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araweets/Dropbox/R Projects/HDTI/"/>
    </mc:Choice>
  </mc:AlternateContent>
  <xr:revisionPtr revIDLastSave="0" documentId="13_ncr:1_{DA5EE492-4B7B-454E-AFCF-3CDFE8D646BC}" xr6:coauthVersionLast="47" xr6:coauthVersionMax="47" xr10:uidLastSave="{00000000-0000-0000-0000-000000000000}"/>
  <bookViews>
    <workbookView xWindow="44860" yWindow="500" windowWidth="22400" windowHeight="21100" firstSheet="2" activeTab="11" xr2:uid="{A74FAAC0-E81A-7F43-831E-C170E8200069}"/>
  </bookViews>
  <sheets>
    <sheet name="Monitoring_Regional" sheetId="1" r:id="rId1"/>
    <sheet name="Monitoring_Calculations" sheetId="7" r:id="rId2"/>
    <sheet name="Quality_Regional" sheetId="2" r:id="rId3"/>
    <sheet name="Quality_Calculations" sheetId="8" r:id="rId4"/>
    <sheet name="Effluent_Regional" sheetId="3" r:id="rId5"/>
    <sheet name="Effluent_Calculations" sheetId="9" r:id="rId6"/>
    <sheet name="MedicalWaste_Regional" sheetId="4" r:id="rId7"/>
    <sheet name="MW_Calculations" sheetId="10" r:id="rId8"/>
    <sheet name="Pollutant_Regional" sheetId="5" r:id="rId9"/>
    <sheet name="Pollutant_Calculations" sheetId="11" r:id="rId10"/>
    <sheet name="Sewerage_Regional" sheetId="6" r:id="rId11"/>
    <sheet name="Sewerage_Calculation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2" l="1"/>
  <c r="F7" i="12" s="1"/>
  <c r="E6" i="12"/>
  <c r="F6" i="12" s="1"/>
  <c r="E5" i="12"/>
  <c r="F5" i="12" s="1"/>
  <c r="F4" i="12"/>
  <c r="E4" i="12"/>
  <c r="E3" i="12"/>
  <c r="F3" i="12" s="1"/>
  <c r="E2" i="12"/>
  <c r="F2" i="12" s="1"/>
  <c r="E7" i="11"/>
  <c r="F7" i="11" s="1"/>
  <c r="E6" i="11"/>
  <c r="F6" i="11" s="1"/>
  <c r="F5" i="11"/>
  <c r="E5" i="11"/>
  <c r="E4" i="11"/>
  <c r="F4" i="11" s="1"/>
  <c r="E3" i="11"/>
  <c r="F3" i="11" s="1"/>
  <c r="E2" i="11"/>
  <c r="F2" i="11" s="1"/>
  <c r="E7" i="10"/>
  <c r="F7" i="10" s="1"/>
  <c r="E6" i="10"/>
  <c r="F6" i="10" s="1"/>
  <c r="E5" i="10"/>
  <c r="F5" i="10" s="1"/>
  <c r="E4" i="10"/>
  <c r="F4" i="10" s="1"/>
  <c r="E3" i="10"/>
  <c r="F3" i="10" s="1"/>
  <c r="E2" i="10"/>
  <c r="F2" i="10" s="1"/>
  <c r="E7" i="9"/>
  <c r="F7" i="9" s="1"/>
  <c r="E6" i="9"/>
  <c r="F6" i="9" s="1"/>
  <c r="E5" i="9"/>
  <c r="F5" i="9" s="1"/>
  <c r="E4" i="9"/>
  <c r="F4" i="9" s="1"/>
  <c r="E3" i="9"/>
  <c r="F3" i="9" s="1"/>
  <c r="F2" i="9"/>
  <c r="E2" i="9"/>
  <c r="E7" i="8"/>
  <c r="F7" i="8" s="1"/>
  <c r="E6" i="8"/>
  <c r="F6" i="8" s="1"/>
  <c r="E5" i="8"/>
  <c r="F5" i="8" s="1"/>
  <c r="E4" i="8"/>
  <c r="F4" i="8" s="1"/>
  <c r="E3" i="8"/>
  <c r="F3" i="8" s="1"/>
  <c r="E2" i="8"/>
  <c r="F2" i="8" s="1"/>
  <c r="E7" i="7"/>
  <c r="F7" i="7" s="1"/>
  <c r="E6" i="7"/>
  <c r="F6" i="7" s="1"/>
  <c r="E5" i="7"/>
  <c r="F5" i="7" s="1"/>
  <c r="E4" i="7"/>
  <c r="F4" i="7" s="1"/>
  <c r="F3" i="7"/>
  <c r="E3" i="7"/>
  <c r="E2" i="7"/>
  <c r="F2" i="7" s="1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F169" i="6"/>
  <c r="E169" i="6"/>
  <c r="F168" i="6"/>
  <c r="E168" i="6"/>
  <c r="E167" i="6"/>
  <c r="E166" i="6"/>
  <c r="E165" i="6"/>
  <c r="E164" i="6"/>
  <c r="E163" i="6"/>
  <c r="E162" i="6"/>
  <c r="E161" i="6"/>
  <c r="E160" i="6"/>
  <c r="F159" i="6"/>
  <c r="E159" i="6"/>
  <c r="F158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F124" i="6"/>
  <c r="E124" i="6"/>
  <c r="F123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F71" i="6"/>
  <c r="E71" i="6"/>
  <c r="F70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F52" i="6"/>
  <c r="E52" i="6"/>
  <c r="F51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F3" i="6"/>
  <c r="E3" i="6"/>
  <c r="F2" i="6"/>
  <c r="E2" i="6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F169" i="5"/>
  <c r="E169" i="5"/>
  <c r="F168" i="5"/>
  <c r="E168" i="5"/>
  <c r="E167" i="5"/>
  <c r="E166" i="5"/>
  <c r="E165" i="5"/>
  <c r="E164" i="5"/>
  <c r="E163" i="5"/>
  <c r="E162" i="5"/>
  <c r="E161" i="5"/>
  <c r="E160" i="5"/>
  <c r="E159" i="5"/>
  <c r="F158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F124" i="5"/>
  <c r="E124" i="5"/>
  <c r="F123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F70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F52" i="5"/>
  <c r="E52" i="5"/>
  <c r="F51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F3" i="5"/>
  <c r="E3" i="5"/>
  <c r="F2" i="5"/>
  <c r="E2" i="5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F170" i="4"/>
  <c r="E170" i="4"/>
  <c r="F169" i="4"/>
  <c r="E169" i="4"/>
  <c r="E168" i="4"/>
  <c r="E167" i="4"/>
  <c r="E166" i="4"/>
  <c r="E165" i="4"/>
  <c r="E164" i="4"/>
  <c r="E163" i="4"/>
  <c r="E162" i="4"/>
  <c r="E161" i="4"/>
  <c r="F160" i="4"/>
  <c r="E160" i="4"/>
  <c r="F159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F125" i="4"/>
  <c r="E125" i="4"/>
  <c r="F124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F70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F52" i="4"/>
  <c r="E52" i="4"/>
  <c r="F51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F3" i="4"/>
  <c r="E3" i="4"/>
  <c r="F2" i="4"/>
  <c r="E2" i="4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F170" i="2"/>
  <c r="F169" i="2"/>
  <c r="F160" i="2"/>
  <c r="F159" i="2"/>
  <c r="F125" i="2"/>
  <c r="F124" i="2"/>
  <c r="F53" i="2"/>
  <c r="F52" i="2"/>
  <c r="F4" i="2"/>
  <c r="F3" i="2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F169" i="1"/>
  <c r="E169" i="1"/>
  <c r="F168" i="1"/>
  <c r="E168" i="1"/>
  <c r="E167" i="1"/>
  <c r="E166" i="1"/>
  <c r="E165" i="1"/>
  <c r="E164" i="1"/>
  <c r="E163" i="1"/>
  <c r="E162" i="1"/>
  <c r="E161" i="1"/>
  <c r="E160" i="1"/>
  <c r="E159" i="1"/>
  <c r="F158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F124" i="1"/>
  <c r="E124" i="1"/>
  <c r="F123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F70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F52" i="1"/>
  <c r="E52" i="1"/>
  <c r="F51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<sst xmlns="http://schemas.openxmlformats.org/spreadsheetml/2006/main" count="4909" uniqueCount="240">
  <si>
    <t>WHO_Region</t>
  </si>
  <si>
    <t>Country</t>
  </si>
  <si>
    <t>Status link</t>
  </si>
  <si>
    <t>Map color (from Status link)</t>
  </si>
  <si>
    <t>Status</t>
  </si>
  <si>
    <t>Eastern Mediterranean Region</t>
  </si>
  <si>
    <t>Afghanistan</t>
  </si>
  <si>
    <t>Water contamination is monitored</t>
  </si>
  <si>
    <t>Option 1</t>
  </si>
  <si>
    <t>European Region</t>
  </si>
  <si>
    <t>Albania</t>
  </si>
  <si>
    <t>Africa Region</t>
  </si>
  <si>
    <t>Algeria</t>
  </si>
  <si>
    <t>Andorra</t>
  </si>
  <si>
    <t>Angola</t>
  </si>
  <si>
    <t>Region of the Americas</t>
  </si>
  <si>
    <t>Antigua and Barbuda</t>
  </si>
  <si>
    <t>Argentina</t>
  </si>
  <si>
    <t>Armenia</t>
  </si>
  <si>
    <t>Western Pacific Region</t>
  </si>
  <si>
    <t>Australia</t>
  </si>
  <si>
    <t>Austria</t>
  </si>
  <si>
    <t>Azerbaijan</t>
  </si>
  <si>
    <t>Bahamas</t>
  </si>
  <si>
    <t>Bahrain</t>
  </si>
  <si>
    <t>South-East Asia Region</t>
  </si>
  <si>
    <t>Bangladesh</t>
  </si>
  <si>
    <t>Barbados</t>
  </si>
  <si>
    <t>Water contamination is not monitored</t>
  </si>
  <si>
    <t>Option 5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</si>
  <si>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</si>
  <si>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</si>
  <si>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</si>
  <si>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</si>
  <si>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</si>
  <si>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</si>
  <si>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</si>
  <si>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</si>
  <si>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</si>
  <si>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</si>
  <si>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</si>
  <si>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</si>
  <si>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</si>
  <si>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Cape Verde</t>
  </si>
  <si>
    <t>Cambodia</t>
  </si>
  <si>
    <t>Cameroon</t>
  </si>
  <si>
    <t>Canada</t>
  </si>
  <si>
    <t xml:space="preserve">Central African Republic </t>
  </si>
  <si>
    <t>Chad</t>
  </si>
  <si>
    <t>Chile</t>
  </si>
  <si>
    <t>China</t>
  </si>
  <si>
    <t>Colombia</t>
  </si>
  <si>
    <t>Comoros</t>
  </si>
  <si>
    <t>Cook Islands</t>
  </si>
  <si>
    <t>Costa Rica</t>
  </si>
  <si>
    <t>Ivory Coast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</si>
  <si>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</si>
  <si>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</si>
  <si>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</si>
  <si>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</si>
  <si>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</si>
  <si>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</si>
  <si>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</si>
  <si>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</si>
  <si>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</si>
  <si>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</si>
  <si>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</si>
  <si>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</si>
  <si>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</si>
  <si>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</si>
  <si>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</si>
  <si>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</si>
  <si>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</si>
  <si>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</si>
  <si>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</si>
  <si>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</si>
  <si>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</si>
  <si>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</si>
  <si>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</si>
  <si>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</si>
  <si>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</si>
  <si>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</si>
  <si>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</si>
  <si>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</si>
  <si>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</si>
  <si>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</si>
  <si>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</si>
  <si>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</si>
  <si>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</si>
  <si>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</si>
  <si>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</si>
  <si>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</si>
  <si>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</si>
  <si>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</si>
  <si>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</si>
  <si>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</si>
  <si>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</si>
  <si>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</si>
  <si>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</si>
  <si>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</si>
  <si>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</si>
  <si>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</si>
  <si>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</si>
  <si>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</si>
  <si>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</si>
  <si>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</si>
  <si>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</si>
  <si>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</si>
  <si>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</si>
  <si>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</si>
  <si>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</si>
  <si>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</si>
  <si>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</si>
  <si>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</si>
  <si>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</si>
  <si>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</si>
  <si>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</si>
  <si>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</si>
  <si>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</si>
  <si>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</si>
  <si>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</si>
  <si>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</si>
  <si>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</si>
  <si>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</si>
  <si>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</si>
  <si>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</si>
  <si>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Mongolia</t>
  </si>
  <si>
    <t>Monacco</t>
  </si>
  <si>
    <t>Montenegro</t>
  </si>
  <si>
    <t>Morocco</t>
  </si>
  <si>
    <t>Mozambique</t>
  </si>
  <si>
    <t xml:space="preserve">Myanmar 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</si>
  <si>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</si>
  <si>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</si>
  <si>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</si>
  <si>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</si>
  <si>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</si>
  <si>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</si>
  <si>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</si>
  <si>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</si>
  <si>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</si>
  <si>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</si>
  <si>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</si>
  <si>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</si>
  <si>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</si>
  <si>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</si>
  <si>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</si>
  <si>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</si>
  <si>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</si>
  <si>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</si>
  <si>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</si>
  <si>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</si>
  <si>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</si>
  <si>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South Korea</t>
  </si>
  <si>
    <t>Moldova</t>
  </si>
  <si>
    <t>Republic of Congo</t>
  </si>
  <si>
    <t>Romania</t>
  </si>
  <si>
    <t>Russia</t>
  </si>
  <si>
    <t>Rwanda</t>
  </si>
  <si>
    <t>Nevis</t>
  </si>
  <si>
    <t>Saint Lucia</t>
  </si>
  <si>
    <t>Saint Vincent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</si>
  <si>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</si>
  <si>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</si>
  <si>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</si>
  <si>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</si>
  <si>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</si>
  <si>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</si>
  <si>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</si>
  <si>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</si>
  <si>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</si>
  <si>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</si>
  <si>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</si>
  <si>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</si>
  <si>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</si>
  <si>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</si>
  <si>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</si>
  <si>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</si>
  <si>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</si>
  <si>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</si>
  <si>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</si>
  <si>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</si>
  <si>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</si>
  <si>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</si>
  <si>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</si>
  <si>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</si>
  <si>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</si>
  <si>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</si>
  <si>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</si>
  <si>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</si>
  <si>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</si>
  <si>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</si>
  <si>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</si>
  <si>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</si>
  <si>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</si>
  <si>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</si>
  <si>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</si>
  <si>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UK</t>
  </si>
  <si>
    <t>Tanzania</t>
  </si>
  <si>
    <t>USA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</si>
  <si>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</si>
  <si>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</si>
  <si>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</si>
  <si>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</si>
  <si>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</si>
  <si>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</si>
  <si>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</si>
  <si>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</si>
  <si>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Water quality standards are regulated</t>
  </si>
  <si>
    <t>YES</t>
  </si>
  <si>
    <t>Africa</t>
  </si>
  <si>
    <t>Water quality standards are not regulated</t>
  </si>
  <si>
    <t>NO</t>
  </si>
  <si>
    <t>EMRO</t>
  </si>
  <si>
    <t>European</t>
  </si>
  <si>
    <t>PAHO</t>
  </si>
  <si>
    <t>SE ASIA</t>
  </si>
  <si>
    <t>W Pacific</t>
  </si>
  <si>
    <t>Effluent wastewater disposal is not regulated</t>
  </si>
  <si>
    <t>Effluent wastewater disposal is regulated</t>
  </si>
  <si>
    <t>There are medical waste disposal requirements</t>
  </si>
  <si>
    <t>There are no medical waste disposal requirements</t>
  </si>
  <si>
    <t>Pollutant disposal in water sources is regulated</t>
  </si>
  <si>
    <t>Pollutant disposal in water sources is not regulated</t>
  </si>
  <si>
    <t>There are sewerage regulations</t>
  </si>
  <si>
    <t>There are no sewerage regulations</t>
  </si>
  <si>
    <t>Region Total</t>
  </si>
  <si>
    <t>Regional Total</t>
  </si>
  <si>
    <t>Total</t>
  </si>
  <si>
    <t>Raw</t>
  </si>
  <si>
    <t>Percentage</t>
  </si>
  <si>
    <t>African</t>
  </si>
  <si>
    <t>Eastern Mediterranean</t>
  </si>
  <si>
    <t>The Americas</t>
  </si>
  <si>
    <t>South-East Asia</t>
  </si>
  <si>
    <t>Western Pacific</t>
  </si>
  <si>
    <t>perc</t>
  </si>
  <si>
    <t>N</t>
  </si>
  <si>
    <t xml:space="preserve">African </t>
  </si>
  <si>
    <t xml:space="preserve">Eastern Mediterranean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</si>
</sst>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9A71-D9F5-074B-A5C8-DDFC023CF9D7}">
  <dimension ref="A1:F194"/>
  <sheetViews>
    <sheetView workbookViewId="0">
      <selection activeCell="F2" sqref="F2"/>
    </sheetView>
  </sheetViews>
  <sheetFormatPr baseColWidth="10" defaultRowHeight="16" x14ac:dyDescent="0.2"/>
  <cols>
    <col min="1" max="1" width="26.6640625" bestFit="1" customWidth="1"/>
    <col min="3" max="3" width="33.33203125" bestFit="1" customWidth="1"/>
    <col min="4" max="4" width="10.33203125" bestFit="1" customWidth="1"/>
  </cols>
  <sheetData>
    <row r="1" spans="1:6" ht="51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227</v>
      </c>
    </row>
    <row r="2" spans="1:6" ht="17" x14ac:dyDescent="0.2">
      <c r="A2" t="s">
        <v>11</v>
      </c>
      <c r="B2" s="3" t="s">
        <v>12</v>
      </c>
      <c r="C2" t="s">
        <v>7</v>
      </c>
      <c r="D2" t="s">
        <v>8</v>
      </c>
      <c r="E2" t="str">
        <f t="shared" ref="E2:E65" si="0">IF(C2="Water contamination is monitored", "TRUE", "FALSE")</f>
        <v>TRUE</v>
      </c>
      <c r="F2">
        <f>COUNTIF(D2:D50, "Option 1")</f>
        <v>41</v>
      </c>
    </row>
    <row r="3" spans="1:6" ht="17" x14ac:dyDescent="0.2">
      <c r="A3" t="s">
        <v>11</v>
      </c>
      <c r="B3" s="3" t="s">
        <v>14</v>
      </c>
      <c r="C3" t="s">
        <v>7</v>
      </c>
      <c r="D3" t="s">
        <v>8</v>
      </c>
      <c r="E3" t="str">
        <f t="shared" si="0"/>
        <v>TRUE</v>
      </c>
      <c r="F3">
        <f>COUNTIF(D2:D50, "Option 5")</f>
        <v>8</v>
      </c>
    </row>
    <row r="4" spans="1:6" ht="17" x14ac:dyDescent="0.2">
      <c r="A4" t="s">
        <v>11</v>
      </c>
      <c r="B4" s="3" t="s">
        <v>33</v>
      </c>
      <c r="C4" t="s">
        <v>28</v>
      </c>
      <c r="D4" t="s">
        <v>29</v>
      </c>
      <c r="E4" t="str">
        <f t="shared" si="0"/>
        <v>FALSE</v>
      </c>
    </row>
    <row r="5" spans="1:6" ht="17" x14ac:dyDescent="0.2">
      <c r="A5" t="s">
        <v>11</v>
      </c>
      <c r="B5" s="3" t="s">
        <v>37</v>
      </c>
      <c r="C5" t="s">
        <v>28</v>
      </c>
      <c r="D5" t="s">
        <v>29</v>
      </c>
      <c r="E5" t="str">
        <f t="shared" si="0"/>
        <v>FALSE</v>
      </c>
    </row>
    <row r="6" spans="1:6" ht="34" x14ac:dyDescent="0.2">
      <c r="A6" t="s">
        <v>11</v>
      </c>
      <c r="B6" s="3" t="s">
        <v>41</v>
      </c>
      <c r="C6" t="s">
        <v>7</v>
      </c>
      <c r="D6" t="s">
        <v>8</v>
      </c>
      <c r="E6" t="str">
        <f t="shared" si="0"/>
        <v>TRUE</v>
      </c>
    </row>
    <row r="7" spans="1:6" ht="17" x14ac:dyDescent="0.2">
      <c r="A7" t="s">
        <v>11</v>
      </c>
      <c r="B7" s="3" t="s">
        <v>42</v>
      </c>
      <c r="C7" t="s">
        <v>7</v>
      </c>
      <c r="D7" t="s">
        <v>8</v>
      </c>
      <c r="E7" t="str">
        <f t="shared" si="0"/>
        <v>TRUE</v>
      </c>
    </row>
    <row r="8" spans="1:6" ht="17" x14ac:dyDescent="0.2">
      <c r="A8" t="s">
        <v>11</v>
      </c>
      <c r="B8" s="3" t="s">
        <v>43</v>
      </c>
      <c r="C8" t="s">
        <v>7</v>
      </c>
      <c r="D8" t="s">
        <v>8</v>
      </c>
      <c r="E8" t="str">
        <f t="shared" si="0"/>
        <v>TRUE</v>
      </c>
    </row>
    <row r="9" spans="1:6" ht="17" x14ac:dyDescent="0.2">
      <c r="A9" t="s">
        <v>11</v>
      </c>
      <c r="B9" s="3" t="s">
        <v>45</v>
      </c>
      <c r="C9" t="s">
        <v>7</v>
      </c>
      <c r="D9" t="s">
        <v>8</v>
      </c>
      <c r="E9" t="str">
        <f t="shared" si="0"/>
        <v>TRUE</v>
      </c>
    </row>
    <row r="10" spans="1:6" ht="51" x14ac:dyDescent="0.2">
      <c r="A10" t="s">
        <v>11</v>
      </c>
      <c r="B10" s="3" t="s">
        <v>47</v>
      </c>
      <c r="C10" t="s">
        <v>7</v>
      </c>
      <c r="D10" t="s">
        <v>8</v>
      </c>
      <c r="E10" t="str">
        <f t="shared" si="0"/>
        <v>TRUE</v>
      </c>
    </row>
    <row r="11" spans="1:6" ht="17" x14ac:dyDescent="0.2">
      <c r="A11" t="s">
        <v>11</v>
      </c>
      <c r="B11" s="3" t="s">
        <v>48</v>
      </c>
      <c r="C11" t="s">
        <v>7</v>
      </c>
      <c r="D11" t="s">
        <v>8</v>
      </c>
      <c r="E11" t="str">
        <f t="shared" si="0"/>
        <v>TRUE</v>
      </c>
    </row>
    <row r="12" spans="1:6" ht="17" x14ac:dyDescent="0.2">
      <c r="A12" t="s">
        <v>11</v>
      </c>
      <c r="B12" s="3" t="s">
        <v>52</v>
      </c>
      <c r="C12" t="s">
        <v>28</v>
      </c>
      <c r="D12" t="s">
        <v>29</v>
      </c>
      <c r="E12" t="str">
        <f t="shared" si="0"/>
        <v>FALSE</v>
      </c>
    </row>
    <row r="13" spans="1:6" ht="17" x14ac:dyDescent="0.2">
      <c r="A13" t="s">
        <v>11</v>
      </c>
      <c r="B13" s="3" t="s">
        <v>55</v>
      </c>
      <c r="C13" t="s">
        <v>28</v>
      </c>
      <c r="D13" t="s">
        <v>29</v>
      </c>
      <c r="E13" t="str">
        <f t="shared" si="0"/>
        <v>FALSE</v>
      </c>
    </row>
    <row r="14" spans="1:6" ht="51" x14ac:dyDescent="0.2">
      <c r="A14" t="s">
        <v>11</v>
      </c>
      <c r="B14" s="3" t="s">
        <v>60</v>
      </c>
      <c r="C14" t="s">
        <v>7</v>
      </c>
      <c r="D14" t="s">
        <v>8</v>
      </c>
      <c r="E14" t="str">
        <f t="shared" si="0"/>
        <v>TRUE</v>
      </c>
    </row>
    <row r="15" spans="1:6" ht="17" x14ac:dyDescent="0.2">
      <c r="A15" t="s">
        <v>11</v>
      </c>
      <c r="B15" s="3" t="s">
        <v>62</v>
      </c>
      <c r="C15" t="s">
        <v>28</v>
      </c>
      <c r="D15" t="s">
        <v>29</v>
      </c>
      <c r="E15" t="str">
        <f t="shared" si="0"/>
        <v>FALSE</v>
      </c>
    </row>
    <row r="16" spans="1:6" ht="34" x14ac:dyDescent="0.2">
      <c r="A16" t="s">
        <v>11</v>
      </c>
      <c r="B16" s="3" t="s">
        <v>68</v>
      </c>
      <c r="C16" t="s">
        <v>7</v>
      </c>
      <c r="D16" t="s">
        <v>8</v>
      </c>
      <c r="E16" t="str">
        <f t="shared" si="0"/>
        <v>TRUE</v>
      </c>
    </row>
    <row r="17" spans="1:5" ht="17" x14ac:dyDescent="0.2">
      <c r="A17" t="s">
        <v>11</v>
      </c>
      <c r="B17" s="3" t="s">
        <v>69</v>
      </c>
      <c r="C17" t="s">
        <v>7</v>
      </c>
      <c r="D17" t="s">
        <v>8</v>
      </c>
      <c r="E17" t="str">
        <f t="shared" si="0"/>
        <v>TRUE</v>
      </c>
    </row>
    <row r="18" spans="1:5" ht="17" x14ac:dyDescent="0.2">
      <c r="A18" t="s">
        <v>11</v>
      </c>
      <c r="B18" s="3" t="s">
        <v>71</v>
      </c>
      <c r="C18" t="s">
        <v>7</v>
      </c>
      <c r="D18" t="s">
        <v>8</v>
      </c>
      <c r="E18" t="str">
        <f t="shared" si="0"/>
        <v>TRUE</v>
      </c>
    </row>
    <row r="19" spans="1:5" ht="17" x14ac:dyDescent="0.2">
      <c r="A19" t="s">
        <v>11</v>
      </c>
      <c r="B19" s="3" t="s">
        <v>72</v>
      </c>
      <c r="C19" t="s">
        <v>7</v>
      </c>
      <c r="D19" t="s">
        <v>8</v>
      </c>
      <c r="E19" t="str">
        <f t="shared" si="0"/>
        <v>TRUE</v>
      </c>
    </row>
    <row r="20" spans="1:5" ht="17" x14ac:dyDescent="0.2">
      <c r="A20" t="s">
        <v>11</v>
      </c>
      <c r="B20" s="3" t="s">
        <v>76</v>
      </c>
      <c r="C20" t="s">
        <v>7</v>
      </c>
      <c r="D20" t="s">
        <v>8</v>
      </c>
      <c r="E20" t="str">
        <f t="shared" si="0"/>
        <v>TRUE</v>
      </c>
    </row>
    <row r="21" spans="1:5" ht="17" x14ac:dyDescent="0.2">
      <c r="A21" t="s">
        <v>11</v>
      </c>
      <c r="B21" s="3" t="s">
        <v>77</v>
      </c>
      <c r="C21" t="s">
        <v>7</v>
      </c>
      <c r="D21" t="s">
        <v>8</v>
      </c>
      <c r="E21" t="str">
        <f t="shared" si="0"/>
        <v>TRUE</v>
      </c>
    </row>
    <row r="22" spans="1:5" ht="17" x14ac:dyDescent="0.2">
      <c r="A22" t="s">
        <v>11</v>
      </c>
      <c r="B22" s="3" t="s">
        <v>80</v>
      </c>
      <c r="C22" t="s">
        <v>7</v>
      </c>
      <c r="D22" t="s">
        <v>8</v>
      </c>
      <c r="E22" t="str">
        <f t="shared" si="0"/>
        <v>TRUE</v>
      </c>
    </row>
    <row r="23" spans="1:5" ht="17" x14ac:dyDescent="0.2">
      <c r="A23" t="s">
        <v>11</v>
      </c>
      <c r="B23" s="3" t="s">
        <v>84</v>
      </c>
      <c r="C23" t="s">
        <v>7</v>
      </c>
      <c r="D23" t="s">
        <v>8</v>
      </c>
      <c r="E23" t="str">
        <f t="shared" si="0"/>
        <v>TRUE</v>
      </c>
    </row>
    <row r="24" spans="1:5" ht="34" x14ac:dyDescent="0.2">
      <c r="A24" t="s">
        <v>11</v>
      </c>
      <c r="B24" s="3" t="s">
        <v>85</v>
      </c>
      <c r="C24" t="s">
        <v>7</v>
      </c>
      <c r="D24" t="s">
        <v>8</v>
      </c>
      <c r="E24" t="str">
        <f t="shared" si="0"/>
        <v>TRUE</v>
      </c>
    </row>
    <row r="25" spans="1:5" ht="17" x14ac:dyDescent="0.2">
      <c r="A25" t="s">
        <v>11</v>
      </c>
      <c r="B25" s="3" t="s">
        <v>102</v>
      </c>
      <c r="C25" t="s">
        <v>7</v>
      </c>
      <c r="D25" t="s">
        <v>8</v>
      </c>
      <c r="E25" t="str">
        <f t="shared" si="0"/>
        <v>TRUE</v>
      </c>
    </row>
    <row r="26" spans="1:5" ht="17" x14ac:dyDescent="0.2">
      <c r="A26" t="s">
        <v>11</v>
      </c>
      <c r="B26" s="3" t="s">
        <v>109</v>
      </c>
      <c r="C26" t="s">
        <v>7</v>
      </c>
      <c r="D26" t="s">
        <v>8</v>
      </c>
      <c r="E26" t="str">
        <f t="shared" si="0"/>
        <v>TRUE</v>
      </c>
    </row>
    <row r="27" spans="1:5" ht="17" x14ac:dyDescent="0.2">
      <c r="A27" t="s">
        <v>11</v>
      </c>
      <c r="B27" s="3" t="s">
        <v>110</v>
      </c>
      <c r="C27" t="s">
        <v>7</v>
      </c>
      <c r="D27" t="s">
        <v>8</v>
      </c>
      <c r="E27" t="str">
        <f t="shared" si="0"/>
        <v>TRUE</v>
      </c>
    </row>
    <row r="28" spans="1:5" ht="34" x14ac:dyDescent="0.2">
      <c r="A28" t="s">
        <v>11</v>
      </c>
      <c r="B28" s="3" t="s">
        <v>115</v>
      </c>
      <c r="C28" t="s">
        <v>28</v>
      </c>
      <c r="D28" t="s">
        <v>29</v>
      </c>
      <c r="E28" t="str">
        <f t="shared" si="0"/>
        <v>FALSE</v>
      </c>
    </row>
    <row r="29" spans="1:5" ht="17" x14ac:dyDescent="0.2">
      <c r="A29" t="s">
        <v>11</v>
      </c>
      <c r="B29" s="3" t="s">
        <v>116</v>
      </c>
      <c r="C29" t="s">
        <v>7</v>
      </c>
      <c r="D29" t="s">
        <v>8</v>
      </c>
      <c r="E29" t="str">
        <f t="shared" si="0"/>
        <v>TRUE</v>
      </c>
    </row>
    <row r="30" spans="1:5" ht="17" x14ac:dyDescent="0.2">
      <c r="A30" t="s">
        <v>11</v>
      </c>
      <c r="B30" s="3" t="s">
        <v>119</v>
      </c>
      <c r="C30" t="s">
        <v>7</v>
      </c>
      <c r="D30" t="s">
        <v>8</v>
      </c>
      <c r="E30" t="str">
        <f t="shared" si="0"/>
        <v>TRUE</v>
      </c>
    </row>
    <row r="31" spans="1:5" ht="17" x14ac:dyDescent="0.2">
      <c r="A31" t="s">
        <v>11</v>
      </c>
      <c r="B31" s="3" t="s">
        <v>122</v>
      </c>
      <c r="C31" t="s">
        <v>7</v>
      </c>
      <c r="D31" t="s">
        <v>8</v>
      </c>
      <c r="E31" t="str">
        <f t="shared" si="0"/>
        <v>TRUE</v>
      </c>
    </row>
    <row r="32" spans="1:5" ht="17" x14ac:dyDescent="0.2">
      <c r="A32" t="s">
        <v>11</v>
      </c>
      <c r="B32" s="3" t="s">
        <v>123</v>
      </c>
      <c r="C32" t="s">
        <v>7</v>
      </c>
      <c r="D32" t="s">
        <v>8</v>
      </c>
      <c r="E32" t="str">
        <f t="shared" si="0"/>
        <v>TRUE</v>
      </c>
    </row>
    <row r="33" spans="1:5" ht="34" x14ac:dyDescent="0.2">
      <c r="A33" t="s">
        <v>11</v>
      </c>
      <c r="B33" s="3" t="s">
        <v>130</v>
      </c>
      <c r="C33" t="s">
        <v>7</v>
      </c>
      <c r="D33" t="s">
        <v>8</v>
      </c>
      <c r="E33" t="str">
        <f t="shared" si="0"/>
        <v>TRUE</v>
      </c>
    </row>
    <row r="34" spans="1:5" ht="17" x14ac:dyDescent="0.2">
      <c r="A34" t="s">
        <v>11</v>
      </c>
      <c r="B34" s="3" t="s">
        <v>132</v>
      </c>
      <c r="C34" t="s">
        <v>7</v>
      </c>
      <c r="D34" t="s">
        <v>8</v>
      </c>
      <c r="E34" t="str">
        <f t="shared" si="0"/>
        <v>TRUE</v>
      </c>
    </row>
    <row r="35" spans="1:5" ht="17" x14ac:dyDescent="0.2">
      <c r="A35" t="s">
        <v>11</v>
      </c>
      <c r="B35" s="3" t="s">
        <v>138</v>
      </c>
      <c r="C35" t="s">
        <v>7</v>
      </c>
      <c r="D35" t="s">
        <v>8</v>
      </c>
      <c r="E35" t="str">
        <f t="shared" si="0"/>
        <v>TRUE</v>
      </c>
    </row>
    <row r="36" spans="1:5" ht="17" x14ac:dyDescent="0.2">
      <c r="A36" t="s">
        <v>11</v>
      </c>
      <c r="B36" s="3" t="s">
        <v>139</v>
      </c>
      <c r="C36" t="s">
        <v>7</v>
      </c>
      <c r="D36" t="s">
        <v>8</v>
      </c>
      <c r="E36" t="str">
        <f t="shared" si="0"/>
        <v>TRUE</v>
      </c>
    </row>
    <row r="37" spans="1:5" ht="34" x14ac:dyDescent="0.2">
      <c r="A37" t="s">
        <v>11</v>
      </c>
      <c r="B37" s="3" t="s">
        <v>155</v>
      </c>
      <c r="C37" t="s">
        <v>7</v>
      </c>
      <c r="D37" t="s">
        <v>8</v>
      </c>
      <c r="E37" t="str">
        <f t="shared" si="0"/>
        <v>TRUE</v>
      </c>
    </row>
    <row r="38" spans="1:5" ht="17" x14ac:dyDescent="0.2">
      <c r="A38" t="s">
        <v>11</v>
      </c>
      <c r="B38" s="3" t="s">
        <v>158</v>
      </c>
      <c r="C38" t="s">
        <v>7</v>
      </c>
      <c r="D38" t="s">
        <v>8</v>
      </c>
      <c r="E38" t="str">
        <f t="shared" si="0"/>
        <v>TRUE</v>
      </c>
    </row>
    <row r="39" spans="1:5" ht="51" x14ac:dyDescent="0.2">
      <c r="A39" t="s">
        <v>11</v>
      </c>
      <c r="B39" s="3" t="s">
        <v>164</v>
      </c>
      <c r="C39" t="s">
        <v>7</v>
      </c>
      <c r="D39" t="s">
        <v>8</v>
      </c>
      <c r="E39" t="str">
        <f t="shared" si="0"/>
        <v>TRUE</v>
      </c>
    </row>
    <row r="40" spans="1:5" ht="17" x14ac:dyDescent="0.2">
      <c r="A40" t="s">
        <v>11</v>
      </c>
      <c r="B40" s="3" t="s">
        <v>166</v>
      </c>
      <c r="C40" t="s">
        <v>7</v>
      </c>
      <c r="D40" t="s">
        <v>8</v>
      </c>
      <c r="E40" t="str">
        <f t="shared" si="0"/>
        <v>TRUE</v>
      </c>
    </row>
    <row r="41" spans="1:5" ht="17" x14ac:dyDescent="0.2">
      <c r="A41" t="s">
        <v>11</v>
      </c>
      <c r="B41" s="3" t="s">
        <v>168</v>
      </c>
      <c r="C41" t="s">
        <v>7</v>
      </c>
      <c r="D41" t="s">
        <v>8</v>
      </c>
      <c r="E41" t="str">
        <f t="shared" si="0"/>
        <v>TRUE</v>
      </c>
    </row>
    <row r="42" spans="1:5" ht="34" x14ac:dyDescent="0.2">
      <c r="A42" t="s">
        <v>11</v>
      </c>
      <c r="B42" s="3" t="s">
        <v>169</v>
      </c>
      <c r="C42" t="s">
        <v>7</v>
      </c>
      <c r="D42" t="s">
        <v>8</v>
      </c>
      <c r="E42" t="str">
        <f t="shared" si="0"/>
        <v>TRUE</v>
      </c>
    </row>
    <row r="43" spans="1:5" ht="34" x14ac:dyDescent="0.2">
      <c r="A43" t="s">
        <v>11</v>
      </c>
      <c r="B43" s="3" t="s">
        <v>175</v>
      </c>
      <c r="C43" t="s">
        <v>7</v>
      </c>
      <c r="D43" t="s">
        <v>8</v>
      </c>
      <c r="E43" t="str">
        <f t="shared" si="0"/>
        <v>TRUE</v>
      </c>
    </row>
    <row r="44" spans="1:5" ht="34" x14ac:dyDescent="0.2">
      <c r="A44" t="s">
        <v>11</v>
      </c>
      <c r="B44" s="3" t="s">
        <v>176</v>
      </c>
      <c r="C44" t="s">
        <v>28</v>
      </c>
      <c r="D44" t="s">
        <v>29</v>
      </c>
      <c r="E44" t="str">
        <f t="shared" si="0"/>
        <v>FALSE</v>
      </c>
    </row>
    <row r="45" spans="1:5" ht="17" x14ac:dyDescent="0.2">
      <c r="A45" t="s">
        <v>11</v>
      </c>
      <c r="B45" s="3" t="s">
        <v>187</v>
      </c>
      <c r="C45" t="s">
        <v>7</v>
      </c>
      <c r="D45" t="s">
        <v>8</v>
      </c>
      <c r="E45" t="str">
        <f t="shared" si="0"/>
        <v>TRUE</v>
      </c>
    </row>
    <row r="46" spans="1:5" ht="17" x14ac:dyDescent="0.2">
      <c r="A46" t="s">
        <v>11</v>
      </c>
      <c r="B46" s="3" t="s">
        <v>190</v>
      </c>
      <c r="C46" t="s">
        <v>28</v>
      </c>
      <c r="D46" t="s">
        <v>29</v>
      </c>
      <c r="E46" t="str">
        <f t="shared" si="0"/>
        <v>FALSE</v>
      </c>
    </row>
    <row r="47" spans="1:5" ht="17" x14ac:dyDescent="0.2">
      <c r="A47" t="s">
        <v>11</v>
      </c>
      <c r="B47" s="3" t="s">
        <v>194</v>
      </c>
      <c r="C47" t="s">
        <v>7</v>
      </c>
      <c r="D47" t="s">
        <v>8</v>
      </c>
      <c r="E47" t="str">
        <f t="shared" si="0"/>
        <v>TRUE</v>
      </c>
    </row>
    <row r="48" spans="1:5" ht="17" x14ac:dyDescent="0.2">
      <c r="A48" t="s">
        <v>11</v>
      </c>
      <c r="B48" s="3" t="s">
        <v>198</v>
      </c>
      <c r="C48" t="s">
        <v>7</v>
      </c>
      <c r="D48" t="s">
        <v>8</v>
      </c>
      <c r="E48" t="str">
        <f t="shared" si="0"/>
        <v>TRUE</v>
      </c>
    </row>
    <row r="49" spans="1:6" ht="17" x14ac:dyDescent="0.2">
      <c r="A49" t="s">
        <v>11</v>
      </c>
      <c r="B49" s="3" t="s">
        <v>206</v>
      </c>
      <c r="C49" t="s">
        <v>7</v>
      </c>
      <c r="D49" t="s">
        <v>8</v>
      </c>
      <c r="E49" t="str">
        <f t="shared" si="0"/>
        <v>TRUE</v>
      </c>
    </row>
    <row r="50" spans="1:6" ht="17" x14ac:dyDescent="0.2">
      <c r="A50" t="s">
        <v>11</v>
      </c>
      <c r="B50" s="3" t="s">
        <v>207</v>
      </c>
      <c r="C50" t="s">
        <v>7</v>
      </c>
      <c r="D50" t="s">
        <v>8</v>
      </c>
      <c r="E50" t="str">
        <f t="shared" si="0"/>
        <v>TRUE</v>
      </c>
    </row>
    <row r="51" spans="1:6" ht="34" x14ac:dyDescent="0.2">
      <c r="A51" s="2" t="s">
        <v>5</v>
      </c>
      <c r="B51" s="3" t="s">
        <v>6</v>
      </c>
      <c r="C51" t="s">
        <v>7</v>
      </c>
      <c r="D51" t="s">
        <v>8</v>
      </c>
      <c r="E51" t="str">
        <f t="shared" si="0"/>
        <v>TRUE</v>
      </c>
      <c r="F51">
        <f>COUNTIF(D51:D69, "Option 1")</f>
        <v>16</v>
      </c>
    </row>
    <row r="52" spans="1:6" ht="17" x14ac:dyDescent="0.2">
      <c r="A52" t="s">
        <v>5</v>
      </c>
      <c r="B52" s="3" t="s">
        <v>24</v>
      </c>
      <c r="C52" t="s">
        <v>7</v>
      </c>
      <c r="D52" t="s">
        <v>8</v>
      </c>
      <c r="E52" t="str">
        <f t="shared" si="0"/>
        <v>TRUE</v>
      </c>
      <c r="F52">
        <f>COUNTIF(D51:D69, "Option 5")</f>
        <v>3</v>
      </c>
    </row>
    <row r="53" spans="1:6" ht="17" x14ac:dyDescent="0.2">
      <c r="A53" t="s">
        <v>5</v>
      </c>
      <c r="B53" s="3" t="s">
        <v>66</v>
      </c>
      <c r="C53" t="s">
        <v>7</v>
      </c>
      <c r="D53" t="s">
        <v>8</v>
      </c>
      <c r="E53" t="str">
        <f t="shared" si="0"/>
        <v>TRUE</v>
      </c>
    </row>
    <row r="54" spans="1:6" ht="17" x14ac:dyDescent="0.2">
      <c r="A54" t="s">
        <v>5</v>
      </c>
      <c r="B54" s="3" t="s">
        <v>93</v>
      </c>
      <c r="C54" t="s">
        <v>7</v>
      </c>
      <c r="D54" t="s">
        <v>8</v>
      </c>
      <c r="E54" t="str">
        <f t="shared" si="0"/>
        <v>TRUE</v>
      </c>
    </row>
    <row r="55" spans="1:6" ht="17" x14ac:dyDescent="0.2">
      <c r="A55" t="s">
        <v>5</v>
      </c>
      <c r="B55" s="3" t="s">
        <v>94</v>
      </c>
      <c r="C55" t="s">
        <v>7</v>
      </c>
      <c r="D55" t="s">
        <v>8</v>
      </c>
      <c r="E55" t="str">
        <f t="shared" si="0"/>
        <v>TRUE</v>
      </c>
    </row>
    <row r="56" spans="1:6" ht="17" x14ac:dyDescent="0.2">
      <c r="A56" t="s">
        <v>5</v>
      </c>
      <c r="B56" s="3" t="s">
        <v>100</v>
      </c>
      <c r="C56" t="s">
        <v>7</v>
      </c>
      <c r="D56" t="s">
        <v>8</v>
      </c>
      <c r="E56" t="str">
        <f t="shared" si="0"/>
        <v>TRUE</v>
      </c>
    </row>
    <row r="57" spans="1:6" ht="17" x14ac:dyDescent="0.2">
      <c r="A57" t="s">
        <v>5</v>
      </c>
      <c r="B57" s="3" t="s">
        <v>104</v>
      </c>
      <c r="C57" t="s">
        <v>7</v>
      </c>
      <c r="D57" t="s">
        <v>8</v>
      </c>
      <c r="E57" t="str">
        <f t="shared" si="0"/>
        <v>TRUE</v>
      </c>
    </row>
    <row r="58" spans="1:6" ht="17" x14ac:dyDescent="0.2">
      <c r="A58" t="s">
        <v>5</v>
      </c>
      <c r="B58" s="3" t="s">
        <v>108</v>
      </c>
      <c r="C58" t="s">
        <v>7</v>
      </c>
      <c r="D58" t="s">
        <v>8</v>
      </c>
      <c r="E58" t="str">
        <f t="shared" si="0"/>
        <v>TRUE</v>
      </c>
    </row>
    <row r="59" spans="1:6" ht="17" x14ac:dyDescent="0.2">
      <c r="A59" t="s">
        <v>5</v>
      </c>
      <c r="B59" s="3" t="s">
        <v>111</v>
      </c>
      <c r="C59" t="s">
        <v>7</v>
      </c>
      <c r="D59" t="s">
        <v>8</v>
      </c>
      <c r="E59" t="str">
        <f t="shared" si="0"/>
        <v>TRUE</v>
      </c>
    </row>
    <row r="60" spans="1:6" ht="17" x14ac:dyDescent="0.2">
      <c r="A60" t="s">
        <v>5</v>
      </c>
      <c r="B60" s="3" t="s">
        <v>129</v>
      </c>
      <c r="C60" t="s">
        <v>7</v>
      </c>
      <c r="D60" t="s">
        <v>8</v>
      </c>
      <c r="E60" t="str">
        <f t="shared" si="0"/>
        <v>TRUE</v>
      </c>
    </row>
    <row r="61" spans="1:6" ht="17" x14ac:dyDescent="0.2">
      <c r="A61" t="s">
        <v>5</v>
      </c>
      <c r="B61" s="3" t="s">
        <v>142</v>
      </c>
      <c r="C61" t="s">
        <v>7</v>
      </c>
      <c r="D61" t="s">
        <v>8</v>
      </c>
      <c r="E61" t="str">
        <f t="shared" si="0"/>
        <v>TRUE</v>
      </c>
    </row>
    <row r="62" spans="1:6" ht="17" x14ac:dyDescent="0.2">
      <c r="A62" t="s">
        <v>5</v>
      </c>
      <c r="B62" s="3" t="s">
        <v>143</v>
      </c>
      <c r="C62" t="s">
        <v>7</v>
      </c>
      <c r="D62" t="s">
        <v>8</v>
      </c>
      <c r="E62" t="str">
        <f t="shared" si="0"/>
        <v>TRUE</v>
      </c>
    </row>
    <row r="63" spans="1:6" ht="17" x14ac:dyDescent="0.2">
      <c r="A63" t="s">
        <v>5</v>
      </c>
      <c r="B63" s="3" t="s">
        <v>152</v>
      </c>
      <c r="C63" t="s">
        <v>7</v>
      </c>
      <c r="D63" t="s">
        <v>8</v>
      </c>
      <c r="E63" t="str">
        <f t="shared" si="0"/>
        <v>TRUE</v>
      </c>
    </row>
    <row r="64" spans="1:6" ht="34" x14ac:dyDescent="0.2">
      <c r="A64" t="s">
        <v>5</v>
      </c>
      <c r="B64" s="3" t="s">
        <v>165</v>
      </c>
      <c r="C64" t="s">
        <v>7</v>
      </c>
      <c r="D64" t="s">
        <v>8</v>
      </c>
      <c r="E64" t="str">
        <f t="shared" si="0"/>
        <v>TRUE</v>
      </c>
    </row>
    <row r="65" spans="1:6" ht="17" x14ac:dyDescent="0.2">
      <c r="A65" t="s">
        <v>5</v>
      </c>
      <c r="B65" s="3" t="s">
        <v>174</v>
      </c>
      <c r="C65" t="s">
        <v>7</v>
      </c>
      <c r="D65" t="s">
        <v>8</v>
      </c>
      <c r="E65" t="str">
        <f t="shared" si="0"/>
        <v>TRUE</v>
      </c>
    </row>
    <row r="66" spans="1:6" ht="17" x14ac:dyDescent="0.2">
      <c r="A66" t="s">
        <v>5</v>
      </c>
      <c r="B66" s="3" t="s">
        <v>179</v>
      </c>
      <c r="C66" t="s">
        <v>28</v>
      </c>
      <c r="D66" t="s">
        <v>29</v>
      </c>
      <c r="E66" t="str">
        <f t="shared" ref="E66:E129" si="1">IF(C66="Water contamination is monitored", "TRUE", "FALSE")</f>
        <v>FALSE</v>
      </c>
    </row>
    <row r="67" spans="1:6" ht="17" x14ac:dyDescent="0.2">
      <c r="A67" t="s">
        <v>5</v>
      </c>
      <c r="B67" s="3" t="s">
        <v>183</v>
      </c>
      <c r="C67" t="s">
        <v>28</v>
      </c>
      <c r="D67" t="s">
        <v>29</v>
      </c>
      <c r="E67" t="str">
        <f t="shared" si="1"/>
        <v>FALSE</v>
      </c>
    </row>
    <row r="68" spans="1:6" ht="51" x14ac:dyDescent="0.2">
      <c r="A68" t="s">
        <v>5</v>
      </c>
      <c r="B68" s="3" t="s">
        <v>196</v>
      </c>
      <c r="C68" t="s">
        <v>7</v>
      </c>
      <c r="D68" t="s">
        <v>8</v>
      </c>
      <c r="E68" t="str">
        <f t="shared" si="1"/>
        <v>TRUE</v>
      </c>
    </row>
    <row r="69" spans="1:6" ht="17" x14ac:dyDescent="0.2">
      <c r="A69" t="s">
        <v>5</v>
      </c>
      <c r="B69" s="3" t="s">
        <v>205</v>
      </c>
      <c r="C69" t="s">
        <v>28</v>
      </c>
      <c r="D69" t="s">
        <v>29</v>
      </c>
      <c r="E69" t="str">
        <f t="shared" si="1"/>
        <v>FALSE</v>
      </c>
    </row>
    <row r="70" spans="1:6" ht="17" x14ac:dyDescent="0.2">
      <c r="A70" t="s">
        <v>9</v>
      </c>
      <c r="B70" s="3" t="s">
        <v>10</v>
      </c>
      <c r="C70" t="s">
        <v>7</v>
      </c>
      <c r="D70" t="s">
        <v>8</v>
      </c>
      <c r="E70" t="str">
        <f t="shared" si="1"/>
        <v>TRUE</v>
      </c>
      <c r="F70">
        <f>COUNTIF(D70:D122, "Option 1")</f>
        <v>53</v>
      </c>
    </row>
    <row r="71" spans="1:6" ht="17" x14ac:dyDescent="0.2">
      <c r="A71" t="s">
        <v>9</v>
      </c>
      <c r="B71" s="3" t="s">
        <v>13</v>
      </c>
      <c r="C71" t="s">
        <v>7</v>
      </c>
      <c r="D71" t="s">
        <v>8</v>
      </c>
      <c r="E71" t="str">
        <f t="shared" si="1"/>
        <v>TRUE</v>
      </c>
    </row>
    <row r="72" spans="1:6" ht="17" x14ac:dyDescent="0.2">
      <c r="A72" t="s">
        <v>9</v>
      </c>
      <c r="B72" s="3" t="s">
        <v>18</v>
      </c>
      <c r="C72" t="s">
        <v>7</v>
      </c>
      <c r="D72" t="s">
        <v>8</v>
      </c>
      <c r="E72" t="str">
        <f t="shared" si="1"/>
        <v>TRUE</v>
      </c>
    </row>
    <row r="73" spans="1:6" ht="17" x14ac:dyDescent="0.2">
      <c r="A73" t="s">
        <v>9</v>
      </c>
      <c r="B73" s="3" t="s">
        <v>21</v>
      </c>
      <c r="C73" t="s">
        <v>7</v>
      </c>
      <c r="D73" t="s">
        <v>8</v>
      </c>
      <c r="E73" t="str">
        <f t="shared" si="1"/>
        <v>TRUE</v>
      </c>
    </row>
    <row r="74" spans="1:6" ht="17" x14ac:dyDescent="0.2">
      <c r="A74" t="s">
        <v>9</v>
      </c>
      <c r="B74" s="3" t="s">
        <v>22</v>
      </c>
      <c r="C74" t="s">
        <v>7</v>
      </c>
      <c r="D74" t="s">
        <v>8</v>
      </c>
      <c r="E74" t="str">
        <f t="shared" si="1"/>
        <v>TRUE</v>
      </c>
    </row>
    <row r="75" spans="1:6" ht="17" x14ac:dyDescent="0.2">
      <c r="A75" t="s">
        <v>9</v>
      </c>
      <c r="B75" s="3" t="s">
        <v>30</v>
      </c>
      <c r="C75" t="s">
        <v>7</v>
      </c>
      <c r="D75" t="s">
        <v>8</v>
      </c>
      <c r="E75" t="str">
        <f t="shared" si="1"/>
        <v>TRUE</v>
      </c>
    </row>
    <row r="76" spans="1:6" ht="17" x14ac:dyDescent="0.2">
      <c r="A76" t="s">
        <v>9</v>
      </c>
      <c r="B76" s="3" t="s">
        <v>31</v>
      </c>
      <c r="C76" t="s">
        <v>7</v>
      </c>
      <c r="D76" t="s">
        <v>8</v>
      </c>
      <c r="E76" t="str">
        <f t="shared" si="1"/>
        <v>TRUE</v>
      </c>
    </row>
    <row r="77" spans="1:6" ht="51" x14ac:dyDescent="0.2">
      <c r="A77" t="s">
        <v>9</v>
      </c>
      <c r="B77" s="3" t="s">
        <v>36</v>
      </c>
      <c r="C77" t="s">
        <v>7</v>
      </c>
      <c r="D77" t="s">
        <v>8</v>
      </c>
      <c r="E77" t="str">
        <f t="shared" si="1"/>
        <v>TRUE</v>
      </c>
    </row>
    <row r="78" spans="1:6" ht="17" x14ac:dyDescent="0.2">
      <c r="A78" t="s">
        <v>9</v>
      </c>
      <c r="B78" s="3" t="s">
        <v>40</v>
      </c>
      <c r="C78" t="s">
        <v>7</v>
      </c>
      <c r="D78" t="s">
        <v>8</v>
      </c>
      <c r="E78" t="str">
        <f t="shared" si="1"/>
        <v>TRUE</v>
      </c>
    </row>
    <row r="79" spans="1:6" ht="17" x14ac:dyDescent="0.2">
      <c r="A79" t="s">
        <v>9</v>
      </c>
      <c r="B79" s="3" t="s">
        <v>56</v>
      </c>
      <c r="C79" t="s">
        <v>7</v>
      </c>
      <c r="D79" t="s">
        <v>8</v>
      </c>
      <c r="E79" t="str">
        <f t="shared" si="1"/>
        <v>TRUE</v>
      </c>
    </row>
    <row r="80" spans="1:6" ht="17" x14ac:dyDescent="0.2">
      <c r="A80" t="s">
        <v>9</v>
      </c>
      <c r="B80" s="3" t="s">
        <v>58</v>
      </c>
      <c r="C80" t="s">
        <v>7</v>
      </c>
      <c r="D80" t="s">
        <v>8</v>
      </c>
      <c r="E80" t="str">
        <f t="shared" si="1"/>
        <v>TRUE</v>
      </c>
    </row>
    <row r="81" spans="1:5" ht="34" x14ac:dyDescent="0.2">
      <c r="A81" t="s">
        <v>9</v>
      </c>
      <c r="B81" s="3" t="s">
        <v>59</v>
      </c>
      <c r="C81" t="s">
        <v>7</v>
      </c>
      <c r="D81" t="s">
        <v>8</v>
      </c>
      <c r="E81" t="str">
        <f t="shared" si="1"/>
        <v>TRUE</v>
      </c>
    </row>
    <row r="82" spans="1:5" ht="17" x14ac:dyDescent="0.2">
      <c r="A82" t="s">
        <v>9</v>
      </c>
      <c r="B82" s="3" t="s">
        <v>61</v>
      </c>
      <c r="C82" t="s">
        <v>7</v>
      </c>
      <c r="D82" t="s">
        <v>8</v>
      </c>
      <c r="E82" t="str">
        <f t="shared" si="1"/>
        <v>TRUE</v>
      </c>
    </row>
    <row r="83" spans="1:5" ht="17" x14ac:dyDescent="0.2">
      <c r="A83" t="s">
        <v>9</v>
      </c>
      <c r="B83" s="3" t="s">
        <v>70</v>
      </c>
      <c r="C83" t="s">
        <v>7</v>
      </c>
      <c r="D83" t="s">
        <v>8</v>
      </c>
      <c r="E83" t="str">
        <f t="shared" si="1"/>
        <v>TRUE</v>
      </c>
    </row>
    <row r="84" spans="1:5" ht="17" x14ac:dyDescent="0.2">
      <c r="A84" t="s">
        <v>9</v>
      </c>
      <c r="B84" s="3" t="s">
        <v>74</v>
      </c>
      <c r="C84" t="s">
        <v>7</v>
      </c>
      <c r="D84" t="s">
        <v>8</v>
      </c>
      <c r="E84" t="str">
        <f t="shared" si="1"/>
        <v>TRUE</v>
      </c>
    </row>
    <row r="85" spans="1:5" ht="17" x14ac:dyDescent="0.2">
      <c r="A85" t="s">
        <v>9</v>
      </c>
      <c r="B85" s="3" t="s">
        <v>75</v>
      </c>
      <c r="C85" t="s">
        <v>7</v>
      </c>
      <c r="D85" t="s">
        <v>8</v>
      </c>
      <c r="E85" t="str">
        <f t="shared" si="1"/>
        <v>TRUE</v>
      </c>
    </row>
    <row r="86" spans="1:5" ht="17" x14ac:dyDescent="0.2">
      <c r="A86" t="s">
        <v>9</v>
      </c>
      <c r="B86" s="3" t="s">
        <v>78</v>
      </c>
      <c r="C86" t="s">
        <v>7</v>
      </c>
      <c r="D86" t="s">
        <v>8</v>
      </c>
      <c r="E86" t="str">
        <f t="shared" si="1"/>
        <v>TRUE</v>
      </c>
    </row>
    <row r="87" spans="1:5" ht="17" x14ac:dyDescent="0.2">
      <c r="A87" t="s">
        <v>9</v>
      </c>
      <c r="B87" s="3" t="s">
        <v>79</v>
      </c>
      <c r="C87" t="s">
        <v>7</v>
      </c>
      <c r="D87" t="s">
        <v>8</v>
      </c>
      <c r="E87" t="str">
        <f t="shared" si="1"/>
        <v>TRUE</v>
      </c>
    </row>
    <row r="88" spans="1:5" ht="17" x14ac:dyDescent="0.2">
      <c r="A88" t="s">
        <v>9</v>
      </c>
      <c r="B88" s="3" t="s">
        <v>81</v>
      </c>
      <c r="C88" t="s">
        <v>7</v>
      </c>
      <c r="D88" t="s">
        <v>8</v>
      </c>
      <c r="E88" t="str">
        <f t="shared" si="1"/>
        <v>TRUE</v>
      </c>
    </row>
    <row r="89" spans="1:5" ht="17" x14ac:dyDescent="0.2">
      <c r="A89" t="s">
        <v>9</v>
      </c>
      <c r="B89" s="3" t="s">
        <v>89</v>
      </c>
      <c r="C89" t="s">
        <v>7</v>
      </c>
      <c r="D89" t="s">
        <v>8</v>
      </c>
      <c r="E89" t="str">
        <f t="shared" si="1"/>
        <v>TRUE</v>
      </c>
    </row>
    <row r="90" spans="1:5" ht="17" x14ac:dyDescent="0.2">
      <c r="A90" t="s">
        <v>9</v>
      </c>
      <c r="B90" s="3" t="s">
        <v>90</v>
      </c>
      <c r="C90" t="s">
        <v>7</v>
      </c>
      <c r="D90" t="s">
        <v>8</v>
      </c>
      <c r="E90" t="str">
        <f t="shared" si="1"/>
        <v>TRUE</v>
      </c>
    </row>
    <row r="91" spans="1:5" ht="17" x14ac:dyDescent="0.2">
      <c r="A91" t="s">
        <v>9</v>
      </c>
      <c r="B91" s="3" t="s">
        <v>95</v>
      </c>
      <c r="C91" t="s">
        <v>7</v>
      </c>
      <c r="D91" t="s">
        <v>8</v>
      </c>
      <c r="E91" t="str">
        <f t="shared" si="1"/>
        <v>TRUE</v>
      </c>
    </row>
    <row r="92" spans="1:5" ht="17" x14ac:dyDescent="0.2">
      <c r="A92" t="s">
        <v>9</v>
      </c>
      <c r="B92" s="3" t="s">
        <v>96</v>
      </c>
      <c r="C92" t="s">
        <v>7</v>
      </c>
      <c r="D92" t="s">
        <v>8</v>
      </c>
      <c r="E92" t="str">
        <f t="shared" si="1"/>
        <v>TRUE</v>
      </c>
    </row>
    <row r="93" spans="1:5" ht="17" x14ac:dyDescent="0.2">
      <c r="A93" t="s">
        <v>9</v>
      </c>
      <c r="B93" s="3" t="s">
        <v>97</v>
      </c>
      <c r="C93" t="s">
        <v>7</v>
      </c>
      <c r="D93" t="s">
        <v>8</v>
      </c>
      <c r="E93" t="str">
        <f t="shared" si="1"/>
        <v>TRUE</v>
      </c>
    </row>
    <row r="94" spans="1:5" ht="17" x14ac:dyDescent="0.2">
      <c r="A94" t="s">
        <v>9</v>
      </c>
      <c r="B94" s="3" t="s">
        <v>101</v>
      </c>
      <c r="C94" t="s">
        <v>7</v>
      </c>
      <c r="D94" t="s">
        <v>8</v>
      </c>
      <c r="E94" t="str">
        <f t="shared" si="1"/>
        <v>TRUE</v>
      </c>
    </row>
    <row r="95" spans="1:5" ht="17" x14ac:dyDescent="0.2">
      <c r="A95" t="s">
        <v>9</v>
      </c>
      <c r="B95" s="3" t="s">
        <v>105</v>
      </c>
      <c r="C95" t="s">
        <v>7</v>
      </c>
      <c r="D95" t="s">
        <v>8</v>
      </c>
      <c r="E95" t="str">
        <f t="shared" si="1"/>
        <v>TRUE</v>
      </c>
    </row>
    <row r="96" spans="1:5" ht="17" x14ac:dyDescent="0.2">
      <c r="A96" t="s">
        <v>9</v>
      </c>
      <c r="B96" s="3" t="s">
        <v>107</v>
      </c>
      <c r="C96" t="s">
        <v>7</v>
      </c>
      <c r="D96" t="s">
        <v>8</v>
      </c>
      <c r="E96" t="str">
        <f t="shared" si="1"/>
        <v>TRUE</v>
      </c>
    </row>
    <row r="97" spans="1:5" ht="34" x14ac:dyDescent="0.2">
      <c r="A97" t="s">
        <v>9</v>
      </c>
      <c r="B97" s="3" t="s">
        <v>112</v>
      </c>
      <c r="C97" t="s">
        <v>7</v>
      </c>
      <c r="D97" t="s">
        <v>8</v>
      </c>
      <c r="E97" t="str">
        <f t="shared" si="1"/>
        <v>TRUE</v>
      </c>
    </row>
    <row r="98" spans="1:5" ht="17" x14ac:dyDescent="0.2">
      <c r="A98" t="s">
        <v>9</v>
      </c>
      <c r="B98" s="3" t="s">
        <v>113</v>
      </c>
      <c r="C98" t="s">
        <v>7</v>
      </c>
      <c r="D98" t="s">
        <v>8</v>
      </c>
      <c r="E98" t="str">
        <f t="shared" si="1"/>
        <v>TRUE</v>
      </c>
    </row>
    <row r="99" spans="1:5" ht="34" x14ac:dyDescent="0.2">
      <c r="A99" t="s">
        <v>9</v>
      </c>
      <c r="B99" s="3" t="s">
        <v>114</v>
      </c>
      <c r="C99" t="s">
        <v>7</v>
      </c>
      <c r="D99" t="s">
        <v>8</v>
      </c>
      <c r="E99" t="str">
        <f t="shared" si="1"/>
        <v>TRUE</v>
      </c>
    </row>
    <row r="100" spans="1:5" ht="17" x14ac:dyDescent="0.2">
      <c r="A100" t="s">
        <v>9</v>
      </c>
      <c r="B100" s="3" t="s">
        <v>120</v>
      </c>
      <c r="C100" t="s">
        <v>7</v>
      </c>
      <c r="D100" t="s">
        <v>8</v>
      </c>
      <c r="E100" t="str">
        <f t="shared" si="1"/>
        <v>TRUE</v>
      </c>
    </row>
    <row r="101" spans="1:5" ht="34" x14ac:dyDescent="0.2">
      <c r="A101" t="s">
        <v>9</v>
      </c>
      <c r="B101" s="3" t="s">
        <v>128</v>
      </c>
      <c r="C101" t="s">
        <v>7</v>
      </c>
      <c r="D101" t="s">
        <v>8</v>
      </c>
      <c r="E101" t="str">
        <f t="shared" si="1"/>
        <v>TRUE</v>
      </c>
    </row>
    <row r="102" spans="1:5" ht="34" x14ac:dyDescent="0.2">
      <c r="A102" t="s">
        <v>9</v>
      </c>
      <c r="B102" s="3" t="s">
        <v>135</v>
      </c>
      <c r="C102" t="s">
        <v>7</v>
      </c>
      <c r="D102" t="s">
        <v>8</v>
      </c>
      <c r="E102" t="str">
        <f t="shared" si="1"/>
        <v>TRUE</v>
      </c>
    </row>
    <row r="103" spans="1:5" ht="34" x14ac:dyDescent="0.2">
      <c r="A103" t="s">
        <v>9</v>
      </c>
      <c r="B103" s="3" t="s">
        <v>140</v>
      </c>
      <c r="C103" t="s">
        <v>7</v>
      </c>
      <c r="D103" t="s">
        <v>8</v>
      </c>
      <c r="E103" t="str">
        <f t="shared" si="1"/>
        <v>TRUE</v>
      </c>
    </row>
    <row r="104" spans="1:5" ht="17" x14ac:dyDescent="0.2">
      <c r="A104" t="s">
        <v>9</v>
      </c>
      <c r="B104" s="3" t="s">
        <v>141</v>
      </c>
      <c r="C104" t="s">
        <v>7</v>
      </c>
      <c r="D104" t="s">
        <v>8</v>
      </c>
      <c r="E104" t="str">
        <f t="shared" si="1"/>
        <v>TRUE</v>
      </c>
    </row>
    <row r="105" spans="1:5" ht="17" x14ac:dyDescent="0.2">
      <c r="A105" t="s">
        <v>9</v>
      </c>
      <c r="B105" s="3" t="s">
        <v>150</v>
      </c>
      <c r="C105" t="s">
        <v>7</v>
      </c>
      <c r="D105" t="s">
        <v>8</v>
      </c>
      <c r="E105" t="str">
        <f t="shared" si="1"/>
        <v>TRUE</v>
      </c>
    </row>
    <row r="106" spans="1:5" ht="17" x14ac:dyDescent="0.2">
      <c r="A106" t="s">
        <v>9</v>
      </c>
      <c r="B106" s="3" t="s">
        <v>151</v>
      </c>
      <c r="C106" t="s">
        <v>7</v>
      </c>
      <c r="D106" t="s">
        <v>8</v>
      </c>
      <c r="E106" t="str">
        <f t="shared" si="1"/>
        <v>TRUE</v>
      </c>
    </row>
    <row r="107" spans="1:5" ht="17" x14ac:dyDescent="0.2">
      <c r="A107" t="s">
        <v>9</v>
      </c>
      <c r="B107" s="3" t="s">
        <v>154</v>
      </c>
      <c r="C107" t="s">
        <v>7</v>
      </c>
      <c r="D107" t="s">
        <v>8</v>
      </c>
      <c r="E107" t="str">
        <f t="shared" si="1"/>
        <v>TRUE</v>
      </c>
    </row>
    <row r="108" spans="1:5" ht="17" x14ac:dyDescent="0.2">
      <c r="A108" t="s">
        <v>9</v>
      </c>
      <c r="B108" s="3" t="s">
        <v>156</v>
      </c>
      <c r="C108" t="s">
        <v>7</v>
      </c>
      <c r="D108" t="s">
        <v>8</v>
      </c>
      <c r="E108" t="str">
        <f t="shared" si="1"/>
        <v>TRUE</v>
      </c>
    </row>
    <row r="109" spans="1:5" ht="17" x14ac:dyDescent="0.2">
      <c r="A109" t="s">
        <v>9</v>
      </c>
      <c r="B109" s="3" t="s">
        <v>157</v>
      </c>
      <c r="C109" t="s">
        <v>7</v>
      </c>
      <c r="D109" t="s">
        <v>8</v>
      </c>
      <c r="E109" t="str">
        <f t="shared" si="1"/>
        <v>TRUE</v>
      </c>
    </row>
    <row r="110" spans="1:5" ht="17" x14ac:dyDescent="0.2">
      <c r="A110" t="s">
        <v>9</v>
      </c>
      <c r="B110" s="3" t="s">
        <v>163</v>
      </c>
      <c r="C110" t="s">
        <v>7</v>
      </c>
      <c r="D110" t="s">
        <v>8</v>
      </c>
      <c r="E110" t="str">
        <f t="shared" si="1"/>
        <v>TRUE</v>
      </c>
    </row>
    <row r="111" spans="1:5" ht="17" x14ac:dyDescent="0.2">
      <c r="A111" t="s">
        <v>9</v>
      </c>
      <c r="B111" s="3" t="s">
        <v>167</v>
      </c>
      <c r="C111" t="s">
        <v>7</v>
      </c>
      <c r="D111" t="s">
        <v>8</v>
      </c>
      <c r="E111" t="str">
        <f t="shared" si="1"/>
        <v>TRUE</v>
      </c>
    </row>
    <row r="112" spans="1:5" ht="17" x14ac:dyDescent="0.2">
      <c r="A112" t="s">
        <v>9</v>
      </c>
      <c r="B112" s="3" t="s">
        <v>171</v>
      </c>
      <c r="C112" t="s">
        <v>7</v>
      </c>
      <c r="D112" t="s">
        <v>8</v>
      </c>
      <c r="E112" t="str">
        <f t="shared" si="1"/>
        <v>TRUE</v>
      </c>
    </row>
    <row r="113" spans="1:6" ht="17" x14ac:dyDescent="0.2">
      <c r="A113" t="s">
        <v>9</v>
      </c>
      <c r="B113" s="3" t="s">
        <v>172</v>
      </c>
      <c r="C113" t="s">
        <v>7</v>
      </c>
      <c r="D113" t="s">
        <v>8</v>
      </c>
      <c r="E113" t="str">
        <f t="shared" si="1"/>
        <v>TRUE</v>
      </c>
    </row>
    <row r="114" spans="1:6" ht="17" x14ac:dyDescent="0.2">
      <c r="A114" t="s">
        <v>9</v>
      </c>
      <c r="B114" s="3" t="s">
        <v>177</v>
      </c>
      <c r="C114" t="s">
        <v>7</v>
      </c>
      <c r="D114" t="s">
        <v>8</v>
      </c>
      <c r="E114" t="str">
        <f t="shared" si="1"/>
        <v>TRUE</v>
      </c>
    </row>
    <row r="115" spans="1:6" ht="17" x14ac:dyDescent="0.2">
      <c r="A115" t="s">
        <v>9</v>
      </c>
      <c r="B115" s="3" t="s">
        <v>181</v>
      </c>
      <c r="C115" t="s">
        <v>7</v>
      </c>
      <c r="D115" t="s">
        <v>8</v>
      </c>
      <c r="E115" t="str">
        <f t="shared" si="1"/>
        <v>TRUE</v>
      </c>
    </row>
    <row r="116" spans="1:6" ht="17" x14ac:dyDescent="0.2">
      <c r="A116" t="s">
        <v>9</v>
      </c>
      <c r="B116" s="3" t="s">
        <v>182</v>
      </c>
      <c r="C116" t="s">
        <v>7</v>
      </c>
      <c r="D116" t="s">
        <v>8</v>
      </c>
      <c r="E116" t="str">
        <f t="shared" si="1"/>
        <v>TRUE</v>
      </c>
    </row>
    <row r="117" spans="1:6" ht="17" x14ac:dyDescent="0.2">
      <c r="A117" t="s">
        <v>9</v>
      </c>
      <c r="B117" s="3" t="s">
        <v>184</v>
      </c>
      <c r="C117" t="s">
        <v>7</v>
      </c>
      <c r="D117" t="s">
        <v>8</v>
      </c>
      <c r="E117" t="str">
        <f t="shared" si="1"/>
        <v>TRUE</v>
      </c>
    </row>
    <row r="118" spans="1:6" ht="17" x14ac:dyDescent="0.2">
      <c r="A118" t="s">
        <v>9</v>
      </c>
      <c r="B118" s="3" t="s">
        <v>191</v>
      </c>
      <c r="C118" t="s">
        <v>7</v>
      </c>
      <c r="D118" t="s">
        <v>8</v>
      </c>
      <c r="E118" t="str">
        <f t="shared" si="1"/>
        <v>TRUE</v>
      </c>
    </row>
    <row r="119" spans="1:6" ht="34" x14ac:dyDescent="0.2">
      <c r="A119" t="s">
        <v>9</v>
      </c>
      <c r="B119" s="3" t="s">
        <v>192</v>
      </c>
      <c r="C119" t="s">
        <v>7</v>
      </c>
      <c r="D119" t="s">
        <v>8</v>
      </c>
      <c r="E119" t="str">
        <f t="shared" si="1"/>
        <v>TRUE</v>
      </c>
    </row>
    <row r="120" spans="1:6" ht="17" x14ac:dyDescent="0.2">
      <c r="A120" t="s">
        <v>9</v>
      </c>
      <c r="B120" s="3" t="s">
        <v>195</v>
      </c>
      <c r="C120" t="s">
        <v>7</v>
      </c>
      <c r="D120" t="s">
        <v>8</v>
      </c>
      <c r="E120" t="str">
        <f t="shared" si="1"/>
        <v>TRUE</v>
      </c>
    </row>
    <row r="121" spans="1:6" ht="17" x14ac:dyDescent="0.2">
      <c r="A121" t="s">
        <v>9</v>
      </c>
      <c r="B121" s="3" t="s">
        <v>197</v>
      </c>
      <c r="C121" t="s">
        <v>7</v>
      </c>
      <c r="D121" t="s">
        <v>8</v>
      </c>
      <c r="E121" t="str">
        <f t="shared" si="1"/>
        <v>TRUE</v>
      </c>
    </row>
    <row r="122" spans="1:6" ht="17" x14ac:dyDescent="0.2">
      <c r="A122" t="s">
        <v>9</v>
      </c>
      <c r="B122" s="3" t="s">
        <v>201</v>
      </c>
      <c r="C122" t="s">
        <v>7</v>
      </c>
      <c r="D122" t="s">
        <v>8</v>
      </c>
      <c r="E122" t="str">
        <f t="shared" si="1"/>
        <v>TRUE</v>
      </c>
    </row>
    <row r="123" spans="1:6" ht="51" x14ac:dyDescent="0.2">
      <c r="A123" t="s">
        <v>15</v>
      </c>
      <c r="B123" s="3" t="s">
        <v>16</v>
      </c>
      <c r="C123" t="s">
        <v>7</v>
      </c>
      <c r="D123" t="s">
        <v>8</v>
      </c>
      <c r="E123" t="str">
        <f t="shared" si="1"/>
        <v>TRUE</v>
      </c>
      <c r="F123">
        <f>COUNTIF(D123:D157, "Option 1")</f>
        <v>29</v>
      </c>
    </row>
    <row r="124" spans="1:6" ht="17" x14ac:dyDescent="0.2">
      <c r="A124" t="s">
        <v>15</v>
      </c>
      <c r="B124" s="3" t="s">
        <v>17</v>
      </c>
      <c r="C124" t="s">
        <v>7</v>
      </c>
      <c r="D124" t="s">
        <v>8</v>
      </c>
      <c r="E124" t="str">
        <f t="shared" si="1"/>
        <v>TRUE</v>
      </c>
      <c r="F124">
        <f>COUNTIF(D123:D157, "Option 5")</f>
        <v>6</v>
      </c>
    </row>
    <row r="125" spans="1:6" ht="17" x14ac:dyDescent="0.2">
      <c r="A125" t="s">
        <v>15</v>
      </c>
      <c r="B125" s="3" t="s">
        <v>23</v>
      </c>
      <c r="C125" t="s">
        <v>7</v>
      </c>
      <c r="D125" t="s">
        <v>8</v>
      </c>
      <c r="E125" t="str">
        <f t="shared" si="1"/>
        <v>TRUE</v>
      </c>
    </row>
    <row r="126" spans="1:6" ht="17" x14ac:dyDescent="0.2">
      <c r="A126" t="s">
        <v>15</v>
      </c>
      <c r="B126" s="3" t="s">
        <v>27</v>
      </c>
      <c r="C126" t="s">
        <v>28</v>
      </c>
      <c r="D126" t="s">
        <v>29</v>
      </c>
      <c r="E126" t="str">
        <f t="shared" si="1"/>
        <v>FALSE</v>
      </c>
    </row>
    <row r="127" spans="1:6" ht="17" x14ac:dyDescent="0.2">
      <c r="A127" t="s">
        <v>15</v>
      </c>
      <c r="B127" s="3" t="s">
        <v>32</v>
      </c>
      <c r="C127" t="s">
        <v>28</v>
      </c>
      <c r="D127" t="s">
        <v>29</v>
      </c>
      <c r="E127" t="str">
        <f t="shared" si="1"/>
        <v>FALSE</v>
      </c>
    </row>
    <row r="128" spans="1:6" ht="17" x14ac:dyDescent="0.2">
      <c r="A128" t="s">
        <v>15</v>
      </c>
      <c r="B128" s="3" t="s">
        <v>35</v>
      </c>
      <c r="C128" t="s">
        <v>7</v>
      </c>
      <c r="D128" t="s">
        <v>8</v>
      </c>
      <c r="E128" t="str">
        <f t="shared" si="1"/>
        <v>TRUE</v>
      </c>
    </row>
    <row r="129" spans="1:5" ht="17" x14ac:dyDescent="0.2">
      <c r="A129" t="s">
        <v>15</v>
      </c>
      <c r="B129" s="3" t="s">
        <v>38</v>
      </c>
      <c r="C129" t="s">
        <v>7</v>
      </c>
      <c r="D129" t="s">
        <v>8</v>
      </c>
      <c r="E129" t="str">
        <f t="shared" si="1"/>
        <v>TRUE</v>
      </c>
    </row>
    <row r="130" spans="1:5" ht="17" x14ac:dyDescent="0.2">
      <c r="A130" t="s">
        <v>15</v>
      </c>
      <c r="B130" s="3" t="s">
        <v>46</v>
      </c>
      <c r="C130" t="s">
        <v>7</v>
      </c>
      <c r="D130" t="s">
        <v>8</v>
      </c>
      <c r="E130" t="str">
        <f t="shared" ref="E130:E193" si="2">IF(C130="Water contamination is monitored", "TRUE", "FALSE")</f>
        <v>TRUE</v>
      </c>
    </row>
    <row r="131" spans="1:5" ht="17" x14ac:dyDescent="0.2">
      <c r="A131" t="s">
        <v>15</v>
      </c>
      <c r="B131" s="3" t="s">
        <v>49</v>
      </c>
      <c r="C131" t="s">
        <v>7</v>
      </c>
      <c r="D131" t="s">
        <v>8</v>
      </c>
      <c r="E131" t="str">
        <f t="shared" si="2"/>
        <v>TRUE</v>
      </c>
    </row>
    <row r="132" spans="1:5" ht="17" x14ac:dyDescent="0.2">
      <c r="A132" t="s">
        <v>15</v>
      </c>
      <c r="B132" s="3" t="s">
        <v>51</v>
      </c>
      <c r="C132" t="s">
        <v>7</v>
      </c>
      <c r="D132" t="s">
        <v>8</v>
      </c>
      <c r="E132" t="str">
        <f t="shared" si="2"/>
        <v>TRUE</v>
      </c>
    </row>
    <row r="133" spans="1:5" ht="17" x14ac:dyDescent="0.2">
      <c r="A133" t="s">
        <v>15</v>
      </c>
      <c r="B133" s="3" t="s">
        <v>54</v>
      </c>
      <c r="C133" t="s">
        <v>28</v>
      </c>
      <c r="D133" t="s">
        <v>29</v>
      </c>
      <c r="E133" t="str">
        <f t="shared" si="2"/>
        <v>FALSE</v>
      </c>
    </row>
    <row r="134" spans="1:5" ht="17" x14ac:dyDescent="0.2">
      <c r="A134" t="s">
        <v>15</v>
      </c>
      <c r="B134" s="3" t="s">
        <v>57</v>
      </c>
      <c r="C134" t="s">
        <v>28</v>
      </c>
      <c r="D134" t="s">
        <v>29</v>
      </c>
      <c r="E134" t="str">
        <f t="shared" si="2"/>
        <v>FALSE</v>
      </c>
    </row>
    <row r="135" spans="1:5" ht="17" x14ac:dyDescent="0.2">
      <c r="A135" t="s">
        <v>15</v>
      </c>
      <c r="B135" s="3" t="s">
        <v>63</v>
      </c>
      <c r="C135" t="s">
        <v>7</v>
      </c>
      <c r="D135" t="s">
        <v>8</v>
      </c>
      <c r="E135" t="str">
        <f t="shared" si="2"/>
        <v>TRUE</v>
      </c>
    </row>
    <row r="136" spans="1:5" ht="34" x14ac:dyDescent="0.2">
      <c r="A136" t="s">
        <v>15</v>
      </c>
      <c r="B136" s="3" t="s">
        <v>64</v>
      </c>
      <c r="C136" t="s">
        <v>7</v>
      </c>
      <c r="D136" t="s">
        <v>8</v>
      </c>
      <c r="E136" t="str">
        <f t="shared" si="2"/>
        <v>TRUE</v>
      </c>
    </row>
    <row r="137" spans="1:5" ht="17" x14ac:dyDescent="0.2">
      <c r="A137" t="s">
        <v>15</v>
      </c>
      <c r="B137" s="3" t="s">
        <v>65</v>
      </c>
      <c r="C137" t="s">
        <v>7</v>
      </c>
      <c r="D137" t="s">
        <v>8</v>
      </c>
      <c r="E137" t="str">
        <f t="shared" si="2"/>
        <v>TRUE</v>
      </c>
    </row>
    <row r="138" spans="1:5" ht="17" x14ac:dyDescent="0.2">
      <c r="A138" t="s">
        <v>15</v>
      </c>
      <c r="B138" s="3" t="s">
        <v>67</v>
      </c>
      <c r="C138" t="s">
        <v>7</v>
      </c>
      <c r="D138" t="s">
        <v>8</v>
      </c>
      <c r="E138" t="str">
        <f t="shared" si="2"/>
        <v>TRUE</v>
      </c>
    </row>
    <row r="139" spans="1:5" ht="17" x14ac:dyDescent="0.2">
      <c r="A139" t="s">
        <v>15</v>
      </c>
      <c r="B139" s="3" t="s">
        <v>82</v>
      </c>
      <c r="C139" t="s">
        <v>7</v>
      </c>
      <c r="D139" t="s">
        <v>8</v>
      </c>
      <c r="E139" t="str">
        <f t="shared" si="2"/>
        <v>TRUE</v>
      </c>
    </row>
    <row r="140" spans="1:5" ht="17" x14ac:dyDescent="0.2">
      <c r="A140" t="s">
        <v>15</v>
      </c>
      <c r="B140" s="3" t="s">
        <v>83</v>
      </c>
      <c r="C140" t="s">
        <v>7</v>
      </c>
      <c r="D140" t="s">
        <v>8</v>
      </c>
      <c r="E140" t="str">
        <f t="shared" si="2"/>
        <v>TRUE</v>
      </c>
    </row>
    <row r="141" spans="1:5" ht="17" x14ac:dyDescent="0.2">
      <c r="A141" t="s">
        <v>15</v>
      </c>
      <c r="B141" s="3" t="s">
        <v>86</v>
      </c>
      <c r="C141" t="s">
        <v>7</v>
      </c>
      <c r="D141" t="s">
        <v>8</v>
      </c>
      <c r="E141" t="str">
        <f t="shared" si="2"/>
        <v>TRUE</v>
      </c>
    </row>
    <row r="142" spans="1:5" ht="17" x14ac:dyDescent="0.2">
      <c r="A142" t="s">
        <v>15</v>
      </c>
      <c r="B142" s="3" t="s">
        <v>87</v>
      </c>
      <c r="C142" t="s">
        <v>28</v>
      </c>
      <c r="D142" t="s">
        <v>29</v>
      </c>
      <c r="E142" t="str">
        <f t="shared" si="2"/>
        <v>FALSE</v>
      </c>
    </row>
    <row r="143" spans="1:5" ht="17" x14ac:dyDescent="0.2">
      <c r="A143" t="s">
        <v>15</v>
      </c>
      <c r="B143" s="3" t="s">
        <v>88</v>
      </c>
      <c r="C143" t="s">
        <v>7</v>
      </c>
      <c r="D143" t="s">
        <v>8</v>
      </c>
      <c r="E143" t="str">
        <f t="shared" si="2"/>
        <v>TRUE</v>
      </c>
    </row>
    <row r="144" spans="1:5" ht="17" x14ac:dyDescent="0.2">
      <c r="A144" t="s">
        <v>15</v>
      </c>
      <c r="B144" s="3" t="s">
        <v>98</v>
      </c>
      <c r="C144" t="s">
        <v>7</v>
      </c>
      <c r="D144" t="s">
        <v>8</v>
      </c>
      <c r="E144" t="str">
        <f t="shared" si="2"/>
        <v>TRUE</v>
      </c>
    </row>
    <row r="145" spans="1:6" ht="17" x14ac:dyDescent="0.2">
      <c r="A145" t="s">
        <v>15</v>
      </c>
      <c r="B145" s="3" t="s">
        <v>124</v>
      </c>
      <c r="C145" t="s">
        <v>7</v>
      </c>
      <c r="D145" t="s">
        <v>8</v>
      </c>
      <c r="E145" t="str">
        <f t="shared" si="2"/>
        <v>TRUE</v>
      </c>
    </row>
    <row r="146" spans="1:6" ht="17" x14ac:dyDescent="0.2">
      <c r="A146" t="s">
        <v>15</v>
      </c>
      <c r="B146" s="3" t="s">
        <v>137</v>
      </c>
      <c r="C146" t="s">
        <v>7</v>
      </c>
      <c r="D146" t="s">
        <v>8</v>
      </c>
      <c r="E146" t="str">
        <f t="shared" si="2"/>
        <v>TRUE</v>
      </c>
    </row>
    <row r="147" spans="1:6" ht="17" x14ac:dyDescent="0.2">
      <c r="A147" t="s">
        <v>15</v>
      </c>
      <c r="B147" s="3" t="s">
        <v>145</v>
      </c>
      <c r="C147" t="s">
        <v>7</v>
      </c>
      <c r="D147" t="s">
        <v>8</v>
      </c>
      <c r="E147" t="str">
        <f t="shared" si="2"/>
        <v>TRUE</v>
      </c>
    </row>
    <row r="148" spans="1:6" ht="17" x14ac:dyDescent="0.2">
      <c r="A148" t="s">
        <v>15</v>
      </c>
      <c r="B148" s="3" t="s">
        <v>147</v>
      </c>
      <c r="C148" t="s">
        <v>7</v>
      </c>
      <c r="D148" t="s">
        <v>8</v>
      </c>
      <c r="E148" t="str">
        <f t="shared" si="2"/>
        <v>TRUE</v>
      </c>
    </row>
    <row r="149" spans="1:6" ht="17" x14ac:dyDescent="0.2">
      <c r="A149" t="s">
        <v>15</v>
      </c>
      <c r="B149" s="3" t="s">
        <v>148</v>
      </c>
      <c r="C149" t="s">
        <v>7</v>
      </c>
      <c r="D149" t="s">
        <v>8</v>
      </c>
      <c r="E149" t="str">
        <f t="shared" si="2"/>
        <v>TRUE</v>
      </c>
    </row>
    <row r="150" spans="1:6" ht="17" x14ac:dyDescent="0.2">
      <c r="A150" t="s">
        <v>15</v>
      </c>
      <c r="B150" s="3" t="s">
        <v>159</v>
      </c>
      <c r="C150" t="s">
        <v>7</v>
      </c>
      <c r="D150" t="s">
        <v>8</v>
      </c>
      <c r="E150" t="str">
        <f t="shared" si="2"/>
        <v>TRUE</v>
      </c>
    </row>
    <row r="151" spans="1:6" ht="17" x14ac:dyDescent="0.2">
      <c r="A151" t="s">
        <v>15</v>
      </c>
      <c r="B151" s="3" t="s">
        <v>160</v>
      </c>
      <c r="C151" t="s">
        <v>7</v>
      </c>
      <c r="D151" t="s">
        <v>8</v>
      </c>
      <c r="E151" t="str">
        <f t="shared" si="2"/>
        <v>TRUE</v>
      </c>
    </row>
    <row r="152" spans="1:6" ht="34" x14ac:dyDescent="0.2">
      <c r="A152" t="s">
        <v>15</v>
      </c>
      <c r="B152" s="3" t="s">
        <v>161</v>
      </c>
      <c r="C152" t="s">
        <v>28</v>
      </c>
      <c r="D152" t="s">
        <v>29</v>
      </c>
      <c r="E152" t="str">
        <f t="shared" si="2"/>
        <v>FALSE</v>
      </c>
    </row>
    <row r="153" spans="1:6" ht="17" x14ac:dyDescent="0.2">
      <c r="A153" t="s">
        <v>15</v>
      </c>
      <c r="B153" s="3" t="s">
        <v>180</v>
      </c>
      <c r="C153" t="s">
        <v>7</v>
      </c>
      <c r="D153" t="s">
        <v>8</v>
      </c>
      <c r="E153" t="str">
        <f t="shared" si="2"/>
        <v>TRUE</v>
      </c>
    </row>
    <row r="154" spans="1:6" ht="34" x14ac:dyDescent="0.2">
      <c r="A154" t="s">
        <v>15</v>
      </c>
      <c r="B154" s="3" t="s">
        <v>189</v>
      </c>
      <c r="C154" t="s">
        <v>7</v>
      </c>
      <c r="D154" t="s">
        <v>8</v>
      </c>
      <c r="E154" t="str">
        <f t="shared" si="2"/>
        <v>TRUE</v>
      </c>
    </row>
    <row r="155" spans="1:6" ht="17" x14ac:dyDescent="0.2">
      <c r="A155" t="s">
        <v>15</v>
      </c>
      <c r="B155" s="3" t="s">
        <v>199</v>
      </c>
      <c r="C155" t="s">
        <v>7</v>
      </c>
      <c r="D155" t="s">
        <v>8</v>
      </c>
      <c r="E155" t="str">
        <f t="shared" si="2"/>
        <v>TRUE</v>
      </c>
    </row>
    <row r="156" spans="1:6" ht="17" x14ac:dyDescent="0.2">
      <c r="A156" t="s">
        <v>15</v>
      </c>
      <c r="B156" s="3" t="s">
        <v>200</v>
      </c>
      <c r="C156" t="s">
        <v>7</v>
      </c>
      <c r="D156" t="s">
        <v>8</v>
      </c>
      <c r="E156" t="str">
        <f t="shared" si="2"/>
        <v>TRUE</v>
      </c>
    </row>
    <row r="157" spans="1:6" ht="17" x14ac:dyDescent="0.2">
      <c r="A157" t="s">
        <v>15</v>
      </c>
      <c r="B157" s="3" t="s">
        <v>203</v>
      </c>
      <c r="C157" t="s">
        <v>7</v>
      </c>
      <c r="D157" t="s">
        <v>8</v>
      </c>
      <c r="E157" t="str">
        <f t="shared" si="2"/>
        <v>TRUE</v>
      </c>
    </row>
    <row r="158" spans="1:6" ht="17" x14ac:dyDescent="0.2">
      <c r="A158" t="s">
        <v>25</v>
      </c>
      <c r="B158" s="3" t="s">
        <v>26</v>
      </c>
      <c r="C158" t="s">
        <v>7</v>
      </c>
      <c r="D158" t="s">
        <v>8</v>
      </c>
      <c r="E158" t="str">
        <f t="shared" si="2"/>
        <v>TRUE</v>
      </c>
      <c r="F158">
        <f>COUNTIF(D158:D167, "Option 1")</f>
        <v>10</v>
      </c>
    </row>
    <row r="159" spans="1:6" ht="17" x14ac:dyDescent="0.2">
      <c r="A159" t="s">
        <v>25</v>
      </c>
      <c r="B159" s="3" t="s">
        <v>34</v>
      </c>
      <c r="C159" t="s">
        <v>7</v>
      </c>
      <c r="D159" t="s">
        <v>8</v>
      </c>
      <c r="E159" t="str">
        <f t="shared" si="2"/>
        <v>TRUE</v>
      </c>
    </row>
    <row r="160" spans="1:6" ht="17" x14ac:dyDescent="0.2">
      <c r="A160" t="s">
        <v>25</v>
      </c>
      <c r="B160" s="3" t="s">
        <v>91</v>
      </c>
      <c r="C160" t="s">
        <v>7</v>
      </c>
      <c r="D160" t="s">
        <v>8</v>
      </c>
      <c r="E160" t="str">
        <f t="shared" si="2"/>
        <v>TRUE</v>
      </c>
    </row>
    <row r="161" spans="1:6" ht="17" x14ac:dyDescent="0.2">
      <c r="A161" t="s">
        <v>25</v>
      </c>
      <c r="B161" s="3" t="s">
        <v>92</v>
      </c>
      <c r="C161" t="s">
        <v>7</v>
      </c>
      <c r="D161" t="s">
        <v>8</v>
      </c>
      <c r="E161" t="str">
        <f t="shared" si="2"/>
        <v>TRUE</v>
      </c>
    </row>
    <row r="162" spans="1:6" ht="17" x14ac:dyDescent="0.2">
      <c r="A162" t="s">
        <v>25</v>
      </c>
      <c r="B162" s="3" t="s">
        <v>118</v>
      </c>
      <c r="C162" t="s">
        <v>7</v>
      </c>
      <c r="D162" t="s">
        <v>8</v>
      </c>
      <c r="E162" t="str">
        <f t="shared" si="2"/>
        <v>TRUE</v>
      </c>
    </row>
    <row r="163" spans="1:6" ht="17" x14ac:dyDescent="0.2">
      <c r="A163" t="s">
        <v>25</v>
      </c>
      <c r="B163" s="3" t="s">
        <v>131</v>
      </c>
      <c r="C163" t="s">
        <v>7</v>
      </c>
      <c r="D163" t="s">
        <v>8</v>
      </c>
      <c r="E163" t="str">
        <f t="shared" si="2"/>
        <v>TRUE</v>
      </c>
    </row>
    <row r="164" spans="1:6" ht="17" x14ac:dyDescent="0.2">
      <c r="A164" t="s">
        <v>25</v>
      </c>
      <c r="B164" s="3" t="s">
        <v>134</v>
      </c>
      <c r="C164" t="s">
        <v>7</v>
      </c>
      <c r="D164" t="s">
        <v>8</v>
      </c>
      <c r="E164" t="str">
        <f t="shared" si="2"/>
        <v>TRUE</v>
      </c>
    </row>
    <row r="165" spans="1:6" ht="17" x14ac:dyDescent="0.2">
      <c r="A165" t="s">
        <v>25</v>
      </c>
      <c r="B165" s="3" t="s">
        <v>178</v>
      </c>
      <c r="C165" t="s">
        <v>7</v>
      </c>
      <c r="D165" t="s">
        <v>8</v>
      </c>
      <c r="E165" t="str">
        <f t="shared" si="2"/>
        <v>TRUE</v>
      </c>
    </row>
    <row r="166" spans="1:6" ht="17" x14ac:dyDescent="0.2">
      <c r="A166" t="s">
        <v>25</v>
      </c>
      <c r="B166" s="3" t="s">
        <v>185</v>
      </c>
      <c r="C166" t="s">
        <v>7</v>
      </c>
      <c r="D166" t="s">
        <v>8</v>
      </c>
      <c r="E166" t="str">
        <f t="shared" si="2"/>
        <v>TRUE</v>
      </c>
    </row>
    <row r="167" spans="1:6" ht="34" x14ac:dyDescent="0.2">
      <c r="A167" t="s">
        <v>25</v>
      </c>
      <c r="B167" s="3" t="s">
        <v>186</v>
      </c>
      <c r="C167" t="s">
        <v>7</v>
      </c>
      <c r="D167" t="s">
        <v>8</v>
      </c>
      <c r="E167" t="str">
        <f t="shared" si="2"/>
        <v>TRUE</v>
      </c>
    </row>
    <row r="168" spans="1:6" ht="17" x14ac:dyDescent="0.2">
      <c r="A168" t="s">
        <v>19</v>
      </c>
      <c r="B168" s="3" t="s">
        <v>20</v>
      </c>
      <c r="C168" t="s">
        <v>7</v>
      </c>
      <c r="D168" t="s">
        <v>8</v>
      </c>
      <c r="E168" t="str">
        <f t="shared" si="2"/>
        <v>TRUE</v>
      </c>
      <c r="F168">
        <f>COUNTIF(D168:D193, "Option 1")</f>
        <v>23</v>
      </c>
    </row>
    <row r="169" spans="1:6" ht="34" x14ac:dyDescent="0.2">
      <c r="A169" t="s">
        <v>19</v>
      </c>
      <c r="B169" s="3" t="s">
        <v>39</v>
      </c>
      <c r="C169" t="s">
        <v>28</v>
      </c>
      <c r="D169" t="s">
        <v>29</v>
      </c>
      <c r="E169" t="str">
        <f t="shared" si="2"/>
        <v>FALSE</v>
      </c>
      <c r="F169">
        <f>COUNTIF(D168:D193, "Option 5")</f>
        <v>3</v>
      </c>
    </row>
    <row r="170" spans="1:6" ht="17" x14ac:dyDescent="0.2">
      <c r="A170" t="s">
        <v>19</v>
      </c>
      <c r="B170" s="3" t="s">
        <v>44</v>
      </c>
      <c r="C170" t="s">
        <v>7</v>
      </c>
      <c r="D170" t="s">
        <v>8</v>
      </c>
      <c r="E170" t="str">
        <f t="shared" si="2"/>
        <v>TRUE</v>
      </c>
    </row>
    <row r="171" spans="1:6" ht="17" x14ac:dyDescent="0.2">
      <c r="A171" t="s">
        <v>19</v>
      </c>
      <c r="B171" s="3" t="s">
        <v>50</v>
      </c>
      <c r="C171" t="s">
        <v>7</v>
      </c>
      <c r="D171" t="s">
        <v>8</v>
      </c>
      <c r="E171" t="str">
        <f t="shared" si="2"/>
        <v>TRUE</v>
      </c>
    </row>
    <row r="172" spans="1:6" ht="34" x14ac:dyDescent="0.2">
      <c r="A172" t="s">
        <v>19</v>
      </c>
      <c r="B172" s="3" t="s">
        <v>53</v>
      </c>
      <c r="C172" t="s">
        <v>28</v>
      </c>
      <c r="D172" t="s">
        <v>29</v>
      </c>
      <c r="E172" t="str">
        <f t="shared" si="2"/>
        <v>FALSE</v>
      </c>
    </row>
    <row r="173" spans="1:6" ht="17" x14ac:dyDescent="0.2">
      <c r="A173" t="s">
        <v>19</v>
      </c>
      <c r="B173" s="3" t="s">
        <v>73</v>
      </c>
      <c r="C173" t="s">
        <v>7</v>
      </c>
      <c r="D173" t="s">
        <v>8</v>
      </c>
      <c r="E173" t="str">
        <f t="shared" si="2"/>
        <v>TRUE</v>
      </c>
    </row>
    <row r="174" spans="1:6" ht="17" x14ac:dyDescent="0.2">
      <c r="A174" t="s">
        <v>19</v>
      </c>
      <c r="B174" s="3" t="s">
        <v>99</v>
      </c>
      <c r="C174" t="s">
        <v>7</v>
      </c>
      <c r="D174" t="s">
        <v>8</v>
      </c>
      <c r="E174" t="str">
        <f t="shared" si="2"/>
        <v>TRUE</v>
      </c>
    </row>
    <row r="175" spans="1:6" ht="17" x14ac:dyDescent="0.2">
      <c r="A175" t="s">
        <v>19</v>
      </c>
      <c r="B175" s="3" t="s">
        <v>103</v>
      </c>
      <c r="C175" t="s">
        <v>7</v>
      </c>
      <c r="D175" t="s">
        <v>8</v>
      </c>
      <c r="E175" t="str">
        <f t="shared" si="2"/>
        <v>TRUE</v>
      </c>
    </row>
    <row r="176" spans="1:6" ht="17" x14ac:dyDescent="0.2">
      <c r="A176" t="s">
        <v>19</v>
      </c>
      <c r="B176" s="3" t="s">
        <v>106</v>
      </c>
      <c r="C176" t="s">
        <v>7</v>
      </c>
      <c r="D176" t="s">
        <v>8</v>
      </c>
      <c r="E176" t="str">
        <f t="shared" si="2"/>
        <v>TRUE</v>
      </c>
    </row>
    <row r="177" spans="1:5" ht="17" x14ac:dyDescent="0.2">
      <c r="A177" t="s">
        <v>19</v>
      </c>
      <c r="B177" s="3" t="s">
        <v>117</v>
      </c>
      <c r="C177" t="s">
        <v>7</v>
      </c>
      <c r="D177" t="s">
        <v>8</v>
      </c>
      <c r="E177" t="str">
        <f t="shared" si="2"/>
        <v>TRUE</v>
      </c>
    </row>
    <row r="178" spans="1:5" ht="34" x14ac:dyDescent="0.2">
      <c r="A178" t="s">
        <v>19</v>
      </c>
      <c r="B178" s="3" t="s">
        <v>121</v>
      </c>
      <c r="C178" t="s">
        <v>7</v>
      </c>
      <c r="D178" t="s">
        <v>8</v>
      </c>
      <c r="E178" t="str">
        <f t="shared" si="2"/>
        <v>TRUE</v>
      </c>
    </row>
    <row r="179" spans="1:5" ht="17" x14ac:dyDescent="0.2">
      <c r="A179" t="s">
        <v>19</v>
      </c>
      <c r="B179" s="3" t="s">
        <v>125</v>
      </c>
      <c r="C179" t="s">
        <v>7</v>
      </c>
      <c r="D179" t="s">
        <v>8</v>
      </c>
      <c r="E179" t="str">
        <f t="shared" si="2"/>
        <v>TRUE</v>
      </c>
    </row>
    <row r="180" spans="1:5" ht="17" x14ac:dyDescent="0.2">
      <c r="A180" t="s">
        <v>19</v>
      </c>
      <c r="B180" s="3" t="s">
        <v>126</v>
      </c>
      <c r="C180" t="s">
        <v>7</v>
      </c>
      <c r="D180" t="s">
        <v>8</v>
      </c>
      <c r="E180" t="str">
        <f t="shared" si="2"/>
        <v>TRUE</v>
      </c>
    </row>
    <row r="181" spans="1:5" ht="17" x14ac:dyDescent="0.2">
      <c r="A181" t="s">
        <v>19</v>
      </c>
      <c r="B181" s="3" t="s">
        <v>133</v>
      </c>
      <c r="C181" t="s">
        <v>7</v>
      </c>
      <c r="D181" t="s">
        <v>8</v>
      </c>
      <c r="E181" t="str">
        <f t="shared" si="2"/>
        <v>TRUE</v>
      </c>
    </row>
    <row r="182" spans="1:5" ht="34" x14ac:dyDescent="0.2">
      <c r="A182" t="s">
        <v>19</v>
      </c>
      <c r="B182" s="3" t="s">
        <v>136</v>
      </c>
      <c r="C182" t="s">
        <v>7</v>
      </c>
      <c r="D182" t="s">
        <v>8</v>
      </c>
      <c r="E182" t="str">
        <f t="shared" si="2"/>
        <v>TRUE</v>
      </c>
    </row>
    <row r="183" spans="1:5" ht="17" x14ac:dyDescent="0.2">
      <c r="A183" t="s">
        <v>19</v>
      </c>
      <c r="B183" s="3" t="s">
        <v>144</v>
      </c>
      <c r="C183" t="s">
        <v>7</v>
      </c>
      <c r="D183" t="s">
        <v>8</v>
      </c>
      <c r="E183" t="str">
        <f t="shared" si="2"/>
        <v>TRUE</v>
      </c>
    </row>
    <row r="184" spans="1:5" ht="34" x14ac:dyDescent="0.2">
      <c r="A184" t="s">
        <v>19</v>
      </c>
      <c r="B184" s="3" t="s">
        <v>146</v>
      </c>
      <c r="C184" t="s">
        <v>7</v>
      </c>
      <c r="D184" t="s">
        <v>8</v>
      </c>
      <c r="E184" t="str">
        <f t="shared" si="2"/>
        <v>TRUE</v>
      </c>
    </row>
    <row r="185" spans="1:5" ht="17" x14ac:dyDescent="0.2">
      <c r="A185" t="s">
        <v>19</v>
      </c>
      <c r="B185" s="3" t="s">
        <v>149</v>
      </c>
      <c r="C185" t="s">
        <v>7</v>
      </c>
      <c r="D185" t="s">
        <v>8</v>
      </c>
      <c r="E185" t="str">
        <f t="shared" si="2"/>
        <v>TRUE</v>
      </c>
    </row>
    <row r="186" spans="1:5" ht="34" x14ac:dyDescent="0.2">
      <c r="A186" t="s">
        <v>19</v>
      </c>
      <c r="B186" s="3" t="s">
        <v>153</v>
      </c>
      <c r="C186" t="s">
        <v>7</v>
      </c>
      <c r="D186" t="s">
        <v>8</v>
      </c>
      <c r="E186" t="str">
        <f t="shared" si="2"/>
        <v>TRUE</v>
      </c>
    </row>
    <row r="187" spans="1:5" ht="17" x14ac:dyDescent="0.2">
      <c r="A187" t="s">
        <v>19</v>
      </c>
      <c r="B187" s="3" t="s">
        <v>162</v>
      </c>
      <c r="C187" t="s">
        <v>7</v>
      </c>
      <c r="D187" t="s">
        <v>8</v>
      </c>
      <c r="E187" t="str">
        <f t="shared" si="2"/>
        <v>TRUE</v>
      </c>
    </row>
    <row r="188" spans="1:5" ht="17" x14ac:dyDescent="0.2">
      <c r="A188" t="s">
        <v>19</v>
      </c>
      <c r="B188" s="3" t="s">
        <v>170</v>
      </c>
      <c r="C188" t="s">
        <v>7</v>
      </c>
      <c r="D188" t="s">
        <v>8</v>
      </c>
      <c r="E188" t="str">
        <f t="shared" si="2"/>
        <v>TRUE</v>
      </c>
    </row>
    <row r="189" spans="1:5" ht="34" x14ac:dyDescent="0.2">
      <c r="A189" t="s">
        <v>19</v>
      </c>
      <c r="B189" s="3" t="s">
        <v>173</v>
      </c>
      <c r="C189" t="s">
        <v>28</v>
      </c>
      <c r="D189" t="s">
        <v>29</v>
      </c>
      <c r="E189" t="str">
        <f t="shared" si="2"/>
        <v>FALSE</v>
      </c>
    </row>
    <row r="190" spans="1:5" ht="17" x14ac:dyDescent="0.2">
      <c r="A190" t="s">
        <v>19</v>
      </c>
      <c r="B190" s="3" t="s">
        <v>188</v>
      </c>
      <c r="C190" t="s">
        <v>7</v>
      </c>
      <c r="D190" t="s">
        <v>8</v>
      </c>
      <c r="E190" t="str">
        <f t="shared" si="2"/>
        <v>TRUE</v>
      </c>
    </row>
    <row r="191" spans="1:5" ht="17" x14ac:dyDescent="0.2">
      <c r="A191" t="s">
        <v>19</v>
      </c>
      <c r="B191" s="3" t="s">
        <v>193</v>
      </c>
      <c r="C191" t="s">
        <v>7</v>
      </c>
      <c r="D191" t="s">
        <v>8</v>
      </c>
      <c r="E191" t="str">
        <f t="shared" si="2"/>
        <v>TRUE</v>
      </c>
    </row>
    <row r="192" spans="1:5" ht="17" x14ac:dyDescent="0.2">
      <c r="A192" t="s">
        <v>19</v>
      </c>
      <c r="B192" s="3" t="s">
        <v>202</v>
      </c>
      <c r="C192" t="s">
        <v>7</v>
      </c>
      <c r="D192" t="s">
        <v>8</v>
      </c>
      <c r="E192" t="str">
        <f t="shared" si="2"/>
        <v>TRUE</v>
      </c>
    </row>
    <row r="193" spans="1:5" ht="17" x14ac:dyDescent="0.2">
      <c r="A193" t="s">
        <v>19</v>
      </c>
      <c r="B193" s="3" t="s">
        <v>204</v>
      </c>
      <c r="C193" t="s">
        <v>7</v>
      </c>
      <c r="D193" t="s">
        <v>8</v>
      </c>
      <c r="E193" t="str">
        <f t="shared" si="2"/>
        <v>TRUE</v>
      </c>
    </row>
    <row r="194" spans="1:5" x14ac:dyDescent="0.2">
      <c r="B19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857EF-4B5D-964B-9757-07AE8BF4C9BA}">
  <dimension ref="A1:F7"/>
  <sheetViews>
    <sheetView workbookViewId="0">
      <selection activeCell="B13" sqref="B13"/>
    </sheetView>
  </sheetViews>
  <sheetFormatPr baseColWidth="10" defaultRowHeight="16" x14ac:dyDescent="0.2"/>
  <cols>
    <col min="1" max="1" width="20.1640625" bestFit="1" customWidth="1"/>
  </cols>
  <sheetData>
    <row r="1" spans="1:6" x14ac:dyDescent="0.2">
      <c r="A1" t="s">
        <v>0</v>
      </c>
      <c r="B1" t="b">
        <v>1</v>
      </c>
      <c r="C1" t="b">
        <v>0</v>
      </c>
      <c r="D1" t="s">
        <v>237</v>
      </c>
      <c r="E1" t="s">
        <v>229</v>
      </c>
      <c r="F1" t="s">
        <v>230</v>
      </c>
    </row>
    <row r="2" spans="1:6" x14ac:dyDescent="0.2">
      <c r="A2" t="s">
        <v>231</v>
      </c>
      <c r="B2">
        <v>46</v>
      </c>
      <c r="C2">
        <v>3</v>
      </c>
      <c r="D2">
        <v>49</v>
      </c>
      <c r="E2">
        <f t="shared" ref="E2:E7" si="0">B2/D2</f>
        <v>0.93877551020408168</v>
      </c>
      <c r="F2">
        <f t="shared" ref="F2:F7" si="1">E2*100</f>
        <v>93.877551020408163</v>
      </c>
    </row>
    <row r="3" spans="1:6" x14ac:dyDescent="0.2">
      <c r="A3" t="s">
        <v>232</v>
      </c>
      <c r="B3">
        <v>17</v>
      </c>
      <c r="C3">
        <v>2</v>
      </c>
      <c r="D3">
        <v>19</v>
      </c>
      <c r="E3">
        <f t="shared" si="0"/>
        <v>0.89473684210526316</v>
      </c>
      <c r="F3">
        <f t="shared" si="1"/>
        <v>89.473684210526315</v>
      </c>
    </row>
    <row r="4" spans="1:6" x14ac:dyDescent="0.2">
      <c r="A4" t="s">
        <v>214</v>
      </c>
      <c r="B4">
        <v>54</v>
      </c>
      <c r="C4">
        <v>0</v>
      </c>
      <c r="D4">
        <v>54</v>
      </c>
      <c r="E4">
        <f t="shared" si="0"/>
        <v>1</v>
      </c>
      <c r="F4">
        <f t="shared" si="1"/>
        <v>100</v>
      </c>
    </row>
    <row r="5" spans="1:6" x14ac:dyDescent="0.2">
      <c r="A5" t="s">
        <v>233</v>
      </c>
      <c r="B5">
        <v>34</v>
      </c>
      <c r="C5">
        <v>1</v>
      </c>
      <c r="D5">
        <v>35</v>
      </c>
      <c r="E5">
        <f t="shared" si="0"/>
        <v>0.97142857142857142</v>
      </c>
      <c r="F5">
        <f t="shared" si="1"/>
        <v>97.142857142857139</v>
      </c>
    </row>
    <row r="6" spans="1:6" x14ac:dyDescent="0.2">
      <c r="A6" t="s">
        <v>234</v>
      </c>
      <c r="B6">
        <v>10</v>
      </c>
      <c r="C6">
        <v>0</v>
      </c>
      <c r="D6">
        <v>10</v>
      </c>
      <c r="E6">
        <f t="shared" si="0"/>
        <v>1</v>
      </c>
      <c r="F6">
        <f t="shared" si="1"/>
        <v>100</v>
      </c>
    </row>
    <row r="7" spans="1:6" x14ac:dyDescent="0.2">
      <c r="A7" t="s">
        <v>235</v>
      </c>
      <c r="B7">
        <v>25</v>
      </c>
      <c r="C7">
        <v>1</v>
      </c>
      <c r="D7">
        <v>26</v>
      </c>
      <c r="E7">
        <f t="shared" si="0"/>
        <v>0.96153846153846156</v>
      </c>
      <c r="F7">
        <f t="shared" si="1"/>
        <v>96.15384615384616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62235-DAED-1542-AE04-05C7F85A0BBC}">
  <dimension ref="A1:F193"/>
  <sheetViews>
    <sheetView workbookViewId="0">
      <selection activeCell="F2" sqref="F2"/>
    </sheetView>
  </sheetViews>
  <sheetFormatPr baseColWidth="10" defaultRowHeight="16" x14ac:dyDescent="0.2"/>
  <cols>
    <col min="1" max="1" width="26.6640625" bestFit="1" customWidth="1"/>
    <col min="2" max="2" width="29.33203125" bestFit="1" customWidth="1"/>
    <col min="3" max="3" width="30.1640625" bestFit="1" customWidth="1"/>
  </cols>
  <sheetData>
    <row r="1" spans="1:6" ht="51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226</v>
      </c>
    </row>
    <row r="2" spans="1:6" x14ac:dyDescent="0.2">
      <c r="A2" t="s">
        <v>11</v>
      </c>
      <c r="B2" s="2" t="s">
        <v>12</v>
      </c>
      <c r="C2" t="s">
        <v>224</v>
      </c>
      <c r="D2" t="s">
        <v>8</v>
      </c>
      <c r="E2" t="str">
        <f t="shared" ref="E2:E65" si="0">IF(C2 = "There are sewerage regulations", "TRUE", "FALSE")</f>
        <v>TRUE</v>
      </c>
      <c r="F2">
        <f>COUNTIF(D2:D50, "Option 1")</f>
        <v>31</v>
      </c>
    </row>
    <row r="3" spans="1:6" x14ac:dyDescent="0.2">
      <c r="A3" t="s">
        <v>11</v>
      </c>
      <c r="B3" s="2" t="s">
        <v>14</v>
      </c>
      <c r="C3" t="s">
        <v>224</v>
      </c>
      <c r="D3" t="s">
        <v>8</v>
      </c>
      <c r="E3" t="str">
        <f t="shared" si="0"/>
        <v>TRUE</v>
      </c>
      <c r="F3">
        <f>COUNTIF(D2:D50, "Option 5")</f>
        <v>18</v>
      </c>
    </row>
    <row r="4" spans="1:6" x14ac:dyDescent="0.2">
      <c r="A4" t="s">
        <v>11</v>
      </c>
      <c r="B4" s="2" t="s">
        <v>33</v>
      </c>
      <c r="C4" t="s">
        <v>225</v>
      </c>
      <c r="D4" t="s">
        <v>29</v>
      </c>
      <c r="E4" t="str">
        <f t="shared" si="0"/>
        <v>FALSE</v>
      </c>
    </row>
    <row r="5" spans="1:6" x14ac:dyDescent="0.2">
      <c r="A5" t="s">
        <v>11</v>
      </c>
      <c r="B5" s="2" t="s">
        <v>37</v>
      </c>
      <c r="C5" t="s">
        <v>224</v>
      </c>
      <c r="D5" t="s">
        <v>8</v>
      </c>
      <c r="E5" t="str">
        <f t="shared" si="0"/>
        <v>TRUE</v>
      </c>
    </row>
    <row r="6" spans="1:6" x14ac:dyDescent="0.2">
      <c r="A6" t="s">
        <v>11</v>
      </c>
      <c r="B6" s="2" t="s">
        <v>41</v>
      </c>
      <c r="C6" t="s">
        <v>224</v>
      </c>
      <c r="D6" t="s">
        <v>8</v>
      </c>
      <c r="E6" t="str">
        <f t="shared" si="0"/>
        <v>TRUE</v>
      </c>
    </row>
    <row r="7" spans="1:6" x14ac:dyDescent="0.2">
      <c r="A7" t="s">
        <v>11</v>
      </c>
      <c r="B7" s="2" t="s">
        <v>42</v>
      </c>
      <c r="C7" t="s">
        <v>224</v>
      </c>
      <c r="D7" t="s">
        <v>8</v>
      </c>
      <c r="E7" t="str">
        <f t="shared" si="0"/>
        <v>TRUE</v>
      </c>
    </row>
    <row r="8" spans="1:6" x14ac:dyDescent="0.2">
      <c r="A8" t="s">
        <v>11</v>
      </c>
      <c r="B8" s="2" t="s">
        <v>43</v>
      </c>
      <c r="C8" t="s">
        <v>225</v>
      </c>
      <c r="D8" t="s">
        <v>29</v>
      </c>
      <c r="E8" t="str">
        <f t="shared" si="0"/>
        <v>FALSE</v>
      </c>
    </row>
    <row r="9" spans="1:6" x14ac:dyDescent="0.2">
      <c r="A9" t="s">
        <v>11</v>
      </c>
      <c r="B9" s="2" t="s">
        <v>45</v>
      </c>
      <c r="C9" t="s">
        <v>225</v>
      </c>
      <c r="D9" t="s">
        <v>29</v>
      </c>
      <c r="E9" t="str">
        <f t="shared" si="0"/>
        <v>FALSE</v>
      </c>
    </row>
    <row r="10" spans="1:6" x14ac:dyDescent="0.2">
      <c r="A10" t="s">
        <v>11</v>
      </c>
      <c r="B10" s="2" t="s">
        <v>47</v>
      </c>
      <c r="C10" t="s">
        <v>225</v>
      </c>
      <c r="D10" t="s">
        <v>29</v>
      </c>
      <c r="E10" t="str">
        <f t="shared" si="0"/>
        <v>FALSE</v>
      </c>
    </row>
    <row r="11" spans="1:6" x14ac:dyDescent="0.2">
      <c r="A11" t="s">
        <v>11</v>
      </c>
      <c r="B11" s="2" t="s">
        <v>48</v>
      </c>
      <c r="C11" t="s">
        <v>225</v>
      </c>
      <c r="D11" t="s">
        <v>29</v>
      </c>
      <c r="E11" t="str">
        <f t="shared" si="0"/>
        <v>FALSE</v>
      </c>
    </row>
    <row r="12" spans="1:6" x14ac:dyDescent="0.2">
      <c r="A12" t="s">
        <v>11</v>
      </c>
      <c r="B12" s="2" t="s">
        <v>52</v>
      </c>
      <c r="C12" t="s">
        <v>225</v>
      </c>
      <c r="D12" t="s">
        <v>29</v>
      </c>
      <c r="E12" t="str">
        <f t="shared" si="0"/>
        <v>FALSE</v>
      </c>
    </row>
    <row r="13" spans="1:6" x14ac:dyDescent="0.2">
      <c r="A13" t="s">
        <v>11</v>
      </c>
      <c r="B13" s="2" t="s">
        <v>55</v>
      </c>
      <c r="C13" t="s">
        <v>225</v>
      </c>
      <c r="D13" t="s">
        <v>29</v>
      </c>
      <c r="E13" t="str">
        <f t="shared" si="0"/>
        <v>FALSE</v>
      </c>
    </row>
    <row r="14" spans="1:6" x14ac:dyDescent="0.2">
      <c r="A14" t="s">
        <v>11</v>
      </c>
      <c r="B14" s="2" t="s">
        <v>60</v>
      </c>
      <c r="C14" t="s">
        <v>224</v>
      </c>
      <c r="D14" t="s">
        <v>8</v>
      </c>
      <c r="E14" t="str">
        <f t="shared" si="0"/>
        <v>TRUE</v>
      </c>
    </row>
    <row r="15" spans="1:6" x14ac:dyDescent="0.2">
      <c r="A15" t="s">
        <v>11</v>
      </c>
      <c r="B15" s="2" t="s">
        <v>62</v>
      </c>
      <c r="C15" t="s">
        <v>224</v>
      </c>
      <c r="D15" t="s">
        <v>8</v>
      </c>
      <c r="E15" t="str">
        <f t="shared" si="0"/>
        <v>TRUE</v>
      </c>
    </row>
    <row r="16" spans="1:6" x14ac:dyDescent="0.2">
      <c r="A16" t="s">
        <v>11</v>
      </c>
      <c r="B16" s="2" t="s">
        <v>68</v>
      </c>
      <c r="C16" t="s">
        <v>225</v>
      </c>
      <c r="D16" t="s">
        <v>29</v>
      </c>
      <c r="E16" t="str">
        <f t="shared" si="0"/>
        <v>FALSE</v>
      </c>
    </row>
    <row r="17" spans="1:5" x14ac:dyDescent="0.2">
      <c r="A17" t="s">
        <v>11</v>
      </c>
      <c r="B17" s="2" t="s">
        <v>69</v>
      </c>
      <c r="C17" t="s">
        <v>224</v>
      </c>
      <c r="D17" t="s">
        <v>8</v>
      </c>
      <c r="E17" t="str">
        <f t="shared" si="0"/>
        <v>TRUE</v>
      </c>
    </row>
    <row r="18" spans="1:5" x14ac:dyDescent="0.2">
      <c r="A18" t="s">
        <v>11</v>
      </c>
      <c r="B18" s="2" t="s">
        <v>71</v>
      </c>
      <c r="C18" t="s">
        <v>224</v>
      </c>
      <c r="D18" t="s">
        <v>8</v>
      </c>
      <c r="E18" t="str">
        <f t="shared" si="0"/>
        <v>TRUE</v>
      </c>
    </row>
    <row r="19" spans="1:5" x14ac:dyDescent="0.2">
      <c r="A19" t="s">
        <v>11</v>
      </c>
      <c r="B19" s="2" t="s">
        <v>72</v>
      </c>
      <c r="C19" t="s">
        <v>224</v>
      </c>
      <c r="D19" t="s">
        <v>8</v>
      </c>
      <c r="E19" t="str">
        <f t="shared" si="0"/>
        <v>TRUE</v>
      </c>
    </row>
    <row r="20" spans="1:5" x14ac:dyDescent="0.2">
      <c r="A20" t="s">
        <v>11</v>
      </c>
      <c r="B20" s="2" t="s">
        <v>76</v>
      </c>
      <c r="C20" t="s">
        <v>224</v>
      </c>
      <c r="D20" t="s">
        <v>8</v>
      </c>
      <c r="E20" t="str">
        <f t="shared" si="0"/>
        <v>TRUE</v>
      </c>
    </row>
    <row r="21" spans="1:5" x14ac:dyDescent="0.2">
      <c r="A21" t="s">
        <v>11</v>
      </c>
      <c r="B21" s="2" t="s">
        <v>77</v>
      </c>
      <c r="C21" t="s">
        <v>224</v>
      </c>
      <c r="D21" t="s">
        <v>8</v>
      </c>
      <c r="E21" t="str">
        <f t="shared" si="0"/>
        <v>TRUE</v>
      </c>
    </row>
    <row r="22" spans="1:5" x14ac:dyDescent="0.2">
      <c r="A22" t="s">
        <v>11</v>
      </c>
      <c r="B22" s="2" t="s">
        <v>80</v>
      </c>
      <c r="C22" t="s">
        <v>224</v>
      </c>
      <c r="D22" t="s">
        <v>8</v>
      </c>
      <c r="E22" t="str">
        <f t="shared" si="0"/>
        <v>TRUE</v>
      </c>
    </row>
    <row r="23" spans="1:5" x14ac:dyDescent="0.2">
      <c r="A23" t="s">
        <v>11</v>
      </c>
      <c r="B23" s="2" t="s">
        <v>84</v>
      </c>
      <c r="C23" t="s">
        <v>225</v>
      </c>
      <c r="D23" t="s">
        <v>29</v>
      </c>
      <c r="E23" t="str">
        <f t="shared" si="0"/>
        <v>FALSE</v>
      </c>
    </row>
    <row r="24" spans="1:5" x14ac:dyDescent="0.2">
      <c r="A24" t="s">
        <v>11</v>
      </c>
      <c r="B24" s="2" t="s">
        <v>85</v>
      </c>
      <c r="C24" t="s">
        <v>225</v>
      </c>
      <c r="D24" t="s">
        <v>29</v>
      </c>
      <c r="E24" t="str">
        <f t="shared" si="0"/>
        <v>FALSE</v>
      </c>
    </row>
    <row r="25" spans="1:5" x14ac:dyDescent="0.2">
      <c r="A25" t="s">
        <v>11</v>
      </c>
      <c r="B25" s="2" t="s">
        <v>102</v>
      </c>
      <c r="C25" t="s">
        <v>224</v>
      </c>
      <c r="D25" t="s">
        <v>8</v>
      </c>
      <c r="E25" t="str">
        <f t="shared" si="0"/>
        <v>TRUE</v>
      </c>
    </row>
    <row r="26" spans="1:5" x14ac:dyDescent="0.2">
      <c r="A26" t="s">
        <v>11</v>
      </c>
      <c r="B26" s="2" t="s">
        <v>109</v>
      </c>
      <c r="C26" t="s">
        <v>224</v>
      </c>
      <c r="D26" t="s">
        <v>8</v>
      </c>
      <c r="E26" t="str">
        <f t="shared" si="0"/>
        <v>TRUE</v>
      </c>
    </row>
    <row r="27" spans="1:5" x14ac:dyDescent="0.2">
      <c r="A27" t="s">
        <v>11</v>
      </c>
      <c r="B27" s="2" t="s">
        <v>110</v>
      </c>
      <c r="C27" t="s">
        <v>224</v>
      </c>
      <c r="D27" t="s">
        <v>8</v>
      </c>
      <c r="E27" t="str">
        <f t="shared" si="0"/>
        <v>TRUE</v>
      </c>
    </row>
    <row r="28" spans="1:5" x14ac:dyDescent="0.2">
      <c r="A28" t="s">
        <v>11</v>
      </c>
      <c r="B28" s="2" t="s">
        <v>115</v>
      </c>
      <c r="C28" t="s">
        <v>224</v>
      </c>
      <c r="D28" t="s">
        <v>8</v>
      </c>
      <c r="E28" t="str">
        <f t="shared" si="0"/>
        <v>TRUE</v>
      </c>
    </row>
    <row r="29" spans="1:5" x14ac:dyDescent="0.2">
      <c r="A29" t="s">
        <v>11</v>
      </c>
      <c r="B29" s="2" t="s">
        <v>116</v>
      </c>
      <c r="C29" t="s">
        <v>224</v>
      </c>
      <c r="D29" t="s">
        <v>8</v>
      </c>
      <c r="E29" t="str">
        <f t="shared" si="0"/>
        <v>TRUE</v>
      </c>
    </row>
    <row r="30" spans="1:5" x14ac:dyDescent="0.2">
      <c r="A30" t="s">
        <v>11</v>
      </c>
      <c r="B30" s="2" t="s">
        <v>119</v>
      </c>
      <c r="C30" t="s">
        <v>224</v>
      </c>
      <c r="D30" t="s">
        <v>8</v>
      </c>
      <c r="E30" t="str">
        <f t="shared" si="0"/>
        <v>TRUE</v>
      </c>
    </row>
    <row r="31" spans="1:5" x14ac:dyDescent="0.2">
      <c r="A31" t="s">
        <v>11</v>
      </c>
      <c r="B31" s="2" t="s">
        <v>122</v>
      </c>
      <c r="C31" t="s">
        <v>225</v>
      </c>
      <c r="D31" t="s">
        <v>29</v>
      </c>
      <c r="E31" t="str">
        <f t="shared" si="0"/>
        <v>FALSE</v>
      </c>
    </row>
    <row r="32" spans="1:5" x14ac:dyDescent="0.2">
      <c r="A32" t="s">
        <v>11</v>
      </c>
      <c r="B32" s="2" t="s">
        <v>123</v>
      </c>
      <c r="C32" t="s">
        <v>224</v>
      </c>
      <c r="D32" t="s">
        <v>8</v>
      </c>
      <c r="E32" t="str">
        <f t="shared" si="0"/>
        <v>TRUE</v>
      </c>
    </row>
    <row r="33" spans="1:5" x14ac:dyDescent="0.2">
      <c r="A33" t="s">
        <v>11</v>
      </c>
      <c r="B33" s="2" t="s">
        <v>130</v>
      </c>
      <c r="C33" t="s">
        <v>224</v>
      </c>
      <c r="D33" t="s">
        <v>8</v>
      </c>
      <c r="E33" t="str">
        <f t="shared" si="0"/>
        <v>TRUE</v>
      </c>
    </row>
    <row r="34" spans="1:5" x14ac:dyDescent="0.2">
      <c r="A34" t="s">
        <v>11</v>
      </c>
      <c r="B34" s="2" t="s">
        <v>132</v>
      </c>
      <c r="C34" t="s">
        <v>224</v>
      </c>
      <c r="D34" t="s">
        <v>8</v>
      </c>
      <c r="E34" t="str">
        <f t="shared" si="0"/>
        <v>TRUE</v>
      </c>
    </row>
    <row r="35" spans="1:5" x14ac:dyDescent="0.2">
      <c r="A35" t="s">
        <v>11</v>
      </c>
      <c r="B35" s="2" t="s">
        <v>138</v>
      </c>
      <c r="C35" t="s">
        <v>225</v>
      </c>
      <c r="D35" t="s">
        <v>29</v>
      </c>
      <c r="E35" t="str">
        <f t="shared" si="0"/>
        <v>FALSE</v>
      </c>
    </row>
    <row r="36" spans="1:5" x14ac:dyDescent="0.2">
      <c r="A36" t="s">
        <v>11</v>
      </c>
      <c r="B36" s="2" t="s">
        <v>139</v>
      </c>
      <c r="C36" t="s">
        <v>224</v>
      </c>
      <c r="D36" t="s">
        <v>8</v>
      </c>
      <c r="E36" t="str">
        <f t="shared" si="0"/>
        <v>TRUE</v>
      </c>
    </row>
    <row r="37" spans="1:5" x14ac:dyDescent="0.2">
      <c r="A37" t="s">
        <v>11</v>
      </c>
      <c r="B37" s="2" t="s">
        <v>155</v>
      </c>
      <c r="C37" t="s">
        <v>225</v>
      </c>
      <c r="D37" t="s">
        <v>29</v>
      </c>
      <c r="E37" t="str">
        <f t="shared" si="0"/>
        <v>FALSE</v>
      </c>
    </row>
    <row r="38" spans="1:5" x14ac:dyDescent="0.2">
      <c r="A38" t="s">
        <v>11</v>
      </c>
      <c r="B38" s="2" t="s">
        <v>158</v>
      </c>
      <c r="C38" t="s">
        <v>224</v>
      </c>
      <c r="D38" t="s">
        <v>8</v>
      </c>
      <c r="E38" t="str">
        <f t="shared" si="0"/>
        <v>TRUE</v>
      </c>
    </row>
    <row r="39" spans="1:5" x14ac:dyDescent="0.2">
      <c r="A39" t="s">
        <v>11</v>
      </c>
      <c r="B39" s="2" t="s">
        <v>164</v>
      </c>
      <c r="C39" t="s">
        <v>225</v>
      </c>
      <c r="D39" t="s">
        <v>29</v>
      </c>
      <c r="E39" t="str">
        <f t="shared" si="0"/>
        <v>FALSE</v>
      </c>
    </row>
    <row r="40" spans="1:5" x14ac:dyDescent="0.2">
      <c r="A40" t="s">
        <v>11</v>
      </c>
      <c r="B40" s="2" t="s">
        <v>166</v>
      </c>
      <c r="C40" t="s">
        <v>224</v>
      </c>
      <c r="D40" t="s">
        <v>8</v>
      </c>
      <c r="E40" t="str">
        <f t="shared" si="0"/>
        <v>TRUE</v>
      </c>
    </row>
    <row r="41" spans="1:5" x14ac:dyDescent="0.2">
      <c r="A41" t="s">
        <v>11</v>
      </c>
      <c r="B41" s="2" t="s">
        <v>168</v>
      </c>
      <c r="C41" t="s">
        <v>225</v>
      </c>
      <c r="D41" t="s">
        <v>29</v>
      </c>
      <c r="E41" t="str">
        <f t="shared" si="0"/>
        <v>FALSE</v>
      </c>
    </row>
    <row r="42" spans="1:5" x14ac:dyDescent="0.2">
      <c r="A42" t="s">
        <v>11</v>
      </c>
      <c r="B42" s="2" t="s">
        <v>169</v>
      </c>
      <c r="C42" t="s">
        <v>225</v>
      </c>
      <c r="D42" t="s">
        <v>29</v>
      </c>
      <c r="E42" t="str">
        <f t="shared" si="0"/>
        <v>FALSE</v>
      </c>
    </row>
    <row r="43" spans="1:5" x14ac:dyDescent="0.2">
      <c r="A43" t="s">
        <v>11</v>
      </c>
      <c r="B43" s="2" t="s">
        <v>175</v>
      </c>
      <c r="C43" t="s">
        <v>224</v>
      </c>
      <c r="D43" t="s">
        <v>8</v>
      </c>
      <c r="E43" t="str">
        <f t="shared" si="0"/>
        <v>TRUE</v>
      </c>
    </row>
    <row r="44" spans="1:5" x14ac:dyDescent="0.2">
      <c r="A44" t="s">
        <v>11</v>
      </c>
      <c r="B44" s="2" t="s">
        <v>176</v>
      </c>
      <c r="C44" t="s">
        <v>225</v>
      </c>
      <c r="D44" t="s">
        <v>29</v>
      </c>
      <c r="E44" t="str">
        <f t="shared" si="0"/>
        <v>FALSE</v>
      </c>
    </row>
    <row r="45" spans="1:5" x14ac:dyDescent="0.2">
      <c r="A45" t="s">
        <v>11</v>
      </c>
      <c r="B45" s="2" t="s">
        <v>187</v>
      </c>
      <c r="C45" t="s">
        <v>225</v>
      </c>
      <c r="D45" t="s">
        <v>29</v>
      </c>
      <c r="E45" t="str">
        <f t="shared" si="0"/>
        <v>FALSE</v>
      </c>
    </row>
    <row r="46" spans="1:5" x14ac:dyDescent="0.2">
      <c r="A46" t="s">
        <v>11</v>
      </c>
      <c r="B46" s="2" t="s">
        <v>190</v>
      </c>
      <c r="C46" t="s">
        <v>224</v>
      </c>
      <c r="D46" t="s">
        <v>8</v>
      </c>
      <c r="E46" t="str">
        <f t="shared" si="0"/>
        <v>TRUE</v>
      </c>
    </row>
    <row r="47" spans="1:5" x14ac:dyDescent="0.2">
      <c r="A47" t="s">
        <v>11</v>
      </c>
      <c r="B47" s="2" t="s">
        <v>194</v>
      </c>
      <c r="C47" t="s">
        <v>224</v>
      </c>
      <c r="D47" t="s">
        <v>8</v>
      </c>
      <c r="E47" t="str">
        <f t="shared" si="0"/>
        <v>TRUE</v>
      </c>
    </row>
    <row r="48" spans="1:5" x14ac:dyDescent="0.2">
      <c r="A48" t="s">
        <v>11</v>
      </c>
      <c r="B48" s="2" t="s">
        <v>198</v>
      </c>
      <c r="C48" t="s">
        <v>224</v>
      </c>
      <c r="D48" t="s">
        <v>8</v>
      </c>
      <c r="E48" t="str">
        <f t="shared" si="0"/>
        <v>TRUE</v>
      </c>
    </row>
    <row r="49" spans="1:6" x14ac:dyDescent="0.2">
      <c r="A49" t="s">
        <v>11</v>
      </c>
      <c r="B49" s="2" t="s">
        <v>206</v>
      </c>
      <c r="C49" t="s">
        <v>224</v>
      </c>
      <c r="D49" t="s">
        <v>8</v>
      </c>
      <c r="E49" t="str">
        <f t="shared" si="0"/>
        <v>TRUE</v>
      </c>
    </row>
    <row r="50" spans="1:6" x14ac:dyDescent="0.2">
      <c r="A50" t="s">
        <v>11</v>
      </c>
      <c r="B50" s="2" t="s">
        <v>207</v>
      </c>
      <c r="C50" t="s">
        <v>224</v>
      </c>
      <c r="D50" t="s">
        <v>8</v>
      </c>
      <c r="E50" t="str">
        <f t="shared" si="0"/>
        <v>TRUE</v>
      </c>
    </row>
    <row r="51" spans="1:6" x14ac:dyDescent="0.2">
      <c r="A51" s="2" t="s">
        <v>5</v>
      </c>
      <c r="B51" s="2" t="s">
        <v>6</v>
      </c>
      <c r="C51" t="s">
        <v>225</v>
      </c>
      <c r="D51" t="s">
        <v>29</v>
      </c>
      <c r="E51" t="str">
        <f t="shared" si="0"/>
        <v>FALSE</v>
      </c>
      <c r="F51">
        <f>COUNTIF(D51:D69, "Option 1")</f>
        <v>15</v>
      </c>
    </row>
    <row r="52" spans="1:6" x14ac:dyDescent="0.2">
      <c r="A52" t="s">
        <v>5</v>
      </c>
      <c r="B52" s="2" t="s">
        <v>24</v>
      </c>
      <c r="C52" t="s">
        <v>224</v>
      </c>
      <c r="D52" t="s">
        <v>8</v>
      </c>
      <c r="E52" t="str">
        <f t="shared" si="0"/>
        <v>TRUE</v>
      </c>
      <c r="F52">
        <f>+COUNTIF(D51:D69, "Option 5")</f>
        <v>4</v>
      </c>
    </row>
    <row r="53" spans="1:6" x14ac:dyDescent="0.2">
      <c r="A53" t="s">
        <v>5</v>
      </c>
      <c r="B53" s="2" t="s">
        <v>66</v>
      </c>
      <c r="C53" t="s">
        <v>224</v>
      </c>
      <c r="D53" t="s">
        <v>8</v>
      </c>
      <c r="E53" t="str">
        <f t="shared" si="0"/>
        <v>TRUE</v>
      </c>
    </row>
    <row r="54" spans="1:6" x14ac:dyDescent="0.2">
      <c r="A54" t="s">
        <v>5</v>
      </c>
      <c r="B54" s="2" t="s">
        <v>93</v>
      </c>
      <c r="C54" t="s">
        <v>224</v>
      </c>
      <c r="D54" t="s">
        <v>8</v>
      </c>
      <c r="E54" t="str">
        <f t="shared" si="0"/>
        <v>TRUE</v>
      </c>
    </row>
    <row r="55" spans="1:6" x14ac:dyDescent="0.2">
      <c r="A55" t="s">
        <v>5</v>
      </c>
      <c r="B55" s="2" t="s">
        <v>94</v>
      </c>
      <c r="C55" t="s">
        <v>224</v>
      </c>
      <c r="D55" t="s">
        <v>8</v>
      </c>
      <c r="E55" t="str">
        <f t="shared" si="0"/>
        <v>TRUE</v>
      </c>
    </row>
    <row r="56" spans="1:6" x14ac:dyDescent="0.2">
      <c r="A56" t="s">
        <v>5</v>
      </c>
      <c r="B56" s="2" t="s">
        <v>100</v>
      </c>
      <c r="C56" t="s">
        <v>224</v>
      </c>
      <c r="D56" t="s">
        <v>8</v>
      </c>
      <c r="E56" t="str">
        <f t="shared" si="0"/>
        <v>TRUE</v>
      </c>
    </row>
    <row r="57" spans="1:6" x14ac:dyDescent="0.2">
      <c r="A57" t="s">
        <v>5</v>
      </c>
      <c r="B57" s="2" t="s">
        <v>104</v>
      </c>
      <c r="C57" t="s">
        <v>224</v>
      </c>
      <c r="D57" t="s">
        <v>8</v>
      </c>
      <c r="E57" t="str">
        <f t="shared" si="0"/>
        <v>TRUE</v>
      </c>
    </row>
    <row r="58" spans="1:6" x14ac:dyDescent="0.2">
      <c r="A58" t="s">
        <v>5</v>
      </c>
      <c r="B58" s="2" t="s">
        <v>108</v>
      </c>
      <c r="C58" t="s">
        <v>224</v>
      </c>
      <c r="D58" t="s">
        <v>8</v>
      </c>
      <c r="E58" t="str">
        <f t="shared" si="0"/>
        <v>TRUE</v>
      </c>
    </row>
    <row r="59" spans="1:6" x14ac:dyDescent="0.2">
      <c r="A59" t="s">
        <v>5</v>
      </c>
      <c r="B59" s="2" t="s">
        <v>111</v>
      </c>
      <c r="C59" t="s">
        <v>225</v>
      </c>
      <c r="D59" t="s">
        <v>29</v>
      </c>
      <c r="E59" t="str">
        <f t="shared" si="0"/>
        <v>FALSE</v>
      </c>
    </row>
    <row r="60" spans="1:6" x14ac:dyDescent="0.2">
      <c r="A60" t="s">
        <v>5</v>
      </c>
      <c r="B60" s="2" t="s">
        <v>129</v>
      </c>
      <c r="C60" t="s">
        <v>224</v>
      </c>
      <c r="D60" t="s">
        <v>8</v>
      </c>
      <c r="E60" t="str">
        <f t="shared" si="0"/>
        <v>TRUE</v>
      </c>
    </row>
    <row r="61" spans="1:6" x14ac:dyDescent="0.2">
      <c r="A61" t="s">
        <v>5</v>
      </c>
      <c r="B61" s="2" t="s">
        <v>142</v>
      </c>
      <c r="C61" t="s">
        <v>224</v>
      </c>
      <c r="D61" t="s">
        <v>8</v>
      </c>
      <c r="E61" t="str">
        <f t="shared" si="0"/>
        <v>TRUE</v>
      </c>
    </row>
    <row r="62" spans="1:6" x14ac:dyDescent="0.2">
      <c r="A62" t="s">
        <v>5</v>
      </c>
      <c r="B62" s="2" t="s">
        <v>143</v>
      </c>
      <c r="C62" t="s">
        <v>225</v>
      </c>
      <c r="D62" t="s">
        <v>29</v>
      </c>
      <c r="E62" t="str">
        <f t="shared" si="0"/>
        <v>FALSE</v>
      </c>
    </row>
    <row r="63" spans="1:6" x14ac:dyDescent="0.2">
      <c r="A63" t="s">
        <v>5</v>
      </c>
      <c r="B63" s="2" t="s">
        <v>152</v>
      </c>
      <c r="C63" t="s">
        <v>224</v>
      </c>
      <c r="D63" t="s">
        <v>8</v>
      </c>
      <c r="E63" t="str">
        <f t="shared" si="0"/>
        <v>TRUE</v>
      </c>
    </row>
    <row r="64" spans="1:6" x14ac:dyDescent="0.2">
      <c r="A64" t="s">
        <v>5</v>
      </c>
      <c r="B64" s="2" t="s">
        <v>165</v>
      </c>
      <c r="C64" t="s">
        <v>224</v>
      </c>
      <c r="D64" t="s">
        <v>8</v>
      </c>
      <c r="E64" t="str">
        <f t="shared" si="0"/>
        <v>TRUE</v>
      </c>
    </row>
    <row r="65" spans="1:6" x14ac:dyDescent="0.2">
      <c r="A65" t="s">
        <v>5</v>
      </c>
      <c r="B65" s="2" t="s">
        <v>174</v>
      </c>
      <c r="C65" t="s">
        <v>224</v>
      </c>
      <c r="D65" t="s">
        <v>8</v>
      </c>
      <c r="E65" t="str">
        <f t="shared" si="0"/>
        <v>TRUE</v>
      </c>
    </row>
    <row r="66" spans="1:6" x14ac:dyDescent="0.2">
      <c r="A66" t="s">
        <v>5</v>
      </c>
      <c r="B66" s="2" t="s">
        <v>179</v>
      </c>
      <c r="C66" t="s">
        <v>224</v>
      </c>
      <c r="D66" t="s">
        <v>8</v>
      </c>
      <c r="E66" t="str">
        <f t="shared" ref="E66:E129" si="1">IF(C66 = "There are sewerage regulations", "TRUE", "FALSE")</f>
        <v>TRUE</v>
      </c>
    </row>
    <row r="67" spans="1:6" x14ac:dyDescent="0.2">
      <c r="A67" t="s">
        <v>5</v>
      </c>
      <c r="B67" s="2" t="s">
        <v>183</v>
      </c>
      <c r="C67" t="s">
        <v>224</v>
      </c>
      <c r="D67" t="s">
        <v>8</v>
      </c>
      <c r="E67" t="str">
        <f t="shared" si="1"/>
        <v>TRUE</v>
      </c>
    </row>
    <row r="68" spans="1:6" x14ac:dyDescent="0.2">
      <c r="A68" t="s">
        <v>5</v>
      </c>
      <c r="B68" s="2" t="s">
        <v>196</v>
      </c>
      <c r="C68" t="s">
        <v>224</v>
      </c>
      <c r="D68" t="s">
        <v>8</v>
      </c>
      <c r="E68" t="str">
        <f t="shared" si="1"/>
        <v>TRUE</v>
      </c>
    </row>
    <row r="69" spans="1:6" x14ac:dyDescent="0.2">
      <c r="A69" t="s">
        <v>5</v>
      </c>
      <c r="B69" s="2" t="s">
        <v>205</v>
      </c>
      <c r="C69" t="s">
        <v>225</v>
      </c>
      <c r="D69" t="s">
        <v>29</v>
      </c>
      <c r="E69" t="str">
        <f t="shared" si="1"/>
        <v>FALSE</v>
      </c>
    </row>
    <row r="70" spans="1:6" x14ac:dyDescent="0.2">
      <c r="A70" t="s">
        <v>9</v>
      </c>
      <c r="B70" s="2" t="s">
        <v>10</v>
      </c>
      <c r="C70" t="s">
        <v>224</v>
      </c>
      <c r="D70" t="s">
        <v>8</v>
      </c>
      <c r="E70" t="str">
        <f t="shared" si="1"/>
        <v>TRUE</v>
      </c>
      <c r="F70">
        <f>COUNTIF(D70:D122, "Option 1")</f>
        <v>52</v>
      </c>
    </row>
    <row r="71" spans="1:6" x14ac:dyDescent="0.2">
      <c r="A71" t="s">
        <v>9</v>
      </c>
      <c r="B71" s="2" t="s">
        <v>13</v>
      </c>
      <c r="C71" t="s">
        <v>225</v>
      </c>
      <c r="D71" t="s">
        <v>29</v>
      </c>
      <c r="E71" t="str">
        <f t="shared" si="1"/>
        <v>FALSE</v>
      </c>
      <c r="F71">
        <f>COUNTIF(D70:D122, "Option 5")</f>
        <v>1</v>
      </c>
    </row>
    <row r="72" spans="1:6" x14ac:dyDescent="0.2">
      <c r="A72" t="s">
        <v>9</v>
      </c>
      <c r="B72" s="2" t="s">
        <v>18</v>
      </c>
      <c r="C72" t="s">
        <v>224</v>
      </c>
      <c r="D72" t="s">
        <v>8</v>
      </c>
      <c r="E72" t="str">
        <f t="shared" si="1"/>
        <v>TRUE</v>
      </c>
    </row>
    <row r="73" spans="1:6" x14ac:dyDescent="0.2">
      <c r="A73" t="s">
        <v>9</v>
      </c>
      <c r="B73" s="2" t="s">
        <v>21</v>
      </c>
      <c r="C73" t="s">
        <v>224</v>
      </c>
      <c r="D73" t="s">
        <v>8</v>
      </c>
      <c r="E73" t="str">
        <f t="shared" si="1"/>
        <v>TRUE</v>
      </c>
    </row>
    <row r="74" spans="1:6" x14ac:dyDescent="0.2">
      <c r="A74" t="s">
        <v>9</v>
      </c>
      <c r="B74" s="2" t="s">
        <v>22</v>
      </c>
      <c r="C74" t="s">
        <v>224</v>
      </c>
      <c r="D74" t="s">
        <v>8</v>
      </c>
      <c r="E74" t="str">
        <f t="shared" si="1"/>
        <v>TRUE</v>
      </c>
    </row>
    <row r="75" spans="1:6" x14ac:dyDescent="0.2">
      <c r="A75" t="s">
        <v>9</v>
      </c>
      <c r="B75" s="2" t="s">
        <v>30</v>
      </c>
      <c r="C75" t="s">
        <v>224</v>
      </c>
      <c r="D75" t="s">
        <v>8</v>
      </c>
      <c r="E75" t="str">
        <f t="shared" si="1"/>
        <v>TRUE</v>
      </c>
    </row>
    <row r="76" spans="1:6" x14ac:dyDescent="0.2">
      <c r="A76" t="s">
        <v>9</v>
      </c>
      <c r="B76" s="2" t="s">
        <v>31</v>
      </c>
      <c r="C76" t="s">
        <v>224</v>
      </c>
      <c r="D76" t="s">
        <v>8</v>
      </c>
      <c r="E76" t="str">
        <f t="shared" si="1"/>
        <v>TRUE</v>
      </c>
    </row>
    <row r="77" spans="1:6" x14ac:dyDescent="0.2">
      <c r="A77" t="s">
        <v>9</v>
      </c>
      <c r="B77" s="2" t="s">
        <v>36</v>
      </c>
      <c r="C77" t="s">
        <v>224</v>
      </c>
      <c r="D77" t="s">
        <v>8</v>
      </c>
      <c r="E77" t="str">
        <f t="shared" si="1"/>
        <v>TRUE</v>
      </c>
    </row>
    <row r="78" spans="1:6" x14ac:dyDescent="0.2">
      <c r="A78" t="s">
        <v>9</v>
      </c>
      <c r="B78" s="2" t="s">
        <v>40</v>
      </c>
      <c r="C78" t="s">
        <v>224</v>
      </c>
      <c r="D78" t="s">
        <v>8</v>
      </c>
      <c r="E78" t="str">
        <f t="shared" si="1"/>
        <v>TRUE</v>
      </c>
    </row>
    <row r="79" spans="1:6" x14ac:dyDescent="0.2">
      <c r="A79" t="s">
        <v>9</v>
      </c>
      <c r="B79" s="2" t="s">
        <v>56</v>
      </c>
      <c r="C79" t="s">
        <v>224</v>
      </c>
      <c r="D79" t="s">
        <v>8</v>
      </c>
      <c r="E79" t="str">
        <f t="shared" si="1"/>
        <v>TRUE</v>
      </c>
    </row>
    <row r="80" spans="1:6" x14ac:dyDescent="0.2">
      <c r="A80" t="s">
        <v>9</v>
      </c>
      <c r="B80" s="2" t="s">
        <v>58</v>
      </c>
      <c r="C80" t="s">
        <v>224</v>
      </c>
      <c r="D80" t="s">
        <v>8</v>
      </c>
      <c r="E80" t="str">
        <f t="shared" si="1"/>
        <v>TRUE</v>
      </c>
    </row>
    <row r="81" spans="1:5" x14ac:dyDescent="0.2">
      <c r="A81" t="s">
        <v>9</v>
      </c>
      <c r="B81" s="2" t="s">
        <v>59</v>
      </c>
      <c r="C81" t="s">
        <v>224</v>
      </c>
      <c r="D81" t="s">
        <v>8</v>
      </c>
      <c r="E81" t="str">
        <f t="shared" si="1"/>
        <v>TRUE</v>
      </c>
    </row>
    <row r="82" spans="1:5" x14ac:dyDescent="0.2">
      <c r="A82" t="s">
        <v>9</v>
      </c>
      <c r="B82" s="2" t="s">
        <v>61</v>
      </c>
      <c r="C82" t="s">
        <v>224</v>
      </c>
      <c r="D82" t="s">
        <v>8</v>
      </c>
      <c r="E82" t="str">
        <f t="shared" si="1"/>
        <v>TRUE</v>
      </c>
    </row>
    <row r="83" spans="1:5" x14ac:dyDescent="0.2">
      <c r="A83" t="s">
        <v>9</v>
      </c>
      <c r="B83" s="2" t="s">
        <v>70</v>
      </c>
      <c r="C83" t="s">
        <v>224</v>
      </c>
      <c r="D83" t="s">
        <v>8</v>
      </c>
      <c r="E83" t="str">
        <f t="shared" si="1"/>
        <v>TRUE</v>
      </c>
    </row>
    <row r="84" spans="1:5" x14ac:dyDescent="0.2">
      <c r="A84" t="s">
        <v>9</v>
      </c>
      <c r="B84" s="2" t="s">
        <v>74</v>
      </c>
      <c r="C84" t="s">
        <v>224</v>
      </c>
      <c r="D84" t="s">
        <v>8</v>
      </c>
      <c r="E84" t="str">
        <f t="shared" si="1"/>
        <v>TRUE</v>
      </c>
    </row>
    <row r="85" spans="1:5" x14ac:dyDescent="0.2">
      <c r="A85" t="s">
        <v>9</v>
      </c>
      <c r="B85" s="2" t="s">
        <v>75</v>
      </c>
      <c r="C85" t="s">
        <v>224</v>
      </c>
      <c r="D85" t="s">
        <v>8</v>
      </c>
      <c r="E85" t="str">
        <f t="shared" si="1"/>
        <v>TRUE</v>
      </c>
    </row>
    <row r="86" spans="1:5" x14ac:dyDescent="0.2">
      <c r="A86" t="s">
        <v>9</v>
      </c>
      <c r="B86" s="2" t="s">
        <v>78</v>
      </c>
      <c r="C86" t="s">
        <v>224</v>
      </c>
      <c r="D86" t="s">
        <v>8</v>
      </c>
      <c r="E86" t="str">
        <f t="shared" si="1"/>
        <v>TRUE</v>
      </c>
    </row>
    <row r="87" spans="1:5" x14ac:dyDescent="0.2">
      <c r="A87" t="s">
        <v>9</v>
      </c>
      <c r="B87" s="2" t="s">
        <v>79</v>
      </c>
      <c r="C87" t="s">
        <v>224</v>
      </c>
      <c r="D87" t="s">
        <v>8</v>
      </c>
      <c r="E87" t="str">
        <f t="shared" si="1"/>
        <v>TRUE</v>
      </c>
    </row>
    <row r="88" spans="1:5" x14ac:dyDescent="0.2">
      <c r="A88" t="s">
        <v>9</v>
      </c>
      <c r="B88" s="2" t="s">
        <v>81</v>
      </c>
      <c r="C88" t="s">
        <v>224</v>
      </c>
      <c r="D88" t="s">
        <v>8</v>
      </c>
      <c r="E88" t="str">
        <f t="shared" si="1"/>
        <v>TRUE</v>
      </c>
    </row>
    <row r="89" spans="1:5" x14ac:dyDescent="0.2">
      <c r="A89" t="s">
        <v>9</v>
      </c>
      <c r="B89" s="2" t="s">
        <v>89</v>
      </c>
      <c r="C89" t="s">
        <v>224</v>
      </c>
      <c r="D89" t="s">
        <v>8</v>
      </c>
      <c r="E89" t="str">
        <f t="shared" si="1"/>
        <v>TRUE</v>
      </c>
    </row>
    <row r="90" spans="1:5" x14ac:dyDescent="0.2">
      <c r="A90" t="s">
        <v>9</v>
      </c>
      <c r="B90" s="2" t="s">
        <v>90</v>
      </c>
      <c r="C90" t="s">
        <v>224</v>
      </c>
      <c r="D90" t="s">
        <v>8</v>
      </c>
      <c r="E90" t="str">
        <f t="shared" si="1"/>
        <v>TRUE</v>
      </c>
    </row>
    <row r="91" spans="1:5" x14ac:dyDescent="0.2">
      <c r="A91" t="s">
        <v>9</v>
      </c>
      <c r="B91" s="2" t="s">
        <v>95</v>
      </c>
      <c r="C91" t="s">
        <v>224</v>
      </c>
      <c r="D91" t="s">
        <v>8</v>
      </c>
      <c r="E91" t="str">
        <f t="shared" si="1"/>
        <v>TRUE</v>
      </c>
    </row>
    <row r="92" spans="1:5" x14ac:dyDescent="0.2">
      <c r="A92" t="s">
        <v>9</v>
      </c>
      <c r="B92" s="2" t="s">
        <v>96</v>
      </c>
      <c r="C92" t="s">
        <v>224</v>
      </c>
      <c r="D92" t="s">
        <v>8</v>
      </c>
      <c r="E92" t="str">
        <f t="shared" si="1"/>
        <v>TRUE</v>
      </c>
    </row>
    <row r="93" spans="1:5" x14ac:dyDescent="0.2">
      <c r="A93" t="s">
        <v>9</v>
      </c>
      <c r="B93" s="2" t="s">
        <v>97</v>
      </c>
      <c r="C93" t="s">
        <v>224</v>
      </c>
      <c r="D93" t="s">
        <v>8</v>
      </c>
      <c r="E93" t="str">
        <f t="shared" si="1"/>
        <v>TRUE</v>
      </c>
    </row>
    <row r="94" spans="1:5" x14ac:dyDescent="0.2">
      <c r="A94" t="s">
        <v>9</v>
      </c>
      <c r="B94" s="2" t="s">
        <v>101</v>
      </c>
      <c r="C94" t="s">
        <v>224</v>
      </c>
      <c r="D94" t="s">
        <v>8</v>
      </c>
      <c r="E94" t="str">
        <f t="shared" si="1"/>
        <v>TRUE</v>
      </c>
    </row>
    <row r="95" spans="1:5" x14ac:dyDescent="0.2">
      <c r="A95" t="s">
        <v>9</v>
      </c>
      <c r="B95" s="2" t="s">
        <v>105</v>
      </c>
      <c r="C95" t="s">
        <v>224</v>
      </c>
      <c r="D95" t="s">
        <v>8</v>
      </c>
      <c r="E95" t="str">
        <f t="shared" si="1"/>
        <v>TRUE</v>
      </c>
    </row>
    <row r="96" spans="1:5" x14ac:dyDescent="0.2">
      <c r="A96" t="s">
        <v>9</v>
      </c>
      <c r="B96" s="2" t="s">
        <v>107</v>
      </c>
      <c r="C96" t="s">
        <v>224</v>
      </c>
      <c r="D96" t="s">
        <v>8</v>
      </c>
      <c r="E96" t="str">
        <f t="shared" si="1"/>
        <v>TRUE</v>
      </c>
    </row>
    <row r="97" spans="1:5" x14ac:dyDescent="0.2">
      <c r="A97" t="s">
        <v>9</v>
      </c>
      <c r="B97" s="2" t="s">
        <v>112</v>
      </c>
      <c r="C97" t="s">
        <v>224</v>
      </c>
      <c r="D97" t="s">
        <v>8</v>
      </c>
      <c r="E97" t="str">
        <f t="shared" si="1"/>
        <v>TRUE</v>
      </c>
    </row>
    <row r="98" spans="1:5" x14ac:dyDescent="0.2">
      <c r="A98" t="s">
        <v>9</v>
      </c>
      <c r="B98" s="2" t="s">
        <v>113</v>
      </c>
      <c r="C98" t="s">
        <v>224</v>
      </c>
      <c r="D98" t="s">
        <v>8</v>
      </c>
      <c r="E98" t="str">
        <f t="shared" si="1"/>
        <v>TRUE</v>
      </c>
    </row>
    <row r="99" spans="1:5" x14ac:dyDescent="0.2">
      <c r="A99" t="s">
        <v>9</v>
      </c>
      <c r="B99" s="2" t="s">
        <v>114</v>
      </c>
      <c r="C99" t="s">
        <v>224</v>
      </c>
      <c r="D99" t="s">
        <v>8</v>
      </c>
      <c r="E99" t="str">
        <f t="shared" si="1"/>
        <v>TRUE</v>
      </c>
    </row>
    <row r="100" spans="1:5" x14ac:dyDescent="0.2">
      <c r="A100" t="s">
        <v>9</v>
      </c>
      <c r="B100" s="2" t="s">
        <v>120</v>
      </c>
      <c r="C100" t="s">
        <v>224</v>
      </c>
      <c r="D100" t="s">
        <v>8</v>
      </c>
      <c r="E100" t="str">
        <f t="shared" si="1"/>
        <v>TRUE</v>
      </c>
    </row>
    <row r="101" spans="1:5" x14ac:dyDescent="0.2">
      <c r="A101" t="s">
        <v>9</v>
      </c>
      <c r="B101" s="2" t="s">
        <v>128</v>
      </c>
      <c r="C101" t="s">
        <v>224</v>
      </c>
      <c r="D101" t="s">
        <v>8</v>
      </c>
      <c r="E101" t="str">
        <f t="shared" si="1"/>
        <v>TRUE</v>
      </c>
    </row>
    <row r="102" spans="1:5" x14ac:dyDescent="0.2">
      <c r="A102" t="s">
        <v>9</v>
      </c>
      <c r="B102" s="2" t="s">
        <v>135</v>
      </c>
      <c r="C102" t="s">
        <v>224</v>
      </c>
      <c r="D102" t="s">
        <v>8</v>
      </c>
      <c r="E102" t="str">
        <f t="shared" si="1"/>
        <v>TRUE</v>
      </c>
    </row>
    <row r="103" spans="1:5" x14ac:dyDescent="0.2">
      <c r="A103" t="s">
        <v>9</v>
      </c>
      <c r="B103" s="2" t="s">
        <v>140</v>
      </c>
      <c r="C103" t="s">
        <v>224</v>
      </c>
      <c r="D103" t="s">
        <v>8</v>
      </c>
      <c r="E103" t="str">
        <f t="shared" si="1"/>
        <v>TRUE</v>
      </c>
    </row>
    <row r="104" spans="1:5" x14ac:dyDescent="0.2">
      <c r="A104" t="s">
        <v>9</v>
      </c>
      <c r="B104" s="2" t="s">
        <v>141</v>
      </c>
      <c r="C104" t="s">
        <v>224</v>
      </c>
      <c r="D104" t="s">
        <v>8</v>
      </c>
      <c r="E104" t="str">
        <f t="shared" si="1"/>
        <v>TRUE</v>
      </c>
    </row>
    <row r="105" spans="1:5" x14ac:dyDescent="0.2">
      <c r="A105" t="s">
        <v>9</v>
      </c>
      <c r="B105" s="2" t="s">
        <v>150</v>
      </c>
      <c r="C105" t="s">
        <v>224</v>
      </c>
      <c r="D105" t="s">
        <v>8</v>
      </c>
      <c r="E105" t="str">
        <f t="shared" si="1"/>
        <v>TRUE</v>
      </c>
    </row>
    <row r="106" spans="1:5" x14ac:dyDescent="0.2">
      <c r="A106" t="s">
        <v>9</v>
      </c>
      <c r="B106" s="2" t="s">
        <v>151</v>
      </c>
      <c r="C106" t="s">
        <v>224</v>
      </c>
      <c r="D106" t="s">
        <v>8</v>
      </c>
      <c r="E106" t="str">
        <f t="shared" si="1"/>
        <v>TRUE</v>
      </c>
    </row>
    <row r="107" spans="1:5" x14ac:dyDescent="0.2">
      <c r="A107" t="s">
        <v>9</v>
      </c>
      <c r="B107" s="2" t="s">
        <v>154</v>
      </c>
      <c r="C107" t="s">
        <v>224</v>
      </c>
      <c r="D107" t="s">
        <v>8</v>
      </c>
      <c r="E107" t="str">
        <f t="shared" si="1"/>
        <v>TRUE</v>
      </c>
    </row>
    <row r="108" spans="1:5" x14ac:dyDescent="0.2">
      <c r="A108" t="s">
        <v>9</v>
      </c>
      <c r="B108" s="2" t="s">
        <v>156</v>
      </c>
      <c r="C108" t="s">
        <v>224</v>
      </c>
      <c r="D108" t="s">
        <v>8</v>
      </c>
      <c r="E108" t="str">
        <f t="shared" si="1"/>
        <v>TRUE</v>
      </c>
    </row>
    <row r="109" spans="1:5" x14ac:dyDescent="0.2">
      <c r="A109" t="s">
        <v>9</v>
      </c>
      <c r="B109" s="2" t="s">
        <v>157</v>
      </c>
      <c r="C109" t="s">
        <v>224</v>
      </c>
      <c r="D109" t="s">
        <v>8</v>
      </c>
      <c r="E109" t="str">
        <f t="shared" si="1"/>
        <v>TRUE</v>
      </c>
    </row>
    <row r="110" spans="1:5" x14ac:dyDescent="0.2">
      <c r="A110" t="s">
        <v>9</v>
      </c>
      <c r="B110" s="2" t="s">
        <v>163</v>
      </c>
      <c r="C110" t="s">
        <v>224</v>
      </c>
      <c r="D110" t="s">
        <v>8</v>
      </c>
      <c r="E110" t="str">
        <f t="shared" si="1"/>
        <v>TRUE</v>
      </c>
    </row>
    <row r="111" spans="1:5" x14ac:dyDescent="0.2">
      <c r="A111" t="s">
        <v>9</v>
      </c>
      <c r="B111" s="2" t="s">
        <v>167</v>
      </c>
      <c r="C111" t="s">
        <v>224</v>
      </c>
      <c r="D111" t="s">
        <v>8</v>
      </c>
      <c r="E111" t="str">
        <f t="shared" si="1"/>
        <v>TRUE</v>
      </c>
    </row>
    <row r="112" spans="1:5" x14ac:dyDescent="0.2">
      <c r="A112" t="s">
        <v>9</v>
      </c>
      <c r="B112" s="2" t="s">
        <v>171</v>
      </c>
      <c r="C112" t="s">
        <v>224</v>
      </c>
      <c r="D112" t="s">
        <v>8</v>
      </c>
      <c r="E112" t="str">
        <f t="shared" si="1"/>
        <v>TRUE</v>
      </c>
    </row>
    <row r="113" spans="1:6" x14ac:dyDescent="0.2">
      <c r="A113" t="s">
        <v>9</v>
      </c>
      <c r="B113" s="2" t="s">
        <v>172</v>
      </c>
      <c r="C113" t="s">
        <v>224</v>
      </c>
      <c r="D113" t="s">
        <v>8</v>
      </c>
      <c r="E113" t="str">
        <f t="shared" si="1"/>
        <v>TRUE</v>
      </c>
    </row>
    <row r="114" spans="1:6" x14ac:dyDescent="0.2">
      <c r="A114" t="s">
        <v>9</v>
      </c>
      <c r="B114" s="2" t="s">
        <v>177</v>
      </c>
      <c r="C114" t="s">
        <v>224</v>
      </c>
      <c r="D114" t="s">
        <v>8</v>
      </c>
      <c r="E114" t="str">
        <f t="shared" si="1"/>
        <v>TRUE</v>
      </c>
    </row>
    <row r="115" spans="1:6" x14ac:dyDescent="0.2">
      <c r="A115" t="s">
        <v>9</v>
      </c>
      <c r="B115" s="2" t="s">
        <v>181</v>
      </c>
      <c r="C115" t="s">
        <v>224</v>
      </c>
      <c r="D115" t="s">
        <v>8</v>
      </c>
      <c r="E115" t="str">
        <f t="shared" si="1"/>
        <v>TRUE</v>
      </c>
    </row>
    <row r="116" spans="1:6" x14ac:dyDescent="0.2">
      <c r="A116" t="s">
        <v>9</v>
      </c>
      <c r="B116" s="2" t="s">
        <v>182</v>
      </c>
      <c r="C116" t="s">
        <v>224</v>
      </c>
      <c r="D116" t="s">
        <v>8</v>
      </c>
      <c r="E116" t="str">
        <f t="shared" si="1"/>
        <v>TRUE</v>
      </c>
    </row>
    <row r="117" spans="1:6" x14ac:dyDescent="0.2">
      <c r="A117" t="s">
        <v>9</v>
      </c>
      <c r="B117" s="2" t="s">
        <v>184</v>
      </c>
      <c r="C117" t="s">
        <v>224</v>
      </c>
      <c r="D117" t="s">
        <v>8</v>
      </c>
      <c r="E117" t="str">
        <f t="shared" si="1"/>
        <v>TRUE</v>
      </c>
    </row>
    <row r="118" spans="1:6" x14ac:dyDescent="0.2">
      <c r="A118" t="s">
        <v>9</v>
      </c>
      <c r="B118" s="2" t="s">
        <v>191</v>
      </c>
      <c r="C118" t="s">
        <v>224</v>
      </c>
      <c r="D118" t="s">
        <v>8</v>
      </c>
      <c r="E118" t="str">
        <f t="shared" si="1"/>
        <v>TRUE</v>
      </c>
    </row>
    <row r="119" spans="1:6" x14ac:dyDescent="0.2">
      <c r="A119" t="s">
        <v>9</v>
      </c>
      <c r="B119" s="2" t="s">
        <v>192</v>
      </c>
      <c r="C119" t="s">
        <v>224</v>
      </c>
      <c r="D119" t="s">
        <v>8</v>
      </c>
      <c r="E119" t="str">
        <f t="shared" si="1"/>
        <v>TRUE</v>
      </c>
    </row>
    <row r="120" spans="1:6" x14ac:dyDescent="0.2">
      <c r="A120" t="s">
        <v>9</v>
      </c>
      <c r="B120" s="2" t="s">
        <v>195</v>
      </c>
      <c r="C120" t="s">
        <v>224</v>
      </c>
      <c r="D120" t="s">
        <v>8</v>
      </c>
      <c r="E120" t="str">
        <f t="shared" si="1"/>
        <v>TRUE</v>
      </c>
    </row>
    <row r="121" spans="1:6" x14ac:dyDescent="0.2">
      <c r="A121" t="s">
        <v>9</v>
      </c>
      <c r="B121" s="2" t="s">
        <v>197</v>
      </c>
      <c r="C121" t="s">
        <v>224</v>
      </c>
      <c r="D121" t="s">
        <v>8</v>
      </c>
      <c r="E121" t="str">
        <f t="shared" si="1"/>
        <v>TRUE</v>
      </c>
    </row>
    <row r="122" spans="1:6" x14ac:dyDescent="0.2">
      <c r="A122" t="s">
        <v>9</v>
      </c>
      <c r="B122" s="2" t="s">
        <v>201</v>
      </c>
      <c r="C122" t="s">
        <v>224</v>
      </c>
      <c r="D122" t="s">
        <v>8</v>
      </c>
      <c r="E122" t="str">
        <f t="shared" si="1"/>
        <v>TRUE</v>
      </c>
    </row>
    <row r="123" spans="1:6" x14ac:dyDescent="0.2">
      <c r="A123" t="s">
        <v>15</v>
      </c>
      <c r="B123" s="2" t="s">
        <v>16</v>
      </c>
      <c r="C123" t="s">
        <v>224</v>
      </c>
      <c r="D123" t="s">
        <v>8</v>
      </c>
      <c r="E123" t="str">
        <f t="shared" si="1"/>
        <v>TRUE</v>
      </c>
      <c r="F123">
        <f>COUNTIF(D123:D157, "Option 1")</f>
        <v>31</v>
      </c>
    </row>
    <row r="124" spans="1:6" x14ac:dyDescent="0.2">
      <c r="A124" t="s">
        <v>15</v>
      </c>
      <c r="B124" s="2" t="s">
        <v>17</v>
      </c>
      <c r="C124" t="s">
        <v>224</v>
      </c>
      <c r="D124" t="s">
        <v>8</v>
      </c>
      <c r="E124" t="str">
        <f t="shared" si="1"/>
        <v>TRUE</v>
      </c>
      <c r="F124">
        <f>COUNTIF(D123:D157, "Option 5")</f>
        <v>4</v>
      </c>
    </row>
    <row r="125" spans="1:6" x14ac:dyDescent="0.2">
      <c r="A125" t="s">
        <v>15</v>
      </c>
      <c r="B125" s="2" t="s">
        <v>23</v>
      </c>
      <c r="C125" t="s">
        <v>224</v>
      </c>
      <c r="D125" t="s">
        <v>8</v>
      </c>
      <c r="E125" t="str">
        <f t="shared" si="1"/>
        <v>TRUE</v>
      </c>
    </row>
    <row r="126" spans="1:6" x14ac:dyDescent="0.2">
      <c r="A126" t="s">
        <v>15</v>
      </c>
      <c r="B126" s="2" t="s">
        <v>27</v>
      </c>
      <c r="C126" t="s">
        <v>224</v>
      </c>
      <c r="D126" t="s">
        <v>8</v>
      </c>
      <c r="E126" t="str">
        <f t="shared" si="1"/>
        <v>TRUE</v>
      </c>
    </row>
    <row r="127" spans="1:6" x14ac:dyDescent="0.2">
      <c r="A127" t="s">
        <v>15</v>
      </c>
      <c r="B127" s="2" t="s">
        <v>32</v>
      </c>
      <c r="C127" t="s">
        <v>224</v>
      </c>
      <c r="D127" t="s">
        <v>8</v>
      </c>
      <c r="E127" t="str">
        <f t="shared" si="1"/>
        <v>TRUE</v>
      </c>
    </row>
    <row r="128" spans="1:6" x14ac:dyDescent="0.2">
      <c r="A128" t="s">
        <v>15</v>
      </c>
      <c r="B128" s="2" t="s">
        <v>35</v>
      </c>
      <c r="C128" t="s">
        <v>224</v>
      </c>
      <c r="D128" t="s">
        <v>8</v>
      </c>
      <c r="E128" t="str">
        <f t="shared" si="1"/>
        <v>TRUE</v>
      </c>
    </row>
    <row r="129" spans="1:5" x14ac:dyDescent="0.2">
      <c r="A129" t="s">
        <v>15</v>
      </c>
      <c r="B129" s="2" t="s">
        <v>38</v>
      </c>
      <c r="C129" t="s">
        <v>224</v>
      </c>
      <c r="D129" t="s">
        <v>8</v>
      </c>
      <c r="E129" t="str">
        <f t="shared" si="1"/>
        <v>TRUE</v>
      </c>
    </row>
    <row r="130" spans="1:5" x14ac:dyDescent="0.2">
      <c r="A130" t="s">
        <v>15</v>
      </c>
      <c r="B130" s="2" t="s">
        <v>46</v>
      </c>
      <c r="C130" t="s">
        <v>224</v>
      </c>
      <c r="D130" t="s">
        <v>8</v>
      </c>
      <c r="E130" t="str">
        <f t="shared" ref="E130:E193" si="2">IF(C130 = "There are sewerage regulations", "TRUE", "FALSE")</f>
        <v>TRUE</v>
      </c>
    </row>
    <row r="131" spans="1:5" x14ac:dyDescent="0.2">
      <c r="A131" t="s">
        <v>15</v>
      </c>
      <c r="B131" s="2" t="s">
        <v>49</v>
      </c>
      <c r="C131" t="s">
        <v>224</v>
      </c>
      <c r="D131" t="s">
        <v>8</v>
      </c>
      <c r="E131" t="str">
        <f t="shared" si="2"/>
        <v>TRUE</v>
      </c>
    </row>
    <row r="132" spans="1:5" x14ac:dyDescent="0.2">
      <c r="A132" t="s">
        <v>15</v>
      </c>
      <c r="B132" s="2" t="s">
        <v>51</v>
      </c>
      <c r="C132" t="s">
        <v>225</v>
      </c>
      <c r="D132" t="s">
        <v>29</v>
      </c>
      <c r="E132" t="str">
        <f t="shared" si="2"/>
        <v>FALSE</v>
      </c>
    </row>
    <row r="133" spans="1:5" x14ac:dyDescent="0.2">
      <c r="A133" t="s">
        <v>15</v>
      </c>
      <c r="B133" s="2" t="s">
        <v>54</v>
      </c>
      <c r="C133" t="s">
        <v>224</v>
      </c>
      <c r="D133" t="s">
        <v>8</v>
      </c>
      <c r="E133" t="str">
        <f t="shared" si="2"/>
        <v>TRUE</v>
      </c>
    </row>
    <row r="134" spans="1:5" x14ac:dyDescent="0.2">
      <c r="A134" t="s">
        <v>15</v>
      </c>
      <c r="B134" s="2" t="s">
        <v>57</v>
      </c>
      <c r="C134" t="s">
        <v>225</v>
      </c>
      <c r="D134" t="s">
        <v>29</v>
      </c>
      <c r="E134" t="str">
        <f t="shared" si="2"/>
        <v>FALSE</v>
      </c>
    </row>
    <row r="135" spans="1:5" x14ac:dyDescent="0.2">
      <c r="A135" t="s">
        <v>15</v>
      </c>
      <c r="B135" s="2" t="s">
        <v>63</v>
      </c>
      <c r="C135" t="s">
        <v>224</v>
      </c>
      <c r="D135" t="s">
        <v>8</v>
      </c>
      <c r="E135" t="str">
        <f t="shared" si="2"/>
        <v>TRUE</v>
      </c>
    </row>
    <row r="136" spans="1:5" x14ac:dyDescent="0.2">
      <c r="A136" t="s">
        <v>15</v>
      </c>
      <c r="B136" s="2" t="s">
        <v>64</v>
      </c>
      <c r="C136" t="s">
        <v>225</v>
      </c>
      <c r="D136" t="s">
        <v>29</v>
      </c>
      <c r="E136" t="str">
        <f t="shared" si="2"/>
        <v>FALSE</v>
      </c>
    </row>
    <row r="137" spans="1:5" x14ac:dyDescent="0.2">
      <c r="A137" t="s">
        <v>15</v>
      </c>
      <c r="B137" s="2" t="s">
        <v>65</v>
      </c>
      <c r="C137" t="s">
        <v>224</v>
      </c>
      <c r="D137" t="s">
        <v>8</v>
      </c>
      <c r="E137" t="str">
        <f t="shared" si="2"/>
        <v>TRUE</v>
      </c>
    </row>
    <row r="138" spans="1:5" x14ac:dyDescent="0.2">
      <c r="A138" t="s">
        <v>15</v>
      </c>
      <c r="B138" s="2" t="s">
        <v>67</v>
      </c>
      <c r="C138" t="s">
        <v>224</v>
      </c>
      <c r="D138" t="s">
        <v>8</v>
      </c>
      <c r="E138" t="str">
        <f t="shared" si="2"/>
        <v>TRUE</v>
      </c>
    </row>
    <row r="139" spans="1:5" x14ac:dyDescent="0.2">
      <c r="A139" t="s">
        <v>15</v>
      </c>
      <c r="B139" s="2" t="s">
        <v>82</v>
      </c>
      <c r="C139" t="s">
        <v>224</v>
      </c>
      <c r="D139" t="s">
        <v>8</v>
      </c>
      <c r="E139" t="str">
        <f t="shared" si="2"/>
        <v>TRUE</v>
      </c>
    </row>
    <row r="140" spans="1:5" x14ac:dyDescent="0.2">
      <c r="A140" t="s">
        <v>15</v>
      </c>
      <c r="B140" s="2" t="s">
        <v>83</v>
      </c>
      <c r="C140" t="s">
        <v>224</v>
      </c>
      <c r="D140" t="s">
        <v>8</v>
      </c>
      <c r="E140" t="str">
        <f t="shared" si="2"/>
        <v>TRUE</v>
      </c>
    </row>
    <row r="141" spans="1:5" x14ac:dyDescent="0.2">
      <c r="A141" t="s">
        <v>15</v>
      </c>
      <c r="B141" s="2" t="s">
        <v>86</v>
      </c>
      <c r="C141" t="s">
        <v>224</v>
      </c>
      <c r="D141" t="s">
        <v>8</v>
      </c>
      <c r="E141" t="str">
        <f t="shared" si="2"/>
        <v>TRUE</v>
      </c>
    </row>
    <row r="142" spans="1:5" x14ac:dyDescent="0.2">
      <c r="A142" t="s">
        <v>15</v>
      </c>
      <c r="B142" s="2" t="s">
        <v>87</v>
      </c>
      <c r="C142" t="s">
        <v>224</v>
      </c>
      <c r="D142" t="s">
        <v>8</v>
      </c>
      <c r="E142" t="str">
        <f t="shared" si="2"/>
        <v>TRUE</v>
      </c>
    </row>
    <row r="143" spans="1:5" x14ac:dyDescent="0.2">
      <c r="A143" t="s">
        <v>15</v>
      </c>
      <c r="B143" s="2" t="s">
        <v>88</v>
      </c>
      <c r="C143" t="s">
        <v>224</v>
      </c>
      <c r="D143" t="s">
        <v>8</v>
      </c>
      <c r="E143" t="str">
        <f t="shared" si="2"/>
        <v>TRUE</v>
      </c>
    </row>
    <row r="144" spans="1:5" x14ac:dyDescent="0.2">
      <c r="A144" t="s">
        <v>15</v>
      </c>
      <c r="B144" s="2" t="s">
        <v>98</v>
      </c>
      <c r="C144" t="s">
        <v>224</v>
      </c>
      <c r="D144" t="s">
        <v>8</v>
      </c>
      <c r="E144" t="str">
        <f t="shared" si="2"/>
        <v>TRUE</v>
      </c>
    </row>
    <row r="145" spans="1:6" x14ac:dyDescent="0.2">
      <c r="A145" t="s">
        <v>15</v>
      </c>
      <c r="B145" s="2" t="s">
        <v>124</v>
      </c>
      <c r="C145" t="s">
        <v>224</v>
      </c>
      <c r="D145" t="s">
        <v>8</v>
      </c>
      <c r="E145" t="str">
        <f t="shared" si="2"/>
        <v>TRUE</v>
      </c>
    </row>
    <row r="146" spans="1:6" x14ac:dyDescent="0.2">
      <c r="A146" t="s">
        <v>15</v>
      </c>
      <c r="B146" s="2" t="s">
        <v>137</v>
      </c>
      <c r="C146" t="s">
        <v>224</v>
      </c>
      <c r="D146" t="s">
        <v>8</v>
      </c>
      <c r="E146" t="str">
        <f t="shared" si="2"/>
        <v>TRUE</v>
      </c>
    </row>
    <row r="147" spans="1:6" x14ac:dyDescent="0.2">
      <c r="A147" t="s">
        <v>15</v>
      </c>
      <c r="B147" s="2" t="s">
        <v>145</v>
      </c>
      <c r="C147" t="s">
        <v>224</v>
      </c>
      <c r="D147" t="s">
        <v>8</v>
      </c>
      <c r="E147" t="str">
        <f t="shared" si="2"/>
        <v>TRUE</v>
      </c>
    </row>
    <row r="148" spans="1:6" x14ac:dyDescent="0.2">
      <c r="A148" t="s">
        <v>15</v>
      </c>
      <c r="B148" s="2" t="s">
        <v>147</v>
      </c>
      <c r="C148" t="s">
        <v>224</v>
      </c>
      <c r="D148" t="s">
        <v>8</v>
      </c>
      <c r="E148" t="str">
        <f t="shared" si="2"/>
        <v>TRUE</v>
      </c>
    </row>
    <row r="149" spans="1:6" x14ac:dyDescent="0.2">
      <c r="A149" t="s">
        <v>15</v>
      </c>
      <c r="B149" s="2" t="s">
        <v>148</v>
      </c>
      <c r="C149" t="s">
        <v>224</v>
      </c>
      <c r="D149" t="s">
        <v>8</v>
      </c>
      <c r="E149" t="str">
        <f t="shared" si="2"/>
        <v>TRUE</v>
      </c>
    </row>
    <row r="150" spans="1:6" x14ac:dyDescent="0.2">
      <c r="A150" t="s">
        <v>15</v>
      </c>
      <c r="B150" s="2" t="s">
        <v>159</v>
      </c>
      <c r="C150" t="s">
        <v>224</v>
      </c>
      <c r="D150" t="s">
        <v>8</v>
      </c>
      <c r="E150" t="str">
        <f t="shared" si="2"/>
        <v>TRUE</v>
      </c>
    </row>
    <row r="151" spans="1:6" x14ac:dyDescent="0.2">
      <c r="A151" t="s">
        <v>15</v>
      </c>
      <c r="B151" s="2" t="s">
        <v>160</v>
      </c>
      <c r="C151" t="s">
        <v>224</v>
      </c>
      <c r="D151" t="s">
        <v>8</v>
      </c>
      <c r="E151" t="str">
        <f t="shared" si="2"/>
        <v>TRUE</v>
      </c>
    </row>
    <row r="152" spans="1:6" x14ac:dyDescent="0.2">
      <c r="A152" t="s">
        <v>15</v>
      </c>
      <c r="B152" s="2" t="s">
        <v>161</v>
      </c>
      <c r="C152" t="s">
        <v>224</v>
      </c>
      <c r="D152" t="s">
        <v>8</v>
      </c>
      <c r="E152" t="str">
        <f t="shared" si="2"/>
        <v>TRUE</v>
      </c>
    </row>
    <row r="153" spans="1:6" x14ac:dyDescent="0.2">
      <c r="A153" t="s">
        <v>15</v>
      </c>
      <c r="B153" s="2" t="s">
        <v>180</v>
      </c>
      <c r="C153" t="s">
        <v>224</v>
      </c>
      <c r="D153" t="s">
        <v>8</v>
      </c>
      <c r="E153" t="str">
        <f t="shared" si="2"/>
        <v>TRUE</v>
      </c>
    </row>
    <row r="154" spans="1:6" x14ac:dyDescent="0.2">
      <c r="A154" t="s">
        <v>15</v>
      </c>
      <c r="B154" s="2" t="s">
        <v>189</v>
      </c>
      <c r="C154" t="s">
        <v>224</v>
      </c>
      <c r="D154" t="s">
        <v>8</v>
      </c>
      <c r="E154" t="str">
        <f t="shared" si="2"/>
        <v>TRUE</v>
      </c>
    </row>
    <row r="155" spans="1:6" x14ac:dyDescent="0.2">
      <c r="A155" t="s">
        <v>15</v>
      </c>
      <c r="B155" s="2" t="s">
        <v>199</v>
      </c>
      <c r="C155" t="s">
        <v>224</v>
      </c>
      <c r="D155" t="s">
        <v>8</v>
      </c>
      <c r="E155" t="str">
        <f t="shared" si="2"/>
        <v>TRUE</v>
      </c>
    </row>
    <row r="156" spans="1:6" x14ac:dyDescent="0.2">
      <c r="A156" t="s">
        <v>15</v>
      </c>
      <c r="B156" s="2" t="s">
        <v>200</v>
      </c>
      <c r="C156" t="s">
        <v>225</v>
      </c>
      <c r="D156" t="s">
        <v>29</v>
      </c>
      <c r="E156" t="str">
        <f t="shared" si="2"/>
        <v>FALSE</v>
      </c>
    </row>
    <row r="157" spans="1:6" x14ac:dyDescent="0.2">
      <c r="A157" t="s">
        <v>15</v>
      </c>
      <c r="B157" s="2" t="s">
        <v>203</v>
      </c>
      <c r="C157" t="s">
        <v>224</v>
      </c>
      <c r="D157" t="s">
        <v>8</v>
      </c>
      <c r="E157" t="str">
        <f t="shared" si="2"/>
        <v>TRUE</v>
      </c>
    </row>
    <row r="158" spans="1:6" x14ac:dyDescent="0.2">
      <c r="A158" t="s">
        <v>25</v>
      </c>
      <c r="B158" s="2" t="s">
        <v>26</v>
      </c>
      <c r="C158" t="s">
        <v>224</v>
      </c>
      <c r="D158" t="s">
        <v>8</v>
      </c>
      <c r="E158" t="str">
        <f t="shared" si="2"/>
        <v>TRUE</v>
      </c>
      <c r="F158">
        <f>COUNTIF(D158:D167, "Option 1")</f>
        <v>10</v>
      </c>
    </row>
    <row r="159" spans="1:6" x14ac:dyDescent="0.2">
      <c r="A159" t="s">
        <v>25</v>
      </c>
      <c r="B159" s="2" t="s">
        <v>34</v>
      </c>
      <c r="C159" t="s">
        <v>224</v>
      </c>
      <c r="D159" t="s">
        <v>8</v>
      </c>
      <c r="E159" t="str">
        <f t="shared" si="2"/>
        <v>TRUE</v>
      </c>
      <c r="F159">
        <f>COUNTIF(D158:D167, "Option 5")</f>
        <v>0</v>
      </c>
    </row>
    <row r="160" spans="1:6" x14ac:dyDescent="0.2">
      <c r="A160" t="s">
        <v>25</v>
      </c>
      <c r="B160" s="2" t="s">
        <v>91</v>
      </c>
      <c r="C160" t="s">
        <v>224</v>
      </c>
      <c r="D160" t="s">
        <v>8</v>
      </c>
      <c r="E160" t="str">
        <f t="shared" si="2"/>
        <v>TRUE</v>
      </c>
    </row>
    <row r="161" spans="1:6" x14ac:dyDescent="0.2">
      <c r="A161" t="s">
        <v>25</v>
      </c>
      <c r="B161" s="2" t="s">
        <v>92</v>
      </c>
      <c r="C161" t="s">
        <v>224</v>
      </c>
      <c r="D161" t="s">
        <v>8</v>
      </c>
      <c r="E161" t="str">
        <f t="shared" si="2"/>
        <v>TRUE</v>
      </c>
    </row>
    <row r="162" spans="1:6" x14ac:dyDescent="0.2">
      <c r="A162" t="s">
        <v>25</v>
      </c>
      <c r="B162" s="2" t="s">
        <v>118</v>
      </c>
      <c r="C162" t="s">
        <v>224</v>
      </c>
      <c r="D162" t="s">
        <v>8</v>
      </c>
      <c r="E162" t="str">
        <f t="shared" si="2"/>
        <v>TRUE</v>
      </c>
    </row>
    <row r="163" spans="1:6" x14ac:dyDescent="0.2">
      <c r="A163" t="s">
        <v>25</v>
      </c>
      <c r="B163" s="2" t="s">
        <v>131</v>
      </c>
      <c r="C163" t="s">
        <v>224</v>
      </c>
      <c r="D163" t="s">
        <v>8</v>
      </c>
      <c r="E163" t="str">
        <f t="shared" si="2"/>
        <v>TRUE</v>
      </c>
    </row>
    <row r="164" spans="1:6" x14ac:dyDescent="0.2">
      <c r="A164" t="s">
        <v>25</v>
      </c>
      <c r="B164" s="2" t="s">
        <v>134</v>
      </c>
      <c r="C164" t="s">
        <v>224</v>
      </c>
      <c r="D164" t="s">
        <v>8</v>
      </c>
      <c r="E164" t="str">
        <f t="shared" si="2"/>
        <v>TRUE</v>
      </c>
    </row>
    <row r="165" spans="1:6" x14ac:dyDescent="0.2">
      <c r="A165" t="s">
        <v>25</v>
      </c>
      <c r="B165" s="2" t="s">
        <v>178</v>
      </c>
      <c r="C165" t="s">
        <v>224</v>
      </c>
      <c r="D165" t="s">
        <v>8</v>
      </c>
      <c r="E165" t="str">
        <f t="shared" si="2"/>
        <v>TRUE</v>
      </c>
    </row>
    <row r="166" spans="1:6" x14ac:dyDescent="0.2">
      <c r="A166" t="s">
        <v>25</v>
      </c>
      <c r="B166" s="2" t="s">
        <v>185</v>
      </c>
      <c r="C166" t="s">
        <v>224</v>
      </c>
      <c r="D166" t="s">
        <v>8</v>
      </c>
      <c r="E166" t="str">
        <f t="shared" si="2"/>
        <v>TRUE</v>
      </c>
    </row>
    <row r="167" spans="1:6" x14ac:dyDescent="0.2">
      <c r="A167" t="s">
        <v>25</v>
      </c>
      <c r="B167" s="2" t="s">
        <v>186</v>
      </c>
      <c r="C167" t="s">
        <v>224</v>
      </c>
      <c r="D167" t="s">
        <v>8</v>
      </c>
      <c r="E167" t="str">
        <f t="shared" si="2"/>
        <v>TRUE</v>
      </c>
    </row>
    <row r="168" spans="1:6" x14ac:dyDescent="0.2">
      <c r="A168" t="s">
        <v>19</v>
      </c>
      <c r="B168" s="2" t="s">
        <v>20</v>
      </c>
      <c r="C168" t="s">
        <v>224</v>
      </c>
      <c r="D168" t="s">
        <v>8</v>
      </c>
      <c r="E168" t="str">
        <f t="shared" si="2"/>
        <v>TRUE</v>
      </c>
      <c r="F168">
        <f>COUNTIF(D168:D193, "Option 1")</f>
        <v>21</v>
      </c>
    </row>
    <row r="169" spans="1:6" x14ac:dyDescent="0.2">
      <c r="A169" t="s">
        <v>19</v>
      </c>
      <c r="B169" s="2" t="s">
        <v>39</v>
      </c>
      <c r="C169" t="s">
        <v>225</v>
      </c>
      <c r="D169" t="s">
        <v>29</v>
      </c>
      <c r="E169" t="str">
        <f t="shared" si="2"/>
        <v>FALSE</v>
      </c>
      <c r="F169">
        <f>COUNTIF(D168:D193, "Option 5")</f>
        <v>5</v>
      </c>
    </row>
    <row r="170" spans="1:6" x14ac:dyDescent="0.2">
      <c r="A170" t="s">
        <v>19</v>
      </c>
      <c r="B170" s="2" t="s">
        <v>44</v>
      </c>
      <c r="C170" t="s">
        <v>224</v>
      </c>
      <c r="D170" t="s">
        <v>8</v>
      </c>
      <c r="E170" t="str">
        <f t="shared" si="2"/>
        <v>TRUE</v>
      </c>
    </row>
    <row r="171" spans="1:6" x14ac:dyDescent="0.2">
      <c r="A171" t="s">
        <v>19</v>
      </c>
      <c r="B171" s="2" t="s">
        <v>50</v>
      </c>
      <c r="C171" t="s">
        <v>224</v>
      </c>
      <c r="D171" t="s">
        <v>8</v>
      </c>
      <c r="E171" t="str">
        <f t="shared" si="2"/>
        <v>TRUE</v>
      </c>
    </row>
    <row r="172" spans="1:6" x14ac:dyDescent="0.2">
      <c r="A172" t="s">
        <v>19</v>
      </c>
      <c r="B172" s="2" t="s">
        <v>53</v>
      </c>
      <c r="C172" t="s">
        <v>224</v>
      </c>
      <c r="D172" t="s">
        <v>8</v>
      </c>
      <c r="E172" t="str">
        <f t="shared" si="2"/>
        <v>TRUE</v>
      </c>
    </row>
    <row r="173" spans="1:6" x14ac:dyDescent="0.2">
      <c r="A173" t="s">
        <v>19</v>
      </c>
      <c r="B173" s="2" t="s">
        <v>73</v>
      </c>
      <c r="C173" t="s">
        <v>224</v>
      </c>
      <c r="D173" t="s">
        <v>8</v>
      </c>
      <c r="E173" t="str">
        <f t="shared" si="2"/>
        <v>TRUE</v>
      </c>
    </row>
    <row r="174" spans="1:6" x14ac:dyDescent="0.2">
      <c r="A174" t="s">
        <v>19</v>
      </c>
      <c r="B174" s="2" t="s">
        <v>99</v>
      </c>
      <c r="C174" t="s">
        <v>224</v>
      </c>
      <c r="D174" t="s">
        <v>8</v>
      </c>
      <c r="E174" t="str">
        <f t="shared" si="2"/>
        <v>TRUE</v>
      </c>
    </row>
    <row r="175" spans="1:6" x14ac:dyDescent="0.2">
      <c r="A175" t="s">
        <v>19</v>
      </c>
      <c r="B175" s="2" t="s">
        <v>103</v>
      </c>
      <c r="C175" t="s">
        <v>224</v>
      </c>
      <c r="D175" t="s">
        <v>8</v>
      </c>
      <c r="E175" t="str">
        <f t="shared" si="2"/>
        <v>TRUE</v>
      </c>
    </row>
    <row r="176" spans="1:6" x14ac:dyDescent="0.2">
      <c r="A176" t="s">
        <v>19</v>
      </c>
      <c r="B176" s="2" t="s">
        <v>106</v>
      </c>
      <c r="C176" t="s">
        <v>225</v>
      </c>
      <c r="D176" t="s">
        <v>29</v>
      </c>
      <c r="E176" t="str">
        <f t="shared" si="2"/>
        <v>FALSE</v>
      </c>
    </row>
    <row r="177" spans="1:5" x14ac:dyDescent="0.2">
      <c r="A177" t="s">
        <v>19</v>
      </c>
      <c r="B177" s="2" t="s">
        <v>117</v>
      </c>
      <c r="C177" t="s">
        <v>224</v>
      </c>
      <c r="D177" t="s">
        <v>8</v>
      </c>
      <c r="E177" t="str">
        <f t="shared" si="2"/>
        <v>TRUE</v>
      </c>
    </row>
    <row r="178" spans="1:5" x14ac:dyDescent="0.2">
      <c r="A178" t="s">
        <v>19</v>
      </c>
      <c r="B178" s="2" t="s">
        <v>121</v>
      </c>
      <c r="C178" t="s">
        <v>224</v>
      </c>
      <c r="D178" t="s">
        <v>8</v>
      </c>
      <c r="E178" t="str">
        <f t="shared" si="2"/>
        <v>TRUE</v>
      </c>
    </row>
    <row r="179" spans="1:5" x14ac:dyDescent="0.2">
      <c r="A179" t="s">
        <v>19</v>
      </c>
      <c r="B179" s="2" t="s">
        <v>125</v>
      </c>
      <c r="C179" t="s">
        <v>224</v>
      </c>
      <c r="D179" t="s">
        <v>8</v>
      </c>
      <c r="E179" t="str">
        <f t="shared" si="2"/>
        <v>TRUE</v>
      </c>
    </row>
    <row r="180" spans="1:5" x14ac:dyDescent="0.2">
      <c r="A180" t="s">
        <v>19</v>
      </c>
      <c r="B180" s="2" t="s">
        <v>126</v>
      </c>
      <c r="C180" t="s">
        <v>224</v>
      </c>
      <c r="D180" t="s">
        <v>8</v>
      </c>
      <c r="E180" t="str">
        <f t="shared" si="2"/>
        <v>TRUE</v>
      </c>
    </row>
    <row r="181" spans="1:5" x14ac:dyDescent="0.2">
      <c r="A181" t="s">
        <v>19</v>
      </c>
      <c r="B181" s="2" t="s">
        <v>133</v>
      </c>
      <c r="C181" t="s">
        <v>225</v>
      </c>
      <c r="D181" t="s">
        <v>29</v>
      </c>
      <c r="E181" t="str">
        <f t="shared" si="2"/>
        <v>FALSE</v>
      </c>
    </row>
    <row r="182" spans="1:5" x14ac:dyDescent="0.2">
      <c r="A182" t="s">
        <v>19</v>
      </c>
      <c r="B182" s="2" t="s">
        <v>136</v>
      </c>
      <c r="C182" t="s">
        <v>224</v>
      </c>
      <c r="D182" t="s">
        <v>8</v>
      </c>
      <c r="E182" t="str">
        <f t="shared" si="2"/>
        <v>TRUE</v>
      </c>
    </row>
    <row r="183" spans="1:5" x14ac:dyDescent="0.2">
      <c r="A183" t="s">
        <v>19</v>
      </c>
      <c r="B183" s="2" t="s">
        <v>144</v>
      </c>
      <c r="C183" t="s">
        <v>224</v>
      </c>
      <c r="D183" t="s">
        <v>8</v>
      </c>
      <c r="E183" t="str">
        <f t="shared" si="2"/>
        <v>TRUE</v>
      </c>
    </row>
    <row r="184" spans="1:5" x14ac:dyDescent="0.2">
      <c r="A184" t="s">
        <v>19</v>
      </c>
      <c r="B184" s="2" t="s">
        <v>146</v>
      </c>
      <c r="C184" t="s">
        <v>224</v>
      </c>
      <c r="D184" t="s">
        <v>8</v>
      </c>
      <c r="E184" t="str">
        <f t="shared" si="2"/>
        <v>TRUE</v>
      </c>
    </row>
    <row r="185" spans="1:5" x14ac:dyDescent="0.2">
      <c r="A185" t="s">
        <v>19</v>
      </c>
      <c r="B185" s="2" t="s">
        <v>149</v>
      </c>
      <c r="C185" t="s">
        <v>224</v>
      </c>
      <c r="D185" t="s">
        <v>8</v>
      </c>
      <c r="E185" t="str">
        <f t="shared" si="2"/>
        <v>TRUE</v>
      </c>
    </row>
    <row r="186" spans="1:5" x14ac:dyDescent="0.2">
      <c r="A186" t="s">
        <v>19</v>
      </c>
      <c r="B186" s="2" t="s">
        <v>153</v>
      </c>
      <c r="C186" t="s">
        <v>224</v>
      </c>
      <c r="D186" t="s">
        <v>8</v>
      </c>
      <c r="E186" t="str">
        <f t="shared" si="2"/>
        <v>TRUE</v>
      </c>
    </row>
    <row r="187" spans="1:5" x14ac:dyDescent="0.2">
      <c r="A187" t="s">
        <v>19</v>
      </c>
      <c r="B187" s="2" t="s">
        <v>162</v>
      </c>
      <c r="C187" t="s">
        <v>224</v>
      </c>
      <c r="D187" t="s">
        <v>8</v>
      </c>
      <c r="E187" t="str">
        <f t="shared" si="2"/>
        <v>TRUE</v>
      </c>
    </row>
    <row r="188" spans="1:5" x14ac:dyDescent="0.2">
      <c r="A188" t="s">
        <v>19</v>
      </c>
      <c r="B188" s="2" t="s">
        <v>170</v>
      </c>
      <c r="C188" t="s">
        <v>224</v>
      </c>
      <c r="D188" t="s">
        <v>8</v>
      </c>
      <c r="E188" t="str">
        <f t="shared" si="2"/>
        <v>TRUE</v>
      </c>
    </row>
    <row r="189" spans="1:5" x14ac:dyDescent="0.2">
      <c r="A189" t="s">
        <v>19</v>
      </c>
      <c r="B189" s="2" t="s">
        <v>173</v>
      </c>
      <c r="C189" t="s">
        <v>224</v>
      </c>
      <c r="D189" t="s">
        <v>8</v>
      </c>
      <c r="E189" t="str">
        <f t="shared" si="2"/>
        <v>TRUE</v>
      </c>
    </row>
    <row r="190" spans="1:5" x14ac:dyDescent="0.2">
      <c r="A190" t="s">
        <v>19</v>
      </c>
      <c r="B190" s="2" t="s">
        <v>188</v>
      </c>
      <c r="C190" t="s">
        <v>225</v>
      </c>
      <c r="D190" t="s">
        <v>29</v>
      </c>
      <c r="E190" t="str">
        <f t="shared" si="2"/>
        <v>FALSE</v>
      </c>
    </row>
    <row r="191" spans="1:5" x14ac:dyDescent="0.2">
      <c r="A191" t="s">
        <v>19</v>
      </c>
      <c r="B191" s="2" t="s">
        <v>193</v>
      </c>
      <c r="C191" t="s">
        <v>225</v>
      </c>
      <c r="D191" t="s">
        <v>29</v>
      </c>
      <c r="E191" t="str">
        <f t="shared" si="2"/>
        <v>FALSE</v>
      </c>
    </row>
    <row r="192" spans="1:5" x14ac:dyDescent="0.2">
      <c r="A192" t="s">
        <v>19</v>
      </c>
      <c r="B192" s="2" t="s">
        <v>202</v>
      </c>
      <c r="C192" t="s">
        <v>224</v>
      </c>
      <c r="D192" t="s">
        <v>8</v>
      </c>
      <c r="E192" t="str">
        <f t="shared" si="2"/>
        <v>TRUE</v>
      </c>
    </row>
    <row r="193" spans="1:5" x14ac:dyDescent="0.2">
      <c r="A193" t="s">
        <v>19</v>
      </c>
      <c r="B193" s="2" t="s">
        <v>204</v>
      </c>
      <c r="C193" t="s">
        <v>224</v>
      </c>
      <c r="D193" t="s">
        <v>8</v>
      </c>
      <c r="E193" t="str">
        <f t="shared" si="2"/>
        <v>TRUE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159A-A3EB-FE46-9EAC-E7B3FB907978}">
  <dimension ref="A1:F7"/>
  <sheetViews>
    <sheetView tabSelected="1" workbookViewId="0">
      <selection activeCell="D16" sqref="D16"/>
    </sheetView>
  </sheetViews>
  <sheetFormatPr baseColWidth="10" defaultRowHeight="16" x14ac:dyDescent="0.2"/>
  <cols>
    <col min="1" max="1" width="20.6640625" bestFit="1" customWidth="1"/>
  </cols>
  <sheetData>
    <row r="1" spans="1:6" x14ac:dyDescent="0.2">
      <c r="A1" t="s">
        <v>0</v>
      </c>
      <c r="B1" t="b">
        <v>1</v>
      </c>
      <c r="C1" t="b">
        <v>0</v>
      </c>
      <c r="D1" t="s">
        <v>228</v>
      </c>
      <c r="E1" t="s">
        <v>229</v>
      </c>
      <c r="F1" t="s">
        <v>230</v>
      </c>
    </row>
    <row r="2" spans="1:6" x14ac:dyDescent="0.2">
      <c r="A2" t="s">
        <v>238</v>
      </c>
      <c r="B2">
        <v>29</v>
      </c>
      <c r="C2">
        <v>20</v>
      </c>
      <c r="D2">
        <v>49</v>
      </c>
      <c r="E2">
        <f t="shared" ref="E2:E7" si="0">B2/D2</f>
        <v>0.59183673469387754</v>
      </c>
      <c r="F2">
        <f t="shared" ref="F2:F7" si="1">E2*100</f>
        <v>59.183673469387756</v>
      </c>
    </row>
    <row r="3" spans="1:6" x14ac:dyDescent="0.2">
      <c r="A3" t="s">
        <v>239</v>
      </c>
      <c r="B3">
        <v>15</v>
      </c>
      <c r="C3">
        <v>4</v>
      </c>
      <c r="D3">
        <v>19</v>
      </c>
      <c r="E3">
        <f t="shared" si="0"/>
        <v>0.78947368421052633</v>
      </c>
      <c r="F3">
        <f t="shared" si="1"/>
        <v>78.94736842105263</v>
      </c>
    </row>
    <row r="4" spans="1:6" x14ac:dyDescent="0.2">
      <c r="A4" t="s">
        <v>214</v>
      </c>
      <c r="B4">
        <v>53</v>
      </c>
      <c r="C4">
        <v>1</v>
      </c>
      <c r="D4">
        <v>54</v>
      </c>
      <c r="E4">
        <f t="shared" si="0"/>
        <v>0.98148148148148151</v>
      </c>
      <c r="F4">
        <f t="shared" si="1"/>
        <v>98.148148148148152</v>
      </c>
    </row>
    <row r="5" spans="1:6" x14ac:dyDescent="0.2">
      <c r="A5" t="s">
        <v>233</v>
      </c>
      <c r="B5">
        <v>31</v>
      </c>
      <c r="C5">
        <v>4</v>
      </c>
      <c r="D5">
        <v>35</v>
      </c>
      <c r="E5">
        <f t="shared" si="0"/>
        <v>0.88571428571428568</v>
      </c>
      <c r="F5">
        <f t="shared" si="1"/>
        <v>88.571428571428569</v>
      </c>
    </row>
    <row r="6" spans="1:6" x14ac:dyDescent="0.2">
      <c r="A6" t="s">
        <v>234</v>
      </c>
      <c r="B6">
        <v>10</v>
      </c>
      <c r="C6">
        <v>0</v>
      </c>
      <c r="D6">
        <v>10</v>
      </c>
      <c r="E6">
        <f t="shared" si="0"/>
        <v>1</v>
      </c>
      <c r="F6">
        <f t="shared" si="1"/>
        <v>100</v>
      </c>
    </row>
    <row r="7" spans="1:6" x14ac:dyDescent="0.2">
      <c r="A7" t="s">
        <v>235</v>
      </c>
      <c r="B7">
        <v>21</v>
      </c>
      <c r="C7">
        <v>5</v>
      </c>
      <c r="D7">
        <v>26</v>
      </c>
      <c r="E7">
        <f t="shared" si="0"/>
        <v>0.80769230769230771</v>
      </c>
      <c r="F7">
        <f t="shared" si="1"/>
        <v>80.769230769230774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A109-4E5F-B546-811B-5BC561D3472C}">
  <dimension ref="A1:F7"/>
  <sheetViews>
    <sheetView workbookViewId="0">
      <selection activeCell="C22" sqref="C22"/>
    </sheetView>
  </sheetViews>
  <sheetFormatPr baseColWidth="10" defaultRowHeight="16" x14ac:dyDescent="0.2"/>
  <sheetData>
    <row r="1" spans="1:6" x14ac:dyDescent="0.2">
      <c r="A1" t="s">
        <v>0</v>
      </c>
      <c r="B1" t="b">
        <v>1</v>
      </c>
      <c r="C1" t="b">
        <v>0</v>
      </c>
      <c r="D1" t="s">
        <v>228</v>
      </c>
      <c r="E1" t="s">
        <v>229</v>
      </c>
      <c r="F1" t="s">
        <v>230</v>
      </c>
    </row>
    <row r="2" spans="1:6" x14ac:dyDescent="0.2">
      <c r="A2" t="s">
        <v>231</v>
      </c>
      <c r="B2">
        <v>40</v>
      </c>
      <c r="C2">
        <v>9</v>
      </c>
      <c r="D2">
        <v>49</v>
      </c>
      <c r="E2">
        <f t="shared" ref="E2:E7" si="0">B2/D2</f>
        <v>0.81632653061224492</v>
      </c>
      <c r="F2">
        <f t="shared" ref="F2:F7" si="1">E2*100</f>
        <v>81.632653061224488</v>
      </c>
    </row>
    <row r="3" spans="1:6" x14ac:dyDescent="0.2">
      <c r="A3" t="s">
        <v>232</v>
      </c>
      <c r="B3">
        <v>16</v>
      </c>
      <c r="C3">
        <v>3</v>
      </c>
      <c r="D3">
        <v>19</v>
      </c>
      <c r="E3">
        <f t="shared" si="0"/>
        <v>0.84210526315789469</v>
      </c>
      <c r="F3">
        <f t="shared" si="1"/>
        <v>84.210526315789465</v>
      </c>
    </row>
    <row r="4" spans="1:6" x14ac:dyDescent="0.2">
      <c r="A4" t="s">
        <v>214</v>
      </c>
      <c r="B4">
        <v>53</v>
      </c>
      <c r="C4">
        <v>1</v>
      </c>
      <c r="D4">
        <v>54</v>
      </c>
      <c r="E4">
        <f t="shared" si="0"/>
        <v>0.98148148148148151</v>
      </c>
      <c r="F4">
        <f t="shared" si="1"/>
        <v>98.148148148148152</v>
      </c>
    </row>
    <row r="5" spans="1:6" x14ac:dyDescent="0.2">
      <c r="A5" t="s">
        <v>233</v>
      </c>
      <c r="B5">
        <v>29</v>
      </c>
      <c r="C5">
        <v>6</v>
      </c>
      <c r="D5">
        <v>35</v>
      </c>
      <c r="E5">
        <f t="shared" si="0"/>
        <v>0.82857142857142863</v>
      </c>
      <c r="F5">
        <f t="shared" si="1"/>
        <v>82.857142857142861</v>
      </c>
    </row>
    <row r="6" spans="1:6" x14ac:dyDescent="0.2">
      <c r="A6" t="s">
        <v>234</v>
      </c>
      <c r="B6">
        <v>10</v>
      </c>
      <c r="C6">
        <v>0</v>
      </c>
      <c r="D6">
        <v>10</v>
      </c>
      <c r="E6">
        <f t="shared" si="0"/>
        <v>1</v>
      </c>
      <c r="F6">
        <f t="shared" si="1"/>
        <v>100</v>
      </c>
    </row>
    <row r="7" spans="1:6" x14ac:dyDescent="0.2">
      <c r="A7" t="s">
        <v>235</v>
      </c>
      <c r="B7">
        <v>23</v>
      </c>
      <c r="C7">
        <v>3</v>
      </c>
      <c r="D7">
        <v>26</v>
      </c>
      <c r="E7">
        <f t="shared" si="0"/>
        <v>0.88461538461538458</v>
      </c>
      <c r="F7">
        <f t="shared" si="1"/>
        <v>88.461538461538453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293D-8EB0-ED41-8347-52EE67353219}">
  <dimension ref="A1:F193"/>
  <sheetViews>
    <sheetView workbookViewId="0">
      <selection activeCell="F2" sqref="F2"/>
    </sheetView>
  </sheetViews>
  <sheetFormatPr baseColWidth="10" defaultRowHeight="16" x14ac:dyDescent="0.2"/>
  <cols>
    <col min="6" max="6" width="13" bestFit="1" customWidth="1"/>
  </cols>
  <sheetData>
    <row r="1" spans="1:6" ht="51" x14ac:dyDescent="0.2">
      <c r="A1" t="s">
        <v>0</v>
      </c>
      <c r="B1" s="3" t="s">
        <v>1</v>
      </c>
      <c r="C1" s="2" t="s">
        <v>2</v>
      </c>
      <c r="D1" s="3" t="s">
        <v>3</v>
      </c>
      <c r="E1" t="s">
        <v>4</v>
      </c>
      <c r="F1" t="s">
        <v>227</v>
      </c>
    </row>
    <row r="2" spans="1:6" ht="17" x14ac:dyDescent="0.2">
      <c r="A2" t="s">
        <v>11</v>
      </c>
      <c r="B2" s="3" t="s">
        <v>12</v>
      </c>
      <c r="C2" s="2" t="s">
        <v>208</v>
      </c>
      <c r="D2" s="2" t="s">
        <v>8</v>
      </c>
      <c r="E2" s="2" t="s">
        <v>209</v>
      </c>
      <c r="F2" s="2" t="s">
        <v>210</v>
      </c>
    </row>
    <row r="3" spans="1:6" ht="17" x14ac:dyDescent="0.2">
      <c r="A3" t="s">
        <v>11</v>
      </c>
      <c r="B3" s="3" t="s">
        <v>14</v>
      </c>
      <c r="C3" s="2" t="s">
        <v>208</v>
      </c>
      <c r="D3" s="2" t="s">
        <v>8</v>
      </c>
      <c r="E3" s="2" t="s">
        <v>209</v>
      </c>
      <c r="F3">
        <f>COUNTIF(E2:E50, "YES")</f>
        <v>37</v>
      </c>
    </row>
    <row r="4" spans="1:6" ht="17" x14ac:dyDescent="0.2">
      <c r="A4" t="s">
        <v>11</v>
      </c>
      <c r="B4" s="3" t="s">
        <v>33</v>
      </c>
      <c r="C4" s="2" t="s">
        <v>208</v>
      </c>
      <c r="D4" s="2" t="s">
        <v>8</v>
      </c>
      <c r="E4" s="2" t="s">
        <v>209</v>
      </c>
      <c r="F4">
        <f>COUNTIF(E2:E50, "NO")</f>
        <v>12</v>
      </c>
    </row>
    <row r="5" spans="1:6" ht="17" x14ac:dyDescent="0.2">
      <c r="A5" t="s">
        <v>11</v>
      </c>
      <c r="B5" s="3" t="s">
        <v>37</v>
      </c>
      <c r="C5" s="2" t="s">
        <v>211</v>
      </c>
      <c r="D5" s="2" t="s">
        <v>29</v>
      </c>
      <c r="E5" s="2" t="s">
        <v>212</v>
      </c>
    </row>
    <row r="6" spans="1:6" ht="34" x14ac:dyDescent="0.2">
      <c r="A6" t="s">
        <v>11</v>
      </c>
      <c r="B6" s="3" t="s">
        <v>41</v>
      </c>
      <c r="C6" s="2" t="s">
        <v>208</v>
      </c>
      <c r="D6" s="2" t="s">
        <v>8</v>
      </c>
      <c r="E6" s="2" t="s">
        <v>209</v>
      </c>
    </row>
    <row r="7" spans="1:6" ht="17" x14ac:dyDescent="0.2">
      <c r="A7" t="s">
        <v>11</v>
      </c>
      <c r="B7" s="3" t="s">
        <v>42</v>
      </c>
      <c r="C7" s="2" t="s">
        <v>208</v>
      </c>
      <c r="D7" s="2" t="s">
        <v>8</v>
      </c>
      <c r="E7" s="2" t="s">
        <v>209</v>
      </c>
    </row>
    <row r="8" spans="1:6" ht="17" x14ac:dyDescent="0.2">
      <c r="A8" t="s">
        <v>11</v>
      </c>
      <c r="B8" s="3" t="s">
        <v>43</v>
      </c>
      <c r="C8" s="2" t="s">
        <v>208</v>
      </c>
      <c r="D8" s="2" t="s">
        <v>8</v>
      </c>
      <c r="E8" s="2" t="s">
        <v>209</v>
      </c>
    </row>
    <row r="9" spans="1:6" ht="17" x14ac:dyDescent="0.2">
      <c r="A9" t="s">
        <v>11</v>
      </c>
      <c r="B9" s="3" t="s">
        <v>45</v>
      </c>
      <c r="C9" s="2" t="s">
        <v>211</v>
      </c>
      <c r="D9" s="2" t="s">
        <v>29</v>
      </c>
      <c r="E9" s="2" t="s">
        <v>212</v>
      </c>
    </row>
    <row r="10" spans="1:6" ht="51" x14ac:dyDescent="0.2">
      <c r="A10" t="s">
        <v>11</v>
      </c>
      <c r="B10" s="3" t="s">
        <v>47</v>
      </c>
      <c r="C10" s="2" t="s">
        <v>211</v>
      </c>
      <c r="D10" s="2" t="s">
        <v>29</v>
      </c>
      <c r="E10" s="2" t="s">
        <v>212</v>
      </c>
    </row>
    <row r="11" spans="1:6" ht="17" x14ac:dyDescent="0.2">
      <c r="A11" t="s">
        <v>11</v>
      </c>
      <c r="B11" s="3" t="s">
        <v>48</v>
      </c>
      <c r="C11" s="2" t="s">
        <v>208</v>
      </c>
      <c r="D11" s="2" t="s">
        <v>8</v>
      </c>
      <c r="E11" s="2" t="s">
        <v>209</v>
      </c>
    </row>
    <row r="12" spans="1:6" ht="17" x14ac:dyDescent="0.2">
      <c r="A12" t="s">
        <v>11</v>
      </c>
      <c r="B12" s="3" t="s">
        <v>52</v>
      </c>
      <c r="C12" s="2" t="s">
        <v>208</v>
      </c>
      <c r="D12" s="2" t="s">
        <v>8</v>
      </c>
      <c r="E12" s="2" t="s">
        <v>209</v>
      </c>
    </row>
    <row r="13" spans="1:6" ht="17" x14ac:dyDescent="0.2">
      <c r="A13" t="s">
        <v>11</v>
      </c>
      <c r="B13" s="3" t="s">
        <v>55</v>
      </c>
      <c r="C13" s="2" t="s">
        <v>208</v>
      </c>
      <c r="D13" s="2" t="s">
        <v>8</v>
      </c>
      <c r="E13" s="2" t="s">
        <v>209</v>
      </c>
    </row>
    <row r="14" spans="1:6" ht="51" x14ac:dyDescent="0.2">
      <c r="A14" t="s">
        <v>11</v>
      </c>
      <c r="B14" s="3" t="s">
        <v>60</v>
      </c>
      <c r="C14" s="2" t="s">
        <v>208</v>
      </c>
      <c r="D14" s="2" t="s">
        <v>8</v>
      </c>
      <c r="E14" s="2" t="s">
        <v>209</v>
      </c>
    </row>
    <row r="15" spans="1:6" ht="17" x14ac:dyDescent="0.2">
      <c r="A15" t="s">
        <v>11</v>
      </c>
      <c r="B15" s="3" t="s">
        <v>62</v>
      </c>
      <c r="C15" s="2" t="s">
        <v>211</v>
      </c>
      <c r="D15" s="2" t="s">
        <v>29</v>
      </c>
      <c r="E15" s="2" t="s">
        <v>212</v>
      </c>
    </row>
    <row r="16" spans="1:6" ht="34" x14ac:dyDescent="0.2">
      <c r="A16" t="s">
        <v>11</v>
      </c>
      <c r="B16" s="3" t="s">
        <v>68</v>
      </c>
      <c r="C16" s="2" t="s">
        <v>208</v>
      </c>
      <c r="D16" s="2" t="s">
        <v>8</v>
      </c>
      <c r="E16" s="2" t="s">
        <v>209</v>
      </c>
    </row>
    <row r="17" spans="1:5" ht="17" x14ac:dyDescent="0.2">
      <c r="A17" t="s">
        <v>11</v>
      </c>
      <c r="B17" s="3" t="s">
        <v>69</v>
      </c>
      <c r="C17" s="2" t="s">
        <v>208</v>
      </c>
      <c r="D17" s="2" t="s">
        <v>8</v>
      </c>
      <c r="E17" s="2" t="s">
        <v>209</v>
      </c>
    </row>
    <row r="18" spans="1:5" ht="17" x14ac:dyDescent="0.2">
      <c r="A18" t="s">
        <v>11</v>
      </c>
      <c r="B18" s="3" t="s">
        <v>71</v>
      </c>
      <c r="C18" s="2" t="s">
        <v>208</v>
      </c>
      <c r="D18" s="2" t="s">
        <v>8</v>
      </c>
      <c r="E18" s="2" t="s">
        <v>209</v>
      </c>
    </row>
    <row r="19" spans="1:5" ht="17" x14ac:dyDescent="0.2">
      <c r="A19" t="s">
        <v>11</v>
      </c>
      <c r="B19" s="3" t="s">
        <v>72</v>
      </c>
      <c r="C19" s="2" t="s">
        <v>208</v>
      </c>
      <c r="D19" s="2" t="s">
        <v>8</v>
      </c>
      <c r="E19" s="2" t="s">
        <v>209</v>
      </c>
    </row>
    <row r="20" spans="1:5" ht="17" x14ac:dyDescent="0.2">
      <c r="A20" t="s">
        <v>11</v>
      </c>
      <c r="B20" s="3" t="s">
        <v>76</v>
      </c>
      <c r="C20" s="2" t="s">
        <v>211</v>
      </c>
      <c r="D20" s="2" t="s">
        <v>29</v>
      </c>
      <c r="E20" s="2" t="s">
        <v>212</v>
      </c>
    </row>
    <row r="21" spans="1:5" ht="17" x14ac:dyDescent="0.2">
      <c r="A21" t="s">
        <v>11</v>
      </c>
      <c r="B21" s="3" t="s">
        <v>77</v>
      </c>
      <c r="C21" s="2" t="s">
        <v>208</v>
      </c>
      <c r="D21" s="2" t="s">
        <v>8</v>
      </c>
      <c r="E21" s="2" t="s">
        <v>209</v>
      </c>
    </row>
    <row r="22" spans="1:5" ht="17" x14ac:dyDescent="0.2">
      <c r="A22" t="s">
        <v>11</v>
      </c>
      <c r="B22" s="3" t="s">
        <v>80</v>
      </c>
      <c r="C22" s="2" t="s">
        <v>208</v>
      </c>
      <c r="D22" s="2" t="s">
        <v>8</v>
      </c>
      <c r="E22" s="2" t="s">
        <v>209</v>
      </c>
    </row>
    <row r="23" spans="1:5" ht="17" x14ac:dyDescent="0.2">
      <c r="A23" t="s">
        <v>11</v>
      </c>
      <c r="B23" s="3" t="s">
        <v>84</v>
      </c>
      <c r="C23" s="2" t="s">
        <v>211</v>
      </c>
      <c r="D23" s="2" t="s">
        <v>29</v>
      </c>
      <c r="E23" s="2" t="s">
        <v>212</v>
      </c>
    </row>
    <row r="24" spans="1:5" ht="34" x14ac:dyDescent="0.2">
      <c r="A24" t="s">
        <v>11</v>
      </c>
      <c r="B24" s="3" t="s">
        <v>85</v>
      </c>
      <c r="C24" s="2" t="s">
        <v>208</v>
      </c>
      <c r="D24" s="2" t="s">
        <v>8</v>
      </c>
      <c r="E24" s="2" t="s">
        <v>209</v>
      </c>
    </row>
    <row r="25" spans="1:5" ht="17" x14ac:dyDescent="0.2">
      <c r="A25" t="s">
        <v>11</v>
      </c>
      <c r="B25" s="3" t="s">
        <v>102</v>
      </c>
      <c r="C25" s="2" t="s">
        <v>208</v>
      </c>
      <c r="D25" s="2" t="s">
        <v>8</v>
      </c>
      <c r="E25" s="2" t="s">
        <v>209</v>
      </c>
    </row>
    <row r="26" spans="1:5" ht="17" x14ac:dyDescent="0.2">
      <c r="A26" t="s">
        <v>11</v>
      </c>
      <c r="B26" s="3" t="s">
        <v>109</v>
      </c>
      <c r="C26" s="2" t="s">
        <v>208</v>
      </c>
      <c r="D26" s="2" t="s">
        <v>8</v>
      </c>
      <c r="E26" s="2" t="s">
        <v>209</v>
      </c>
    </row>
    <row r="27" spans="1:5" ht="17" x14ac:dyDescent="0.2">
      <c r="A27" t="s">
        <v>11</v>
      </c>
      <c r="B27" s="3" t="s">
        <v>110</v>
      </c>
      <c r="C27" s="2" t="s">
        <v>208</v>
      </c>
      <c r="D27" s="2" t="s">
        <v>8</v>
      </c>
      <c r="E27" s="2" t="s">
        <v>209</v>
      </c>
    </row>
    <row r="28" spans="1:5" ht="34" x14ac:dyDescent="0.2">
      <c r="A28" t="s">
        <v>11</v>
      </c>
      <c r="B28" s="3" t="s">
        <v>115</v>
      </c>
      <c r="C28" s="2" t="s">
        <v>211</v>
      </c>
      <c r="D28" s="2" t="s">
        <v>29</v>
      </c>
      <c r="E28" s="2" t="s">
        <v>212</v>
      </c>
    </row>
    <row r="29" spans="1:5" ht="17" x14ac:dyDescent="0.2">
      <c r="A29" t="s">
        <v>11</v>
      </c>
      <c r="B29" s="3" t="s">
        <v>116</v>
      </c>
      <c r="C29" s="2" t="s">
        <v>211</v>
      </c>
      <c r="D29" s="2" t="s">
        <v>29</v>
      </c>
      <c r="E29" s="2" t="s">
        <v>212</v>
      </c>
    </row>
    <row r="30" spans="1:5" ht="17" x14ac:dyDescent="0.2">
      <c r="A30" t="s">
        <v>11</v>
      </c>
      <c r="B30" s="3" t="s">
        <v>119</v>
      </c>
      <c r="C30" s="2" t="s">
        <v>208</v>
      </c>
      <c r="D30" s="2" t="s">
        <v>8</v>
      </c>
      <c r="E30" s="2" t="s">
        <v>209</v>
      </c>
    </row>
    <row r="31" spans="1:5" ht="17" x14ac:dyDescent="0.2">
      <c r="A31" t="s">
        <v>11</v>
      </c>
      <c r="B31" s="3" t="s">
        <v>122</v>
      </c>
      <c r="C31" s="2" t="s">
        <v>211</v>
      </c>
      <c r="D31" s="2" t="s">
        <v>29</v>
      </c>
      <c r="E31" s="2" t="s">
        <v>212</v>
      </c>
    </row>
    <row r="32" spans="1:5" ht="17" x14ac:dyDescent="0.2">
      <c r="A32" t="s">
        <v>11</v>
      </c>
      <c r="B32" s="3" t="s">
        <v>123</v>
      </c>
      <c r="C32" s="2" t="s">
        <v>208</v>
      </c>
      <c r="D32" s="2" t="s">
        <v>8</v>
      </c>
      <c r="E32" s="2" t="s">
        <v>209</v>
      </c>
    </row>
    <row r="33" spans="1:5" ht="34" x14ac:dyDescent="0.2">
      <c r="A33" t="s">
        <v>11</v>
      </c>
      <c r="B33" s="3" t="s">
        <v>130</v>
      </c>
      <c r="C33" s="2" t="s">
        <v>208</v>
      </c>
      <c r="D33" s="2" t="s">
        <v>8</v>
      </c>
      <c r="E33" s="2" t="s">
        <v>209</v>
      </c>
    </row>
    <row r="34" spans="1:5" ht="17" x14ac:dyDescent="0.2">
      <c r="A34" t="s">
        <v>11</v>
      </c>
      <c r="B34" s="3" t="s">
        <v>132</v>
      </c>
      <c r="C34" s="2" t="s">
        <v>208</v>
      </c>
      <c r="D34" s="2" t="s">
        <v>8</v>
      </c>
      <c r="E34" s="2" t="s">
        <v>209</v>
      </c>
    </row>
    <row r="35" spans="1:5" ht="17" x14ac:dyDescent="0.2">
      <c r="A35" t="s">
        <v>11</v>
      </c>
      <c r="B35" s="3" t="s">
        <v>138</v>
      </c>
      <c r="C35" s="2" t="s">
        <v>208</v>
      </c>
      <c r="D35" s="2" t="s">
        <v>8</v>
      </c>
      <c r="E35" s="2" t="s">
        <v>209</v>
      </c>
    </row>
    <row r="36" spans="1:5" ht="17" x14ac:dyDescent="0.2">
      <c r="A36" t="s">
        <v>11</v>
      </c>
      <c r="B36" s="3" t="s">
        <v>139</v>
      </c>
      <c r="C36" s="2" t="s">
        <v>208</v>
      </c>
      <c r="D36" s="2" t="s">
        <v>8</v>
      </c>
      <c r="E36" s="2" t="s">
        <v>209</v>
      </c>
    </row>
    <row r="37" spans="1:5" ht="34" x14ac:dyDescent="0.2">
      <c r="A37" t="s">
        <v>11</v>
      </c>
      <c r="B37" s="3" t="s">
        <v>155</v>
      </c>
      <c r="C37" s="2" t="s">
        <v>211</v>
      </c>
      <c r="D37" s="2" t="s">
        <v>29</v>
      </c>
      <c r="E37" s="2" t="s">
        <v>212</v>
      </c>
    </row>
    <row r="38" spans="1:5" ht="17" x14ac:dyDescent="0.2">
      <c r="A38" t="s">
        <v>11</v>
      </c>
      <c r="B38" s="3" t="s">
        <v>158</v>
      </c>
      <c r="C38" s="2" t="s">
        <v>208</v>
      </c>
      <c r="D38" s="2" t="s">
        <v>8</v>
      </c>
      <c r="E38" s="2" t="s">
        <v>209</v>
      </c>
    </row>
    <row r="39" spans="1:5" ht="51" x14ac:dyDescent="0.2">
      <c r="A39" t="s">
        <v>11</v>
      </c>
      <c r="B39" s="3" t="s">
        <v>164</v>
      </c>
      <c r="C39" s="2" t="s">
        <v>208</v>
      </c>
      <c r="D39" s="2" t="s">
        <v>8</v>
      </c>
      <c r="E39" s="2" t="s">
        <v>209</v>
      </c>
    </row>
    <row r="40" spans="1:5" ht="17" x14ac:dyDescent="0.2">
      <c r="A40" t="s">
        <v>11</v>
      </c>
      <c r="B40" s="3" t="s">
        <v>166</v>
      </c>
      <c r="C40" s="2" t="s">
        <v>208</v>
      </c>
      <c r="D40" s="2" t="s">
        <v>8</v>
      </c>
      <c r="E40" s="2" t="s">
        <v>209</v>
      </c>
    </row>
    <row r="41" spans="1:5" ht="17" x14ac:dyDescent="0.2">
      <c r="A41" t="s">
        <v>11</v>
      </c>
      <c r="B41" s="3" t="s">
        <v>168</v>
      </c>
      <c r="C41" s="2" t="s">
        <v>208</v>
      </c>
      <c r="D41" s="2" t="s">
        <v>8</v>
      </c>
      <c r="E41" s="2" t="s">
        <v>209</v>
      </c>
    </row>
    <row r="42" spans="1:5" ht="34" x14ac:dyDescent="0.2">
      <c r="A42" t="s">
        <v>11</v>
      </c>
      <c r="B42" s="3" t="s">
        <v>169</v>
      </c>
      <c r="C42" s="2" t="s">
        <v>208</v>
      </c>
      <c r="D42" s="2" t="s">
        <v>8</v>
      </c>
      <c r="E42" s="2" t="s">
        <v>209</v>
      </c>
    </row>
    <row r="43" spans="1:5" ht="34" x14ac:dyDescent="0.2">
      <c r="A43" t="s">
        <v>11</v>
      </c>
      <c r="B43" s="3" t="s">
        <v>175</v>
      </c>
      <c r="C43" s="2" t="s">
        <v>208</v>
      </c>
      <c r="D43" s="2" t="s">
        <v>8</v>
      </c>
      <c r="E43" s="2" t="s">
        <v>209</v>
      </c>
    </row>
    <row r="44" spans="1:5" ht="34" x14ac:dyDescent="0.2">
      <c r="A44" t="s">
        <v>11</v>
      </c>
      <c r="B44" s="3" t="s">
        <v>176</v>
      </c>
      <c r="C44" s="2" t="s">
        <v>211</v>
      </c>
      <c r="D44" s="2" t="s">
        <v>29</v>
      </c>
      <c r="E44" s="2" t="s">
        <v>212</v>
      </c>
    </row>
    <row r="45" spans="1:5" ht="17" x14ac:dyDescent="0.2">
      <c r="A45" t="s">
        <v>11</v>
      </c>
      <c r="B45" s="3" t="s">
        <v>187</v>
      </c>
      <c r="C45" s="2" t="s">
        <v>208</v>
      </c>
      <c r="D45" s="2" t="s">
        <v>8</v>
      </c>
      <c r="E45" s="2" t="s">
        <v>209</v>
      </c>
    </row>
    <row r="46" spans="1:5" ht="17" x14ac:dyDescent="0.2">
      <c r="A46" t="s">
        <v>11</v>
      </c>
      <c r="B46" s="3" t="s">
        <v>190</v>
      </c>
      <c r="C46" s="2" t="s">
        <v>211</v>
      </c>
      <c r="D46" s="2" t="s">
        <v>29</v>
      </c>
      <c r="E46" s="2" t="s">
        <v>212</v>
      </c>
    </row>
    <row r="47" spans="1:5" ht="17" x14ac:dyDescent="0.2">
      <c r="A47" t="s">
        <v>11</v>
      </c>
      <c r="B47" s="3" t="s">
        <v>194</v>
      </c>
      <c r="C47" s="2" t="s">
        <v>208</v>
      </c>
      <c r="D47" s="2" t="s">
        <v>8</v>
      </c>
      <c r="E47" s="2" t="s">
        <v>209</v>
      </c>
    </row>
    <row r="48" spans="1:5" ht="17" x14ac:dyDescent="0.2">
      <c r="A48" t="s">
        <v>11</v>
      </c>
      <c r="B48" s="3" t="s">
        <v>198</v>
      </c>
      <c r="C48" s="2" t="s">
        <v>208</v>
      </c>
      <c r="D48" s="2" t="s">
        <v>8</v>
      </c>
      <c r="E48" s="2" t="s">
        <v>209</v>
      </c>
    </row>
    <row r="49" spans="1:6" ht="17" x14ac:dyDescent="0.2">
      <c r="A49" t="s">
        <v>11</v>
      </c>
      <c r="B49" s="3" t="s">
        <v>206</v>
      </c>
      <c r="C49" s="2" t="s">
        <v>208</v>
      </c>
      <c r="D49" s="2" t="s">
        <v>8</v>
      </c>
      <c r="E49" s="2" t="s">
        <v>209</v>
      </c>
    </row>
    <row r="50" spans="1:6" ht="17" x14ac:dyDescent="0.2">
      <c r="A50" t="s">
        <v>11</v>
      </c>
      <c r="B50" s="3" t="s">
        <v>207</v>
      </c>
      <c r="C50" s="2" t="s">
        <v>208</v>
      </c>
      <c r="D50" s="2" t="s">
        <v>8</v>
      </c>
      <c r="E50" s="2" t="s">
        <v>209</v>
      </c>
    </row>
    <row r="51" spans="1:6" ht="34" x14ac:dyDescent="0.2">
      <c r="A51" s="2" t="s">
        <v>5</v>
      </c>
      <c r="B51" s="3" t="s">
        <v>6</v>
      </c>
      <c r="C51" s="2" t="s">
        <v>208</v>
      </c>
      <c r="D51" s="2" t="s">
        <v>8</v>
      </c>
      <c r="E51" s="2" t="s">
        <v>209</v>
      </c>
      <c r="F51" s="2" t="s">
        <v>213</v>
      </c>
    </row>
    <row r="52" spans="1:6" ht="17" x14ac:dyDescent="0.2">
      <c r="A52" t="s">
        <v>5</v>
      </c>
      <c r="B52" s="3" t="s">
        <v>24</v>
      </c>
      <c r="C52" s="2" t="s">
        <v>208</v>
      </c>
      <c r="D52" s="2" t="s">
        <v>8</v>
      </c>
      <c r="E52" s="2" t="s">
        <v>209</v>
      </c>
      <c r="F52">
        <f>COUNTIF(E51:E69, "YES")</f>
        <v>14</v>
      </c>
    </row>
    <row r="53" spans="1:6" ht="17" x14ac:dyDescent="0.2">
      <c r="A53" t="s">
        <v>5</v>
      </c>
      <c r="B53" s="3" t="s">
        <v>66</v>
      </c>
      <c r="C53" s="2" t="s">
        <v>208</v>
      </c>
      <c r="D53" s="2" t="s">
        <v>8</v>
      </c>
      <c r="E53" s="2" t="s">
        <v>209</v>
      </c>
      <c r="F53">
        <f>COUNTIF(E51:E69, "NO")</f>
        <v>5</v>
      </c>
    </row>
    <row r="54" spans="1:6" ht="17" x14ac:dyDescent="0.2">
      <c r="A54" t="s">
        <v>5</v>
      </c>
      <c r="B54" s="3" t="s">
        <v>93</v>
      </c>
      <c r="C54" s="2" t="s">
        <v>208</v>
      </c>
      <c r="D54" s="2" t="s">
        <v>8</v>
      </c>
      <c r="E54" s="2" t="s">
        <v>209</v>
      </c>
    </row>
    <row r="55" spans="1:6" ht="17" x14ac:dyDescent="0.2">
      <c r="A55" t="s">
        <v>5</v>
      </c>
      <c r="B55" s="3" t="s">
        <v>94</v>
      </c>
      <c r="C55" s="2" t="s">
        <v>208</v>
      </c>
      <c r="D55" s="2" t="s">
        <v>8</v>
      </c>
      <c r="E55" s="2" t="s">
        <v>209</v>
      </c>
    </row>
    <row r="56" spans="1:6" ht="17" x14ac:dyDescent="0.2">
      <c r="A56" t="s">
        <v>5</v>
      </c>
      <c r="B56" s="3" t="s">
        <v>100</v>
      </c>
      <c r="C56" s="2" t="s">
        <v>208</v>
      </c>
      <c r="D56" s="2" t="s">
        <v>8</v>
      </c>
      <c r="E56" s="2" t="s">
        <v>209</v>
      </c>
    </row>
    <row r="57" spans="1:6" ht="17" x14ac:dyDescent="0.2">
      <c r="A57" t="s">
        <v>5</v>
      </c>
      <c r="B57" s="3" t="s">
        <v>104</v>
      </c>
      <c r="C57" s="2" t="s">
        <v>208</v>
      </c>
      <c r="D57" s="2" t="s">
        <v>8</v>
      </c>
      <c r="E57" s="2" t="s">
        <v>209</v>
      </c>
    </row>
    <row r="58" spans="1:6" ht="17" x14ac:dyDescent="0.2">
      <c r="A58" t="s">
        <v>5</v>
      </c>
      <c r="B58" s="3" t="s">
        <v>108</v>
      </c>
      <c r="C58" s="2" t="s">
        <v>208</v>
      </c>
      <c r="D58" s="2" t="s">
        <v>8</v>
      </c>
      <c r="E58" s="2" t="s">
        <v>209</v>
      </c>
    </row>
    <row r="59" spans="1:6" ht="17" x14ac:dyDescent="0.2">
      <c r="A59" t="s">
        <v>5</v>
      </c>
      <c r="B59" s="3" t="s">
        <v>111</v>
      </c>
      <c r="C59" s="2" t="s">
        <v>211</v>
      </c>
      <c r="D59" s="2" t="s">
        <v>29</v>
      </c>
      <c r="E59" s="2" t="s">
        <v>212</v>
      </c>
    </row>
    <row r="60" spans="1:6" ht="17" x14ac:dyDescent="0.2">
      <c r="A60" t="s">
        <v>5</v>
      </c>
      <c r="B60" s="3" t="s">
        <v>129</v>
      </c>
      <c r="C60" s="2" t="s">
        <v>208</v>
      </c>
      <c r="D60" s="2" t="s">
        <v>8</v>
      </c>
      <c r="E60" s="2" t="s">
        <v>209</v>
      </c>
    </row>
    <row r="61" spans="1:6" ht="17" x14ac:dyDescent="0.2">
      <c r="A61" t="s">
        <v>5</v>
      </c>
      <c r="B61" s="3" t="s">
        <v>142</v>
      </c>
      <c r="C61" s="2" t="s">
        <v>208</v>
      </c>
      <c r="D61" s="2" t="s">
        <v>8</v>
      </c>
      <c r="E61" s="2" t="s">
        <v>209</v>
      </c>
    </row>
    <row r="62" spans="1:6" ht="17" x14ac:dyDescent="0.2">
      <c r="A62" t="s">
        <v>5</v>
      </c>
      <c r="B62" s="3" t="s">
        <v>143</v>
      </c>
      <c r="C62" s="2" t="s">
        <v>211</v>
      </c>
      <c r="D62" s="2" t="s">
        <v>29</v>
      </c>
      <c r="E62" s="2" t="s">
        <v>212</v>
      </c>
    </row>
    <row r="63" spans="1:6" ht="17" x14ac:dyDescent="0.2">
      <c r="A63" t="s">
        <v>5</v>
      </c>
      <c r="B63" s="3" t="s">
        <v>152</v>
      </c>
      <c r="C63" s="2" t="s">
        <v>208</v>
      </c>
      <c r="D63" s="2" t="s">
        <v>8</v>
      </c>
      <c r="E63" s="2" t="s">
        <v>209</v>
      </c>
    </row>
    <row r="64" spans="1:6" ht="34" x14ac:dyDescent="0.2">
      <c r="A64" t="s">
        <v>5</v>
      </c>
      <c r="B64" s="3" t="s">
        <v>165</v>
      </c>
      <c r="C64" s="2" t="s">
        <v>208</v>
      </c>
      <c r="D64" s="2" t="s">
        <v>8</v>
      </c>
      <c r="E64" s="2" t="s">
        <v>209</v>
      </c>
    </row>
    <row r="65" spans="1:6" ht="17" x14ac:dyDescent="0.2">
      <c r="A65" t="s">
        <v>5</v>
      </c>
      <c r="B65" s="3" t="s">
        <v>174</v>
      </c>
      <c r="C65" s="2" t="s">
        <v>208</v>
      </c>
      <c r="D65" s="2" t="s">
        <v>8</v>
      </c>
      <c r="E65" s="2" t="s">
        <v>209</v>
      </c>
    </row>
    <row r="66" spans="1:6" ht="17" x14ac:dyDescent="0.2">
      <c r="A66" t="s">
        <v>5</v>
      </c>
      <c r="B66" s="3" t="s">
        <v>179</v>
      </c>
      <c r="C66" s="2" t="s">
        <v>211</v>
      </c>
      <c r="D66" s="2" t="s">
        <v>29</v>
      </c>
      <c r="E66" s="2" t="s">
        <v>212</v>
      </c>
    </row>
    <row r="67" spans="1:6" ht="17" x14ac:dyDescent="0.2">
      <c r="A67" t="s">
        <v>5</v>
      </c>
      <c r="B67" s="3" t="s">
        <v>183</v>
      </c>
      <c r="C67" s="2" t="s">
        <v>211</v>
      </c>
      <c r="D67" s="2" t="s">
        <v>29</v>
      </c>
      <c r="E67" s="2" t="s">
        <v>212</v>
      </c>
    </row>
    <row r="68" spans="1:6" ht="51" x14ac:dyDescent="0.2">
      <c r="A68" t="s">
        <v>5</v>
      </c>
      <c r="B68" s="3" t="s">
        <v>196</v>
      </c>
      <c r="C68" s="2" t="s">
        <v>208</v>
      </c>
      <c r="D68" s="2" t="s">
        <v>8</v>
      </c>
      <c r="E68" s="2" t="s">
        <v>209</v>
      </c>
    </row>
    <row r="69" spans="1:6" ht="17" x14ac:dyDescent="0.2">
      <c r="A69" t="s">
        <v>5</v>
      </c>
      <c r="B69" s="3" t="s">
        <v>205</v>
      </c>
      <c r="C69" s="2" t="s">
        <v>211</v>
      </c>
      <c r="D69" s="2" t="s">
        <v>29</v>
      </c>
      <c r="E69" s="2" t="s">
        <v>212</v>
      </c>
    </row>
    <row r="70" spans="1:6" ht="17" x14ac:dyDescent="0.2">
      <c r="A70" t="s">
        <v>9</v>
      </c>
      <c r="B70" s="3" t="s">
        <v>10</v>
      </c>
      <c r="C70" s="2" t="s">
        <v>208</v>
      </c>
      <c r="D70" s="2" t="s">
        <v>8</v>
      </c>
      <c r="E70" s="2" t="s">
        <v>209</v>
      </c>
      <c r="F70" s="2" t="s">
        <v>214</v>
      </c>
    </row>
    <row r="71" spans="1:6" ht="17" x14ac:dyDescent="0.2">
      <c r="A71" t="s">
        <v>9</v>
      </c>
      <c r="B71" s="3" t="s">
        <v>13</v>
      </c>
      <c r="C71" s="2" t="s">
        <v>208</v>
      </c>
      <c r="D71" s="2" t="s">
        <v>8</v>
      </c>
      <c r="E71" s="2" t="s">
        <v>209</v>
      </c>
    </row>
    <row r="72" spans="1:6" ht="17" x14ac:dyDescent="0.2">
      <c r="A72" t="s">
        <v>9</v>
      </c>
      <c r="B72" s="3" t="s">
        <v>18</v>
      </c>
      <c r="C72" s="2" t="s">
        <v>208</v>
      </c>
      <c r="D72" s="2" t="s">
        <v>8</v>
      </c>
      <c r="E72" s="2" t="s">
        <v>209</v>
      </c>
    </row>
    <row r="73" spans="1:6" ht="17" x14ac:dyDescent="0.2">
      <c r="A73" t="s">
        <v>9</v>
      </c>
      <c r="B73" s="3" t="s">
        <v>21</v>
      </c>
      <c r="C73" s="2" t="s">
        <v>208</v>
      </c>
      <c r="D73" s="2" t="s">
        <v>8</v>
      </c>
      <c r="E73" s="2" t="s">
        <v>209</v>
      </c>
    </row>
    <row r="74" spans="1:6" ht="17" x14ac:dyDescent="0.2">
      <c r="A74" t="s">
        <v>9</v>
      </c>
      <c r="B74" s="3" t="s">
        <v>22</v>
      </c>
      <c r="C74" s="2" t="s">
        <v>208</v>
      </c>
      <c r="D74" s="2" t="s">
        <v>8</v>
      </c>
      <c r="E74" s="2" t="s">
        <v>209</v>
      </c>
    </row>
    <row r="75" spans="1:6" ht="17" x14ac:dyDescent="0.2">
      <c r="A75" t="s">
        <v>9</v>
      </c>
      <c r="B75" s="3" t="s">
        <v>30</v>
      </c>
      <c r="C75" s="2" t="s">
        <v>208</v>
      </c>
      <c r="D75" s="2" t="s">
        <v>8</v>
      </c>
      <c r="E75" s="2" t="s">
        <v>209</v>
      </c>
    </row>
    <row r="76" spans="1:6" ht="17" x14ac:dyDescent="0.2">
      <c r="A76" t="s">
        <v>9</v>
      </c>
      <c r="B76" s="3" t="s">
        <v>31</v>
      </c>
      <c r="C76" s="2" t="s">
        <v>208</v>
      </c>
      <c r="D76" s="2" t="s">
        <v>8</v>
      </c>
      <c r="E76" s="2" t="s">
        <v>209</v>
      </c>
    </row>
    <row r="77" spans="1:6" ht="51" x14ac:dyDescent="0.2">
      <c r="A77" t="s">
        <v>9</v>
      </c>
      <c r="B77" s="3" t="s">
        <v>36</v>
      </c>
      <c r="C77" s="2" t="s">
        <v>208</v>
      </c>
      <c r="D77" s="2" t="s">
        <v>8</v>
      </c>
      <c r="E77" s="2" t="s">
        <v>209</v>
      </c>
    </row>
    <row r="78" spans="1:6" ht="17" x14ac:dyDescent="0.2">
      <c r="A78" t="s">
        <v>9</v>
      </c>
      <c r="B78" s="3" t="s">
        <v>40</v>
      </c>
      <c r="C78" s="2" t="s">
        <v>208</v>
      </c>
      <c r="D78" s="2" t="s">
        <v>8</v>
      </c>
      <c r="E78" s="2" t="s">
        <v>209</v>
      </c>
    </row>
    <row r="79" spans="1:6" ht="17" x14ac:dyDescent="0.2">
      <c r="A79" t="s">
        <v>9</v>
      </c>
      <c r="B79" s="3" t="s">
        <v>56</v>
      </c>
      <c r="C79" s="2" t="s">
        <v>208</v>
      </c>
      <c r="D79" s="2" t="s">
        <v>8</v>
      </c>
      <c r="E79" s="2" t="s">
        <v>209</v>
      </c>
    </row>
    <row r="80" spans="1:6" ht="17" x14ac:dyDescent="0.2">
      <c r="A80" t="s">
        <v>9</v>
      </c>
      <c r="B80" s="3" t="s">
        <v>58</v>
      </c>
      <c r="C80" s="2" t="s">
        <v>208</v>
      </c>
      <c r="D80" s="2" t="s">
        <v>8</v>
      </c>
      <c r="E80" s="2" t="s">
        <v>209</v>
      </c>
    </row>
    <row r="81" spans="1:5" ht="34" x14ac:dyDescent="0.2">
      <c r="A81" t="s">
        <v>9</v>
      </c>
      <c r="B81" s="3" t="s">
        <v>59</v>
      </c>
      <c r="C81" s="2" t="s">
        <v>208</v>
      </c>
      <c r="D81" s="2" t="s">
        <v>8</v>
      </c>
      <c r="E81" s="2" t="s">
        <v>209</v>
      </c>
    </row>
    <row r="82" spans="1:5" ht="17" x14ac:dyDescent="0.2">
      <c r="A82" t="s">
        <v>9</v>
      </c>
      <c r="B82" s="3" t="s">
        <v>61</v>
      </c>
      <c r="C82" s="2" t="s">
        <v>208</v>
      </c>
      <c r="D82" s="2" t="s">
        <v>8</v>
      </c>
      <c r="E82" s="2" t="s">
        <v>209</v>
      </c>
    </row>
    <row r="83" spans="1:5" ht="17" x14ac:dyDescent="0.2">
      <c r="A83" t="s">
        <v>9</v>
      </c>
      <c r="B83" s="3" t="s">
        <v>70</v>
      </c>
      <c r="C83" s="2" t="s">
        <v>208</v>
      </c>
      <c r="D83" s="2" t="s">
        <v>8</v>
      </c>
      <c r="E83" s="2" t="s">
        <v>209</v>
      </c>
    </row>
    <row r="84" spans="1:5" ht="17" x14ac:dyDescent="0.2">
      <c r="A84" t="s">
        <v>9</v>
      </c>
      <c r="B84" s="3" t="s">
        <v>74</v>
      </c>
      <c r="C84" s="2" t="s">
        <v>208</v>
      </c>
      <c r="D84" s="2" t="s">
        <v>8</v>
      </c>
      <c r="E84" s="2" t="s">
        <v>209</v>
      </c>
    </row>
    <row r="85" spans="1:5" ht="17" x14ac:dyDescent="0.2">
      <c r="A85" t="s">
        <v>9</v>
      </c>
      <c r="B85" s="3" t="s">
        <v>75</v>
      </c>
      <c r="C85" s="2" t="s">
        <v>208</v>
      </c>
      <c r="D85" s="2" t="s">
        <v>8</v>
      </c>
      <c r="E85" s="2" t="s">
        <v>209</v>
      </c>
    </row>
    <row r="86" spans="1:5" ht="17" x14ac:dyDescent="0.2">
      <c r="A86" t="s">
        <v>9</v>
      </c>
      <c r="B86" s="3" t="s">
        <v>78</v>
      </c>
      <c r="C86" s="2" t="s">
        <v>208</v>
      </c>
      <c r="D86" s="2" t="s">
        <v>8</v>
      </c>
      <c r="E86" s="2" t="s">
        <v>209</v>
      </c>
    </row>
    <row r="87" spans="1:5" ht="17" x14ac:dyDescent="0.2">
      <c r="A87" t="s">
        <v>9</v>
      </c>
      <c r="B87" s="3" t="s">
        <v>79</v>
      </c>
      <c r="C87" s="2" t="s">
        <v>208</v>
      </c>
      <c r="D87" s="2" t="s">
        <v>8</v>
      </c>
      <c r="E87" s="2" t="s">
        <v>209</v>
      </c>
    </row>
    <row r="88" spans="1:5" ht="17" x14ac:dyDescent="0.2">
      <c r="A88" t="s">
        <v>9</v>
      </c>
      <c r="B88" s="3" t="s">
        <v>81</v>
      </c>
      <c r="C88" s="2" t="s">
        <v>208</v>
      </c>
      <c r="D88" s="2" t="s">
        <v>8</v>
      </c>
      <c r="E88" s="2" t="s">
        <v>209</v>
      </c>
    </row>
    <row r="89" spans="1:5" ht="17" x14ac:dyDescent="0.2">
      <c r="A89" t="s">
        <v>9</v>
      </c>
      <c r="B89" s="3" t="s">
        <v>89</v>
      </c>
      <c r="C89" s="2" t="s">
        <v>208</v>
      </c>
      <c r="D89" s="2" t="s">
        <v>8</v>
      </c>
      <c r="E89" s="2" t="s">
        <v>209</v>
      </c>
    </row>
    <row r="90" spans="1:5" ht="17" x14ac:dyDescent="0.2">
      <c r="A90" t="s">
        <v>9</v>
      </c>
      <c r="B90" s="3" t="s">
        <v>90</v>
      </c>
      <c r="C90" s="2" t="s">
        <v>208</v>
      </c>
      <c r="D90" s="2" t="s">
        <v>8</v>
      </c>
      <c r="E90" s="2" t="s">
        <v>209</v>
      </c>
    </row>
    <row r="91" spans="1:5" ht="17" x14ac:dyDescent="0.2">
      <c r="A91" t="s">
        <v>9</v>
      </c>
      <c r="B91" s="3" t="s">
        <v>95</v>
      </c>
      <c r="C91" s="2" t="s">
        <v>208</v>
      </c>
      <c r="D91" s="2" t="s">
        <v>8</v>
      </c>
      <c r="E91" s="2" t="s">
        <v>209</v>
      </c>
    </row>
    <row r="92" spans="1:5" ht="17" x14ac:dyDescent="0.2">
      <c r="A92" t="s">
        <v>9</v>
      </c>
      <c r="B92" s="3" t="s">
        <v>96</v>
      </c>
      <c r="C92" s="2" t="s">
        <v>208</v>
      </c>
      <c r="D92" s="2" t="s">
        <v>8</v>
      </c>
      <c r="E92" s="2" t="s">
        <v>209</v>
      </c>
    </row>
    <row r="93" spans="1:5" ht="17" x14ac:dyDescent="0.2">
      <c r="A93" t="s">
        <v>9</v>
      </c>
      <c r="B93" s="3" t="s">
        <v>97</v>
      </c>
      <c r="C93" s="2" t="s">
        <v>208</v>
      </c>
      <c r="D93" s="2" t="s">
        <v>8</v>
      </c>
      <c r="E93" s="2" t="s">
        <v>209</v>
      </c>
    </row>
    <row r="94" spans="1:5" ht="17" x14ac:dyDescent="0.2">
      <c r="A94" t="s">
        <v>9</v>
      </c>
      <c r="B94" s="3" t="s">
        <v>101</v>
      </c>
      <c r="C94" s="2" t="s">
        <v>208</v>
      </c>
      <c r="D94" s="2" t="s">
        <v>8</v>
      </c>
      <c r="E94" s="2" t="s">
        <v>209</v>
      </c>
    </row>
    <row r="95" spans="1:5" ht="17" x14ac:dyDescent="0.2">
      <c r="A95" t="s">
        <v>9</v>
      </c>
      <c r="B95" s="3" t="s">
        <v>105</v>
      </c>
      <c r="C95" s="2" t="s">
        <v>208</v>
      </c>
      <c r="D95" s="2" t="s">
        <v>8</v>
      </c>
      <c r="E95" s="2" t="s">
        <v>209</v>
      </c>
    </row>
    <row r="96" spans="1:5" ht="17" x14ac:dyDescent="0.2">
      <c r="A96" t="s">
        <v>9</v>
      </c>
      <c r="B96" s="3" t="s">
        <v>107</v>
      </c>
      <c r="C96" s="2" t="s">
        <v>208</v>
      </c>
      <c r="D96" s="2" t="s">
        <v>8</v>
      </c>
      <c r="E96" s="2" t="s">
        <v>209</v>
      </c>
    </row>
    <row r="97" spans="1:5" ht="34" x14ac:dyDescent="0.2">
      <c r="A97" t="s">
        <v>9</v>
      </c>
      <c r="B97" s="3" t="s">
        <v>112</v>
      </c>
      <c r="C97" s="2" t="s">
        <v>208</v>
      </c>
      <c r="D97" s="2" t="s">
        <v>8</v>
      </c>
      <c r="E97" s="2" t="s">
        <v>209</v>
      </c>
    </row>
    <row r="98" spans="1:5" ht="17" x14ac:dyDescent="0.2">
      <c r="A98" t="s">
        <v>9</v>
      </c>
      <c r="B98" s="3" t="s">
        <v>113</v>
      </c>
      <c r="C98" s="2" t="s">
        <v>208</v>
      </c>
      <c r="D98" s="2" t="s">
        <v>8</v>
      </c>
      <c r="E98" s="2" t="s">
        <v>209</v>
      </c>
    </row>
    <row r="99" spans="1:5" ht="34" x14ac:dyDescent="0.2">
      <c r="A99" t="s">
        <v>9</v>
      </c>
      <c r="B99" s="3" t="s">
        <v>114</v>
      </c>
      <c r="C99" s="2" t="s">
        <v>208</v>
      </c>
      <c r="D99" s="2" t="s">
        <v>8</v>
      </c>
      <c r="E99" s="2" t="s">
        <v>209</v>
      </c>
    </row>
    <row r="100" spans="1:5" ht="17" x14ac:dyDescent="0.2">
      <c r="A100" t="s">
        <v>9</v>
      </c>
      <c r="B100" s="3" t="s">
        <v>120</v>
      </c>
      <c r="C100" s="2" t="s">
        <v>208</v>
      </c>
      <c r="D100" s="2" t="s">
        <v>8</v>
      </c>
      <c r="E100" s="2" t="s">
        <v>209</v>
      </c>
    </row>
    <row r="101" spans="1:5" ht="34" x14ac:dyDescent="0.2">
      <c r="A101" t="s">
        <v>9</v>
      </c>
      <c r="B101" s="3" t="s">
        <v>128</v>
      </c>
      <c r="C101" s="2" t="s">
        <v>208</v>
      </c>
      <c r="D101" s="2" t="s">
        <v>8</v>
      </c>
      <c r="E101" s="2" t="s">
        <v>209</v>
      </c>
    </row>
    <row r="102" spans="1:5" ht="34" x14ac:dyDescent="0.2">
      <c r="A102" t="s">
        <v>9</v>
      </c>
      <c r="B102" s="3" t="s">
        <v>135</v>
      </c>
      <c r="C102" s="2" t="s">
        <v>208</v>
      </c>
      <c r="D102" s="2" t="s">
        <v>8</v>
      </c>
      <c r="E102" s="2" t="s">
        <v>209</v>
      </c>
    </row>
    <row r="103" spans="1:5" ht="34" x14ac:dyDescent="0.2">
      <c r="A103" t="s">
        <v>9</v>
      </c>
      <c r="B103" s="3" t="s">
        <v>140</v>
      </c>
      <c r="C103" s="2" t="s">
        <v>208</v>
      </c>
      <c r="D103" s="2" t="s">
        <v>8</v>
      </c>
      <c r="E103" s="2" t="s">
        <v>209</v>
      </c>
    </row>
    <row r="104" spans="1:5" ht="17" x14ac:dyDescent="0.2">
      <c r="A104" t="s">
        <v>9</v>
      </c>
      <c r="B104" s="3" t="s">
        <v>141</v>
      </c>
      <c r="C104" s="2" t="s">
        <v>208</v>
      </c>
      <c r="D104" s="2" t="s">
        <v>8</v>
      </c>
      <c r="E104" s="2" t="s">
        <v>209</v>
      </c>
    </row>
    <row r="105" spans="1:5" ht="17" x14ac:dyDescent="0.2">
      <c r="A105" t="s">
        <v>9</v>
      </c>
      <c r="B105" s="3" t="s">
        <v>150</v>
      </c>
      <c r="C105" s="2" t="s">
        <v>208</v>
      </c>
      <c r="D105" s="2" t="s">
        <v>8</v>
      </c>
      <c r="E105" s="2" t="s">
        <v>209</v>
      </c>
    </row>
    <row r="106" spans="1:5" ht="17" x14ac:dyDescent="0.2">
      <c r="A106" t="s">
        <v>9</v>
      </c>
      <c r="B106" s="3" t="s">
        <v>151</v>
      </c>
      <c r="C106" s="2" t="s">
        <v>208</v>
      </c>
      <c r="D106" s="2" t="s">
        <v>8</v>
      </c>
      <c r="E106" s="2" t="s">
        <v>209</v>
      </c>
    </row>
    <row r="107" spans="1:5" ht="17" x14ac:dyDescent="0.2">
      <c r="A107" t="s">
        <v>9</v>
      </c>
      <c r="B107" s="3" t="s">
        <v>154</v>
      </c>
      <c r="C107" s="2" t="s">
        <v>208</v>
      </c>
      <c r="D107" s="2" t="s">
        <v>8</v>
      </c>
      <c r="E107" s="2" t="s">
        <v>209</v>
      </c>
    </row>
    <row r="108" spans="1:5" ht="17" x14ac:dyDescent="0.2">
      <c r="A108" t="s">
        <v>9</v>
      </c>
      <c r="B108" s="3" t="s">
        <v>156</v>
      </c>
      <c r="C108" s="2" t="s">
        <v>208</v>
      </c>
      <c r="D108" s="2" t="s">
        <v>8</v>
      </c>
      <c r="E108" s="2" t="s">
        <v>209</v>
      </c>
    </row>
    <row r="109" spans="1:5" ht="17" x14ac:dyDescent="0.2">
      <c r="A109" t="s">
        <v>9</v>
      </c>
      <c r="B109" s="3" t="s">
        <v>157</v>
      </c>
      <c r="C109" s="2" t="s">
        <v>208</v>
      </c>
      <c r="D109" s="2" t="s">
        <v>8</v>
      </c>
      <c r="E109" s="2" t="s">
        <v>209</v>
      </c>
    </row>
    <row r="110" spans="1:5" ht="17" x14ac:dyDescent="0.2">
      <c r="A110" t="s">
        <v>9</v>
      </c>
      <c r="B110" s="3" t="s">
        <v>163</v>
      </c>
      <c r="C110" s="2" t="s">
        <v>208</v>
      </c>
      <c r="D110" s="2" t="s">
        <v>8</v>
      </c>
      <c r="E110" s="2" t="s">
        <v>209</v>
      </c>
    </row>
    <row r="111" spans="1:5" ht="17" x14ac:dyDescent="0.2">
      <c r="A111" t="s">
        <v>9</v>
      </c>
      <c r="B111" s="3" t="s">
        <v>167</v>
      </c>
      <c r="C111" s="2" t="s">
        <v>208</v>
      </c>
      <c r="D111" s="2" t="s">
        <v>8</v>
      </c>
      <c r="E111" s="2" t="s">
        <v>209</v>
      </c>
    </row>
    <row r="112" spans="1:5" ht="17" x14ac:dyDescent="0.2">
      <c r="A112" t="s">
        <v>9</v>
      </c>
      <c r="B112" s="3" t="s">
        <v>171</v>
      </c>
      <c r="C112" s="2" t="s">
        <v>208</v>
      </c>
      <c r="D112" s="2" t="s">
        <v>8</v>
      </c>
      <c r="E112" s="2" t="s">
        <v>209</v>
      </c>
    </row>
    <row r="113" spans="1:6" ht="17" x14ac:dyDescent="0.2">
      <c r="A113" t="s">
        <v>9</v>
      </c>
      <c r="B113" s="3" t="s">
        <v>172</v>
      </c>
      <c r="C113" s="2" t="s">
        <v>208</v>
      </c>
      <c r="D113" s="2" t="s">
        <v>8</v>
      </c>
      <c r="E113" s="2" t="s">
        <v>209</v>
      </c>
    </row>
    <row r="114" spans="1:6" ht="17" x14ac:dyDescent="0.2">
      <c r="A114" t="s">
        <v>9</v>
      </c>
      <c r="B114" s="3" t="s">
        <v>177</v>
      </c>
      <c r="C114" s="2" t="s">
        <v>208</v>
      </c>
      <c r="D114" s="2" t="s">
        <v>8</v>
      </c>
      <c r="E114" s="2" t="s">
        <v>209</v>
      </c>
    </row>
    <row r="115" spans="1:6" ht="17" x14ac:dyDescent="0.2">
      <c r="A115" t="s">
        <v>9</v>
      </c>
      <c r="B115" s="3" t="s">
        <v>181</v>
      </c>
      <c r="C115" s="2" t="s">
        <v>208</v>
      </c>
      <c r="D115" s="2" t="s">
        <v>8</v>
      </c>
      <c r="E115" s="2" t="s">
        <v>209</v>
      </c>
    </row>
    <row r="116" spans="1:6" ht="17" x14ac:dyDescent="0.2">
      <c r="A116" t="s">
        <v>9</v>
      </c>
      <c r="B116" s="3" t="s">
        <v>182</v>
      </c>
      <c r="C116" s="2" t="s">
        <v>208</v>
      </c>
      <c r="D116" s="2" t="s">
        <v>8</v>
      </c>
      <c r="E116" s="2" t="s">
        <v>209</v>
      </c>
    </row>
    <row r="117" spans="1:6" ht="17" x14ac:dyDescent="0.2">
      <c r="A117" t="s">
        <v>9</v>
      </c>
      <c r="B117" s="3" t="s">
        <v>184</v>
      </c>
      <c r="C117" s="2" t="s">
        <v>208</v>
      </c>
      <c r="D117" s="2" t="s">
        <v>8</v>
      </c>
      <c r="E117" s="2" t="s">
        <v>209</v>
      </c>
    </row>
    <row r="118" spans="1:6" ht="17" x14ac:dyDescent="0.2">
      <c r="A118" t="s">
        <v>9</v>
      </c>
      <c r="B118" s="3" t="s">
        <v>191</v>
      </c>
      <c r="C118" s="2" t="s">
        <v>208</v>
      </c>
      <c r="D118" s="2" t="s">
        <v>8</v>
      </c>
      <c r="E118" s="2" t="s">
        <v>209</v>
      </c>
    </row>
    <row r="119" spans="1:6" ht="34" x14ac:dyDescent="0.2">
      <c r="A119" t="s">
        <v>9</v>
      </c>
      <c r="B119" s="3" t="s">
        <v>192</v>
      </c>
      <c r="C119" s="2" t="s">
        <v>208</v>
      </c>
      <c r="D119" s="2" t="s">
        <v>8</v>
      </c>
      <c r="E119" s="2" t="s">
        <v>209</v>
      </c>
    </row>
    <row r="120" spans="1:6" ht="17" x14ac:dyDescent="0.2">
      <c r="A120" t="s">
        <v>9</v>
      </c>
      <c r="B120" s="3" t="s">
        <v>195</v>
      </c>
      <c r="C120" s="2" t="s">
        <v>208</v>
      </c>
      <c r="D120" s="2" t="s">
        <v>8</v>
      </c>
      <c r="E120" s="2" t="s">
        <v>209</v>
      </c>
    </row>
    <row r="121" spans="1:6" ht="17" x14ac:dyDescent="0.2">
      <c r="A121" t="s">
        <v>9</v>
      </c>
      <c r="B121" s="3" t="s">
        <v>197</v>
      </c>
      <c r="C121" s="2" t="s">
        <v>208</v>
      </c>
      <c r="D121" s="2" t="s">
        <v>8</v>
      </c>
      <c r="E121" s="2" t="s">
        <v>209</v>
      </c>
    </row>
    <row r="122" spans="1:6" ht="17" x14ac:dyDescent="0.2">
      <c r="A122" t="s">
        <v>9</v>
      </c>
      <c r="B122" s="3" t="s">
        <v>201</v>
      </c>
      <c r="C122" s="2" t="s">
        <v>208</v>
      </c>
      <c r="D122" s="2" t="s">
        <v>8</v>
      </c>
      <c r="E122" s="2" t="s">
        <v>209</v>
      </c>
    </row>
    <row r="123" spans="1:6" ht="51" x14ac:dyDescent="0.2">
      <c r="A123" t="s">
        <v>15</v>
      </c>
      <c r="B123" s="3" t="s">
        <v>16</v>
      </c>
      <c r="C123" s="2" t="s">
        <v>208</v>
      </c>
      <c r="D123" s="2" t="s">
        <v>8</v>
      </c>
      <c r="E123" s="2" t="s">
        <v>209</v>
      </c>
      <c r="F123" s="2" t="s">
        <v>215</v>
      </c>
    </row>
    <row r="124" spans="1:6" ht="17" x14ac:dyDescent="0.2">
      <c r="A124" t="s">
        <v>15</v>
      </c>
      <c r="B124" s="3" t="s">
        <v>17</v>
      </c>
      <c r="C124" s="2" t="s">
        <v>208</v>
      </c>
      <c r="D124" s="2" t="s">
        <v>8</v>
      </c>
      <c r="E124" s="2" t="s">
        <v>209</v>
      </c>
      <c r="F124">
        <f>COUNTIF(E123:E157, "YES")</f>
        <v>29</v>
      </c>
    </row>
    <row r="125" spans="1:6" ht="17" x14ac:dyDescent="0.2">
      <c r="A125" t="s">
        <v>15</v>
      </c>
      <c r="B125" s="3" t="s">
        <v>23</v>
      </c>
      <c r="C125" s="2" t="s">
        <v>208</v>
      </c>
      <c r="D125" s="2" t="s">
        <v>8</v>
      </c>
      <c r="E125" s="2" t="s">
        <v>209</v>
      </c>
      <c r="F125">
        <f>COUNTIF(E123:E157, "NO")</f>
        <v>6</v>
      </c>
    </row>
    <row r="126" spans="1:6" ht="17" x14ac:dyDescent="0.2">
      <c r="A126" t="s">
        <v>15</v>
      </c>
      <c r="B126" s="3" t="s">
        <v>27</v>
      </c>
      <c r="C126" s="2" t="s">
        <v>208</v>
      </c>
      <c r="D126" s="2" t="s">
        <v>8</v>
      </c>
      <c r="E126" s="2" t="s">
        <v>209</v>
      </c>
    </row>
    <row r="127" spans="1:6" ht="17" x14ac:dyDescent="0.2">
      <c r="A127" t="s">
        <v>15</v>
      </c>
      <c r="B127" s="3" t="s">
        <v>32</v>
      </c>
      <c r="C127" s="2" t="s">
        <v>208</v>
      </c>
      <c r="D127" s="2" t="s">
        <v>8</v>
      </c>
      <c r="E127" s="2" t="s">
        <v>209</v>
      </c>
    </row>
    <row r="128" spans="1:6" ht="17" x14ac:dyDescent="0.2">
      <c r="A128" t="s">
        <v>15</v>
      </c>
      <c r="B128" s="3" t="s">
        <v>35</v>
      </c>
      <c r="C128" s="2" t="s">
        <v>208</v>
      </c>
      <c r="D128" s="2" t="s">
        <v>8</v>
      </c>
      <c r="E128" s="2" t="s">
        <v>209</v>
      </c>
    </row>
    <row r="129" spans="1:5" ht="17" x14ac:dyDescent="0.2">
      <c r="A129" t="s">
        <v>15</v>
      </c>
      <c r="B129" s="3" t="s">
        <v>38</v>
      </c>
      <c r="C129" s="2" t="s">
        <v>208</v>
      </c>
      <c r="D129" s="2" t="s">
        <v>8</v>
      </c>
      <c r="E129" s="2" t="s">
        <v>209</v>
      </c>
    </row>
    <row r="130" spans="1:5" ht="17" x14ac:dyDescent="0.2">
      <c r="A130" t="s">
        <v>15</v>
      </c>
      <c r="B130" s="3" t="s">
        <v>46</v>
      </c>
      <c r="C130" s="2" t="s">
        <v>208</v>
      </c>
      <c r="D130" s="2" t="s">
        <v>8</v>
      </c>
      <c r="E130" s="2" t="s">
        <v>209</v>
      </c>
    </row>
    <row r="131" spans="1:5" ht="17" x14ac:dyDescent="0.2">
      <c r="A131" t="s">
        <v>15</v>
      </c>
      <c r="B131" s="3" t="s">
        <v>49</v>
      </c>
      <c r="C131" s="2" t="s">
        <v>208</v>
      </c>
      <c r="D131" s="2" t="s">
        <v>8</v>
      </c>
      <c r="E131" s="2" t="s">
        <v>209</v>
      </c>
    </row>
    <row r="132" spans="1:5" ht="17" x14ac:dyDescent="0.2">
      <c r="A132" t="s">
        <v>15</v>
      </c>
      <c r="B132" s="3" t="s">
        <v>51</v>
      </c>
      <c r="C132" s="2" t="s">
        <v>208</v>
      </c>
      <c r="D132" s="2" t="s">
        <v>8</v>
      </c>
      <c r="E132" s="2" t="s">
        <v>209</v>
      </c>
    </row>
    <row r="133" spans="1:5" ht="17" x14ac:dyDescent="0.2">
      <c r="A133" t="s">
        <v>15</v>
      </c>
      <c r="B133" s="3" t="s">
        <v>54</v>
      </c>
      <c r="C133" s="2" t="s">
        <v>208</v>
      </c>
      <c r="D133" s="2" t="s">
        <v>8</v>
      </c>
      <c r="E133" s="2" t="s">
        <v>209</v>
      </c>
    </row>
    <row r="134" spans="1:5" ht="17" x14ac:dyDescent="0.2">
      <c r="A134" t="s">
        <v>15</v>
      </c>
      <c r="B134" s="3" t="s">
        <v>57</v>
      </c>
      <c r="C134" s="2" t="s">
        <v>208</v>
      </c>
      <c r="D134" s="2" t="s">
        <v>8</v>
      </c>
      <c r="E134" s="2" t="s">
        <v>209</v>
      </c>
    </row>
    <row r="135" spans="1:5" ht="17" x14ac:dyDescent="0.2">
      <c r="A135" t="s">
        <v>15</v>
      </c>
      <c r="B135" s="3" t="s">
        <v>63</v>
      </c>
      <c r="C135" s="2" t="s">
        <v>208</v>
      </c>
      <c r="D135" s="2" t="s">
        <v>8</v>
      </c>
      <c r="E135" s="2" t="s">
        <v>209</v>
      </c>
    </row>
    <row r="136" spans="1:5" ht="34" x14ac:dyDescent="0.2">
      <c r="A136" t="s">
        <v>15</v>
      </c>
      <c r="B136" s="3" t="s">
        <v>64</v>
      </c>
      <c r="C136" s="2" t="s">
        <v>208</v>
      </c>
      <c r="D136" s="2" t="s">
        <v>8</v>
      </c>
      <c r="E136" s="2" t="s">
        <v>209</v>
      </c>
    </row>
    <row r="137" spans="1:5" ht="17" x14ac:dyDescent="0.2">
      <c r="A137" t="s">
        <v>15</v>
      </c>
      <c r="B137" s="3" t="s">
        <v>65</v>
      </c>
      <c r="C137" s="2" t="s">
        <v>208</v>
      </c>
      <c r="D137" s="2" t="s">
        <v>8</v>
      </c>
      <c r="E137" s="2" t="s">
        <v>209</v>
      </c>
    </row>
    <row r="138" spans="1:5" ht="17" x14ac:dyDescent="0.2">
      <c r="A138" t="s">
        <v>15</v>
      </c>
      <c r="B138" s="3" t="s">
        <v>67</v>
      </c>
      <c r="C138" s="2" t="s">
        <v>208</v>
      </c>
      <c r="D138" s="2" t="s">
        <v>8</v>
      </c>
      <c r="E138" s="2" t="s">
        <v>209</v>
      </c>
    </row>
    <row r="139" spans="1:5" ht="17" x14ac:dyDescent="0.2">
      <c r="A139" t="s">
        <v>15</v>
      </c>
      <c r="B139" s="3" t="s">
        <v>82</v>
      </c>
      <c r="C139" s="2" t="s">
        <v>208</v>
      </c>
      <c r="D139" s="2" t="s">
        <v>8</v>
      </c>
      <c r="E139" s="2" t="s">
        <v>209</v>
      </c>
    </row>
    <row r="140" spans="1:5" ht="17" x14ac:dyDescent="0.2">
      <c r="A140" t="s">
        <v>15</v>
      </c>
      <c r="B140" s="3" t="s">
        <v>83</v>
      </c>
      <c r="C140" s="2" t="s">
        <v>211</v>
      </c>
      <c r="D140" s="2" t="s">
        <v>29</v>
      </c>
      <c r="E140" s="2" t="s">
        <v>212</v>
      </c>
    </row>
    <row r="141" spans="1:5" ht="17" x14ac:dyDescent="0.2">
      <c r="A141" t="s">
        <v>15</v>
      </c>
      <c r="B141" s="3" t="s">
        <v>86</v>
      </c>
      <c r="C141" s="2" t="s">
        <v>211</v>
      </c>
      <c r="D141" s="2" t="s">
        <v>29</v>
      </c>
      <c r="E141" s="2" t="s">
        <v>212</v>
      </c>
    </row>
    <row r="142" spans="1:5" ht="17" x14ac:dyDescent="0.2">
      <c r="A142" t="s">
        <v>15</v>
      </c>
      <c r="B142" s="3" t="s">
        <v>87</v>
      </c>
      <c r="C142" s="2" t="s">
        <v>211</v>
      </c>
      <c r="D142" s="2" t="s">
        <v>29</v>
      </c>
      <c r="E142" s="2" t="s">
        <v>212</v>
      </c>
    </row>
    <row r="143" spans="1:5" ht="17" x14ac:dyDescent="0.2">
      <c r="A143" t="s">
        <v>15</v>
      </c>
      <c r="B143" s="3" t="s">
        <v>88</v>
      </c>
      <c r="C143" s="2" t="s">
        <v>211</v>
      </c>
      <c r="D143" s="2" t="s">
        <v>29</v>
      </c>
      <c r="E143" s="2" t="s">
        <v>212</v>
      </c>
    </row>
    <row r="144" spans="1:5" ht="17" x14ac:dyDescent="0.2">
      <c r="A144" t="s">
        <v>15</v>
      </c>
      <c r="B144" s="3" t="s">
        <v>98</v>
      </c>
      <c r="C144" s="2" t="s">
        <v>208</v>
      </c>
      <c r="D144" s="2" t="s">
        <v>8</v>
      </c>
      <c r="E144" s="2" t="s">
        <v>209</v>
      </c>
    </row>
    <row r="145" spans="1:6" ht="17" x14ac:dyDescent="0.2">
      <c r="A145" t="s">
        <v>15</v>
      </c>
      <c r="B145" s="3" t="s">
        <v>124</v>
      </c>
      <c r="C145" s="2" t="s">
        <v>208</v>
      </c>
      <c r="D145" s="2" t="s">
        <v>8</v>
      </c>
      <c r="E145" s="2" t="s">
        <v>209</v>
      </c>
    </row>
    <row r="146" spans="1:6" ht="17" x14ac:dyDescent="0.2">
      <c r="A146" t="s">
        <v>15</v>
      </c>
      <c r="B146" s="3" t="s">
        <v>137</v>
      </c>
      <c r="C146" s="2" t="s">
        <v>208</v>
      </c>
      <c r="D146" s="2" t="s">
        <v>8</v>
      </c>
      <c r="E146" s="2" t="s">
        <v>209</v>
      </c>
    </row>
    <row r="147" spans="1:6" ht="17" x14ac:dyDescent="0.2">
      <c r="A147" t="s">
        <v>15</v>
      </c>
      <c r="B147" s="3" t="s">
        <v>145</v>
      </c>
      <c r="C147" s="2" t="s">
        <v>208</v>
      </c>
      <c r="D147" s="2" t="s">
        <v>8</v>
      </c>
      <c r="E147" s="2" t="s">
        <v>209</v>
      </c>
    </row>
    <row r="148" spans="1:6" ht="17" x14ac:dyDescent="0.2">
      <c r="A148" t="s">
        <v>15</v>
      </c>
      <c r="B148" s="3" t="s">
        <v>147</v>
      </c>
      <c r="C148" s="2" t="s">
        <v>208</v>
      </c>
      <c r="D148" s="2" t="s">
        <v>8</v>
      </c>
      <c r="E148" s="2" t="s">
        <v>209</v>
      </c>
    </row>
    <row r="149" spans="1:6" ht="17" x14ac:dyDescent="0.2">
      <c r="A149" t="s">
        <v>15</v>
      </c>
      <c r="B149" s="3" t="s">
        <v>148</v>
      </c>
      <c r="C149" s="2" t="s">
        <v>208</v>
      </c>
      <c r="D149" s="2" t="s">
        <v>8</v>
      </c>
      <c r="E149" s="2" t="s">
        <v>209</v>
      </c>
    </row>
    <row r="150" spans="1:6" ht="17" x14ac:dyDescent="0.2">
      <c r="A150" t="s">
        <v>15</v>
      </c>
      <c r="B150" s="3" t="s">
        <v>159</v>
      </c>
      <c r="C150" s="2" t="s">
        <v>211</v>
      </c>
      <c r="D150" s="2" t="s">
        <v>29</v>
      </c>
      <c r="E150" s="2" t="s">
        <v>212</v>
      </c>
    </row>
    <row r="151" spans="1:6" ht="17" x14ac:dyDescent="0.2">
      <c r="A151" t="s">
        <v>15</v>
      </c>
      <c r="B151" s="3" t="s">
        <v>160</v>
      </c>
      <c r="C151" s="2" t="s">
        <v>208</v>
      </c>
      <c r="D151" s="2" t="s">
        <v>8</v>
      </c>
      <c r="E151" s="2" t="s">
        <v>209</v>
      </c>
    </row>
    <row r="152" spans="1:6" ht="34" x14ac:dyDescent="0.2">
      <c r="A152" t="s">
        <v>15</v>
      </c>
      <c r="B152" s="3" t="s">
        <v>161</v>
      </c>
      <c r="C152" s="2" t="s">
        <v>7</v>
      </c>
      <c r="D152" s="2" t="s">
        <v>8</v>
      </c>
      <c r="E152" s="2" t="s">
        <v>209</v>
      </c>
    </row>
    <row r="153" spans="1:6" ht="17" x14ac:dyDescent="0.2">
      <c r="A153" t="s">
        <v>15</v>
      </c>
      <c r="B153" s="3" t="s">
        <v>180</v>
      </c>
      <c r="C153" s="2" t="s">
        <v>211</v>
      </c>
      <c r="D153" s="2" t="s">
        <v>29</v>
      </c>
      <c r="E153" s="2" t="s">
        <v>212</v>
      </c>
    </row>
    <row r="154" spans="1:6" ht="34" x14ac:dyDescent="0.2">
      <c r="A154" t="s">
        <v>15</v>
      </c>
      <c r="B154" s="3" t="s">
        <v>189</v>
      </c>
      <c r="C154" s="2" t="s">
        <v>208</v>
      </c>
      <c r="D154" s="2" t="s">
        <v>8</v>
      </c>
      <c r="E154" s="2" t="s">
        <v>209</v>
      </c>
    </row>
    <row r="155" spans="1:6" ht="17" x14ac:dyDescent="0.2">
      <c r="A155" t="s">
        <v>15</v>
      </c>
      <c r="B155" s="3" t="s">
        <v>199</v>
      </c>
      <c r="C155" s="2" t="s">
        <v>208</v>
      </c>
      <c r="D155" s="2" t="s">
        <v>8</v>
      </c>
      <c r="E155" s="2" t="s">
        <v>209</v>
      </c>
    </row>
    <row r="156" spans="1:6" ht="17" x14ac:dyDescent="0.2">
      <c r="A156" t="s">
        <v>15</v>
      </c>
      <c r="B156" s="3" t="s">
        <v>200</v>
      </c>
      <c r="C156" s="2" t="s">
        <v>208</v>
      </c>
      <c r="D156" s="2" t="s">
        <v>8</v>
      </c>
      <c r="E156" s="2" t="s">
        <v>209</v>
      </c>
    </row>
    <row r="157" spans="1:6" ht="17" x14ac:dyDescent="0.2">
      <c r="A157" t="s">
        <v>15</v>
      </c>
      <c r="B157" s="3" t="s">
        <v>203</v>
      </c>
      <c r="C157" s="2" t="s">
        <v>208</v>
      </c>
      <c r="D157" s="2" t="s">
        <v>8</v>
      </c>
      <c r="E157" s="2" t="s">
        <v>209</v>
      </c>
    </row>
    <row r="158" spans="1:6" ht="17" x14ac:dyDescent="0.2">
      <c r="A158" t="s">
        <v>25</v>
      </c>
      <c r="B158" s="3" t="s">
        <v>26</v>
      </c>
      <c r="C158" s="2" t="s">
        <v>208</v>
      </c>
      <c r="D158" s="2" t="s">
        <v>8</v>
      </c>
      <c r="E158" s="2" t="s">
        <v>209</v>
      </c>
      <c r="F158" s="2" t="s">
        <v>216</v>
      </c>
    </row>
    <row r="159" spans="1:6" ht="17" x14ac:dyDescent="0.2">
      <c r="A159" t="s">
        <v>25</v>
      </c>
      <c r="B159" s="3" t="s">
        <v>34</v>
      </c>
      <c r="C159" s="2" t="s">
        <v>208</v>
      </c>
      <c r="D159" s="2" t="s">
        <v>8</v>
      </c>
      <c r="E159" s="2" t="s">
        <v>209</v>
      </c>
      <c r="F159">
        <f>COUNTIF(E158:E167, "YES")</f>
        <v>10</v>
      </c>
    </row>
    <row r="160" spans="1:6" ht="17" x14ac:dyDescent="0.2">
      <c r="A160" t="s">
        <v>25</v>
      </c>
      <c r="B160" s="3" t="s">
        <v>91</v>
      </c>
      <c r="C160" s="2" t="s">
        <v>208</v>
      </c>
      <c r="D160" s="2" t="s">
        <v>8</v>
      </c>
      <c r="E160" s="2" t="s">
        <v>209</v>
      </c>
      <c r="F160">
        <f>COUNTIF(E158:E167, "NO")</f>
        <v>0</v>
      </c>
    </row>
    <row r="161" spans="1:6" ht="17" x14ac:dyDescent="0.2">
      <c r="A161" t="s">
        <v>25</v>
      </c>
      <c r="B161" s="3" t="s">
        <v>92</v>
      </c>
      <c r="C161" s="2" t="s">
        <v>208</v>
      </c>
      <c r="D161" s="2" t="s">
        <v>8</v>
      </c>
      <c r="E161" s="2" t="s">
        <v>209</v>
      </c>
    </row>
    <row r="162" spans="1:6" ht="17" x14ac:dyDescent="0.2">
      <c r="A162" t="s">
        <v>25</v>
      </c>
      <c r="B162" s="3" t="s">
        <v>118</v>
      </c>
      <c r="C162" s="2" t="s">
        <v>208</v>
      </c>
      <c r="D162" s="2" t="s">
        <v>8</v>
      </c>
      <c r="E162" s="2" t="s">
        <v>209</v>
      </c>
    </row>
    <row r="163" spans="1:6" ht="17" x14ac:dyDescent="0.2">
      <c r="A163" t="s">
        <v>25</v>
      </c>
      <c r="B163" s="3" t="s">
        <v>131</v>
      </c>
      <c r="C163" s="2" t="s">
        <v>208</v>
      </c>
      <c r="D163" s="2" t="s">
        <v>8</v>
      </c>
      <c r="E163" s="2" t="s">
        <v>209</v>
      </c>
    </row>
    <row r="164" spans="1:6" ht="17" x14ac:dyDescent="0.2">
      <c r="A164" t="s">
        <v>25</v>
      </c>
      <c r="B164" s="3" t="s">
        <v>134</v>
      </c>
      <c r="C164" s="2" t="s">
        <v>208</v>
      </c>
      <c r="D164" s="2" t="s">
        <v>8</v>
      </c>
      <c r="E164" s="2" t="s">
        <v>209</v>
      </c>
    </row>
    <row r="165" spans="1:6" ht="17" x14ac:dyDescent="0.2">
      <c r="A165" t="s">
        <v>25</v>
      </c>
      <c r="B165" s="3" t="s">
        <v>178</v>
      </c>
      <c r="C165" s="2" t="s">
        <v>208</v>
      </c>
      <c r="D165" s="2" t="s">
        <v>8</v>
      </c>
      <c r="E165" s="2" t="s">
        <v>209</v>
      </c>
    </row>
    <row r="166" spans="1:6" ht="17" x14ac:dyDescent="0.2">
      <c r="A166" t="s">
        <v>25</v>
      </c>
      <c r="B166" s="3" t="s">
        <v>185</v>
      </c>
      <c r="C166" s="2" t="s">
        <v>208</v>
      </c>
      <c r="D166" s="2" t="s">
        <v>8</v>
      </c>
      <c r="E166" s="2" t="s">
        <v>209</v>
      </c>
    </row>
    <row r="167" spans="1:6" ht="34" x14ac:dyDescent="0.2">
      <c r="A167" t="s">
        <v>25</v>
      </c>
      <c r="B167" s="3" t="s">
        <v>186</v>
      </c>
      <c r="C167" s="2" t="s">
        <v>208</v>
      </c>
      <c r="D167" s="2" t="s">
        <v>8</v>
      </c>
      <c r="E167" s="2" t="s">
        <v>209</v>
      </c>
    </row>
    <row r="168" spans="1:6" ht="17" x14ac:dyDescent="0.2">
      <c r="A168" t="s">
        <v>19</v>
      </c>
      <c r="B168" s="3" t="s">
        <v>20</v>
      </c>
      <c r="C168" s="2" t="s">
        <v>208</v>
      </c>
      <c r="D168" s="2" t="s">
        <v>8</v>
      </c>
      <c r="E168" s="2" t="s">
        <v>209</v>
      </c>
      <c r="F168" s="2" t="s">
        <v>217</v>
      </c>
    </row>
    <row r="169" spans="1:6" ht="34" x14ac:dyDescent="0.2">
      <c r="A169" t="s">
        <v>19</v>
      </c>
      <c r="B169" s="3" t="s">
        <v>39</v>
      </c>
      <c r="C169" s="2" t="s">
        <v>211</v>
      </c>
      <c r="D169" s="2" t="s">
        <v>29</v>
      </c>
      <c r="E169" s="2" t="s">
        <v>212</v>
      </c>
      <c r="F169">
        <f>COUNTIF(E168:E193, "YES")</f>
        <v>21</v>
      </c>
    </row>
    <row r="170" spans="1:6" ht="17" x14ac:dyDescent="0.2">
      <c r="A170" t="s">
        <v>19</v>
      </c>
      <c r="B170" s="3" t="s">
        <v>44</v>
      </c>
      <c r="C170" s="2" t="s">
        <v>208</v>
      </c>
      <c r="D170" s="2" t="s">
        <v>8</v>
      </c>
      <c r="E170" s="2" t="s">
        <v>209</v>
      </c>
      <c r="F170">
        <f>COUNTIF(E168:E193, "NO")</f>
        <v>5</v>
      </c>
    </row>
    <row r="171" spans="1:6" ht="17" x14ac:dyDescent="0.2">
      <c r="A171" t="s">
        <v>19</v>
      </c>
      <c r="B171" s="3" t="s">
        <v>50</v>
      </c>
      <c r="C171" s="2" t="s">
        <v>208</v>
      </c>
      <c r="D171" s="2" t="s">
        <v>8</v>
      </c>
      <c r="E171" s="2" t="s">
        <v>209</v>
      </c>
    </row>
    <row r="172" spans="1:6" ht="34" x14ac:dyDescent="0.2">
      <c r="A172" t="s">
        <v>19</v>
      </c>
      <c r="B172" s="3" t="s">
        <v>53</v>
      </c>
      <c r="C172" s="2" t="s">
        <v>208</v>
      </c>
      <c r="D172" s="2" t="s">
        <v>8</v>
      </c>
      <c r="E172" s="2" t="s">
        <v>209</v>
      </c>
    </row>
    <row r="173" spans="1:6" ht="17" x14ac:dyDescent="0.2">
      <c r="A173" t="s">
        <v>19</v>
      </c>
      <c r="B173" s="3" t="s">
        <v>73</v>
      </c>
      <c r="C173" s="2" t="s">
        <v>208</v>
      </c>
      <c r="D173" s="2" t="s">
        <v>8</v>
      </c>
      <c r="E173" s="2" t="s">
        <v>209</v>
      </c>
    </row>
    <row r="174" spans="1:6" ht="17" x14ac:dyDescent="0.2">
      <c r="A174" t="s">
        <v>19</v>
      </c>
      <c r="B174" s="3" t="s">
        <v>99</v>
      </c>
      <c r="C174" s="2" t="s">
        <v>208</v>
      </c>
      <c r="D174" s="2" t="s">
        <v>8</v>
      </c>
      <c r="E174" s="2" t="s">
        <v>209</v>
      </c>
    </row>
    <row r="175" spans="1:6" ht="17" x14ac:dyDescent="0.2">
      <c r="A175" t="s">
        <v>19</v>
      </c>
      <c r="B175" s="3" t="s">
        <v>103</v>
      </c>
      <c r="C175" s="2" t="s">
        <v>208</v>
      </c>
      <c r="D175" s="2" t="s">
        <v>8</v>
      </c>
      <c r="E175" s="2" t="s">
        <v>209</v>
      </c>
    </row>
    <row r="176" spans="1:6" ht="17" x14ac:dyDescent="0.2">
      <c r="A176" t="s">
        <v>19</v>
      </c>
      <c r="B176" s="3" t="s">
        <v>106</v>
      </c>
      <c r="C176" s="2" t="s">
        <v>208</v>
      </c>
      <c r="D176" s="2" t="s">
        <v>8</v>
      </c>
      <c r="E176" s="2" t="s">
        <v>209</v>
      </c>
    </row>
    <row r="177" spans="1:5" ht="17" x14ac:dyDescent="0.2">
      <c r="A177" t="s">
        <v>19</v>
      </c>
      <c r="B177" s="3" t="s">
        <v>117</v>
      </c>
      <c r="C177" s="2" t="s">
        <v>208</v>
      </c>
      <c r="D177" s="2" t="s">
        <v>8</v>
      </c>
      <c r="E177" s="2" t="s">
        <v>209</v>
      </c>
    </row>
    <row r="178" spans="1:5" ht="34" x14ac:dyDescent="0.2">
      <c r="A178" t="s">
        <v>19</v>
      </c>
      <c r="B178" s="3" t="s">
        <v>121</v>
      </c>
      <c r="C178" s="2" t="s">
        <v>208</v>
      </c>
      <c r="D178" s="2" t="s">
        <v>8</v>
      </c>
      <c r="E178" s="2" t="s">
        <v>209</v>
      </c>
    </row>
    <row r="179" spans="1:5" ht="17" x14ac:dyDescent="0.2">
      <c r="A179" t="s">
        <v>19</v>
      </c>
      <c r="B179" s="3" t="s">
        <v>125</v>
      </c>
      <c r="C179" s="2" t="s">
        <v>208</v>
      </c>
      <c r="D179" s="2" t="s">
        <v>8</v>
      </c>
      <c r="E179" s="2" t="s">
        <v>209</v>
      </c>
    </row>
    <row r="180" spans="1:5" ht="17" x14ac:dyDescent="0.2">
      <c r="A180" t="s">
        <v>19</v>
      </c>
      <c r="B180" s="3" t="s">
        <v>126</v>
      </c>
      <c r="C180" s="2" t="s">
        <v>211</v>
      </c>
      <c r="D180" s="2" t="s">
        <v>29</v>
      </c>
      <c r="E180" s="2" t="s">
        <v>212</v>
      </c>
    </row>
    <row r="181" spans="1:5" ht="17" x14ac:dyDescent="0.2">
      <c r="A181" t="s">
        <v>19</v>
      </c>
      <c r="B181" s="3" t="s">
        <v>133</v>
      </c>
      <c r="C181" s="2" t="s">
        <v>211</v>
      </c>
      <c r="D181" s="2" t="s">
        <v>29</v>
      </c>
      <c r="E181" s="2" t="s">
        <v>212</v>
      </c>
    </row>
    <row r="182" spans="1:5" ht="34" x14ac:dyDescent="0.2">
      <c r="A182" t="s">
        <v>19</v>
      </c>
      <c r="B182" s="3" t="s">
        <v>136</v>
      </c>
      <c r="C182" s="2" t="s">
        <v>208</v>
      </c>
      <c r="D182" s="2" t="s">
        <v>8</v>
      </c>
      <c r="E182" s="2" t="s">
        <v>209</v>
      </c>
    </row>
    <row r="183" spans="1:5" ht="17" x14ac:dyDescent="0.2">
      <c r="A183" t="s">
        <v>19</v>
      </c>
      <c r="B183" s="3" t="s">
        <v>144</v>
      </c>
      <c r="C183" s="2" t="s">
        <v>208</v>
      </c>
      <c r="D183" s="2" t="s">
        <v>8</v>
      </c>
      <c r="E183" s="2" t="s">
        <v>209</v>
      </c>
    </row>
    <row r="184" spans="1:5" ht="34" x14ac:dyDescent="0.2">
      <c r="A184" t="s">
        <v>19</v>
      </c>
      <c r="B184" s="3" t="s">
        <v>146</v>
      </c>
      <c r="C184" s="2" t="s">
        <v>208</v>
      </c>
      <c r="D184" s="2" t="s">
        <v>8</v>
      </c>
      <c r="E184" s="2" t="s">
        <v>209</v>
      </c>
    </row>
    <row r="185" spans="1:5" ht="17" x14ac:dyDescent="0.2">
      <c r="A185" t="s">
        <v>19</v>
      </c>
      <c r="B185" s="3" t="s">
        <v>149</v>
      </c>
      <c r="C185" s="2" t="s">
        <v>208</v>
      </c>
      <c r="D185" s="2" t="s">
        <v>8</v>
      </c>
      <c r="E185" s="2" t="s">
        <v>209</v>
      </c>
    </row>
    <row r="186" spans="1:5" ht="34" x14ac:dyDescent="0.2">
      <c r="A186" t="s">
        <v>19</v>
      </c>
      <c r="B186" s="3" t="s">
        <v>153</v>
      </c>
      <c r="C186" s="2" t="s">
        <v>208</v>
      </c>
      <c r="D186" s="2" t="s">
        <v>8</v>
      </c>
      <c r="E186" s="2" t="s">
        <v>209</v>
      </c>
    </row>
    <row r="187" spans="1:5" ht="17" x14ac:dyDescent="0.2">
      <c r="A187" t="s">
        <v>19</v>
      </c>
      <c r="B187" s="3" t="s">
        <v>162</v>
      </c>
      <c r="C187" s="2" t="s">
        <v>208</v>
      </c>
      <c r="D187" s="2" t="s">
        <v>8</v>
      </c>
      <c r="E187" s="2" t="s">
        <v>209</v>
      </c>
    </row>
    <row r="188" spans="1:5" ht="17" x14ac:dyDescent="0.2">
      <c r="A188" t="s">
        <v>19</v>
      </c>
      <c r="B188" s="3" t="s">
        <v>170</v>
      </c>
      <c r="C188" s="2" t="s">
        <v>208</v>
      </c>
      <c r="D188" s="2" t="s">
        <v>8</v>
      </c>
      <c r="E188" s="2" t="s">
        <v>209</v>
      </c>
    </row>
    <row r="189" spans="1:5" ht="34" x14ac:dyDescent="0.2">
      <c r="A189" t="s">
        <v>19</v>
      </c>
      <c r="B189" s="3" t="s">
        <v>173</v>
      </c>
      <c r="C189" s="2" t="s">
        <v>211</v>
      </c>
      <c r="D189" s="2" t="s">
        <v>29</v>
      </c>
      <c r="E189" s="2" t="s">
        <v>212</v>
      </c>
    </row>
    <row r="190" spans="1:5" ht="17" x14ac:dyDescent="0.2">
      <c r="A190" t="s">
        <v>19</v>
      </c>
      <c r="B190" s="3" t="s">
        <v>188</v>
      </c>
      <c r="C190" s="2" t="s">
        <v>208</v>
      </c>
      <c r="D190" s="2" t="s">
        <v>8</v>
      </c>
      <c r="E190" s="2" t="s">
        <v>209</v>
      </c>
    </row>
    <row r="191" spans="1:5" ht="17" x14ac:dyDescent="0.2">
      <c r="A191" t="s">
        <v>19</v>
      </c>
      <c r="B191" s="3" t="s">
        <v>193</v>
      </c>
      <c r="C191" s="2" t="s">
        <v>211</v>
      </c>
      <c r="D191" s="2" t="s">
        <v>29</v>
      </c>
      <c r="E191" s="2" t="s">
        <v>212</v>
      </c>
    </row>
    <row r="192" spans="1:5" ht="17" x14ac:dyDescent="0.2">
      <c r="A192" t="s">
        <v>19</v>
      </c>
      <c r="B192" s="3" t="s">
        <v>202</v>
      </c>
      <c r="C192" s="2" t="s">
        <v>208</v>
      </c>
      <c r="D192" s="2" t="s">
        <v>8</v>
      </c>
      <c r="E192" s="2" t="s">
        <v>209</v>
      </c>
    </row>
    <row r="193" spans="1:5" ht="17" x14ac:dyDescent="0.2">
      <c r="A193" t="s">
        <v>19</v>
      </c>
      <c r="B193" s="3" t="s">
        <v>204</v>
      </c>
      <c r="C193" s="2" t="s">
        <v>208</v>
      </c>
      <c r="D193" s="2" t="s">
        <v>8</v>
      </c>
      <c r="E193" s="2" t="s">
        <v>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F3D2A-1835-3544-A0BC-97E643CE49CE}">
  <dimension ref="A1:F7"/>
  <sheetViews>
    <sheetView workbookViewId="0">
      <selection activeCell="B15" sqref="B15"/>
    </sheetView>
  </sheetViews>
  <sheetFormatPr baseColWidth="10" defaultRowHeight="16" x14ac:dyDescent="0.2"/>
  <sheetData>
    <row r="1" spans="1:6" x14ac:dyDescent="0.2">
      <c r="A1" t="s">
        <v>0</v>
      </c>
      <c r="B1" t="b">
        <v>1</v>
      </c>
      <c r="C1" t="b">
        <v>0</v>
      </c>
      <c r="D1" t="s">
        <v>228</v>
      </c>
      <c r="E1" t="s">
        <v>229</v>
      </c>
      <c r="F1" t="s">
        <v>230</v>
      </c>
    </row>
    <row r="2" spans="1:6" x14ac:dyDescent="0.2">
      <c r="A2" t="s">
        <v>231</v>
      </c>
      <c r="B2">
        <v>37</v>
      </c>
      <c r="C2">
        <v>12</v>
      </c>
      <c r="D2">
        <v>49</v>
      </c>
      <c r="E2">
        <f t="shared" ref="E2:E7" si="0">B2/D2</f>
        <v>0.75510204081632648</v>
      </c>
      <c r="F2">
        <f t="shared" ref="F2:F7" si="1">E2*100</f>
        <v>75.510204081632651</v>
      </c>
    </row>
    <row r="3" spans="1:6" x14ac:dyDescent="0.2">
      <c r="A3" t="s">
        <v>232</v>
      </c>
      <c r="B3">
        <v>14</v>
      </c>
      <c r="C3">
        <v>5</v>
      </c>
      <c r="D3">
        <v>19</v>
      </c>
      <c r="E3">
        <f t="shared" si="0"/>
        <v>0.73684210526315785</v>
      </c>
      <c r="F3">
        <f t="shared" si="1"/>
        <v>73.68421052631578</v>
      </c>
    </row>
    <row r="4" spans="1:6" x14ac:dyDescent="0.2">
      <c r="A4" t="s">
        <v>214</v>
      </c>
      <c r="B4">
        <v>54</v>
      </c>
      <c r="C4">
        <v>0</v>
      </c>
      <c r="D4">
        <v>54</v>
      </c>
      <c r="E4">
        <f t="shared" si="0"/>
        <v>1</v>
      </c>
      <c r="F4">
        <f t="shared" si="1"/>
        <v>100</v>
      </c>
    </row>
    <row r="5" spans="1:6" x14ac:dyDescent="0.2">
      <c r="A5" t="s">
        <v>233</v>
      </c>
      <c r="B5">
        <v>29</v>
      </c>
      <c r="C5">
        <v>6</v>
      </c>
      <c r="D5">
        <v>35</v>
      </c>
      <c r="E5">
        <f t="shared" si="0"/>
        <v>0.82857142857142863</v>
      </c>
      <c r="F5">
        <f t="shared" si="1"/>
        <v>82.857142857142861</v>
      </c>
    </row>
    <row r="6" spans="1:6" x14ac:dyDescent="0.2">
      <c r="A6" t="s">
        <v>234</v>
      </c>
      <c r="B6">
        <v>10</v>
      </c>
      <c r="C6">
        <v>0</v>
      </c>
      <c r="D6">
        <v>10</v>
      </c>
      <c r="E6">
        <f t="shared" si="0"/>
        <v>1</v>
      </c>
      <c r="F6">
        <f t="shared" si="1"/>
        <v>100</v>
      </c>
    </row>
    <row r="7" spans="1:6" x14ac:dyDescent="0.2">
      <c r="A7" t="s">
        <v>235</v>
      </c>
      <c r="B7">
        <v>21</v>
      </c>
      <c r="C7">
        <v>5</v>
      </c>
      <c r="D7">
        <v>26</v>
      </c>
      <c r="E7">
        <f t="shared" si="0"/>
        <v>0.80769230769230771</v>
      </c>
      <c r="F7">
        <f t="shared" si="1"/>
        <v>80.769230769230774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6F51-333E-2448-A4D2-480FFA9614C0}">
  <dimension ref="A1:E194"/>
  <sheetViews>
    <sheetView workbookViewId="0">
      <selection activeCell="F1" sqref="F1"/>
    </sheetView>
  </sheetViews>
  <sheetFormatPr baseColWidth="10" defaultRowHeight="16" x14ac:dyDescent="0.2"/>
  <cols>
    <col min="1" max="1" width="26.6640625" bestFit="1" customWidth="1"/>
  </cols>
  <sheetData>
    <row r="1" spans="1:5" ht="51" x14ac:dyDescent="0.2">
      <c r="A1" t="s">
        <v>0</v>
      </c>
      <c r="B1" s="2" t="s">
        <v>1</v>
      </c>
      <c r="C1" t="s">
        <v>2</v>
      </c>
      <c r="D1" s="1" t="s">
        <v>3</v>
      </c>
      <c r="E1" t="s">
        <v>4</v>
      </c>
    </row>
    <row r="2" spans="1:5" x14ac:dyDescent="0.2">
      <c r="A2" s="2" t="s">
        <v>5</v>
      </c>
      <c r="B2" s="2" t="s">
        <v>6</v>
      </c>
      <c r="C2" t="s">
        <v>218</v>
      </c>
      <c r="D2" t="s">
        <v>29</v>
      </c>
      <c r="E2" t="str">
        <f>IF(D2 = "Option 1", "TRUE", "FALSE")</f>
        <v>FALSE</v>
      </c>
    </row>
    <row r="3" spans="1:5" x14ac:dyDescent="0.2">
      <c r="A3" t="s">
        <v>9</v>
      </c>
      <c r="B3" s="2" t="s">
        <v>10</v>
      </c>
      <c r="C3" t="s">
        <v>219</v>
      </c>
      <c r="D3" t="s">
        <v>8</v>
      </c>
      <c r="E3" t="str">
        <f t="shared" ref="E3:E66" si="0">IF(D3 = "Option 1", "TRUE", "FALSE")</f>
        <v>TRUE</v>
      </c>
    </row>
    <row r="4" spans="1:5" x14ac:dyDescent="0.2">
      <c r="A4" t="s">
        <v>11</v>
      </c>
      <c r="B4" s="2" t="s">
        <v>12</v>
      </c>
      <c r="C4" t="s">
        <v>219</v>
      </c>
      <c r="D4" t="s">
        <v>8</v>
      </c>
      <c r="E4" t="str">
        <f t="shared" si="0"/>
        <v>TRUE</v>
      </c>
    </row>
    <row r="5" spans="1:5" x14ac:dyDescent="0.2">
      <c r="A5" t="s">
        <v>9</v>
      </c>
      <c r="B5" s="2" t="s">
        <v>13</v>
      </c>
      <c r="C5" t="s">
        <v>219</v>
      </c>
      <c r="D5" t="s">
        <v>8</v>
      </c>
      <c r="E5" t="str">
        <f t="shared" si="0"/>
        <v>TRUE</v>
      </c>
    </row>
    <row r="6" spans="1:5" x14ac:dyDescent="0.2">
      <c r="A6" t="s">
        <v>11</v>
      </c>
      <c r="B6" s="2" t="s">
        <v>14</v>
      </c>
      <c r="C6" t="s">
        <v>219</v>
      </c>
      <c r="D6" t="s">
        <v>8</v>
      </c>
      <c r="E6" t="str">
        <f t="shared" si="0"/>
        <v>TRUE</v>
      </c>
    </row>
    <row r="7" spans="1:5" x14ac:dyDescent="0.2">
      <c r="A7" t="s">
        <v>15</v>
      </c>
      <c r="B7" s="2" t="s">
        <v>16</v>
      </c>
      <c r="C7" t="s">
        <v>218</v>
      </c>
      <c r="D7" t="s">
        <v>29</v>
      </c>
      <c r="E7" t="str">
        <f t="shared" si="0"/>
        <v>FALSE</v>
      </c>
    </row>
    <row r="8" spans="1:5" x14ac:dyDescent="0.2">
      <c r="A8" t="s">
        <v>15</v>
      </c>
      <c r="B8" s="2" t="s">
        <v>17</v>
      </c>
      <c r="C8" t="s">
        <v>219</v>
      </c>
      <c r="D8" t="s">
        <v>8</v>
      </c>
      <c r="E8" t="str">
        <f t="shared" si="0"/>
        <v>TRUE</v>
      </c>
    </row>
    <row r="9" spans="1:5" x14ac:dyDescent="0.2">
      <c r="A9" t="s">
        <v>9</v>
      </c>
      <c r="B9" s="2" t="s">
        <v>18</v>
      </c>
      <c r="C9" t="s">
        <v>219</v>
      </c>
      <c r="D9" t="s">
        <v>8</v>
      </c>
      <c r="E9" t="str">
        <f t="shared" si="0"/>
        <v>TRUE</v>
      </c>
    </row>
    <row r="10" spans="1:5" x14ac:dyDescent="0.2">
      <c r="A10" t="s">
        <v>19</v>
      </c>
      <c r="B10" s="2" t="s">
        <v>20</v>
      </c>
      <c r="C10" t="s">
        <v>219</v>
      </c>
      <c r="D10" t="s">
        <v>8</v>
      </c>
      <c r="E10" t="str">
        <f t="shared" si="0"/>
        <v>TRUE</v>
      </c>
    </row>
    <row r="11" spans="1:5" x14ac:dyDescent="0.2">
      <c r="A11" t="s">
        <v>9</v>
      </c>
      <c r="B11" s="2" t="s">
        <v>21</v>
      </c>
      <c r="C11" t="s">
        <v>219</v>
      </c>
      <c r="D11" t="s">
        <v>8</v>
      </c>
      <c r="E11" t="str">
        <f t="shared" si="0"/>
        <v>TRUE</v>
      </c>
    </row>
    <row r="12" spans="1:5" x14ac:dyDescent="0.2">
      <c r="A12" t="s">
        <v>9</v>
      </c>
      <c r="B12" s="2" t="s">
        <v>22</v>
      </c>
      <c r="C12" t="s">
        <v>219</v>
      </c>
      <c r="D12" t="s">
        <v>8</v>
      </c>
      <c r="E12" t="str">
        <f t="shared" si="0"/>
        <v>TRUE</v>
      </c>
    </row>
    <row r="13" spans="1:5" x14ac:dyDescent="0.2">
      <c r="A13" t="s">
        <v>15</v>
      </c>
      <c r="B13" s="2" t="s">
        <v>23</v>
      </c>
      <c r="C13" t="s">
        <v>219</v>
      </c>
      <c r="D13" t="s">
        <v>8</v>
      </c>
      <c r="E13" t="str">
        <f t="shared" si="0"/>
        <v>TRUE</v>
      </c>
    </row>
    <row r="14" spans="1:5" x14ac:dyDescent="0.2">
      <c r="A14" t="s">
        <v>5</v>
      </c>
      <c r="B14" s="2" t="s">
        <v>24</v>
      </c>
      <c r="C14" t="s">
        <v>219</v>
      </c>
      <c r="D14" t="s">
        <v>8</v>
      </c>
      <c r="E14" t="str">
        <f t="shared" si="0"/>
        <v>TRUE</v>
      </c>
    </row>
    <row r="15" spans="1:5" x14ac:dyDescent="0.2">
      <c r="A15" t="s">
        <v>25</v>
      </c>
      <c r="B15" s="2" t="s">
        <v>26</v>
      </c>
      <c r="C15" t="s">
        <v>219</v>
      </c>
      <c r="D15" t="s">
        <v>8</v>
      </c>
      <c r="E15" t="str">
        <f t="shared" si="0"/>
        <v>TRUE</v>
      </c>
    </row>
    <row r="16" spans="1:5" x14ac:dyDescent="0.2">
      <c r="A16" t="s">
        <v>15</v>
      </c>
      <c r="B16" s="2" t="s">
        <v>27</v>
      </c>
      <c r="C16" t="s">
        <v>219</v>
      </c>
      <c r="D16" t="s">
        <v>8</v>
      </c>
      <c r="E16" t="str">
        <f t="shared" si="0"/>
        <v>TRUE</v>
      </c>
    </row>
    <row r="17" spans="1:5" x14ac:dyDescent="0.2">
      <c r="A17" t="s">
        <v>9</v>
      </c>
      <c r="B17" s="2" t="s">
        <v>30</v>
      </c>
      <c r="C17" t="s">
        <v>219</v>
      </c>
      <c r="D17" t="s">
        <v>8</v>
      </c>
      <c r="E17" t="str">
        <f t="shared" si="0"/>
        <v>TRUE</v>
      </c>
    </row>
    <row r="18" spans="1:5" x14ac:dyDescent="0.2">
      <c r="A18" t="s">
        <v>9</v>
      </c>
      <c r="B18" s="2" t="s">
        <v>31</v>
      </c>
      <c r="C18" t="s">
        <v>219</v>
      </c>
      <c r="D18" t="s">
        <v>8</v>
      </c>
      <c r="E18" t="str">
        <f t="shared" si="0"/>
        <v>TRUE</v>
      </c>
    </row>
    <row r="19" spans="1:5" x14ac:dyDescent="0.2">
      <c r="A19" t="s">
        <v>15</v>
      </c>
      <c r="B19" s="2" t="s">
        <v>32</v>
      </c>
      <c r="C19" t="s">
        <v>219</v>
      </c>
      <c r="D19" t="s">
        <v>8</v>
      </c>
      <c r="E19" t="str">
        <f t="shared" si="0"/>
        <v>TRUE</v>
      </c>
    </row>
    <row r="20" spans="1:5" x14ac:dyDescent="0.2">
      <c r="A20" t="s">
        <v>11</v>
      </c>
      <c r="B20" s="2" t="s">
        <v>33</v>
      </c>
      <c r="C20" t="s">
        <v>219</v>
      </c>
      <c r="D20" t="s">
        <v>8</v>
      </c>
      <c r="E20" t="str">
        <f t="shared" si="0"/>
        <v>TRUE</v>
      </c>
    </row>
    <row r="21" spans="1:5" x14ac:dyDescent="0.2">
      <c r="A21" t="s">
        <v>25</v>
      </c>
      <c r="B21" s="2" t="s">
        <v>34</v>
      </c>
      <c r="C21" t="s">
        <v>219</v>
      </c>
      <c r="D21" t="s">
        <v>8</v>
      </c>
      <c r="E21" t="str">
        <f t="shared" si="0"/>
        <v>TRUE</v>
      </c>
    </row>
    <row r="22" spans="1:5" x14ac:dyDescent="0.2">
      <c r="A22" t="s">
        <v>15</v>
      </c>
      <c r="B22" s="2" t="s">
        <v>35</v>
      </c>
      <c r="C22" t="s">
        <v>219</v>
      </c>
      <c r="D22" t="s">
        <v>8</v>
      </c>
      <c r="E22" t="str">
        <f t="shared" si="0"/>
        <v>TRUE</v>
      </c>
    </row>
    <row r="23" spans="1:5" x14ac:dyDescent="0.2">
      <c r="A23" t="s">
        <v>9</v>
      </c>
      <c r="B23" s="2" t="s">
        <v>36</v>
      </c>
      <c r="C23" t="s">
        <v>219</v>
      </c>
      <c r="D23" t="s">
        <v>8</v>
      </c>
      <c r="E23" t="str">
        <f t="shared" si="0"/>
        <v>TRUE</v>
      </c>
    </row>
    <row r="24" spans="1:5" x14ac:dyDescent="0.2">
      <c r="A24" t="s">
        <v>11</v>
      </c>
      <c r="B24" s="2" t="s">
        <v>37</v>
      </c>
      <c r="C24" t="s">
        <v>219</v>
      </c>
      <c r="D24" t="s">
        <v>8</v>
      </c>
      <c r="E24" t="str">
        <f t="shared" si="0"/>
        <v>TRUE</v>
      </c>
    </row>
    <row r="25" spans="1:5" x14ac:dyDescent="0.2">
      <c r="A25" t="s">
        <v>15</v>
      </c>
      <c r="B25" s="2" t="s">
        <v>38</v>
      </c>
      <c r="C25" t="s">
        <v>219</v>
      </c>
      <c r="D25" t="s">
        <v>8</v>
      </c>
      <c r="E25" t="str">
        <f t="shared" si="0"/>
        <v>TRUE</v>
      </c>
    </row>
    <row r="26" spans="1:5" x14ac:dyDescent="0.2">
      <c r="A26" t="s">
        <v>19</v>
      </c>
      <c r="B26" s="2" t="s">
        <v>39</v>
      </c>
      <c r="C26" t="s">
        <v>218</v>
      </c>
      <c r="D26" t="s">
        <v>29</v>
      </c>
      <c r="E26" t="str">
        <f t="shared" si="0"/>
        <v>FALSE</v>
      </c>
    </row>
    <row r="27" spans="1:5" x14ac:dyDescent="0.2">
      <c r="A27" t="s">
        <v>9</v>
      </c>
      <c r="B27" s="2" t="s">
        <v>40</v>
      </c>
      <c r="C27" t="s">
        <v>219</v>
      </c>
      <c r="D27" t="s">
        <v>8</v>
      </c>
      <c r="E27" t="str">
        <f t="shared" si="0"/>
        <v>TRUE</v>
      </c>
    </row>
    <row r="28" spans="1:5" x14ac:dyDescent="0.2">
      <c r="A28" t="s">
        <v>11</v>
      </c>
      <c r="B28" s="2" t="s">
        <v>41</v>
      </c>
      <c r="C28" t="s">
        <v>219</v>
      </c>
      <c r="D28" t="s">
        <v>8</v>
      </c>
      <c r="E28" t="str">
        <f t="shared" si="0"/>
        <v>TRUE</v>
      </c>
    </row>
    <row r="29" spans="1:5" x14ac:dyDescent="0.2">
      <c r="A29" t="s">
        <v>11</v>
      </c>
      <c r="B29" s="2" t="s">
        <v>42</v>
      </c>
      <c r="C29" t="s">
        <v>219</v>
      </c>
      <c r="D29" t="s">
        <v>8</v>
      </c>
      <c r="E29" t="str">
        <f t="shared" si="0"/>
        <v>TRUE</v>
      </c>
    </row>
    <row r="30" spans="1:5" x14ac:dyDescent="0.2">
      <c r="A30" t="s">
        <v>11</v>
      </c>
      <c r="B30" s="2" t="s">
        <v>43</v>
      </c>
      <c r="C30" t="s">
        <v>219</v>
      </c>
      <c r="D30" t="s">
        <v>8</v>
      </c>
      <c r="E30" t="str">
        <f t="shared" si="0"/>
        <v>TRUE</v>
      </c>
    </row>
    <row r="31" spans="1:5" x14ac:dyDescent="0.2">
      <c r="A31" t="s">
        <v>19</v>
      </c>
      <c r="B31" s="2" t="s">
        <v>44</v>
      </c>
      <c r="C31" t="s">
        <v>219</v>
      </c>
      <c r="D31" t="s">
        <v>8</v>
      </c>
      <c r="E31" t="str">
        <f t="shared" si="0"/>
        <v>TRUE</v>
      </c>
    </row>
    <row r="32" spans="1:5" x14ac:dyDescent="0.2">
      <c r="A32" t="s">
        <v>11</v>
      </c>
      <c r="B32" s="2" t="s">
        <v>45</v>
      </c>
      <c r="C32" t="s">
        <v>219</v>
      </c>
      <c r="D32" t="s">
        <v>8</v>
      </c>
      <c r="E32" t="str">
        <f t="shared" si="0"/>
        <v>TRUE</v>
      </c>
    </row>
    <row r="33" spans="1:5" x14ac:dyDescent="0.2">
      <c r="A33" t="s">
        <v>15</v>
      </c>
      <c r="B33" s="2" t="s">
        <v>46</v>
      </c>
      <c r="C33" t="s">
        <v>219</v>
      </c>
      <c r="D33" t="s">
        <v>8</v>
      </c>
      <c r="E33" t="str">
        <f t="shared" si="0"/>
        <v>TRUE</v>
      </c>
    </row>
    <row r="34" spans="1:5" x14ac:dyDescent="0.2">
      <c r="A34" t="s">
        <v>11</v>
      </c>
      <c r="B34" s="2" t="s">
        <v>47</v>
      </c>
      <c r="C34" t="s">
        <v>218</v>
      </c>
      <c r="D34" t="s">
        <v>29</v>
      </c>
      <c r="E34" t="str">
        <f t="shared" si="0"/>
        <v>FALSE</v>
      </c>
    </row>
    <row r="35" spans="1:5" x14ac:dyDescent="0.2">
      <c r="A35" t="s">
        <v>11</v>
      </c>
      <c r="B35" s="2" t="s">
        <v>48</v>
      </c>
      <c r="C35" t="s">
        <v>219</v>
      </c>
      <c r="D35" t="s">
        <v>8</v>
      </c>
      <c r="E35" t="str">
        <f t="shared" si="0"/>
        <v>TRUE</v>
      </c>
    </row>
    <row r="36" spans="1:5" x14ac:dyDescent="0.2">
      <c r="A36" t="s">
        <v>15</v>
      </c>
      <c r="B36" s="2" t="s">
        <v>49</v>
      </c>
      <c r="C36" t="s">
        <v>219</v>
      </c>
      <c r="D36" t="s">
        <v>8</v>
      </c>
      <c r="E36" t="str">
        <f t="shared" si="0"/>
        <v>TRUE</v>
      </c>
    </row>
    <row r="37" spans="1:5" x14ac:dyDescent="0.2">
      <c r="A37" t="s">
        <v>19</v>
      </c>
      <c r="B37" s="2" t="s">
        <v>50</v>
      </c>
      <c r="C37" t="s">
        <v>219</v>
      </c>
      <c r="D37" t="s">
        <v>8</v>
      </c>
      <c r="E37" t="str">
        <f t="shared" si="0"/>
        <v>TRUE</v>
      </c>
    </row>
    <row r="38" spans="1:5" x14ac:dyDescent="0.2">
      <c r="A38" t="s">
        <v>15</v>
      </c>
      <c r="B38" s="2" t="s">
        <v>51</v>
      </c>
      <c r="C38" t="s">
        <v>219</v>
      </c>
      <c r="D38" t="s">
        <v>8</v>
      </c>
      <c r="E38" t="str">
        <f t="shared" si="0"/>
        <v>TRUE</v>
      </c>
    </row>
    <row r="39" spans="1:5" x14ac:dyDescent="0.2">
      <c r="A39" t="s">
        <v>11</v>
      </c>
      <c r="B39" s="2" t="s">
        <v>52</v>
      </c>
      <c r="C39" t="s">
        <v>218</v>
      </c>
      <c r="D39" t="s">
        <v>29</v>
      </c>
      <c r="E39" t="str">
        <f t="shared" si="0"/>
        <v>FALSE</v>
      </c>
    </row>
    <row r="40" spans="1:5" x14ac:dyDescent="0.2">
      <c r="A40" t="s">
        <v>19</v>
      </c>
      <c r="B40" s="2" t="s">
        <v>53</v>
      </c>
      <c r="C40" t="s">
        <v>219</v>
      </c>
      <c r="D40" t="s">
        <v>8</v>
      </c>
      <c r="E40" t="str">
        <f t="shared" si="0"/>
        <v>TRUE</v>
      </c>
    </row>
    <row r="41" spans="1:5" x14ac:dyDescent="0.2">
      <c r="A41" t="s">
        <v>15</v>
      </c>
      <c r="B41" s="2" t="s">
        <v>54</v>
      </c>
      <c r="C41" t="s">
        <v>219</v>
      </c>
      <c r="D41" t="s">
        <v>8</v>
      </c>
      <c r="E41" t="str">
        <f t="shared" si="0"/>
        <v>TRUE</v>
      </c>
    </row>
    <row r="42" spans="1:5" x14ac:dyDescent="0.2">
      <c r="A42" t="s">
        <v>11</v>
      </c>
      <c r="B42" s="2" t="s">
        <v>55</v>
      </c>
      <c r="C42" t="s">
        <v>218</v>
      </c>
      <c r="D42" t="s">
        <v>29</v>
      </c>
      <c r="E42" t="str">
        <f t="shared" si="0"/>
        <v>FALSE</v>
      </c>
    </row>
    <row r="43" spans="1:5" x14ac:dyDescent="0.2">
      <c r="A43" t="s">
        <v>9</v>
      </c>
      <c r="B43" s="2" t="s">
        <v>56</v>
      </c>
      <c r="C43" t="s">
        <v>219</v>
      </c>
      <c r="D43" t="s">
        <v>8</v>
      </c>
      <c r="E43" t="str">
        <f t="shared" si="0"/>
        <v>TRUE</v>
      </c>
    </row>
    <row r="44" spans="1:5" x14ac:dyDescent="0.2">
      <c r="A44" t="s">
        <v>15</v>
      </c>
      <c r="B44" s="2" t="s">
        <v>57</v>
      </c>
      <c r="C44" t="s">
        <v>219</v>
      </c>
      <c r="D44" t="s">
        <v>8</v>
      </c>
      <c r="E44" t="str">
        <f t="shared" si="0"/>
        <v>TRUE</v>
      </c>
    </row>
    <row r="45" spans="1:5" x14ac:dyDescent="0.2">
      <c r="A45" t="s">
        <v>9</v>
      </c>
      <c r="B45" s="2" t="s">
        <v>58</v>
      </c>
      <c r="C45" t="s">
        <v>219</v>
      </c>
      <c r="D45" t="s">
        <v>8</v>
      </c>
      <c r="E45" t="str">
        <f t="shared" si="0"/>
        <v>TRUE</v>
      </c>
    </row>
    <row r="46" spans="1:5" x14ac:dyDescent="0.2">
      <c r="A46" t="s">
        <v>9</v>
      </c>
      <c r="B46" s="2" t="s">
        <v>59</v>
      </c>
      <c r="C46" t="s">
        <v>219</v>
      </c>
      <c r="D46" t="s">
        <v>8</v>
      </c>
      <c r="E46" t="str">
        <f t="shared" si="0"/>
        <v>TRUE</v>
      </c>
    </row>
    <row r="47" spans="1:5" x14ac:dyDescent="0.2">
      <c r="A47" t="s">
        <v>11</v>
      </c>
      <c r="B47" s="2" t="s">
        <v>60</v>
      </c>
      <c r="C47" t="s">
        <v>218</v>
      </c>
      <c r="D47" t="s">
        <v>29</v>
      </c>
      <c r="E47" t="str">
        <f t="shared" si="0"/>
        <v>FALSE</v>
      </c>
    </row>
    <row r="48" spans="1:5" x14ac:dyDescent="0.2">
      <c r="A48" t="s">
        <v>9</v>
      </c>
      <c r="B48" s="2" t="s">
        <v>61</v>
      </c>
      <c r="C48" t="s">
        <v>219</v>
      </c>
      <c r="D48" t="s">
        <v>8</v>
      </c>
      <c r="E48" t="str">
        <f t="shared" si="0"/>
        <v>TRUE</v>
      </c>
    </row>
    <row r="49" spans="1:5" x14ac:dyDescent="0.2">
      <c r="A49" t="s">
        <v>11</v>
      </c>
      <c r="B49" s="2" t="s">
        <v>62</v>
      </c>
      <c r="C49" t="s">
        <v>218</v>
      </c>
      <c r="D49" t="s">
        <v>29</v>
      </c>
      <c r="E49" t="str">
        <f t="shared" si="0"/>
        <v>FALSE</v>
      </c>
    </row>
    <row r="50" spans="1:5" x14ac:dyDescent="0.2">
      <c r="A50" t="s">
        <v>15</v>
      </c>
      <c r="B50" s="2" t="s">
        <v>63</v>
      </c>
      <c r="C50" t="s">
        <v>219</v>
      </c>
      <c r="D50" t="s">
        <v>8</v>
      </c>
      <c r="E50" t="str">
        <f t="shared" si="0"/>
        <v>TRUE</v>
      </c>
    </row>
    <row r="51" spans="1:5" x14ac:dyDescent="0.2">
      <c r="A51" t="s">
        <v>15</v>
      </c>
      <c r="B51" s="2" t="s">
        <v>64</v>
      </c>
      <c r="C51" t="s">
        <v>218</v>
      </c>
      <c r="D51" t="s">
        <v>29</v>
      </c>
      <c r="E51" t="str">
        <f t="shared" si="0"/>
        <v>FALSE</v>
      </c>
    </row>
    <row r="52" spans="1:5" x14ac:dyDescent="0.2">
      <c r="A52" t="s">
        <v>15</v>
      </c>
      <c r="B52" s="2" t="s">
        <v>65</v>
      </c>
      <c r="C52" t="s">
        <v>219</v>
      </c>
      <c r="D52" t="s">
        <v>8</v>
      </c>
      <c r="E52" t="str">
        <f t="shared" si="0"/>
        <v>TRUE</v>
      </c>
    </row>
    <row r="53" spans="1:5" x14ac:dyDescent="0.2">
      <c r="A53" t="s">
        <v>5</v>
      </c>
      <c r="B53" s="2" t="s">
        <v>66</v>
      </c>
      <c r="C53" t="s">
        <v>219</v>
      </c>
      <c r="D53" t="s">
        <v>8</v>
      </c>
      <c r="E53" t="str">
        <f t="shared" si="0"/>
        <v>TRUE</v>
      </c>
    </row>
    <row r="54" spans="1:5" x14ac:dyDescent="0.2">
      <c r="A54" t="s">
        <v>15</v>
      </c>
      <c r="B54" s="2" t="s">
        <v>67</v>
      </c>
      <c r="C54" t="s">
        <v>219</v>
      </c>
      <c r="D54" t="s">
        <v>8</v>
      </c>
      <c r="E54" t="str">
        <f t="shared" si="0"/>
        <v>TRUE</v>
      </c>
    </row>
    <row r="55" spans="1:5" x14ac:dyDescent="0.2">
      <c r="A55" t="s">
        <v>11</v>
      </c>
      <c r="B55" s="2" t="s">
        <v>68</v>
      </c>
      <c r="C55" t="s">
        <v>218</v>
      </c>
      <c r="D55" t="s">
        <v>29</v>
      </c>
      <c r="E55" t="str">
        <f t="shared" si="0"/>
        <v>FALSE</v>
      </c>
    </row>
    <row r="56" spans="1:5" x14ac:dyDescent="0.2">
      <c r="A56" t="s">
        <v>11</v>
      </c>
      <c r="B56" s="2" t="s">
        <v>69</v>
      </c>
      <c r="C56" t="s">
        <v>219</v>
      </c>
      <c r="D56" t="s">
        <v>8</v>
      </c>
      <c r="E56" t="str">
        <f t="shared" si="0"/>
        <v>TRUE</v>
      </c>
    </row>
    <row r="57" spans="1:5" x14ac:dyDescent="0.2">
      <c r="A57" t="s">
        <v>9</v>
      </c>
      <c r="B57" s="2" t="s">
        <v>70</v>
      </c>
      <c r="C57" t="s">
        <v>219</v>
      </c>
      <c r="D57" t="s">
        <v>8</v>
      </c>
      <c r="E57" t="str">
        <f t="shared" si="0"/>
        <v>TRUE</v>
      </c>
    </row>
    <row r="58" spans="1:5" x14ac:dyDescent="0.2">
      <c r="A58" t="s">
        <v>11</v>
      </c>
      <c r="B58" s="2" t="s">
        <v>71</v>
      </c>
      <c r="C58" t="s">
        <v>219</v>
      </c>
      <c r="D58" t="s">
        <v>8</v>
      </c>
      <c r="E58" t="str">
        <f t="shared" si="0"/>
        <v>TRUE</v>
      </c>
    </row>
    <row r="59" spans="1:5" x14ac:dyDescent="0.2">
      <c r="A59" t="s">
        <v>11</v>
      </c>
      <c r="B59" s="2" t="s">
        <v>72</v>
      </c>
      <c r="C59" t="s">
        <v>219</v>
      </c>
      <c r="D59" t="s">
        <v>8</v>
      </c>
      <c r="E59" t="str">
        <f t="shared" si="0"/>
        <v>TRUE</v>
      </c>
    </row>
    <row r="60" spans="1:5" x14ac:dyDescent="0.2">
      <c r="A60" t="s">
        <v>19</v>
      </c>
      <c r="B60" s="2" t="s">
        <v>73</v>
      </c>
      <c r="C60" t="s">
        <v>219</v>
      </c>
      <c r="D60" t="s">
        <v>8</v>
      </c>
      <c r="E60" t="str">
        <f t="shared" si="0"/>
        <v>TRUE</v>
      </c>
    </row>
    <row r="61" spans="1:5" x14ac:dyDescent="0.2">
      <c r="A61" t="s">
        <v>9</v>
      </c>
      <c r="B61" s="2" t="s">
        <v>74</v>
      </c>
      <c r="C61" t="s">
        <v>219</v>
      </c>
      <c r="D61" t="s">
        <v>8</v>
      </c>
      <c r="E61" t="str">
        <f t="shared" si="0"/>
        <v>TRUE</v>
      </c>
    </row>
    <row r="62" spans="1:5" x14ac:dyDescent="0.2">
      <c r="A62" t="s">
        <v>9</v>
      </c>
      <c r="B62" s="2" t="s">
        <v>75</v>
      </c>
      <c r="C62" t="s">
        <v>219</v>
      </c>
      <c r="D62" t="s">
        <v>8</v>
      </c>
      <c r="E62" t="str">
        <f t="shared" si="0"/>
        <v>TRUE</v>
      </c>
    </row>
    <row r="63" spans="1:5" x14ac:dyDescent="0.2">
      <c r="A63" t="s">
        <v>11</v>
      </c>
      <c r="B63" s="2" t="s">
        <v>76</v>
      </c>
      <c r="C63" t="s">
        <v>219</v>
      </c>
      <c r="D63" t="s">
        <v>8</v>
      </c>
      <c r="E63" t="str">
        <f t="shared" si="0"/>
        <v>TRUE</v>
      </c>
    </row>
    <row r="64" spans="1:5" x14ac:dyDescent="0.2">
      <c r="A64" t="s">
        <v>11</v>
      </c>
      <c r="B64" s="2" t="s">
        <v>77</v>
      </c>
      <c r="C64" t="s">
        <v>218</v>
      </c>
      <c r="D64" t="s">
        <v>29</v>
      </c>
      <c r="E64" t="str">
        <f t="shared" si="0"/>
        <v>FALSE</v>
      </c>
    </row>
    <row r="65" spans="1:5" x14ac:dyDescent="0.2">
      <c r="A65" t="s">
        <v>9</v>
      </c>
      <c r="B65" s="2" t="s">
        <v>78</v>
      </c>
      <c r="C65" t="s">
        <v>219</v>
      </c>
      <c r="D65" t="s">
        <v>8</v>
      </c>
      <c r="E65" t="str">
        <f t="shared" si="0"/>
        <v>TRUE</v>
      </c>
    </row>
    <row r="66" spans="1:5" x14ac:dyDescent="0.2">
      <c r="A66" t="s">
        <v>9</v>
      </c>
      <c r="B66" s="2" t="s">
        <v>79</v>
      </c>
      <c r="C66" t="s">
        <v>219</v>
      </c>
      <c r="D66" t="s">
        <v>8</v>
      </c>
      <c r="E66" t="str">
        <f t="shared" si="0"/>
        <v>TRUE</v>
      </c>
    </row>
    <row r="67" spans="1:5" x14ac:dyDescent="0.2">
      <c r="A67" t="s">
        <v>11</v>
      </c>
      <c r="B67" s="2" t="s">
        <v>80</v>
      </c>
      <c r="C67" t="s">
        <v>219</v>
      </c>
      <c r="D67" t="s">
        <v>8</v>
      </c>
      <c r="E67" t="str">
        <f t="shared" ref="E67:E130" si="1">IF(D67 = "Option 1", "TRUE", "FALSE")</f>
        <v>TRUE</v>
      </c>
    </row>
    <row r="68" spans="1:5" x14ac:dyDescent="0.2">
      <c r="A68" t="s">
        <v>9</v>
      </c>
      <c r="B68" s="2" t="s">
        <v>81</v>
      </c>
      <c r="C68" t="s">
        <v>219</v>
      </c>
      <c r="D68" t="s">
        <v>8</v>
      </c>
      <c r="E68" t="str">
        <f t="shared" si="1"/>
        <v>TRUE</v>
      </c>
    </row>
    <row r="69" spans="1:5" x14ac:dyDescent="0.2">
      <c r="A69" t="s">
        <v>15</v>
      </c>
      <c r="B69" s="2" t="s">
        <v>82</v>
      </c>
      <c r="C69" t="s">
        <v>218</v>
      </c>
      <c r="D69" t="s">
        <v>29</v>
      </c>
      <c r="E69" t="str">
        <f t="shared" si="1"/>
        <v>FALSE</v>
      </c>
    </row>
    <row r="70" spans="1:5" x14ac:dyDescent="0.2">
      <c r="A70" t="s">
        <v>15</v>
      </c>
      <c r="B70" s="2" t="s">
        <v>83</v>
      </c>
      <c r="C70" t="s">
        <v>219</v>
      </c>
      <c r="D70" t="s">
        <v>8</v>
      </c>
      <c r="E70" t="str">
        <f t="shared" si="1"/>
        <v>TRUE</v>
      </c>
    </row>
    <row r="71" spans="1:5" x14ac:dyDescent="0.2">
      <c r="A71" t="s">
        <v>11</v>
      </c>
      <c r="B71" s="2" t="s">
        <v>84</v>
      </c>
      <c r="C71" t="s">
        <v>219</v>
      </c>
      <c r="D71" t="s">
        <v>8</v>
      </c>
      <c r="E71" t="str">
        <f t="shared" si="1"/>
        <v>TRUE</v>
      </c>
    </row>
    <row r="72" spans="1:5" x14ac:dyDescent="0.2">
      <c r="A72" t="s">
        <v>11</v>
      </c>
      <c r="B72" s="2" t="s">
        <v>85</v>
      </c>
      <c r="C72" t="s">
        <v>218</v>
      </c>
      <c r="D72" t="s">
        <v>29</v>
      </c>
      <c r="E72" t="str">
        <f t="shared" si="1"/>
        <v>FALSE</v>
      </c>
    </row>
    <row r="73" spans="1:5" x14ac:dyDescent="0.2">
      <c r="A73" t="s">
        <v>15</v>
      </c>
      <c r="B73" s="2" t="s">
        <v>86</v>
      </c>
      <c r="C73" t="s">
        <v>219</v>
      </c>
      <c r="D73" t="s">
        <v>8</v>
      </c>
      <c r="E73" t="str">
        <f t="shared" si="1"/>
        <v>TRUE</v>
      </c>
    </row>
    <row r="74" spans="1:5" x14ac:dyDescent="0.2">
      <c r="A74" t="s">
        <v>15</v>
      </c>
      <c r="B74" s="2" t="s">
        <v>87</v>
      </c>
      <c r="C74" t="s">
        <v>218</v>
      </c>
      <c r="D74" t="s">
        <v>29</v>
      </c>
      <c r="E74" t="str">
        <f t="shared" si="1"/>
        <v>FALSE</v>
      </c>
    </row>
    <row r="75" spans="1:5" x14ac:dyDescent="0.2">
      <c r="A75" t="s">
        <v>15</v>
      </c>
      <c r="B75" s="2" t="s">
        <v>88</v>
      </c>
      <c r="C75" t="s">
        <v>219</v>
      </c>
      <c r="D75" t="s">
        <v>8</v>
      </c>
      <c r="E75" t="str">
        <f t="shared" si="1"/>
        <v>TRUE</v>
      </c>
    </row>
    <row r="76" spans="1:5" x14ac:dyDescent="0.2">
      <c r="A76" t="s">
        <v>9</v>
      </c>
      <c r="B76" s="2" t="s">
        <v>89</v>
      </c>
      <c r="C76" t="s">
        <v>219</v>
      </c>
      <c r="D76" t="s">
        <v>8</v>
      </c>
      <c r="E76" t="str">
        <f t="shared" si="1"/>
        <v>TRUE</v>
      </c>
    </row>
    <row r="77" spans="1:5" x14ac:dyDescent="0.2">
      <c r="A77" t="s">
        <v>9</v>
      </c>
      <c r="B77" s="2" t="s">
        <v>90</v>
      </c>
      <c r="C77" t="s">
        <v>219</v>
      </c>
      <c r="D77" t="s">
        <v>8</v>
      </c>
      <c r="E77" t="str">
        <f t="shared" si="1"/>
        <v>TRUE</v>
      </c>
    </row>
    <row r="78" spans="1:5" x14ac:dyDescent="0.2">
      <c r="A78" t="s">
        <v>25</v>
      </c>
      <c r="B78" s="2" t="s">
        <v>91</v>
      </c>
      <c r="C78" t="s">
        <v>219</v>
      </c>
      <c r="D78" t="s">
        <v>8</v>
      </c>
      <c r="E78" t="str">
        <f t="shared" si="1"/>
        <v>TRUE</v>
      </c>
    </row>
    <row r="79" spans="1:5" x14ac:dyDescent="0.2">
      <c r="A79" t="s">
        <v>25</v>
      </c>
      <c r="B79" s="2" t="s">
        <v>92</v>
      </c>
      <c r="C79" t="s">
        <v>219</v>
      </c>
      <c r="D79" t="s">
        <v>8</v>
      </c>
      <c r="E79" t="str">
        <f t="shared" si="1"/>
        <v>TRUE</v>
      </c>
    </row>
    <row r="80" spans="1:5" x14ac:dyDescent="0.2">
      <c r="A80" t="s">
        <v>5</v>
      </c>
      <c r="B80" s="2" t="s">
        <v>93</v>
      </c>
      <c r="C80" t="s">
        <v>219</v>
      </c>
      <c r="D80" t="s">
        <v>8</v>
      </c>
      <c r="E80" t="str">
        <f t="shared" si="1"/>
        <v>TRUE</v>
      </c>
    </row>
    <row r="81" spans="1:5" x14ac:dyDescent="0.2">
      <c r="A81" t="s">
        <v>5</v>
      </c>
      <c r="B81" s="2" t="s">
        <v>94</v>
      </c>
      <c r="C81" t="s">
        <v>219</v>
      </c>
      <c r="D81" t="s">
        <v>8</v>
      </c>
      <c r="E81" t="str">
        <f t="shared" si="1"/>
        <v>TRUE</v>
      </c>
    </row>
    <row r="82" spans="1:5" x14ac:dyDescent="0.2">
      <c r="A82" t="s">
        <v>9</v>
      </c>
      <c r="B82" s="2" t="s">
        <v>95</v>
      </c>
      <c r="C82" t="s">
        <v>219</v>
      </c>
      <c r="D82" t="s">
        <v>8</v>
      </c>
      <c r="E82" t="str">
        <f t="shared" si="1"/>
        <v>TRUE</v>
      </c>
    </row>
    <row r="83" spans="1:5" x14ac:dyDescent="0.2">
      <c r="A83" t="s">
        <v>9</v>
      </c>
      <c r="B83" s="2" t="s">
        <v>96</v>
      </c>
      <c r="C83" t="s">
        <v>219</v>
      </c>
      <c r="D83" t="s">
        <v>8</v>
      </c>
      <c r="E83" t="str">
        <f t="shared" si="1"/>
        <v>TRUE</v>
      </c>
    </row>
    <row r="84" spans="1:5" x14ac:dyDescent="0.2">
      <c r="A84" t="s">
        <v>9</v>
      </c>
      <c r="B84" s="2" t="s">
        <v>97</v>
      </c>
      <c r="C84" t="s">
        <v>219</v>
      </c>
      <c r="D84" t="s">
        <v>8</v>
      </c>
      <c r="E84" t="str">
        <f t="shared" si="1"/>
        <v>TRUE</v>
      </c>
    </row>
    <row r="85" spans="1:5" x14ac:dyDescent="0.2">
      <c r="A85" t="s">
        <v>15</v>
      </c>
      <c r="B85" s="2" t="s">
        <v>98</v>
      </c>
      <c r="C85" t="s">
        <v>219</v>
      </c>
      <c r="D85" t="s">
        <v>8</v>
      </c>
      <c r="E85" t="str">
        <f t="shared" si="1"/>
        <v>TRUE</v>
      </c>
    </row>
    <row r="86" spans="1:5" x14ac:dyDescent="0.2">
      <c r="A86" t="s">
        <v>19</v>
      </c>
      <c r="B86" s="2" t="s">
        <v>99</v>
      </c>
      <c r="C86" t="s">
        <v>219</v>
      </c>
      <c r="D86" t="s">
        <v>8</v>
      </c>
      <c r="E86" t="str">
        <f t="shared" si="1"/>
        <v>TRUE</v>
      </c>
    </row>
    <row r="87" spans="1:5" x14ac:dyDescent="0.2">
      <c r="A87" t="s">
        <v>5</v>
      </c>
      <c r="B87" s="2" t="s">
        <v>100</v>
      </c>
      <c r="C87" t="s">
        <v>219</v>
      </c>
      <c r="D87" t="s">
        <v>8</v>
      </c>
      <c r="E87" t="str">
        <f t="shared" si="1"/>
        <v>TRUE</v>
      </c>
    </row>
    <row r="88" spans="1:5" x14ac:dyDescent="0.2">
      <c r="A88" t="s">
        <v>9</v>
      </c>
      <c r="B88" s="2" t="s">
        <v>101</v>
      </c>
      <c r="C88" t="s">
        <v>219</v>
      </c>
      <c r="D88" t="s">
        <v>8</v>
      </c>
      <c r="E88" t="str">
        <f t="shared" si="1"/>
        <v>TRUE</v>
      </c>
    </row>
    <row r="89" spans="1:5" x14ac:dyDescent="0.2">
      <c r="A89" t="s">
        <v>11</v>
      </c>
      <c r="B89" s="2" t="s">
        <v>102</v>
      </c>
      <c r="C89" t="s">
        <v>219</v>
      </c>
      <c r="D89" t="s">
        <v>8</v>
      </c>
      <c r="E89" t="str">
        <f t="shared" si="1"/>
        <v>TRUE</v>
      </c>
    </row>
    <row r="90" spans="1:5" x14ac:dyDescent="0.2">
      <c r="A90" t="s">
        <v>19</v>
      </c>
      <c r="B90" s="2" t="s">
        <v>103</v>
      </c>
      <c r="C90" t="s">
        <v>219</v>
      </c>
      <c r="D90" t="s">
        <v>8</v>
      </c>
      <c r="E90" t="str">
        <f t="shared" si="1"/>
        <v>TRUE</v>
      </c>
    </row>
    <row r="91" spans="1:5" x14ac:dyDescent="0.2">
      <c r="A91" t="s">
        <v>5</v>
      </c>
      <c r="B91" s="2" t="s">
        <v>104</v>
      </c>
      <c r="C91" t="s">
        <v>219</v>
      </c>
      <c r="D91" t="s">
        <v>8</v>
      </c>
      <c r="E91" t="str">
        <f t="shared" si="1"/>
        <v>TRUE</v>
      </c>
    </row>
    <row r="92" spans="1:5" x14ac:dyDescent="0.2">
      <c r="A92" t="s">
        <v>9</v>
      </c>
      <c r="B92" s="2" t="s">
        <v>105</v>
      </c>
      <c r="C92" t="s">
        <v>219</v>
      </c>
      <c r="D92" t="s">
        <v>8</v>
      </c>
      <c r="E92" t="str">
        <f t="shared" si="1"/>
        <v>TRUE</v>
      </c>
    </row>
    <row r="93" spans="1:5" x14ac:dyDescent="0.2">
      <c r="A93" t="s">
        <v>19</v>
      </c>
      <c r="B93" s="2" t="s">
        <v>106</v>
      </c>
      <c r="C93" t="s">
        <v>219</v>
      </c>
      <c r="D93" t="s">
        <v>8</v>
      </c>
      <c r="E93" t="str">
        <f t="shared" si="1"/>
        <v>TRUE</v>
      </c>
    </row>
    <row r="94" spans="1:5" x14ac:dyDescent="0.2">
      <c r="A94" t="s">
        <v>9</v>
      </c>
      <c r="B94" s="2" t="s">
        <v>107</v>
      </c>
      <c r="C94" t="s">
        <v>219</v>
      </c>
      <c r="D94" t="s">
        <v>8</v>
      </c>
      <c r="E94" t="str">
        <f t="shared" si="1"/>
        <v>TRUE</v>
      </c>
    </row>
    <row r="95" spans="1:5" x14ac:dyDescent="0.2">
      <c r="A95" t="s">
        <v>5</v>
      </c>
      <c r="B95" s="2" t="s">
        <v>108</v>
      </c>
      <c r="C95" t="s">
        <v>219</v>
      </c>
      <c r="D95" t="s">
        <v>8</v>
      </c>
      <c r="E95" t="str">
        <f t="shared" si="1"/>
        <v>TRUE</v>
      </c>
    </row>
    <row r="96" spans="1:5" x14ac:dyDescent="0.2">
      <c r="A96" t="s">
        <v>11</v>
      </c>
      <c r="B96" s="2" t="s">
        <v>109</v>
      </c>
      <c r="C96" t="s">
        <v>219</v>
      </c>
      <c r="D96" t="s">
        <v>8</v>
      </c>
      <c r="E96" t="str">
        <f t="shared" si="1"/>
        <v>TRUE</v>
      </c>
    </row>
    <row r="97" spans="1:5" x14ac:dyDescent="0.2">
      <c r="A97" t="s">
        <v>11</v>
      </c>
      <c r="B97" s="2" t="s">
        <v>110</v>
      </c>
      <c r="C97" t="s">
        <v>219</v>
      </c>
      <c r="D97" t="s">
        <v>8</v>
      </c>
      <c r="E97" t="str">
        <f t="shared" si="1"/>
        <v>TRUE</v>
      </c>
    </row>
    <row r="98" spans="1:5" x14ac:dyDescent="0.2">
      <c r="A98" t="s">
        <v>5</v>
      </c>
      <c r="B98" s="2" t="s">
        <v>111</v>
      </c>
      <c r="C98" t="s">
        <v>219</v>
      </c>
      <c r="D98" t="s">
        <v>8</v>
      </c>
      <c r="E98" t="str">
        <f t="shared" si="1"/>
        <v>TRUE</v>
      </c>
    </row>
    <row r="99" spans="1:5" x14ac:dyDescent="0.2">
      <c r="A99" t="s">
        <v>9</v>
      </c>
      <c r="B99" s="2" t="s">
        <v>112</v>
      </c>
      <c r="C99" t="s">
        <v>219</v>
      </c>
      <c r="D99" t="s">
        <v>8</v>
      </c>
      <c r="E99" t="str">
        <f t="shared" si="1"/>
        <v>TRUE</v>
      </c>
    </row>
    <row r="100" spans="1:5" x14ac:dyDescent="0.2">
      <c r="A100" t="s">
        <v>9</v>
      </c>
      <c r="B100" s="2" t="s">
        <v>113</v>
      </c>
      <c r="C100" t="s">
        <v>219</v>
      </c>
      <c r="D100" t="s">
        <v>8</v>
      </c>
      <c r="E100" t="str">
        <f t="shared" si="1"/>
        <v>TRUE</v>
      </c>
    </row>
    <row r="101" spans="1:5" x14ac:dyDescent="0.2">
      <c r="A101" t="s">
        <v>9</v>
      </c>
      <c r="B101" s="2" t="s">
        <v>114</v>
      </c>
      <c r="C101" t="s">
        <v>219</v>
      </c>
      <c r="D101" t="s">
        <v>8</v>
      </c>
      <c r="E101" t="str">
        <f t="shared" si="1"/>
        <v>TRUE</v>
      </c>
    </row>
    <row r="102" spans="1:5" x14ac:dyDescent="0.2">
      <c r="A102" t="s">
        <v>11</v>
      </c>
      <c r="B102" s="2" t="s">
        <v>115</v>
      </c>
      <c r="C102" t="s">
        <v>219</v>
      </c>
      <c r="D102" t="s">
        <v>8</v>
      </c>
      <c r="E102" t="str">
        <f t="shared" si="1"/>
        <v>TRUE</v>
      </c>
    </row>
    <row r="103" spans="1:5" x14ac:dyDescent="0.2">
      <c r="A103" t="s">
        <v>11</v>
      </c>
      <c r="B103" s="2" t="s">
        <v>116</v>
      </c>
      <c r="C103" t="s">
        <v>219</v>
      </c>
      <c r="D103" t="s">
        <v>8</v>
      </c>
      <c r="E103" t="str">
        <f t="shared" si="1"/>
        <v>TRUE</v>
      </c>
    </row>
    <row r="104" spans="1:5" x14ac:dyDescent="0.2">
      <c r="A104" t="s">
        <v>19</v>
      </c>
      <c r="B104" s="2" t="s">
        <v>117</v>
      </c>
      <c r="C104" t="s">
        <v>219</v>
      </c>
      <c r="D104" t="s">
        <v>8</v>
      </c>
      <c r="E104" t="str">
        <f t="shared" si="1"/>
        <v>TRUE</v>
      </c>
    </row>
    <row r="105" spans="1:5" x14ac:dyDescent="0.2">
      <c r="A105" t="s">
        <v>25</v>
      </c>
      <c r="B105" s="2" t="s">
        <v>118</v>
      </c>
      <c r="C105" t="s">
        <v>219</v>
      </c>
      <c r="D105" t="s">
        <v>8</v>
      </c>
      <c r="E105" t="str">
        <f t="shared" si="1"/>
        <v>TRUE</v>
      </c>
    </row>
    <row r="106" spans="1:5" x14ac:dyDescent="0.2">
      <c r="A106" t="s">
        <v>11</v>
      </c>
      <c r="B106" s="2" t="s">
        <v>119</v>
      </c>
      <c r="C106" t="s">
        <v>219</v>
      </c>
      <c r="D106" t="s">
        <v>8</v>
      </c>
      <c r="E106" t="str">
        <f t="shared" si="1"/>
        <v>TRUE</v>
      </c>
    </row>
    <row r="107" spans="1:5" x14ac:dyDescent="0.2">
      <c r="A107" t="s">
        <v>9</v>
      </c>
      <c r="B107" s="2" t="s">
        <v>120</v>
      </c>
      <c r="C107" t="s">
        <v>219</v>
      </c>
      <c r="D107" t="s">
        <v>8</v>
      </c>
      <c r="E107" t="str">
        <f t="shared" si="1"/>
        <v>TRUE</v>
      </c>
    </row>
    <row r="108" spans="1:5" x14ac:dyDescent="0.2">
      <c r="A108" t="s">
        <v>19</v>
      </c>
      <c r="B108" s="2" t="s">
        <v>121</v>
      </c>
      <c r="C108" t="s">
        <v>219</v>
      </c>
      <c r="D108" t="s">
        <v>8</v>
      </c>
      <c r="E108" t="str">
        <f t="shared" si="1"/>
        <v>TRUE</v>
      </c>
    </row>
    <row r="109" spans="1:5" x14ac:dyDescent="0.2">
      <c r="A109" t="s">
        <v>11</v>
      </c>
      <c r="B109" s="2" t="s">
        <v>122</v>
      </c>
      <c r="C109" t="s">
        <v>218</v>
      </c>
      <c r="D109" t="s">
        <v>29</v>
      </c>
      <c r="E109" t="str">
        <f t="shared" si="1"/>
        <v>FALSE</v>
      </c>
    </row>
    <row r="110" spans="1:5" x14ac:dyDescent="0.2">
      <c r="A110" t="s">
        <v>11</v>
      </c>
      <c r="B110" s="2" t="s">
        <v>123</v>
      </c>
      <c r="C110" t="s">
        <v>219</v>
      </c>
      <c r="D110" t="s">
        <v>8</v>
      </c>
      <c r="E110" t="str">
        <f t="shared" si="1"/>
        <v>TRUE</v>
      </c>
    </row>
    <row r="111" spans="1:5" x14ac:dyDescent="0.2">
      <c r="A111" t="s">
        <v>15</v>
      </c>
      <c r="B111" s="2" t="s">
        <v>124</v>
      </c>
      <c r="C111" t="s">
        <v>219</v>
      </c>
      <c r="D111" t="s">
        <v>8</v>
      </c>
      <c r="E111" t="str">
        <f t="shared" si="1"/>
        <v>TRUE</v>
      </c>
    </row>
    <row r="112" spans="1:5" x14ac:dyDescent="0.2">
      <c r="A112" t="s">
        <v>19</v>
      </c>
      <c r="B112" s="2" t="s">
        <v>125</v>
      </c>
      <c r="C112" t="s">
        <v>219</v>
      </c>
      <c r="D112" t="s">
        <v>8</v>
      </c>
      <c r="E112" t="str">
        <f t="shared" si="1"/>
        <v>TRUE</v>
      </c>
    </row>
    <row r="113" spans="1:5" x14ac:dyDescent="0.2">
      <c r="A113" t="s">
        <v>19</v>
      </c>
      <c r="B113" s="2" t="s">
        <v>126</v>
      </c>
      <c r="C113" t="s">
        <v>219</v>
      </c>
      <c r="D113" t="s">
        <v>8</v>
      </c>
      <c r="E113" t="str">
        <f t="shared" si="1"/>
        <v>TRUE</v>
      </c>
    </row>
    <row r="114" spans="1:5" x14ac:dyDescent="0.2">
      <c r="A114" t="s">
        <v>9</v>
      </c>
      <c r="B114" s="2" t="s">
        <v>127</v>
      </c>
      <c r="C114" t="s">
        <v>219</v>
      </c>
      <c r="D114" t="s">
        <v>8</v>
      </c>
      <c r="E114" t="str">
        <f t="shared" si="1"/>
        <v>TRUE</v>
      </c>
    </row>
    <row r="115" spans="1:5" x14ac:dyDescent="0.2">
      <c r="A115" t="s">
        <v>9</v>
      </c>
      <c r="B115" s="2" t="s">
        <v>128</v>
      </c>
      <c r="C115" t="s">
        <v>219</v>
      </c>
      <c r="D115" t="s">
        <v>8</v>
      </c>
      <c r="E115" t="str">
        <f t="shared" si="1"/>
        <v>TRUE</v>
      </c>
    </row>
    <row r="116" spans="1:5" x14ac:dyDescent="0.2">
      <c r="A116" t="s">
        <v>5</v>
      </c>
      <c r="B116" s="2" t="s">
        <v>129</v>
      </c>
      <c r="C116" t="s">
        <v>219</v>
      </c>
      <c r="D116" t="s">
        <v>8</v>
      </c>
      <c r="E116" t="str">
        <f t="shared" si="1"/>
        <v>TRUE</v>
      </c>
    </row>
    <row r="117" spans="1:5" x14ac:dyDescent="0.2">
      <c r="A117" t="s">
        <v>11</v>
      </c>
      <c r="B117" s="2" t="s">
        <v>130</v>
      </c>
      <c r="C117" t="s">
        <v>219</v>
      </c>
      <c r="D117" t="s">
        <v>8</v>
      </c>
      <c r="E117" t="str">
        <f t="shared" si="1"/>
        <v>TRUE</v>
      </c>
    </row>
    <row r="118" spans="1:5" x14ac:dyDescent="0.2">
      <c r="A118" t="s">
        <v>25</v>
      </c>
      <c r="B118" s="2" t="s">
        <v>131</v>
      </c>
      <c r="C118" t="s">
        <v>219</v>
      </c>
      <c r="D118" t="s">
        <v>8</v>
      </c>
      <c r="E118" t="str">
        <f t="shared" si="1"/>
        <v>TRUE</v>
      </c>
    </row>
    <row r="119" spans="1:5" x14ac:dyDescent="0.2">
      <c r="A119" t="s">
        <v>11</v>
      </c>
      <c r="B119" s="2" t="s">
        <v>132</v>
      </c>
      <c r="C119" t="s">
        <v>219</v>
      </c>
      <c r="D119" t="s">
        <v>8</v>
      </c>
      <c r="E119" t="str">
        <f t="shared" si="1"/>
        <v>TRUE</v>
      </c>
    </row>
    <row r="120" spans="1:5" x14ac:dyDescent="0.2">
      <c r="A120" t="s">
        <v>19</v>
      </c>
      <c r="B120" s="2" t="s">
        <v>133</v>
      </c>
      <c r="C120" t="s">
        <v>219</v>
      </c>
      <c r="D120" t="s">
        <v>8</v>
      </c>
      <c r="E120" t="str">
        <f t="shared" si="1"/>
        <v>TRUE</v>
      </c>
    </row>
    <row r="121" spans="1:5" x14ac:dyDescent="0.2">
      <c r="A121" t="s">
        <v>25</v>
      </c>
      <c r="B121" s="2" t="s">
        <v>134</v>
      </c>
      <c r="C121" t="s">
        <v>219</v>
      </c>
      <c r="D121" t="s">
        <v>8</v>
      </c>
      <c r="E121" t="str">
        <f t="shared" si="1"/>
        <v>TRUE</v>
      </c>
    </row>
    <row r="122" spans="1:5" x14ac:dyDescent="0.2">
      <c r="A122" t="s">
        <v>9</v>
      </c>
      <c r="B122" s="2" t="s">
        <v>135</v>
      </c>
      <c r="C122" t="s">
        <v>219</v>
      </c>
      <c r="D122" t="s">
        <v>8</v>
      </c>
      <c r="E122" t="str">
        <f t="shared" si="1"/>
        <v>TRUE</v>
      </c>
    </row>
    <row r="123" spans="1:5" x14ac:dyDescent="0.2">
      <c r="A123" t="s">
        <v>19</v>
      </c>
      <c r="B123" s="2" t="s">
        <v>136</v>
      </c>
      <c r="C123" t="s">
        <v>219</v>
      </c>
      <c r="D123" t="s">
        <v>8</v>
      </c>
      <c r="E123" t="str">
        <f t="shared" si="1"/>
        <v>TRUE</v>
      </c>
    </row>
    <row r="124" spans="1:5" x14ac:dyDescent="0.2">
      <c r="A124" t="s">
        <v>15</v>
      </c>
      <c r="B124" s="2" t="s">
        <v>137</v>
      </c>
      <c r="C124" t="s">
        <v>219</v>
      </c>
      <c r="D124" t="s">
        <v>8</v>
      </c>
      <c r="E124" t="str">
        <f t="shared" si="1"/>
        <v>TRUE</v>
      </c>
    </row>
    <row r="125" spans="1:5" x14ac:dyDescent="0.2">
      <c r="A125" t="s">
        <v>11</v>
      </c>
      <c r="B125" s="2" t="s">
        <v>138</v>
      </c>
      <c r="C125" t="s">
        <v>219</v>
      </c>
      <c r="D125" t="s">
        <v>8</v>
      </c>
      <c r="E125" t="str">
        <f t="shared" si="1"/>
        <v>TRUE</v>
      </c>
    </row>
    <row r="126" spans="1:5" x14ac:dyDescent="0.2">
      <c r="A126" t="s">
        <v>11</v>
      </c>
      <c r="B126" s="2" t="s">
        <v>139</v>
      </c>
      <c r="C126" t="s">
        <v>219</v>
      </c>
      <c r="D126" t="s">
        <v>8</v>
      </c>
      <c r="E126" t="str">
        <f t="shared" si="1"/>
        <v>TRUE</v>
      </c>
    </row>
    <row r="127" spans="1:5" x14ac:dyDescent="0.2">
      <c r="A127" t="s">
        <v>9</v>
      </c>
      <c r="B127" s="2" t="s">
        <v>140</v>
      </c>
      <c r="C127" t="s">
        <v>219</v>
      </c>
      <c r="D127" t="s">
        <v>8</v>
      </c>
      <c r="E127" t="str">
        <f t="shared" si="1"/>
        <v>TRUE</v>
      </c>
    </row>
    <row r="128" spans="1:5" x14ac:dyDescent="0.2">
      <c r="A128" t="s">
        <v>9</v>
      </c>
      <c r="B128" s="2" t="s">
        <v>141</v>
      </c>
      <c r="C128" t="s">
        <v>219</v>
      </c>
      <c r="D128" t="s">
        <v>8</v>
      </c>
      <c r="E128" t="str">
        <f t="shared" si="1"/>
        <v>TRUE</v>
      </c>
    </row>
    <row r="129" spans="1:5" x14ac:dyDescent="0.2">
      <c r="A129" t="s">
        <v>5</v>
      </c>
      <c r="B129" s="2" t="s">
        <v>142</v>
      </c>
      <c r="C129" t="s">
        <v>219</v>
      </c>
      <c r="D129" t="s">
        <v>8</v>
      </c>
      <c r="E129" t="str">
        <f t="shared" si="1"/>
        <v>TRUE</v>
      </c>
    </row>
    <row r="130" spans="1:5" x14ac:dyDescent="0.2">
      <c r="A130" t="s">
        <v>5</v>
      </c>
      <c r="B130" s="2" t="s">
        <v>143</v>
      </c>
      <c r="C130" t="s">
        <v>218</v>
      </c>
      <c r="D130" t="s">
        <v>29</v>
      </c>
      <c r="E130" t="str">
        <f t="shared" si="1"/>
        <v>FALSE</v>
      </c>
    </row>
    <row r="131" spans="1:5" x14ac:dyDescent="0.2">
      <c r="A131" t="s">
        <v>19</v>
      </c>
      <c r="B131" s="2" t="s">
        <v>144</v>
      </c>
      <c r="C131" t="s">
        <v>219</v>
      </c>
      <c r="D131" t="s">
        <v>8</v>
      </c>
      <c r="E131" t="str">
        <f t="shared" ref="E131:E193" si="2">IF(D131 = "Option 1", "TRUE", "FALSE")</f>
        <v>TRUE</v>
      </c>
    </row>
    <row r="132" spans="1:5" x14ac:dyDescent="0.2">
      <c r="A132" t="s">
        <v>15</v>
      </c>
      <c r="B132" s="2" t="s">
        <v>145</v>
      </c>
      <c r="C132" t="s">
        <v>219</v>
      </c>
      <c r="D132" t="s">
        <v>8</v>
      </c>
      <c r="E132" t="str">
        <f t="shared" si="2"/>
        <v>TRUE</v>
      </c>
    </row>
    <row r="133" spans="1:5" x14ac:dyDescent="0.2">
      <c r="A133" t="s">
        <v>19</v>
      </c>
      <c r="B133" s="2" t="s">
        <v>146</v>
      </c>
      <c r="C133" t="s">
        <v>219</v>
      </c>
      <c r="D133" t="s">
        <v>8</v>
      </c>
      <c r="E133" t="str">
        <f t="shared" si="2"/>
        <v>TRUE</v>
      </c>
    </row>
    <row r="134" spans="1:5" x14ac:dyDescent="0.2">
      <c r="A134" t="s">
        <v>15</v>
      </c>
      <c r="B134" s="2" t="s">
        <v>147</v>
      </c>
      <c r="C134" t="s">
        <v>219</v>
      </c>
      <c r="D134" t="s">
        <v>8</v>
      </c>
      <c r="E134" t="str">
        <f t="shared" si="2"/>
        <v>TRUE</v>
      </c>
    </row>
    <row r="135" spans="1:5" x14ac:dyDescent="0.2">
      <c r="A135" t="s">
        <v>15</v>
      </c>
      <c r="B135" s="2" t="s">
        <v>148</v>
      </c>
      <c r="C135" t="s">
        <v>219</v>
      </c>
      <c r="D135" t="s">
        <v>8</v>
      </c>
      <c r="E135" t="str">
        <f t="shared" si="2"/>
        <v>TRUE</v>
      </c>
    </row>
    <row r="136" spans="1:5" x14ac:dyDescent="0.2">
      <c r="A136" t="s">
        <v>19</v>
      </c>
      <c r="B136" s="2" t="s">
        <v>149</v>
      </c>
      <c r="C136" t="s">
        <v>219</v>
      </c>
      <c r="D136" t="s">
        <v>8</v>
      </c>
      <c r="E136" t="str">
        <f t="shared" si="2"/>
        <v>TRUE</v>
      </c>
    </row>
    <row r="137" spans="1:5" x14ac:dyDescent="0.2">
      <c r="A137" t="s">
        <v>9</v>
      </c>
      <c r="B137" s="2" t="s">
        <v>150</v>
      </c>
      <c r="C137" t="s">
        <v>219</v>
      </c>
      <c r="D137" t="s">
        <v>8</v>
      </c>
      <c r="E137" t="str">
        <f t="shared" si="2"/>
        <v>TRUE</v>
      </c>
    </row>
    <row r="138" spans="1:5" x14ac:dyDescent="0.2">
      <c r="A138" t="s">
        <v>9</v>
      </c>
      <c r="B138" s="2" t="s">
        <v>151</v>
      </c>
      <c r="C138" t="s">
        <v>219</v>
      </c>
      <c r="D138" t="s">
        <v>8</v>
      </c>
      <c r="E138" t="str">
        <f t="shared" si="2"/>
        <v>TRUE</v>
      </c>
    </row>
    <row r="139" spans="1:5" x14ac:dyDescent="0.2">
      <c r="A139" t="s">
        <v>5</v>
      </c>
      <c r="B139" s="2" t="s">
        <v>152</v>
      </c>
      <c r="C139" t="s">
        <v>219</v>
      </c>
      <c r="D139" t="s">
        <v>8</v>
      </c>
      <c r="E139" t="str">
        <f t="shared" si="2"/>
        <v>TRUE</v>
      </c>
    </row>
    <row r="140" spans="1:5" x14ac:dyDescent="0.2">
      <c r="A140" t="s">
        <v>19</v>
      </c>
      <c r="B140" s="2" t="s">
        <v>153</v>
      </c>
      <c r="C140" t="s">
        <v>219</v>
      </c>
      <c r="D140" t="s">
        <v>8</v>
      </c>
      <c r="E140" t="str">
        <f t="shared" si="2"/>
        <v>TRUE</v>
      </c>
    </row>
    <row r="141" spans="1:5" x14ac:dyDescent="0.2">
      <c r="A141" t="s">
        <v>9</v>
      </c>
      <c r="B141" s="2" t="s">
        <v>154</v>
      </c>
      <c r="C141" t="s">
        <v>219</v>
      </c>
      <c r="D141" t="s">
        <v>8</v>
      </c>
      <c r="E141" t="str">
        <f t="shared" si="2"/>
        <v>TRUE</v>
      </c>
    </row>
    <row r="142" spans="1:5" x14ac:dyDescent="0.2">
      <c r="A142" t="s">
        <v>11</v>
      </c>
      <c r="B142" s="2" t="s">
        <v>155</v>
      </c>
      <c r="C142" t="s">
        <v>219</v>
      </c>
      <c r="D142" t="s">
        <v>8</v>
      </c>
      <c r="E142" t="str">
        <f t="shared" si="2"/>
        <v>TRUE</v>
      </c>
    </row>
    <row r="143" spans="1:5" x14ac:dyDescent="0.2">
      <c r="A143" t="s">
        <v>9</v>
      </c>
      <c r="B143" s="2" t="s">
        <v>156</v>
      </c>
      <c r="C143" t="s">
        <v>219</v>
      </c>
      <c r="D143" t="s">
        <v>8</v>
      </c>
      <c r="E143" t="str">
        <f t="shared" si="2"/>
        <v>TRUE</v>
      </c>
    </row>
    <row r="144" spans="1:5" x14ac:dyDescent="0.2">
      <c r="A144" t="s">
        <v>9</v>
      </c>
      <c r="B144" s="2" t="s">
        <v>157</v>
      </c>
      <c r="C144" t="s">
        <v>219</v>
      </c>
      <c r="D144" t="s">
        <v>8</v>
      </c>
      <c r="E144" t="str">
        <f t="shared" si="2"/>
        <v>TRUE</v>
      </c>
    </row>
    <row r="145" spans="1:5" x14ac:dyDescent="0.2">
      <c r="A145" t="s">
        <v>11</v>
      </c>
      <c r="B145" s="2" t="s">
        <v>158</v>
      </c>
      <c r="C145" t="s">
        <v>219</v>
      </c>
      <c r="D145" t="s">
        <v>8</v>
      </c>
      <c r="E145" t="str">
        <f t="shared" si="2"/>
        <v>TRUE</v>
      </c>
    </row>
    <row r="146" spans="1:5" x14ac:dyDescent="0.2">
      <c r="A146" t="s">
        <v>15</v>
      </c>
      <c r="B146" s="2" t="s">
        <v>159</v>
      </c>
      <c r="C146" t="s">
        <v>218</v>
      </c>
      <c r="D146" t="s">
        <v>29</v>
      </c>
      <c r="E146" t="str">
        <f t="shared" si="2"/>
        <v>FALSE</v>
      </c>
    </row>
    <row r="147" spans="1:5" x14ac:dyDescent="0.2">
      <c r="A147" t="s">
        <v>15</v>
      </c>
      <c r="B147" s="2" t="s">
        <v>160</v>
      </c>
      <c r="C147" t="s">
        <v>219</v>
      </c>
      <c r="D147" t="s">
        <v>8</v>
      </c>
      <c r="E147" t="str">
        <f t="shared" si="2"/>
        <v>TRUE</v>
      </c>
    </row>
    <row r="148" spans="1:5" x14ac:dyDescent="0.2">
      <c r="A148" t="s">
        <v>15</v>
      </c>
      <c r="B148" s="2" t="s">
        <v>161</v>
      </c>
      <c r="C148" t="s">
        <v>219</v>
      </c>
      <c r="D148" t="s">
        <v>8</v>
      </c>
      <c r="E148" t="str">
        <f t="shared" si="2"/>
        <v>TRUE</v>
      </c>
    </row>
    <row r="149" spans="1:5" x14ac:dyDescent="0.2">
      <c r="A149" t="s">
        <v>19</v>
      </c>
      <c r="B149" s="2" t="s">
        <v>162</v>
      </c>
      <c r="C149" t="s">
        <v>219</v>
      </c>
      <c r="D149" t="s">
        <v>8</v>
      </c>
      <c r="E149" t="str">
        <f t="shared" si="2"/>
        <v>TRUE</v>
      </c>
    </row>
    <row r="150" spans="1:5" x14ac:dyDescent="0.2">
      <c r="A150" t="s">
        <v>9</v>
      </c>
      <c r="B150" s="2" t="s">
        <v>163</v>
      </c>
      <c r="C150" t="s">
        <v>219</v>
      </c>
      <c r="D150" t="s">
        <v>8</v>
      </c>
      <c r="E150" t="str">
        <f t="shared" si="2"/>
        <v>TRUE</v>
      </c>
    </row>
    <row r="151" spans="1:5" x14ac:dyDescent="0.2">
      <c r="A151" t="s">
        <v>11</v>
      </c>
      <c r="B151" s="2" t="s">
        <v>164</v>
      </c>
      <c r="C151" t="s">
        <v>219</v>
      </c>
      <c r="D151" t="s">
        <v>8</v>
      </c>
      <c r="E151" t="str">
        <f t="shared" si="2"/>
        <v>TRUE</v>
      </c>
    </row>
    <row r="152" spans="1:5" x14ac:dyDescent="0.2">
      <c r="A152" t="s">
        <v>5</v>
      </c>
      <c r="B152" s="2" t="s">
        <v>165</v>
      </c>
      <c r="C152" t="s">
        <v>219</v>
      </c>
      <c r="D152" t="s">
        <v>8</v>
      </c>
      <c r="E152" t="str">
        <f t="shared" si="2"/>
        <v>TRUE</v>
      </c>
    </row>
    <row r="153" spans="1:5" x14ac:dyDescent="0.2">
      <c r="A153" t="s">
        <v>11</v>
      </c>
      <c r="B153" s="2" t="s">
        <v>166</v>
      </c>
      <c r="C153" t="s">
        <v>219</v>
      </c>
      <c r="D153" t="s">
        <v>8</v>
      </c>
      <c r="E153" t="str">
        <f t="shared" si="2"/>
        <v>TRUE</v>
      </c>
    </row>
    <row r="154" spans="1:5" x14ac:dyDescent="0.2">
      <c r="A154" t="s">
        <v>9</v>
      </c>
      <c r="B154" s="2" t="s">
        <v>167</v>
      </c>
      <c r="C154" t="s">
        <v>219</v>
      </c>
      <c r="D154" t="s">
        <v>8</v>
      </c>
      <c r="E154" t="str">
        <f t="shared" si="2"/>
        <v>TRUE</v>
      </c>
    </row>
    <row r="155" spans="1:5" x14ac:dyDescent="0.2">
      <c r="A155" t="s">
        <v>11</v>
      </c>
      <c r="B155" s="2" t="s">
        <v>168</v>
      </c>
      <c r="C155" t="s">
        <v>219</v>
      </c>
      <c r="D155" t="s">
        <v>8</v>
      </c>
      <c r="E155" t="str">
        <f t="shared" si="2"/>
        <v>TRUE</v>
      </c>
    </row>
    <row r="156" spans="1:5" x14ac:dyDescent="0.2">
      <c r="A156" t="s">
        <v>11</v>
      </c>
      <c r="B156" s="2" t="s">
        <v>169</v>
      </c>
      <c r="C156" t="s">
        <v>218</v>
      </c>
      <c r="D156" t="s">
        <v>29</v>
      </c>
      <c r="E156" t="str">
        <f t="shared" si="2"/>
        <v>FALSE</v>
      </c>
    </row>
    <row r="157" spans="1:5" x14ac:dyDescent="0.2">
      <c r="A157" t="s">
        <v>19</v>
      </c>
      <c r="B157" s="2" t="s">
        <v>170</v>
      </c>
      <c r="C157" t="s">
        <v>219</v>
      </c>
      <c r="D157" t="s">
        <v>8</v>
      </c>
      <c r="E157" t="str">
        <f t="shared" si="2"/>
        <v>TRUE</v>
      </c>
    </row>
    <row r="158" spans="1:5" x14ac:dyDescent="0.2">
      <c r="A158" t="s">
        <v>9</v>
      </c>
      <c r="B158" s="2" t="s">
        <v>171</v>
      </c>
      <c r="C158" t="s">
        <v>219</v>
      </c>
      <c r="D158" t="s">
        <v>8</v>
      </c>
      <c r="E158" t="str">
        <f t="shared" si="2"/>
        <v>TRUE</v>
      </c>
    </row>
    <row r="159" spans="1:5" x14ac:dyDescent="0.2">
      <c r="A159" t="s">
        <v>9</v>
      </c>
      <c r="B159" s="2" t="s">
        <v>172</v>
      </c>
      <c r="C159" t="s">
        <v>219</v>
      </c>
      <c r="D159" t="s">
        <v>8</v>
      </c>
      <c r="E159" t="str">
        <f t="shared" si="2"/>
        <v>TRUE</v>
      </c>
    </row>
    <row r="160" spans="1:5" x14ac:dyDescent="0.2">
      <c r="A160" t="s">
        <v>19</v>
      </c>
      <c r="B160" s="2" t="s">
        <v>173</v>
      </c>
      <c r="C160" t="s">
        <v>218</v>
      </c>
      <c r="D160" t="s">
        <v>29</v>
      </c>
      <c r="E160" t="str">
        <f t="shared" si="2"/>
        <v>FALSE</v>
      </c>
    </row>
    <row r="161" spans="1:5" x14ac:dyDescent="0.2">
      <c r="A161" t="s">
        <v>5</v>
      </c>
      <c r="B161" s="2" t="s">
        <v>174</v>
      </c>
      <c r="C161" t="s">
        <v>218</v>
      </c>
      <c r="D161" t="s">
        <v>29</v>
      </c>
      <c r="E161" t="str">
        <f t="shared" si="2"/>
        <v>FALSE</v>
      </c>
    </row>
    <row r="162" spans="1:5" x14ac:dyDescent="0.2">
      <c r="A162" t="s">
        <v>11</v>
      </c>
      <c r="B162" s="2" t="s">
        <v>175</v>
      </c>
      <c r="C162" t="s">
        <v>219</v>
      </c>
      <c r="D162" t="s">
        <v>8</v>
      </c>
      <c r="E162" t="str">
        <f t="shared" si="2"/>
        <v>TRUE</v>
      </c>
    </row>
    <row r="163" spans="1:5" x14ac:dyDescent="0.2">
      <c r="A163" t="s">
        <v>11</v>
      </c>
      <c r="B163" s="2" t="s">
        <v>176</v>
      </c>
      <c r="C163" t="s">
        <v>218</v>
      </c>
      <c r="D163" t="s">
        <v>29</v>
      </c>
      <c r="E163" t="str">
        <f t="shared" si="2"/>
        <v>FALSE</v>
      </c>
    </row>
    <row r="164" spans="1:5" x14ac:dyDescent="0.2">
      <c r="A164" t="s">
        <v>9</v>
      </c>
      <c r="B164" s="2" t="s">
        <v>177</v>
      </c>
      <c r="C164" t="s">
        <v>219</v>
      </c>
      <c r="D164" t="s">
        <v>8</v>
      </c>
      <c r="E164" t="str">
        <f t="shared" si="2"/>
        <v>TRUE</v>
      </c>
    </row>
    <row r="165" spans="1:5" x14ac:dyDescent="0.2">
      <c r="A165" t="s">
        <v>25</v>
      </c>
      <c r="B165" s="2" t="s">
        <v>178</v>
      </c>
      <c r="C165" t="s">
        <v>219</v>
      </c>
      <c r="D165" t="s">
        <v>8</v>
      </c>
      <c r="E165" t="str">
        <f t="shared" si="2"/>
        <v>TRUE</v>
      </c>
    </row>
    <row r="166" spans="1:5" x14ac:dyDescent="0.2">
      <c r="A166" t="s">
        <v>5</v>
      </c>
      <c r="B166" s="2" t="s">
        <v>179</v>
      </c>
      <c r="C166" t="s">
        <v>218</v>
      </c>
      <c r="D166" t="s">
        <v>29</v>
      </c>
      <c r="E166" t="str">
        <f t="shared" si="2"/>
        <v>FALSE</v>
      </c>
    </row>
    <row r="167" spans="1:5" x14ac:dyDescent="0.2">
      <c r="A167" t="s">
        <v>15</v>
      </c>
      <c r="B167" s="2" t="s">
        <v>180</v>
      </c>
      <c r="C167" t="s">
        <v>218</v>
      </c>
      <c r="D167" t="s">
        <v>29</v>
      </c>
      <c r="E167" t="str">
        <f t="shared" si="2"/>
        <v>FALSE</v>
      </c>
    </row>
    <row r="168" spans="1:5" x14ac:dyDescent="0.2">
      <c r="A168" t="s">
        <v>9</v>
      </c>
      <c r="B168" s="2" t="s">
        <v>181</v>
      </c>
      <c r="C168" t="s">
        <v>219</v>
      </c>
      <c r="D168" t="s">
        <v>8</v>
      </c>
      <c r="E168" t="str">
        <f t="shared" si="2"/>
        <v>TRUE</v>
      </c>
    </row>
    <row r="169" spans="1:5" x14ac:dyDescent="0.2">
      <c r="A169" t="s">
        <v>9</v>
      </c>
      <c r="B169" s="2" t="s">
        <v>182</v>
      </c>
      <c r="C169" t="s">
        <v>219</v>
      </c>
      <c r="D169" t="s">
        <v>8</v>
      </c>
      <c r="E169" t="str">
        <f t="shared" si="2"/>
        <v>TRUE</v>
      </c>
    </row>
    <row r="170" spans="1:5" x14ac:dyDescent="0.2">
      <c r="A170" t="s">
        <v>5</v>
      </c>
      <c r="B170" s="2" t="s">
        <v>183</v>
      </c>
      <c r="C170" t="s">
        <v>218</v>
      </c>
      <c r="D170" t="s">
        <v>29</v>
      </c>
      <c r="E170" t="str">
        <f t="shared" si="2"/>
        <v>FALSE</v>
      </c>
    </row>
    <row r="171" spans="1:5" x14ac:dyDescent="0.2">
      <c r="A171" t="s">
        <v>9</v>
      </c>
      <c r="B171" s="2" t="s">
        <v>184</v>
      </c>
      <c r="C171" t="s">
        <v>219</v>
      </c>
      <c r="D171" t="s">
        <v>8</v>
      </c>
      <c r="E171" t="str">
        <f t="shared" si="2"/>
        <v>TRUE</v>
      </c>
    </row>
    <row r="172" spans="1:5" x14ac:dyDescent="0.2">
      <c r="A172" t="s">
        <v>25</v>
      </c>
      <c r="B172" s="2" t="s">
        <v>185</v>
      </c>
      <c r="C172" t="s">
        <v>219</v>
      </c>
      <c r="D172" t="s">
        <v>8</v>
      </c>
      <c r="E172" t="str">
        <f t="shared" si="2"/>
        <v>TRUE</v>
      </c>
    </row>
    <row r="173" spans="1:5" x14ac:dyDescent="0.2">
      <c r="A173" t="s">
        <v>25</v>
      </c>
      <c r="B173" s="2" t="s">
        <v>186</v>
      </c>
      <c r="C173" t="s">
        <v>219</v>
      </c>
      <c r="D173" t="s">
        <v>8</v>
      </c>
      <c r="E173" t="str">
        <f t="shared" si="2"/>
        <v>TRUE</v>
      </c>
    </row>
    <row r="174" spans="1:5" x14ac:dyDescent="0.2">
      <c r="A174" t="s">
        <v>11</v>
      </c>
      <c r="B174" s="2" t="s">
        <v>187</v>
      </c>
      <c r="C174" t="s">
        <v>219</v>
      </c>
      <c r="D174" t="s">
        <v>8</v>
      </c>
      <c r="E174" t="str">
        <f t="shared" si="2"/>
        <v>TRUE</v>
      </c>
    </row>
    <row r="175" spans="1:5" x14ac:dyDescent="0.2">
      <c r="A175" t="s">
        <v>19</v>
      </c>
      <c r="B175" s="2" t="s">
        <v>188</v>
      </c>
      <c r="C175" t="s">
        <v>218</v>
      </c>
      <c r="D175" t="s">
        <v>29</v>
      </c>
      <c r="E175" t="str">
        <f t="shared" si="2"/>
        <v>FALSE</v>
      </c>
    </row>
    <row r="176" spans="1:5" x14ac:dyDescent="0.2">
      <c r="A176" t="s">
        <v>15</v>
      </c>
      <c r="B176" s="2" t="s">
        <v>189</v>
      </c>
      <c r="C176" t="s">
        <v>219</v>
      </c>
      <c r="D176" t="s">
        <v>8</v>
      </c>
      <c r="E176" t="str">
        <f t="shared" si="2"/>
        <v>TRUE</v>
      </c>
    </row>
    <row r="177" spans="1:5" x14ac:dyDescent="0.2">
      <c r="A177" t="s">
        <v>11</v>
      </c>
      <c r="B177" s="2" t="s">
        <v>190</v>
      </c>
      <c r="C177" t="s">
        <v>219</v>
      </c>
      <c r="D177" t="s">
        <v>8</v>
      </c>
      <c r="E177" t="str">
        <f t="shared" si="2"/>
        <v>TRUE</v>
      </c>
    </row>
    <row r="178" spans="1:5" x14ac:dyDescent="0.2">
      <c r="A178" t="s">
        <v>9</v>
      </c>
      <c r="B178" s="2" t="s">
        <v>191</v>
      </c>
      <c r="C178" t="s">
        <v>219</v>
      </c>
      <c r="D178" t="s">
        <v>8</v>
      </c>
      <c r="E178" t="str">
        <f t="shared" si="2"/>
        <v>TRUE</v>
      </c>
    </row>
    <row r="179" spans="1:5" x14ac:dyDescent="0.2">
      <c r="A179" t="s">
        <v>9</v>
      </c>
      <c r="B179" s="2" t="s">
        <v>192</v>
      </c>
      <c r="C179" t="s">
        <v>219</v>
      </c>
      <c r="D179" t="s">
        <v>8</v>
      </c>
      <c r="E179" t="str">
        <f t="shared" si="2"/>
        <v>TRUE</v>
      </c>
    </row>
    <row r="180" spans="1:5" x14ac:dyDescent="0.2">
      <c r="A180" t="s">
        <v>19</v>
      </c>
      <c r="B180" s="2" t="s">
        <v>193</v>
      </c>
      <c r="C180" t="s">
        <v>218</v>
      </c>
      <c r="D180" t="s">
        <v>29</v>
      </c>
      <c r="E180" t="str">
        <f t="shared" si="2"/>
        <v>FALSE</v>
      </c>
    </row>
    <row r="181" spans="1:5" x14ac:dyDescent="0.2">
      <c r="A181" t="s">
        <v>11</v>
      </c>
      <c r="B181" s="2" t="s">
        <v>194</v>
      </c>
      <c r="C181" t="s">
        <v>219</v>
      </c>
      <c r="D181" t="s">
        <v>8</v>
      </c>
      <c r="E181" t="str">
        <f t="shared" si="2"/>
        <v>TRUE</v>
      </c>
    </row>
    <row r="182" spans="1:5" x14ac:dyDescent="0.2">
      <c r="A182" t="s">
        <v>9</v>
      </c>
      <c r="B182" s="2" t="s">
        <v>195</v>
      </c>
      <c r="C182" t="s">
        <v>219</v>
      </c>
      <c r="D182" t="s">
        <v>8</v>
      </c>
      <c r="E182" t="str">
        <f t="shared" si="2"/>
        <v>TRUE</v>
      </c>
    </row>
    <row r="183" spans="1:5" x14ac:dyDescent="0.2">
      <c r="A183" t="s">
        <v>5</v>
      </c>
      <c r="B183" s="2" t="s">
        <v>196</v>
      </c>
      <c r="C183" t="s">
        <v>219</v>
      </c>
      <c r="D183" t="s">
        <v>8</v>
      </c>
      <c r="E183" t="str">
        <f t="shared" si="2"/>
        <v>TRUE</v>
      </c>
    </row>
    <row r="184" spans="1:5" x14ac:dyDescent="0.2">
      <c r="A184" t="s">
        <v>9</v>
      </c>
      <c r="B184" s="2" t="s">
        <v>197</v>
      </c>
      <c r="C184" t="s">
        <v>219</v>
      </c>
      <c r="D184" t="s">
        <v>8</v>
      </c>
      <c r="E184" t="str">
        <f t="shared" si="2"/>
        <v>TRUE</v>
      </c>
    </row>
    <row r="185" spans="1:5" x14ac:dyDescent="0.2">
      <c r="A185" t="s">
        <v>11</v>
      </c>
      <c r="B185" s="2" t="s">
        <v>198</v>
      </c>
      <c r="C185" t="s">
        <v>219</v>
      </c>
      <c r="D185" t="s">
        <v>8</v>
      </c>
      <c r="E185" t="str">
        <f t="shared" si="2"/>
        <v>TRUE</v>
      </c>
    </row>
    <row r="186" spans="1:5" x14ac:dyDescent="0.2">
      <c r="A186" t="s">
        <v>15</v>
      </c>
      <c r="B186" s="2" t="s">
        <v>199</v>
      </c>
      <c r="C186" t="s">
        <v>219</v>
      </c>
      <c r="D186" t="s">
        <v>8</v>
      </c>
      <c r="E186" t="str">
        <f t="shared" si="2"/>
        <v>TRUE</v>
      </c>
    </row>
    <row r="187" spans="1:5" x14ac:dyDescent="0.2">
      <c r="A187" t="s">
        <v>15</v>
      </c>
      <c r="B187" s="2" t="s">
        <v>200</v>
      </c>
      <c r="C187" t="s">
        <v>219</v>
      </c>
      <c r="D187" t="s">
        <v>8</v>
      </c>
      <c r="E187" t="str">
        <f t="shared" si="2"/>
        <v>TRUE</v>
      </c>
    </row>
    <row r="188" spans="1:5" x14ac:dyDescent="0.2">
      <c r="A188" t="s">
        <v>9</v>
      </c>
      <c r="B188" s="2" t="s">
        <v>201</v>
      </c>
      <c r="C188" t="s">
        <v>219</v>
      </c>
      <c r="D188" t="s">
        <v>8</v>
      </c>
      <c r="E188" t="str">
        <f t="shared" si="2"/>
        <v>TRUE</v>
      </c>
    </row>
    <row r="189" spans="1:5" x14ac:dyDescent="0.2">
      <c r="A189" t="s">
        <v>19</v>
      </c>
      <c r="B189" s="2" t="s">
        <v>202</v>
      </c>
      <c r="C189" t="s">
        <v>219</v>
      </c>
      <c r="D189" t="s">
        <v>8</v>
      </c>
      <c r="E189" t="str">
        <f t="shared" si="2"/>
        <v>TRUE</v>
      </c>
    </row>
    <row r="190" spans="1:5" x14ac:dyDescent="0.2">
      <c r="A190" t="s">
        <v>15</v>
      </c>
      <c r="B190" s="2" t="s">
        <v>203</v>
      </c>
      <c r="C190" t="s">
        <v>219</v>
      </c>
      <c r="D190" t="s">
        <v>8</v>
      </c>
      <c r="E190" t="str">
        <f t="shared" si="2"/>
        <v>TRUE</v>
      </c>
    </row>
    <row r="191" spans="1:5" x14ac:dyDescent="0.2">
      <c r="A191" t="s">
        <v>19</v>
      </c>
      <c r="B191" s="2" t="s">
        <v>204</v>
      </c>
      <c r="C191" t="s">
        <v>219</v>
      </c>
      <c r="D191" t="s">
        <v>8</v>
      </c>
      <c r="E191" t="str">
        <f t="shared" si="2"/>
        <v>TRUE</v>
      </c>
    </row>
    <row r="192" spans="1:5" x14ac:dyDescent="0.2">
      <c r="A192" t="s">
        <v>5</v>
      </c>
      <c r="B192" s="2" t="s">
        <v>205</v>
      </c>
      <c r="C192" t="s">
        <v>218</v>
      </c>
      <c r="D192" t="s">
        <v>29</v>
      </c>
      <c r="E192" t="str">
        <f t="shared" si="2"/>
        <v>FALSE</v>
      </c>
    </row>
    <row r="193" spans="1:5" x14ac:dyDescent="0.2">
      <c r="A193" t="s">
        <v>11</v>
      </c>
      <c r="B193" s="2" t="s">
        <v>206</v>
      </c>
      <c r="C193" t="s">
        <v>219</v>
      </c>
      <c r="D193" t="s">
        <v>8</v>
      </c>
      <c r="E193" t="str">
        <f t="shared" si="2"/>
        <v>TRUE</v>
      </c>
    </row>
    <row r="194" spans="1:5" x14ac:dyDescent="0.2">
      <c r="A194" t="s">
        <v>11</v>
      </c>
      <c r="B194" s="2" t="s">
        <v>207</v>
      </c>
      <c r="C194" t="s">
        <v>219</v>
      </c>
      <c r="D194" t="s">
        <v>8</v>
      </c>
      <c r="E194" t="str">
        <f>IF(D194 = "Option 1", "TRUE", "FALSE")</f>
        <v>TRUE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5070-1AC2-BD42-82FE-CBBC90BDE3E5}">
  <dimension ref="A1:F7"/>
  <sheetViews>
    <sheetView workbookViewId="0">
      <selection sqref="A1:F7"/>
    </sheetView>
  </sheetViews>
  <sheetFormatPr baseColWidth="10" defaultRowHeight="16" x14ac:dyDescent="0.2"/>
  <sheetData>
    <row r="1" spans="1:6" x14ac:dyDescent="0.2">
      <c r="A1" t="s">
        <v>0</v>
      </c>
      <c r="B1" t="b">
        <v>1</v>
      </c>
      <c r="C1" t="b">
        <v>0</v>
      </c>
      <c r="D1" t="s">
        <v>228</v>
      </c>
      <c r="E1" t="s">
        <v>229</v>
      </c>
      <c r="F1" t="s">
        <v>230</v>
      </c>
    </row>
    <row r="2" spans="1:6" x14ac:dyDescent="0.2">
      <c r="A2" t="s">
        <v>231</v>
      </c>
      <c r="B2">
        <v>38</v>
      </c>
      <c r="C2">
        <v>11</v>
      </c>
      <c r="D2">
        <v>49</v>
      </c>
      <c r="E2">
        <f t="shared" ref="E2:E7" si="0">B2/D2</f>
        <v>0.77551020408163263</v>
      </c>
      <c r="F2">
        <f t="shared" ref="F2:F7" si="1">E2*100</f>
        <v>77.551020408163268</v>
      </c>
    </row>
    <row r="3" spans="1:6" x14ac:dyDescent="0.2">
      <c r="A3" t="s">
        <v>232</v>
      </c>
      <c r="B3">
        <v>13</v>
      </c>
      <c r="C3">
        <v>6</v>
      </c>
      <c r="D3">
        <v>19</v>
      </c>
      <c r="E3">
        <f t="shared" si="0"/>
        <v>0.68421052631578949</v>
      </c>
      <c r="F3">
        <f t="shared" si="1"/>
        <v>68.421052631578945</v>
      </c>
    </row>
    <row r="4" spans="1:6" x14ac:dyDescent="0.2">
      <c r="A4" t="s">
        <v>214</v>
      </c>
      <c r="B4">
        <v>54</v>
      </c>
      <c r="C4">
        <v>0</v>
      </c>
      <c r="D4">
        <v>54</v>
      </c>
      <c r="E4">
        <f t="shared" si="0"/>
        <v>1</v>
      </c>
      <c r="F4">
        <f t="shared" si="1"/>
        <v>100</v>
      </c>
    </row>
    <row r="5" spans="1:6" x14ac:dyDescent="0.2">
      <c r="A5" t="s">
        <v>233</v>
      </c>
      <c r="B5">
        <v>29</v>
      </c>
      <c r="C5">
        <v>6</v>
      </c>
      <c r="D5">
        <v>35</v>
      </c>
      <c r="E5">
        <f t="shared" si="0"/>
        <v>0.82857142857142863</v>
      </c>
      <c r="F5">
        <f t="shared" si="1"/>
        <v>82.857142857142861</v>
      </c>
    </row>
    <row r="6" spans="1:6" x14ac:dyDescent="0.2">
      <c r="A6" t="s">
        <v>234</v>
      </c>
      <c r="B6">
        <v>10</v>
      </c>
      <c r="C6">
        <v>0</v>
      </c>
      <c r="D6">
        <v>10</v>
      </c>
      <c r="E6">
        <f t="shared" si="0"/>
        <v>1</v>
      </c>
      <c r="F6">
        <f t="shared" si="1"/>
        <v>100</v>
      </c>
    </row>
    <row r="7" spans="1:6" x14ac:dyDescent="0.2">
      <c r="A7" t="s">
        <v>235</v>
      </c>
      <c r="B7">
        <v>22</v>
      </c>
      <c r="C7">
        <v>4</v>
      </c>
      <c r="D7">
        <v>26</v>
      </c>
      <c r="E7">
        <f t="shared" si="0"/>
        <v>0.84615384615384615</v>
      </c>
      <c r="F7">
        <f t="shared" si="1"/>
        <v>84.615384615384613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F3C5-E100-7749-82CD-F01D305959C8}">
  <dimension ref="A1:F194"/>
  <sheetViews>
    <sheetView workbookViewId="0">
      <selection activeCell="F2" sqref="F2"/>
    </sheetView>
  </sheetViews>
  <sheetFormatPr baseColWidth="10" defaultRowHeight="16" x14ac:dyDescent="0.2"/>
  <cols>
    <col min="1" max="1" width="26.6640625" bestFit="1" customWidth="1"/>
    <col min="3" max="3" width="43.6640625" bestFit="1" customWidth="1"/>
    <col min="6" max="6" width="13" bestFit="1" customWidth="1"/>
  </cols>
  <sheetData>
    <row r="1" spans="1:6" ht="51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227</v>
      </c>
    </row>
    <row r="2" spans="1:6" x14ac:dyDescent="0.2">
      <c r="A2" t="s">
        <v>11</v>
      </c>
      <c r="B2" s="2" t="s">
        <v>12</v>
      </c>
      <c r="C2" t="s">
        <v>220</v>
      </c>
      <c r="D2" t="s">
        <v>8</v>
      </c>
      <c r="E2" t="str">
        <f t="shared" ref="E2:E65" si="0">IF(C2 = "There are medical waste disposal requirements", "TRUE", "FALSE")</f>
        <v>TRUE</v>
      </c>
      <c r="F2">
        <f>COUNTIF(D2:D50, "Option 1")</f>
        <v>26</v>
      </c>
    </row>
    <row r="3" spans="1:6" x14ac:dyDescent="0.2">
      <c r="A3" t="s">
        <v>11</v>
      </c>
      <c r="B3" s="2" t="s">
        <v>14</v>
      </c>
      <c r="C3" t="s">
        <v>219</v>
      </c>
      <c r="D3" t="s">
        <v>8</v>
      </c>
      <c r="E3" t="str">
        <f t="shared" si="0"/>
        <v>FALSE</v>
      </c>
      <c r="F3">
        <f>COUNTIF(D2:D50, "Option 5")</f>
        <v>23</v>
      </c>
    </row>
    <row r="4" spans="1:6" x14ac:dyDescent="0.2">
      <c r="A4" t="s">
        <v>11</v>
      </c>
      <c r="B4" s="2" t="s">
        <v>33</v>
      </c>
      <c r="C4" t="s">
        <v>220</v>
      </c>
      <c r="D4" t="s">
        <v>8</v>
      </c>
      <c r="E4" t="str">
        <f t="shared" si="0"/>
        <v>TRUE</v>
      </c>
    </row>
    <row r="5" spans="1:6" x14ac:dyDescent="0.2">
      <c r="A5" t="s">
        <v>11</v>
      </c>
      <c r="B5" s="2" t="s">
        <v>37</v>
      </c>
      <c r="C5" t="s">
        <v>220</v>
      </c>
      <c r="D5" t="s">
        <v>8</v>
      </c>
      <c r="E5" t="str">
        <f t="shared" si="0"/>
        <v>TRUE</v>
      </c>
    </row>
    <row r="6" spans="1:6" x14ac:dyDescent="0.2">
      <c r="A6" t="s">
        <v>11</v>
      </c>
      <c r="B6" s="2" t="s">
        <v>41</v>
      </c>
      <c r="C6" t="s">
        <v>220</v>
      </c>
      <c r="D6" t="s">
        <v>8</v>
      </c>
      <c r="E6" t="str">
        <f t="shared" si="0"/>
        <v>TRUE</v>
      </c>
    </row>
    <row r="7" spans="1:6" x14ac:dyDescent="0.2">
      <c r="A7" t="s">
        <v>11</v>
      </c>
      <c r="B7" s="2" t="s">
        <v>42</v>
      </c>
      <c r="C7" t="s">
        <v>221</v>
      </c>
      <c r="D7" t="s">
        <v>29</v>
      </c>
      <c r="E7" t="str">
        <f t="shared" si="0"/>
        <v>FALSE</v>
      </c>
    </row>
    <row r="8" spans="1:6" x14ac:dyDescent="0.2">
      <c r="A8" t="s">
        <v>11</v>
      </c>
      <c r="B8" s="2" t="s">
        <v>43</v>
      </c>
      <c r="C8" t="s">
        <v>220</v>
      </c>
      <c r="D8" t="s">
        <v>8</v>
      </c>
      <c r="E8" t="str">
        <f t="shared" si="0"/>
        <v>TRUE</v>
      </c>
    </row>
    <row r="9" spans="1:6" x14ac:dyDescent="0.2">
      <c r="A9" t="s">
        <v>11</v>
      </c>
      <c r="B9" s="2" t="s">
        <v>45</v>
      </c>
      <c r="C9" t="s">
        <v>220</v>
      </c>
      <c r="D9" t="s">
        <v>8</v>
      </c>
      <c r="E9" t="str">
        <f t="shared" si="0"/>
        <v>TRUE</v>
      </c>
    </row>
    <row r="10" spans="1:6" x14ac:dyDescent="0.2">
      <c r="A10" t="s">
        <v>11</v>
      </c>
      <c r="B10" s="2" t="s">
        <v>47</v>
      </c>
      <c r="C10" t="s">
        <v>221</v>
      </c>
      <c r="D10" t="s">
        <v>29</v>
      </c>
      <c r="E10" t="str">
        <f t="shared" si="0"/>
        <v>FALSE</v>
      </c>
    </row>
    <row r="11" spans="1:6" x14ac:dyDescent="0.2">
      <c r="A11" t="s">
        <v>11</v>
      </c>
      <c r="B11" s="2" t="s">
        <v>48</v>
      </c>
      <c r="C11" t="s">
        <v>221</v>
      </c>
      <c r="D11" t="s">
        <v>29</v>
      </c>
      <c r="E11" t="str">
        <f t="shared" si="0"/>
        <v>FALSE</v>
      </c>
    </row>
    <row r="12" spans="1:6" x14ac:dyDescent="0.2">
      <c r="A12" t="s">
        <v>11</v>
      </c>
      <c r="B12" s="2" t="s">
        <v>52</v>
      </c>
      <c r="C12" t="s">
        <v>221</v>
      </c>
      <c r="D12" t="s">
        <v>29</v>
      </c>
      <c r="E12" t="str">
        <f t="shared" si="0"/>
        <v>FALSE</v>
      </c>
    </row>
    <row r="13" spans="1:6" x14ac:dyDescent="0.2">
      <c r="A13" t="s">
        <v>11</v>
      </c>
      <c r="B13" s="2" t="s">
        <v>55</v>
      </c>
      <c r="C13" t="s">
        <v>221</v>
      </c>
      <c r="D13" t="s">
        <v>29</v>
      </c>
      <c r="E13" t="str">
        <f t="shared" si="0"/>
        <v>FALSE</v>
      </c>
    </row>
    <row r="14" spans="1:6" x14ac:dyDescent="0.2">
      <c r="A14" t="s">
        <v>11</v>
      </c>
      <c r="B14" s="2" t="s">
        <v>60</v>
      </c>
      <c r="C14" t="s">
        <v>221</v>
      </c>
      <c r="D14" t="s">
        <v>29</v>
      </c>
      <c r="E14" t="str">
        <f t="shared" si="0"/>
        <v>FALSE</v>
      </c>
    </row>
    <row r="15" spans="1:6" x14ac:dyDescent="0.2">
      <c r="A15" t="s">
        <v>11</v>
      </c>
      <c r="B15" s="2" t="s">
        <v>62</v>
      </c>
      <c r="C15" t="s">
        <v>221</v>
      </c>
      <c r="D15" t="s">
        <v>29</v>
      </c>
      <c r="E15" t="str">
        <f t="shared" si="0"/>
        <v>FALSE</v>
      </c>
    </row>
    <row r="16" spans="1:6" x14ac:dyDescent="0.2">
      <c r="A16" t="s">
        <v>11</v>
      </c>
      <c r="B16" s="2" t="s">
        <v>68</v>
      </c>
      <c r="C16" t="s">
        <v>221</v>
      </c>
      <c r="D16" t="s">
        <v>29</v>
      </c>
      <c r="E16" t="str">
        <f t="shared" si="0"/>
        <v>FALSE</v>
      </c>
    </row>
    <row r="17" spans="1:5" x14ac:dyDescent="0.2">
      <c r="A17" t="s">
        <v>11</v>
      </c>
      <c r="B17" s="2" t="s">
        <v>69</v>
      </c>
      <c r="C17" t="s">
        <v>221</v>
      </c>
      <c r="D17" t="s">
        <v>29</v>
      </c>
      <c r="E17" t="str">
        <f t="shared" si="0"/>
        <v>FALSE</v>
      </c>
    </row>
    <row r="18" spans="1:5" x14ac:dyDescent="0.2">
      <c r="A18" t="s">
        <v>11</v>
      </c>
      <c r="B18" s="2" t="s">
        <v>71</v>
      </c>
      <c r="C18" t="s">
        <v>221</v>
      </c>
      <c r="D18" t="s">
        <v>29</v>
      </c>
      <c r="E18" t="str">
        <f t="shared" si="0"/>
        <v>FALSE</v>
      </c>
    </row>
    <row r="19" spans="1:5" x14ac:dyDescent="0.2">
      <c r="A19" t="s">
        <v>11</v>
      </c>
      <c r="B19" s="2" t="s">
        <v>72</v>
      </c>
      <c r="C19" t="s">
        <v>221</v>
      </c>
      <c r="D19" t="s">
        <v>29</v>
      </c>
      <c r="E19" t="str">
        <f t="shared" si="0"/>
        <v>FALSE</v>
      </c>
    </row>
    <row r="20" spans="1:5" x14ac:dyDescent="0.2">
      <c r="A20" t="s">
        <v>11</v>
      </c>
      <c r="B20" s="2" t="s">
        <v>76</v>
      </c>
      <c r="C20" t="s">
        <v>221</v>
      </c>
      <c r="D20" t="s">
        <v>29</v>
      </c>
      <c r="E20" t="str">
        <f t="shared" si="0"/>
        <v>FALSE</v>
      </c>
    </row>
    <row r="21" spans="1:5" x14ac:dyDescent="0.2">
      <c r="A21" t="s">
        <v>11</v>
      </c>
      <c r="B21" s="2" t="s">
        <v>77</v>
      </c>
      <c r="C21" t="s">
        <v>221</v>
      </c>
      <c r="D21" t="s">
        <v>29</v>
      </c>
      <c r="E21" t="str">
        <f t="shared" si="0"/>
        <v>FALSE</v>
      </c>
    </row>
    <row r="22" spans="1:5" x14ac:dyDescent="0.2">
      <c r="A22" t="s">
        <v>11</v>
      </c>
      <c r="B22" s="2" t="s">
        <v>80</v>
      </c>
      <c r="C22" t="s">
        <v>220</v>
      </c>
      <c r="D22" t="s">
        <v>8</v>
      </c>
      <c r="E22" t="str">
        <f t="shared" si="0"/>
        <v>TRUE</v>
      </c>
    </row>
    <row r="23" spans="1:5" x14ac:dyDescent="0.2">
      <c r="A23" t="s">
        <v>11</v>
      </c>
      <c r="B23" s="2" t="s">
        <v>84</v>
      </c>
      <c r="C23" t="s">
        <v>220</v>
      </c>
      <c r="D23" t="s">
        <v>8</v>
      </c>
      <c r="E23" t="str">
        <f t="shared" si="0"/>
        <v>TRUE</v>
      </c>
    </row>
    <row r="24" spans="1:5" x14ac:dyDescent="0.2">
      <c r="A24" t="s">
        <v>11</v>
      </c>
      <c r="B24" s="2" t="s">
        <v>85</v>
      </c>
      <c r="C24" t="s">
        <v>221</v>
      </c>
      <c r="D24" t="s">
        <v>29</v>
      </c>
      <c r="E24" t="str">
        <f t="shared" si="0"/>
        <v>FALSE</v>
      </c>
    </row>
    <row r="25" spans="1:5" x14ac:dyDescent="0.2">
      <c r="A25" t="s">
        <v>11</v>
      </c>
      <c r="B25" s="2" t="s">
        <v>102</v>
      </c>
      <c r="C25" t="s">
        <v>220</v>
      </c>
      <c r="D25" t="s">
        <v>8</v>
      </c>
      <c r="E25" t="str">
        <f t="shared" si="0"/>
        <v>TRUE</v>
      </c>
    </row>
    <row r="26" spans="1:5" x14ac:dyDescent="0.2">
      <c r="A26" t="s">
        <v>11</v>
      </c>
      <c r="B26" s="2" t="s">
        <v>109</v>
      </c>
      <c r="C26" t="s">
        <v>221</v>
      </c>
      <c r="D26" t="s">
        <v>29</v>
      </c>
      <c r="E26" t="str">
        <f t="shared" si="0"/>
        <v>FALSE</v>
      </c>
    </row>
    <row r="27" spans="1:5" x14ac:dyDescent="0.2">
      <c r="A27" t="s">
        <v>11</v>
      </c>
      <c r="B27" s="2" t="s">
        <v>110</v>
      </c>
      <c r="C27" t="s">
        <v>221</v>
      </c>
      <c r="D27" t="s">
        <v>29</v>
      </c>
      <c r="E27" t="str">
        <f t="shared" si="0"/>
        <v>FALSE</v>
      </c>
    </row>
    <row r="28" spans="1:5" x14ac:dyDescent="0.2">
      <c r="A28" t="s">
        <v>11</v>
      </c>
      <c r="B28" s="2" t="s">
        <v>115</v>
      </c>
      <c r="C28" t="s">
        <v>221</v>
      </c>
      <c r="D28" t="s">
        <v>29</v>
      </c>
      <c r="E28" t="str">
        <f t="shared" si="0"/>
        <v>FALSE</v>
      </c>
    </row>
    <row r="29" spans="1:5" x14ac:dyDescent="0.2">
      <c r="A29" t="s">
        <v>11</v>
      </c>
      <c r="B29" s="2" t="s">
        <v>116</v>
      </c>
      <c r="C29" t="s">
        <v>221</v>
      </c>
      <c r="D29" t="s">
        <v>29</v>
      </c>
      <c r="E29" t="str">
        <f t="shared" si="0"/>
        <v>FALSE</v>
      </c>
    </row>
    <row r="30" spans="1:5" x14ac:dyDescent="0.2">
      <c r="A30" t="s">
        <v>11</v>
      </c>
      <c r="B30" s="2" t="s">
        <v>119</v>
      </c>
      <c r="C30" t="s">
        <v>220</v>
      </c>
      <c r="D30" t="s">
        <v>8</v>
      </c>
      <c r="E30" t="str">
        <f t="shared" si="0"/>
        <v>TRUE</v>
      </c>
    </row>
    <row r="31" spans="1:5" x14ac:dyDescent="0.2">
      <c r="A31" t="s">
        <v>11</v>
      </c>
      <c r="B31" s="2" t="s">
        <v>122</v>
      </c>
      <c r="C31" t="s">
        <v>221</v>
      </c>
      <c r="D31" t="s">
        <v>29</v>
      </c>
      <c r="E31" t="str">
        <f t="shared" si="0"/>
        <v>FALSE</v>
      </c>
    </row>
    <row r="32" spans="1:5" x14ac:dyDescent="0.2">
      <c r="A32" t="s">
        <v>11</v>
      </c>
      <c r="B32" s="2" t="s">
        <v>123</v>
      </c>
      <c r="C32" t="s">
        <v>220</v>
      </c>
      <c r="D32" t="s">
        <v>8</v>
      </c>
      <c r="E32" t="str">
        <f t="shared" si="0"/>
        <v>TRUE</v>
      </c>
    </row>
    <row r="33" spans="1:5" x14ac:dyDescent="0.2">
      <c r="A33" t="s">
        <v>11</v>
      </c>
      <c r="B33" s="2" t="s">
        <v>130</v>
      </c>
      <c r="C33" t="s">
        <v>220</v>
      </c>
      <c r="D33" t="s">
        <v>8</v>
      </c>
      <c r="E33" t="str">
        <f t="shared" si="0"/>
        <v>TRUE</v>
      </c>
    </row>
    <row r="34" spans="1:5" x14ac:dyDescent="0.2">
      <c r="A34" t="s">
        <v>11</v>
      </c>
      <c r="B34" s="2" t="s">
        <v>132</v>
      </c>
      <c r="C34" t="s">
        <v>220</v>
      </c>
      <c r="D34" t="s">
        <v>8</v>
      </c>
      <c r="E34" t="str">
        <f t="shared" si="0"/>
        <v>TRUE</v>
      </c>
    </row>
    <row r="35" spans="1:5" x14ac:dyDescent="0.2">
      <c r="A35" t="s">
        <v>11</v>
      </c>
      <c r="B35" s="2" t="s">
        <v>138</v>
      </c>
      <c r="C35" t="s">
        <v>220</v>
      </c>
      <c r="D35" t="s">
        <v>8</v>
      </c>
      <c r="E35" t="str">
        <f t="shared" si="0"/>
        <v>TRUE</v>
      </c>
    </row>
    <row r="36" spans="1:5" x14ac:dyDescent="0.2">
      <c r="A36" t="s">
        <v>11</v>
      </c>
      <c r="B36" s="2" t="s">
        <v>139</v>
      </c>
      <c r="C36" t="s">
        <v>220</v>
      </c>
      <c r="D36" t="s">
        <v>8</v>
      </c>
      <c r="E36" t="str">
        <f t="shared" si="0"/>
        <v>TRUE</v>
      </c>
    </row>
    <row r="37" spans="1:5" x14ac:dyDescent="0.2">
      <c r="A37" t="s">
        <v>11</v>
      </c>
      <c r="B37" s="2" t="s">
        <v>155</v>
      </c>
      <c r="C37" t="s">
        <v>221</v>
      </c>
      <c r="D37" t="s">
        <v>29</v>
      </c>
      <c r="E37" t="str">
        <f t="shared" si="0"/>
        <v>FALSE</v>
      </c>
    </row>
    <row r="38" spans="1:5" x14ac:dyDescent="0.2">
      <c r="A38" t="s">
        <v>11</v>
      </c>
      <c r="B38" s="2" t="s">
        <v>158</v>
      </c>
      <c r="C38" t="s">
        <v>220</v>
      </c>
      <c r="D38" t="s">
        <v>8</v>
      </c>
      <c r="E38" t="str">
        <f t="shared" si="0"/>
        <v>TRUE</v>
      </c>
    </row>
    <row r="39" spans="1:5" x14ac:dyDescent="0.2">
      <c r="A39" t="s">
        <v>11</v>
      </c>
      <c r="B39" s="2" t="s">
        <v>164</v>
      </c>
      <c r="C39" t="s">
        <v>221</v>
      </c>
      <c r="D39" t="s">
        <v>29</v>
      </c>
      <c r="E39" t="str">
        <f t="shared" si="0"/>
        <v>FALSE</v>
      </c>
    </row>
    <row r="40" spans="1:5" x14ac:dyDescent="0.2">
      <c r="A40" t="s">
        <v>11</v>
      </c>
      <c r="B40" s="2" t="s">
        <v>166</v>
      </c>
      <c r="C40" t="s">
        <v>221</v>
      </c>
      <c r="D40" t="s">
        <v>29</v>
      </c>
      <c r="E40" t="str">
        <f t="shared" si="0"/>
        <v>FALSE</v>
      </c>
    </row>
    <row r="41" spans="1:5" x14ac:dyDescent="0.2">
      <c r="A41" t="s">
        <v>11</v>
      </c>
      <c r="B41" s="2" t="s">
        <v>168</v>
      </c>
      <c r="C41" t="s">
        <v>220</v>
      </c>
      <c r="D41" t="s">
        <v>8</v>
      </c>
      <c r="E41" t="str">
        <f t="shared" si="0"/>
        <v>TRUE</v>
      </c>
    </row>
    <row r="42" spans="1:5" x14ac:dyDescent="0.2">
      <c r="A42" t="s">
        <v>11</v>
      </c>
      <c r="B42" s="2" t="s">
        <v>169</v>
      </c>
      <c r="C42" t="s">
        <v>220</v>
      </c>
      <c r="D42" t="s">
        <v>8</v>
      </c>
      <c r="E42" t="str">
        <f t="shared" si="0"/>
        <v>TRUE</v>
      </c>
    </row>
    <row r="43" spans="1:5" x14ac:dyDescent="0.2">
      <c r="A43" t="s">
        <v>11</v>
      </c>
      <c r="B43" s="2" t="s">
        <v>175</v>
      </c>
      <c r="C43" t="s">
        <v>220</v>
      </c>
      <c r="D43" t="s">
        <v>8</v>
      </c>
      <c r="E43" t="str">
        <f t="shared" si="0"/>
        <v>TRUE</v>
      </c>
    </row>
    <row r="44" spans="1:5" x14ac:dyDescent="0.2">
      <c r="A44" t="s">
        <v>11</v>
      </c>
      <c r="B44" s="2" t="s">
        <v>176</v>
      </c>
      <c r="C44" t="s">
        <v>221</v>
      </c>
      <c r="D44" t="s">
        <v>29</v>
      </c>
      <c r="E44" t="str">
        <f t="shared" si="0"/>
        <v>FALSE</v>
      </c>
    </row>
    <row r="45" spans="1:5" x14ac:dyDescent="0.2">
      <c r="A45" t="s">
        <v>11</v>
      </c>
      <c r="B45" s="2" t="s">
        <v>187</v>
      </c>
      <c r="C45" t="s">
        <v>220</v>
      </c>
      <c r="D45" t="s">
        <v>8</v>
      </c>
      <c r="E45" t="str">
        <f t="shared" si="0"/>
        <v>TRUE</v>
      </c>
    </row>
    <row r="46" spans="1:5" x14ac:dyDescent="0.2">
      <c r="A46" t="s">
        <v>11</v>
      </c>
      <c r="B46" s="2" t="s">
        <v>190</v>
      </c>
      <c r="C46" t="s">
        <v>220</v>
      </c>
      <c r="D46" t="s">
        <v>8</v>
      </c>
      <c r="E46" t="str">
        <f t="shared" si="0"/>
        <v>TRUE</v>
      </c>
    </row>
    <row r="47" spans="1:5" x14ac:dyDescent="0.2">
      <c r="A47" t="s">
        <v>11</v>
      </c>
      <c r="B47" s="2" t="s">
        <v>194</v>
      </c>
      <c r="C47" t="s">
        <v>220</v>
      </c>
      <c r="D47" t="s">
        <v>8</v>
      </c>
      <c r="E47" t="str">
        <f t="shared" si="0"/>
        <v>TRUE</v>
      </c>
    </row>
    <row r="48" spans="1:5" x14ac:dyDescent="0.2">
      <c r="A48" t="s">
        <v>11</v>
      </c>
      <c r="B48" s="2" t="s">
        <v>198</v>
      </c>
      <c r="C48" t="s">
        <v>220</v>
      </c>
      <c r="D48" t="s">
        <v>8</v>
      </c>
      <c r="E48" t="str">
        <f t="shared" si="0"/>
        <v>TRUE</v>
      </c>
    </row>
    <row r="49" spans="1:6" x14ac:dyDescent="0.2">
      <c r="A49" t="s">
        <v>11</v>
      </c>
      <c r="B49" s="2" t="s">
        <v>206</v>
      </c>
      <c r="C49" t="s">
        <v>220</v>
      </c>
      <c r="D49" t="s">
        <v>8</v>
      </c>
      <c r="E49" t="str">
        <f t="shared" si="0"/>
        <v>TRUE</v>
      </c>
    </row>
    <row r="50" spans="1:6" x14ac:dyDescent="0.2">
      <c r="A50" t="s">
        <v>11</v>
      </c>
      <c r="B50" s="2" t="s">
        <v>207</v>
      </c>
      <c r="C50" t="s">
        <v>220</v>
      </c>
      <c r="D50" t="s">
        <v>8</v>
      </c>
      <c r="E50" t="str">
        <f>IF(C50= "There are medical waste disposal requirements", "TRUE", "FALSE")</f>
        <v>TRUE</v>
      </c>
    </row>
    <row r="51" spans="1:6" x14ac:dyDescent="0.2">
      <c r="A51" s="2" t="s">
        <v>5</v>
      </c>
      <c r="B51" s="2" t="s">
        <v>6</v>
      </c>
      <c r="C51" t="s">
        <v>220</v>
      </c>
      <c r="D51" t="s">
        <v>8</v>
      </c>
      <c r="E51" t="str">
        <f t="shared" si="0"/>
        <v>TRUE</v>
      </c>
      <c r="F51">
        <f>COUNTIF(D51:D69, "Option 1")</f>
        <v>13</v>
      </c>
    </row>
    <row r="52" spans="1:6" x14ac:dyDescent="0.2">
      <c r="A52" t="s">
        <v>5</v>
      </c>
      <c r="B52" s="2" t="s">
        <v>24</v>
      </c>
      <c r="C52" t="s">
        <v>220</v>
      </c>
      <c r="D52" t="s">
        <v>8</v>
      </c>
      <c r="E52" t="str">
        <f t="shared" si="0"/>
        <v>TRUE</v>
      </c>
      <c r="F52">
        <f>COUNTIF(D51:D69, "Option 5")</f>
        <v>6</v>
      </c>
    </row>
    <row r="53" spans="1:6" x14ac:dyDescent="0.2">
      <c r="A53" t="s">
        <v>5</v>
      </c>
      <c r="B53" s="2" t="s">
        <v>66</v>
      </c>
      <c r="C53" t="s">
        <v>220</v>
      </c>
      <c r="D53" t="s">
        <v>8</v>
      </c>
      <c r="E53" t="str">
        <f t="shared" si="0"/>
        <v>TRUE</v>
      </c>
    </row>
    <row r="54" spans="1:6" x14ac:dyDescent="0.2">
      <c r="A54" t="s">
        <v>5</v>
      </c>
      <c r="B54" s="2" t="s">
        <v>93</v>
      </c>
      <c r="C54" t="s">
        <v>220</v>
      </c>
      <c r="D54" t="s">
        <v>8</v>
      </c>
      <c r="E54" t="str">
        <f t="shared" si="0"/>
        <v>TRUE</v>
      </c>
    </row>
    <row r="55" spans="1:6" x14ac:dyDescent="0.2">
      <c r="A55" t="s">
        <v>5</v>
      </c>
      <c r="B55" s="2" t="s">
        <v>94</v>
      </c>
      <c r="C55" t="s">
        <v>221</v>
      </c>
      <c r="D55" t="s">
        <v>29</v>
      </c>
      <c r="E55" t="str">
        <f t="shared" si="0"/>
        <v>FALSE</v>
      </c>
    </row>
    <row r="56" spans="1:6" x14ac:dyDescent="0.2">
      <c r="A56" t="s">
        <v>5</v>
      </c>
      <c r="B56" s="2" t="s">
        <v>100</v>
      </c>
      <c r="C56" t="s">
        <v>220</v>
      </c>
      <c r="D56" t="s">
        <v>8</v>
      </c>
      <c r="E56" t="str">
        <f t="shared" si="0"/>
        <v>TRUE</v>
      </c>
    </row>
    <row r="57" spans="1:6" x14ac:dyDescent="0.2">
      <c r="A57" t="s">
        <v>5</v>
      </c>
      <c r="B57" s="2" t="s">
        <v>104</v>
      </c>
      <c r="C57" t="s">
        <v>220</v>
      </c>
      <c r="D57" t="s">
        <v>8</v>
      </c>
      <c r="E57" t="str">
        <f t="shared" si="0"/>
        <v>TRUE</v>
      </c>
    </row>
    <row r="58" spans="1:6" x14ac:dyDescent="0.2">
      <c r="A58" t="s">
        <v>5</v>
      </c>
      <c r="B58" s="2" t="s">
        <v>108</v>
      </c>
      <c r="C58" t="s">
        <v>220</v>
      </c>
      <c r="D58" t="s">
        <v>8</v>
      </c>
      <c r="E58" t="str">
        <f t="shared" si="0"/>
        <v>TRUE</v>
      </c>
    </row>
    <row r="59" spans="1:6" x14ac:dyDescent="0.2">
      <c r="A59" t="s">
        <v>5</v>
      </c>
      <c r="B59" s="2" t="s">
        <v>111</v>
      </c>
      <c r="C59" t="s">
        <v>221</v>
      </c>
      <c r="D59" t="s">
        <v>29</v>
      </c>
      <c r="E59" t="str">
        <f t="shared" si="0"/>
        <v>FALSE</v>
      </c>
    </row>
    <row r="60" spans="1:6" x14ac:dyDescent="0.2">
      <c r="A60" t="s">
        <v>5</v>
      </c>
      <c r="B60" s="2" t="s">
        <v>129</v>
      </c>
      <c r="C60" t="s">
        <v>220</v>
      </c>
      <c r="D60" t="s">
        <v>8</v>
      </c>
      <c r="E60" t="str">
        <f t="shared" si="0"/>
        <v>TRUE</v>
      </c>
    </row>
    <row r="61" spans="1:6" x14ac:dyDescent="0.2">
      <c r="A61" t="s">
        <v>5</v>
      </c>
      <c r="B61" s="2" t="s">
        <v>142</v>
      </c>
      <c r="C61" t="s">
        <v>220</v>
      </c>
      <c r="D61" t="s">
        <v>8</v>
      </c>
      <c r="E61" t="str">
        <f t="shared" si="0"/>
        <v>TRUE</v>
      </c>
    </row>
    <row r="62" spans="1:6" x14ac:dyDescent="0.2">
      <c r="A62" t="s">
        <v>5</v>
      </c>
      <c r="B62" s="2" t="s">
        <v>143</v>
      </c>
      <c r="C62" t="s">
        <v>221</v>
      </c>
      <c r="D62" t="s">
        <v>29</v>
      </c>
      <c r="E62" t="str">
        <f t="shared" si="0"/>
        <v>FALSE</v>
      </c>
    </row>
    <row r="63" spans="1:6" x14ac:dyDescent="0.2">
      <c r="A63" t="s">
        <v>5</v>
      </c>
      <c r="B63" s="2" t="s">
        <v>152</v>
      </c>
      <c r="C63" t="s">
        <v>220</v>
      </c>
      <c r="D63" t="s">
        <v>8</v>
      </c>
      <c r="E63" t="str">
        <f t="shared" si="0"/>
        <v>TRUE</v>
      </c>
    </row>
    <row r="64" spans="1:6" x14ac:dyDescent="0.2">
      <c r="A64" t="s">
        <v>5</v>
      </c>
      <c r="B64" s="2" t="s">
        <v>165</v>
      </c>
      <c r="C64" t="s">
        <v>220</v>
      </c>
      <c r="D64" t="s">
        <v>8</v>
      </c>
      <c r="E64" t="str">
        <f t="shared" si="0"/>
        <v>TRUE</v>
      </c>
    </row>
    <row r="65" spans="1:6" x14ac:dyDescent="0.2">
      <c r="A65" t="s">
        <v>5</v>
      </c>
      <c r="B65" s="2" t="s">
        <v>174</v>
      </c>
      <c r="C65" t="s">
        <v>221</v>
      </c>
      <c r="D65" t="s">
        <v>29</v>
      </c>
      <c r="E65" t="str">
        <f t="shared" si="0"/>
        <v>FALSE</v>
      </c>
    </row>
    <row r="66" spans="1:6" x14ac:dyDescent="0.2">
      <c r="A66" t="s">
        <v>5</v>
      </c>
      <c r="B66" s="2" t="s">
        <v>179</v>
      </c>
      <c r="C66" t="s">
        <v>221</v>
      </c>
      <c r="D66" t="s">
        <v>29</v>
      </c>
      <c r="E66" t="str">
        <f t="shared" ref="E66:E129" si="1">IF(C66 = "There are medical waste disposal requirements", "TRUE", "FALSE")</f>
        <v>FALSE</v>
      </c>
    </row>
    <row r="67" spans="1:6" x14ac:dyDescent="0.2">
      <c r="A67" t="s">
        <v>5</v>
      </c>
      <c r="B67" s="2" t="s">
        <v>183</v>
      </c>
      <c r="C67" t="s">
        <v>220</v>
      </c>
      <c r="D67" t="s">
        <v>8</v>
      </c>
      <c r="E67" t="str">
        <f t="shared" si="1"/>
        <v>TRUE</v>
      </c>
    </row>
    <row r="68" spans="1:6" x14ac:dyDescent="0.2">
      <c r="A68" t="s">
        <v>5</v>
      </c>
      <c r="B68" s="2" t="s">
        <v>196</v>
      </c>
      <c r="C68" t="s">
        <v>220</v>
      </c>
      <c r="D68" t="s">
        <v>8</v>
      </c>
      <c r="E68" t="str">
        <f t="shared" si="1"/>
        <v>TRUE</v>
      </c>
    </row>
    <row r="69" spans="1:6" x14ac:dyDescent="0.2">
      <c r="A69" t="s">
        <v>5</v>
      </c>
      <c r="B69" s="2" t="s">
        <v>205</v>
      </c>
      <c r="C69" t="s">
        <v>221</v>
      </c>
      <c r="D69" t="s">
        <v>29</v>
      </c>
      <c r="E69" t="str">
        <f t="shared" si="1"/>
        <v>FALSE</v>
      </c>
    </row>
    <row r="70" spans="1:6" x14ac:dyDescent="0.2">
      <c r="A70" t="s">
        <v>9</v>
      </c>
      <c r="B70" s="2" t="s">
        <v>10</v>
      </c>
      <c r="C70" t="s">
        <v>220</v>
      </c>
      <c r="D70" t="s">
        <v>8</v>
      </c>
      <c r="E70" t="str">
        <f t="shared" si="1"/>
        <v>TRUE</v>
      </c>
      <c r="F70">
        <f>COUNTIF(D70:D123, "Option 1")</f>
        <v>54</v>
      </c>
    </row>
    <row r="71" spans="1:6" x14ac:dyDescent="0.2">
      <c r="A71" t="s">
        <v>9</v>
      </c>
      <c r="B71" s="2" t="s">
        <v>13</v>
      </c>
      <c r="C71" t="s">
        <v>219</v>
      </c>
      <c r="D71" t="s">
        <v>8</v>
      </c>
      <c r="E71" t="str">
        <f t="shared" si="1"/>
        <v>FALSE</v>
      </c>
    </row>
    <row r="72" spans="1:6" x14ac:dyDescent="0.2">
      <c r="A72" t="s">
        <v>9</v>
      </c>
      <c r="B72" s="2" t="s">
        <v>18</v>
      </c>
      <c r="C72" t="s">
        <v>219</v>
      </c>
      <c r="D72" t="s">
        <v>8</v>
      </c>
      <c r="E72" t="str">
        <f t="shared" si="1"/>
        <v>FALSE</v>
      </c>
    </row>
    <row r="73" spans="1:6" x14ac:dyDescent="0.2">
      <c r="A73" t="s">
        <v>9</v>
      </c>
      <c r="B73" s="2" t="s">
        <v>21</v>
      </c>
      <c r="C73" t="s">
        <v>220</v>
      </c>
      <c r="D73" t="s">
        <v>8</v>
      </c>
      <c r="E73" t="str">
        <f t="shared" si="1"/>
        <v>TRUE</v>
      </c>
    </row>
    <row r="74" spans="1:6" x14ac:dyDescent="0.2">
      <c r="A74" t="s">
        <v>9</v>
      </c>
      <c r="B74" s="2" t="s">
        <v>22</v>
      </c>
      <c r="C74" t="s">
        <v>220</v>
      </c>
      <c r="D74" t="s">
        <v>8</v>
      </c>
      <c r="E74" t="str">
        <f t="shared" si="1"/>
        <v>TRUE</v>
      </c>
    </row>
    <row r="75" spans="1:6" x14ac:dyDescent="0.2">
      <c r="A75" t="s">
        <v>9</v>
      </c>
      <c r="B75" s="2" t="s">
        <v>30</v>
      </c>
      <c r="C75" t="s">
        <v>220</v>
      </c>
      <c r="D75" t="s">
        <v>8</v>
      </c>
      <c r="E75" t="str">
        <f t="shared" si="1"/>
        <v>TRUE</v>
      </c>
    </row>
    <row r="76" spans="1:6" x14ac:dyDescent="0.2">
      <c r="A76" t="s">
        <v>9</v>
      </c>
      <c r="B76" s="2" t="s">
        <v>31</v>
      </c>
      <c r="C76" t="s">
        <v>220</v>
      </c>
      <c r="D76" t="s">
        <v>8</v>
      </c>
      <c r="E76" t="str">
        <f t="shared" si="1"/>
        <v>TRUE</v>
      </c>
    </row>
    <row r="77" spans="1:6" x14ac:dyDescent="0.2">
      <c r="A77" t="s">
        <v>9</v>
      </c>
      <c r="B77" s="2" t="s">
        <v>36</v>
      </c>
      <c r="C77" t="s">
        <v>220</v>
      </c>
      <c r="D77" t="s">
        <v>8</v>
      </c>
      <c r="E77" t="str">
        <f t="shared" si="1"/>
        <v>TRUE</v>
      </c>
    </row>
    <row r="78" spans="1:6" x14ac:dyDescent="0.2">
      <c r="A78" t="s">
        <v>9</v>
      </c>
      <c r="B78" s="2" t="s">
        <v>40</v>
      </c>
      <c r="C78" t="s">
        <v>220</v>
      </c>
      <c r="D78" t="s">
        <v>8</v>
      </c>
      <c r="E78" t="str">
        <f t="shared" si="1"/>
        <v>TRUE</v>
      </c>
    </row>
    <row r="79" spans="1:6" x14ac:dyDescent="0.2">
      <c r="A79" t="s">
        <v>9</v>
      </c>
      <c r="B79" s="2" t="s">
        <v>56</v>
      </c>
      <c r="C79" t="s">
        <v>220</v>
      </c>
      <c r="D79" t="s">
        <v>8</v>
      </c>
      <c r="E79" t="str">
        <f t="shared" si="1"/>
        <v>TRUE</v>
      </c>
    </row>
    <row r="80" spans="1:6" x14ac:dyDescent="0.2">
      <c r="A80" t="s">
        <v>9</v>
      </c>
      <c r="B80" s="2" t="s">
        <v>58</v>
      </c>
      <c r="C80" t="s">
        <v>220</v>
      </c>
      <c r="D80" t="s">
        <v>8</v>
      </c>
      <c r="E80" t="str">
        <f t="shared" si="1"/>
        <v>TRUE</v>
      </c>
    </row>
    <row r="81" spans="1:5" x14ac:dyDescent="0.2">
      <c r="A81" t="s">
        <v>9</v>
      </c>
      <c r="B81" s="2" t="s">
        <v>59</v>
      </c>
      <c r="C81" t="s">
        <v>220</v>
      </c>
      <c r="D81" t="s">
        <v>8</v>
      </c>
      <c r="E81" t="str">
        <f t="shared" si="1"/>
        <v>TRUE</v>
      </c>
    </row>
    <row r="82" spans="1:5" x14ac:dyDescent="0.2">
      <c r="A82" t="s">
        <v>9</v>
      </c>
      <c r="B82" s="2" t="s">
        <v>61</v>
      </c>
      <c r="C82" t="s">
        <v>220</v>
      </c>
      <c r="D82" t="s">
        <v>8</v>
      </c>
      <c r="E82" t="str">
        <f t="shared" si="1"/>
        <v>TRUE</v>
      </c>
    </row>
    <row r="83" spans="1:5" x14ac:dyDescent="0.2">
      <c r="A83" t="s">
        <v>9</v>
      </c>
      <c r="B83" s="2" t="s">
        <v>70</v>
      </c>
      <c r="C83" t="s">
        <v>220</v>
      </c>
      <c r="D83" t="s">
        <v>8</v>
      </c>
      <c r="E83" t="str">
        <f t="shared" si="1"/>
        <v>TRUE</v>
      </c>
    </row>
    <row r="84" spans="1:5" x14ac:dyDescent="0.2">
      <c r="A84" t="s">
        <v>9</v>
      </c>
      <c r="B84" s="2" t="s">
        <v>74</v>
      </c>
      <c r="C84" t="s">
        <v>220</v>
      </c>
      <c r="D84" t="s">
        <v>8</v>
      </c>
      <c r="E84" t="str">
        <f t="shared" si="1"/>
        <v>TRUE</v>
      </c>
    </row>
    <row r="85" spans="1:5" x14ac:dyDescent="0.2">
      <c r="A85" t="s">
        <v>9</v>
      </c>
      <c r="B85" s="2" t="s">
        <v>75</v>
      </c>
      <c r="C85" t="s">
        <v>220</v>
      </c>
      <c r="D85" t="s">
        <v>8</v>
      </c>
      <c r="E85" t="str">
        <f t="shared" si="1"/>
        <v>TRUE</v>
      </c>
    </row>
    <row r="86" spans="1:5" x14ac:dyDescent="0.2">
      <c r="A86" t="s">
        <v>9</v>
      </c>
      <c r="B86" s="2" t="s">
        <v>78</v>
      </c>
      <c r="C86" t="s">
        <v>220</v>
      </c>
      <c r="D86" t="s">
        <v>8</v>
      </c>
      <c r="E86" t="str">
        <f t="shared" si="1"/>
        <v>TRUE</v>
      </c>
    </row>
    <row r="87" spans="1:5" x14ac:dyDescent="0.2">
      <c r="A87" t="s">
        <v>9</v>
      </c>
      <c r="B87" s="2" t="s">
        <v>79</v>
      </c>
      <c r="C87" t="s">
        <v>220</v>
      </c>
      <c r="D87" t="s">
        <v>8</v>
      </c>
      <c r="E87" t="str">
        <f t="shared" si="1"/>
        <v>TRUE</v>
      </c>
    </row>
    <row r="88" spans="1:5" x14ac:dyDescent="0.2">
      <c r="A88" t="s">
        <v>9</v>
      </c>
      <c r="B88" s="2" t="s">
        <v>81</v>
      </c>
      <c r="C88" t="s">
        <v>220</v>
      </c>
      <c r="D88" t="s">
        <v>8</v>
      </c>
      <c r="E88" t="str">
        <f t="shared" si="1"/>
        <v>TRUE</v>
      </c>
    </row>
    <row r="89" spans="1:5" x14ac:dyDescent="0.2">
      <c r="A89" t="s">
        <v>9</v>
      </c>
      <c r="B89" s="2" t="s">
        <v>89</v>
      </c>
      <c r="C89" t="s">
        <v>220</v>
      </c>
      <c r="D89" t="s">
        <v>8</v>
      </c>
      <c r="E89" t="str">
        <f t="shared" si="1"/>
        <v>TRUE</v>
      </c>
    </row>
    <row r="90" spans="1:5" x14ac:dyDescent="0.2">
      <c r="A90" t="s">
        <v>9</v>
      </c>
      <c r="B90" s="2" t="s">
        <v>90</v>
      </c>
      <c r="C90" t="s">
        <v>220</v>
      </c>
      <c r="D90" t="s">
        <v>8</v>
      </c>
      <c r="E90" t="str">
        <f t="shared" si="1"/>
        <v>TRUE</v>
      </c>
    </row>
    <row r="91" spans="1:5" x14ac:dyDescent="0.2">
      <c r="A91" t="s">
        <v>9</v>
      </c>
      <c r="B91" s="2" t="s">
        <v>95</v>
      </c>
      <c r="C91" t="s">
        <v>220</v>
      </c>
      <c r="D91" t="s">
        <v>8</v>
      </c>
      <c r="E91" t="str">
        <f t="shared" si="1"/>
        <v>TRUE</v>
      </c>
    </row>
    <row r="92" spans="1:5" x14ac:dyDescent="0.2">
      <c r="A92" t="s">
        <v>9</v>
      </c>
      <c r="B92" s="2" t="s">
        <v>96</v>
      </c>
      <c r="C92" t="s">
        <v>220</v>
      </c>
      <c r="D92" t="s">
        <v>8</v>
      </c>
      <c r="E92" t="str">
        <f t="shared" si="1"/>
        <v>TRUE</v>
      </c>
    </row>
    <row r="93" spans="1:5" x14ac:dyDescent="0.2">
      <c r="A93" t="s">
        <v>9</v>
      </c>
      <c r="B93" s="2" t="s">
        <v>97</v>
      </c>
      <c r="C93" t="s">
        <v>220</v>
      </c>
      <c r="D93" t="s">
        <v>8</v>
      </c>
      <c r="E93" t="str">
        <f t="shared" si="1"/>
        <v>TRUE</v>
      </c>
    </row>
    <row r="94" spans="1:5" x14ac:dyDescent="0.2">
      <c r="A94" t="s">
        <v>9</v>
      </c>
      <c r="B94" s="2" t="s">
        <v>101</v>
      </c>
      <c r="C94" t="s">
        <v>220</v>
      </c>
      <c r="D94" t="s">
        <v>8</v>
      </c>
      <c r="E94" t="str">
        <f t="shared" si="1"/>
        <v>TRUE</v>
      </c>
    </row>
    <row r="95" spans="1:5" x14ac:dyDescent="0.2">
      <c r="A95" t="s">
        <v>9</v>
      </c>
      <c r="B95" s="2" t="s">
        <v>105</v>
      </c>
      <c r="C95" t="s">
        <v>220</v>
      </c>
      <c r="D95" t="s">
        <v>8</v>
      </c>
      <c r="E95" t="str">
        <f t="shared" si="1"/>
        <v>TRUE</v>
      </c>
    </row>
    <row r="96" spans="1:5" x14ac:dyDescent="0.2">
      <c r="A96" t="s">
        <v>9</v>
      </c>
      <c r="B96" s="2" t="s">
        <v>107</v>
      </c>
      <c r="C96" t="s">
        <v>220</v>
      </c>
      <c r="D96" t="s">
        <v>8</v>
      </c>
      <c r="E96" t="str">
        <f t="shared" si="1"/>
        <v>TRUE</v>
      </c>
    </row>
    <row r="97" spans="1:5" x14ac:dyDescent="0.2">
      <c r="A97" t="s">
        <v>9</v>
      </c>
      <c r="B97" s="2" t="s">
        <v>112</v>
      </c>
      <c r="C97" t="s">
        <v>220</v>
      </c>
      <c r="D97" t="s">
        <v>8</v>
      </c>
      <c r="E97" t="str">
        <f t="shared" si="1"/>
        <v>TRUE</v>
      </c>
    </row>
    <row r="98" spans="1:5" x14ac:dyDescent="0.2">
      <c r="A98" t="s">
        <v>9</v>
      </c>
      <c r="B98" s="2" t="s">
        <v>113</v>
      </c>
      <c r="C98" t="s">
        <v>220</v>
      </c>
      <c r="D98" t="s">
        <v>8</v>
      </c>
      <c r="E98" t="str">
        <f t="shared" si="1"/>
        <v>TRUE</v>
      </c>
    </row>
    <row r="99" spans="1:5" x14ac:dyDescent="0.2">
      <c r="A99" t="s">
        <v>9</v>
      </c>
      <c r="B99" s="2" t="s">
        <v>114</v>
      </c>
      <c r="C99" t="s">
        <v>220</v>
      </c>
      <c r="D99" t="s">
        <v>8</v>
      </c>
      <c r="E99" t="str">
        <f t="shared" si="1"/>
        <v>TRUE</v>
      </c>
    </row>
    <row r="100" spans="1:5" x14ac:dyDescent="0.2">
      <c r="A100" t="s">
        <v>9</v>
      </c>
      <c r="B100" s="2" t="s">
        <v>120</v>
      </c>
      <c r="C100" t="s">
        <v>220</v>
      </c>
      <c r="D100" t="s">
        <v>8</v>
      </c>
      <c r="E100" t="str">
        <f t="shared" si="1"/>
        <v>TRUE</v>
      </c>
    </row>
    <row r="101" spans="1:5" x14ac:dyDescent="0.2">
      <c r="A101" t="s">
        <v>9</v>
      </c>
      <c r="B101" s="2" t="s">
        <v>127</v>
      </c>
      <c r="C101" t="s">
        <v>220</v>
      </c>
      <c r="D101" t="s">
        <v>8</v>
      </c>
      <c r="E101" t="str">
        <f t="shared" si="1"/>
        <v>TRUE</v>
      </c>
    </row>
    <row r="102" spans="1:5" x14ac:dyDescent="0.2">
      <c r="A102" t="s">
        <v>9</v>
      </c>
      <c r="B102" s="2" t="s">
        <v>128</v>
      </c>
      <c r="C102" t="s">
        <v>220</v>
      </c>
      <c r="D102" t="s">
        <v>8</v>
      </c>
      <c r="E102" t="str">
        <f t="shared" si="1"/>
        <v>TRUE</v>
      </c>
    </row>
    <row r="103" spans="1:5" x14ac:dyDescent="0.2">
      <c r="A103" t="s">
        <v>9</v>
      </c>
      <c r="B103" s="2" t="s">
        <v>135</v>
      </c>
      <c r="C103" t="s">
        <v>220</v>
      </c>
      <c r="D103" t="s">
        <v>8</v>
      </c>
      <c r="E103" t="str">
        <f t="shared" si="1"/>
        <v>TRUE</v>
      </c>
    </row>
    <row r="104" spans="1:5" x14ac:dyDescent="0.2">
      <c r="A104" t="s">
        <v>9</v>
      </c>
      <c r="B104" s="2" t="s">
        <v>140</v>
      </c>
      <c r="C104" t="s">
        <v>220</v>
      </c>
      <c r="D104" t="s">
        <v>8</v>
      </c>
      <c r="E104" t="str">
        <f t="shared" si="1"/>
        <v>TRUE</v>
      </c>
    </row>
    <row r="105" spans="1:5" x14ac:dyDescent="0.2">
      <c r="A105" t="s">
        <v>9</v>
      </c>
      <c r="B105" s="2" t="s">
        <v>141</v>
      </c>
      <c r="C105" t="s">
        <v>220</v>
      </c>
      <c r="D105" t="s">
        <v>8</v>
      </c>
      <c r="E105" t="str">
        <f t="shared" si="1"/>
        <v>TRUE</v>
      </c>
    </row>
    <row r="106" spans="1:5" x14ac:dyDescent="0.2">
      <c r="A106" t="s">
        <v>9</v>
      </c>
      <c r="B106" s="2" t="s">
        <v>150</v>
      </c>
      <c r="C106" t="s">
        <v>220</v>
      </c>
      <c r="D106" t="s">
        <v>8</v>
      </c>
      <c r="E106" t="str">
        <f t="shared" si="1"/>
        <v>TRUE</v>
      </c>
    </row>
    <row r="107" spans="1:5" x14ac:dyDescent="0.2">
      <c r="A107" t="s">
        <v>9</v>
      </c>
      <c r="B107" s="2" t="s">
        <v>151</v>
      </c>
      <c r="C107" t="s">
        <v>220</v>
      </c>
      <c r="D107" t="s">
        <v>8</v>
      </c>
      <c r="E107" t="str">
        <f t="shared" si="1"/>
        <v>TRUE</v>
      </c>
    </row>
    <row r="108" spans="1:5" x14ac:dyDescent="0.2">
      <c r="A108" t="s">
        <v>9</v>
      </c>
      <c r="B108" s="2" t="s">
        <v>154</v>
      </c>
      <c r="C108" t="s">
        <v>220</v>
      </c>
      <c r="D108" t="s">
        <v>8</v>
      </c>
      <c r="E108" t="str">
        <f t="shared" si="1"/>
        <v>TRUE</v>
      </c>
    </row>
    <row r="109" spans="1:5" x14ac:dyDescent="0.2">
      <c r="A109" t="s">
        <v>9</v>
      </c>
      <c r="B109" s="2" t="s">
        <v>156</v>
      </c>
      <c r="C109" t="s">
        <v>220</v>
      </c>
      <c r="D109" t="s">
        <v>8</v>
      </c>
      <c r="E109" t="str">
        <f t="shared" si="1"/>
        <v>TRUE</v>
      </c>
    </row>
    <row r="110" spans="1:5" x14ac:dyDescent="0.2">
      <c r="A110" t="s">
        <v>9</v>
      </c>
      <c r="B110" s="2" t="s">
        <v>157</v>
      </c>
      <c r="C110" t="s">
        <v>220</v>
      </c>
      <c r="D110" t="s">
        <v>8</v>
      </c>
      <c r="E110" t="str">
        <f t="shared" si="1"/>
        <v>TRUE</v>
      </c>
    </row>
    <row r="111" spans="1:5" x14ac:dyDescent="0.2">
      <c r="A111" t="s">
        <v>9</v>
      </c>
      <c r="B111" s="2" t="s">
        <v>163</v>
      </c>
      <c r="C111" t="s">
        <v>220</v>
      </c>
      <c r="D111" t="s">
        <v>8</v>
      </c>
      <c r="E111" t="str">
        <f t="shared" si="1"/>
        <v>TRUE</v>
      </c>
    </row>
    <row r="112" spans="1:5" x14ac:dyDescent="0.2">
      <c r="A112" t="s">
        <v>9</v>
      </c>
      <c r="B112" s="2" t="s">
        <v>167</v>
      </c>
      <c r="C112" t="s">
        <v>220</v>
      </c>
      <c r="D112" t="s">
        <v>8</v>
      </c>
      <c r="E112" t="str">
        <f t="shared" si="1"/>
        <v>TRUE</v>
      </c>
    </row>
    <row r="113" spans="1:6" x14ac:dyDescent="0.2">
      <c r="A113" t="s">
        <v>9</v>
      </c>
      <c r="B113" s="2" t="s">
        <v>171</v>
      </c>
      <c r="C113" t="s">
        <v>220</v>
      </c>
      <c r="D113" t="s">
        <v>8</v>
      </c>
      <c r="E113" t="str">
        <f t="shared" si="1"/>
        <v>TRUE</v>
      </c>
    </row>
    <row r="114" spans="1:6" x14ac:dyDescent="0.2">
      <c r="A114" t="s">
        <v>9</v>
      </c>
      <c r="B114" s="2" t="s">
        <v>172</v>
      </c>
      <c r="C114" t="s">
        <v>220</v>
      </c>
      <c r="D114" t="s">
        <v>8</v>
      </c>
      <c r="E114" t="str">
        <f t="shared" si="1"/>
        <v>TRUE</v>
      </c>
    </row>
    <row r="115" spans="1:6" x14ac:dyDescent="0.2">
      <c r="A115" t="s">
        <v>9</v>
      </c>
      <c r="B115" s="2" t="s">
        <v>177</v>
      </c>
      <c r="C115" t="s">
        <v>220</v>
      </c>
      <c r="D115" t="s">
        <v>8</v>
      </c>
      <c r="E115" t="str">
        <f t="shared" si="1"/>
        <v>TRUE</v>
      </c>
    </row>
    <row r="116" spans="1:6" x14ac:dyDescent="0.2">
      <c r="A116" t="s">
        <v>9</v>
      </c>
      <c r="B116" s="2" t="s">
        <v>181</v>
      </c>
      <c r="C116" t="s">
        <v>220</v>
      </c>
      <c r="D116" t="s">
        <v>8</v>
      </c>
      <c r="E116" t="str">
        <f t="shared" si="1"/>
        <v>TRUE</v>
      </c>
    </row>
    <row r="117" spans="1:6" x14ac:dyDescent="0.2">
      <c r="A117" t="s">
        <v>9</v>
      </c>
      <c r="B117" s="2" t="s">
        <v>182</v>
      </c>
      <c r="C117" t="s">
        <v>220</v>
      </c>
      <c r="D117" t="s">
        <v>8</v>
      </c>
      <c r="E117" t="str">
        <f t="shared" si="1"/>
        <v>TRUE</v>
      </c>
    </row>
    <row r="118" spans="1:6" x14ac:dyDescent="0.2">
      <c r="A118" t="s">
        <v>9</v>
      </c>
      <c r="B118" s="2" t="s">
        <v>184</v>
      </c>
      <c r="C118" t="s">
        <v>220</v>
      </c>
      <c r="D118" t="s">
        <v>8</v>
      </c>
      <c r="E118" t="str">
        <f t="shared" si="1"/>
        <v>TRUE</v>
      </c>
    </row>
    <row r="119" spans="1:6" x14ac:dyDescent="0.2">
      <c r="A119" t="s">
        <v>9</v>
      </c>
      <c r="B119" s="2" t="s">
        <v>191</v>
      </c>
      <c r="C119" t="s">
        <v>220</v>
      </c>
      <c r="D119" t="s">
        <v>8</v>
      </c>
      <c r="E119" t="str">
        <f t="shared" si="1"/>
        <v>TRUE</v>
      </c>
    </row>
    <row r="120" spans="1:6" x14ac:dyDescent="0.2">
      <c r="A120" t="s">
        <v>9</v>
      </c>
      <c r="B120" s="2" t="s">
        <v>192</v>
      </c>
      <c r="C120" t="s">
        <v>220</v>
      </c>
      <c r="D120" t="s">
        <v>8</v>
      </c>
      <c r="E120" t="str">
        <f t="shared" si="1"/>
        <v>TRUE</v>
      </c>
    </row>
    <row r="121" spans="1:6" x14ac:dyDescent="0.2">
      <c r="A121" t="s">
        <v>9</v>
      </c>
      <c r="B121" s="2" t="s">
        <v>195</v>
      </c>
      <c r="C121" t="s">
        <v>220</v>
      </c>
      <c r="D121" t="s">
        <v>8</v>
      </c>
      <c r="E121" t="str">
        <f t="shared" si="1"/>
        <v>TRUE</v>
      </c>
    </row>
    <row r="122" spans="1:6" x14ac:dyDescent="0.2">
      <c r="A122" t="s">
        <v>9</v>
      </c>
      <c r="B122" s="2" t="s">
        <v>197</v>
      </c>
      <c r="C122" t="s">
        <v>220</v>
      </c>
      <c r="D122" t="s">
        <v>8</v>
      </c>
      <c r="E122" t="str">
        <f t="shared" si="1"/>
        <v>TRUE</v>
      </c>
    </row>
    <row r="123" spans="1:6" x14ac:dyDescent="0.2">
      <c r="A123" t="s">
        <v>9</v>
      </c>
      <c r="B123" s="2" t="s">
        <v>201</v>
      </c>
      <c r="C123" t="s">
        <v>220</v>
      </c>
      <c r="D123" t="s">
        <v>8</v>
      </c>
      <c r="E123" t="str">
        <f t="shared" si="1"/>
        <v>TRUE</v>
      </c>
    </row>
    <row r="124" spans="1:6" x14ac:dyDescent="0.2">
      <c r="A124" t="s">
        <v>15</v>
      </c>
      <c r="B124" s="2" t="s">
        <v>16</v>
      </c>
      <c r="C124" t="s">
        <v>221</v>
      </c>
      <c r="D124" t="s">
        <v>29</v>
      </c>
      <c r="E124" t="str">
        <f t="shared" si="1"/>
        <v>FALSE</v>
      </c>
      <c r="F124">
        <f>COUNTIF(D124:D158, "Option 1")</f>
        <v>27</v>
      </c>
    </row>
    <row r="125" spans="1:6" x14ac:dyDescent="0.2">
      <c r="A125" t="s">
        <v>15</v>
      </c>
      <c r="B125" s="2" t="s">
        <v>17</v>
      </c>
      <c r="C125" t="s">
        <v>220</v>
      </c>
      <c r="D125" t="s">
        <v>8</v>
      </c>
      <c r="E125" t="str">
        <f t="shared" si="1"/>
        <v>TRUE</v>
      </c>
      <c r="F125">
        <f>COUNTIF(D124:D158, "Option 5")</f>
        <v>8</v>
      </c>
    </row>
    <row r="126" spans="1:6" x14ac:dyDescent="0.2">
      <c r="A126" t="s">
        <v>15</v>
      </c>
      <c r="B126" s="2" t="s">
        <v>23</v>
      </c>
      <c r="C126" t="s">
        <v>220</v>
      </c>
      <c r="D126" t="s">
        <v>8</v>
      </c>
      <c r="E126" t="str">
        <f t="shared" si="1"/>
        <v>TRUE</v>
      </c>
    </row>
    <row r="127" spans="1:6" x14ac:dyDescent="0.2">
      <c r="A127" t="s">
        <v>15</v>
      </c>
      <c r="B127" s="2" t="s">
        <v>27</v>
      </c>
      <c r="C127" t="s">
        <v>220</v>
      </c>
      <c r="D127" t="s">
        <v>8</v>
      </c>
      <c r="E127" t="str">
        <f t="shared" si="1"/>
        <v>TRUE</v>
      </c>
    </row>
    <row r="128" spans="1:6" x14ac:dyDescent="0.2">
      <c r="A128" t="s">
        <v>15</v>
      </c>
      <c r="B128" s="2" t="s">
        <v>32</v>
      </c>
      <c r="C128" t="s">
        <v>220</v>
      </c>
      <c r="D128" t="s">
        <v>8</v>
      </c>
      <c r="E128" t="str">
        <f t="shared" si="1"/>
        <v>TRUE</v>
      </c>
    </row>
    <row r="129" spans="1:5" x14ac:dyDescent="0.2">
      <c r="A129" t="s">
        <v>15</v>
      </c>
      <c r="B129" s="2" t="s">
        <v>35</v>
      </c>
      <c r="C129" t="s">
        <v>220</v>
      </c>
      <c r="D129" t="s">
        <v>8</v>
      </c>
      <c r="E129" t="str">
        <f t="shared" si="1"/>
        <v>TRUE</v>
      </c>
    </row>
    <row r="130" spans="1:5" x14ac:dyDescent="0.2">
      <c r="A130" t="s">
        <v>15</v>
      </c>
      <c r="B130" s="2" t="s">
        <v>38</v>
      </c>
      <c r="C130" t="s">
        <v>220</v>
      </c>
      <c r="D130" t="s">
        <v>8</v>
      </c>
      <c r="E130" t="str">
        <f t="shared" ref="E130:E193" si="2">IF(C130 = "There are medical waste disposal requirements", "TRUE", "FALSE")</f>
        <v>TRUE</v>
      </c>
    </row>
    <row r="131" spans="1:5" x14ac:dyDescent="0.2">
      <c r="A131" t="s">
        <v>15</v>
      </c>
      <c r="B131" s="2" t="s">
        <v>46</v>
      </c>
      <c r="C131" t="s">
        <v>220</v>
      </c>
      <c r="D131" t="s">
        <v>8</v>
      </c>
      <c r="E131" t="str">
        <f t="shared" si="2"/>
        <v>TRUE</v>
      </c>
    </row>
    <row r="132" spans="1:5" x14ac:dyDescent="0.2">
      <c r="A132" t="s">
        <v>15</v>
      </c>
      <c r="B132" s="2" t="s">
        <v>49</v>
      </c>
      <c r="C132" t="s">
        <v>220</v>
      </c>
      <c r="D132" t="s">
        <v>8</v>
      </c>
      <c r="E132" t="str">
        <f t="shared" si="2"/>
        <v>TRUE</v>
      </c>
    </row>
    <row r="133" spans="1:5" x14ac:dyDescent="0.2">
      <c r="A133" t="s">
        <v>15</v>
      </c>
      <c r="B133" s="2" t="s">
        <v>51</v>
      </c>
      <c r="C133" t="s">
        <v>220</v>
      </c>
      <c r="D133" t="s">
        <v>8</v>
      </c>
      <c r="E133" t="str">
        <f t="shared" si="2"/>
        <v>TRUE</v>
      </c>
    </row>
    <row r="134" spans="1:5" x14ac:dyDescent="0.2">
      <c r="A134" t="s">
        <v>15</v>
      </c>
      <c r="B134" s="2" t="s">
        <v>54</v>
      </c>
      <c r="C134" t="s">
        <v>220</v>
      </c>
      <c r="D134" t="s">
        <v>8</v>
      </c>
      <c r="E134" t="str">
        <f t="shared" si="2"/>
        <v>TRUE</v>
      </c>
    </row>
    <row r="135" spans="1:5" x14ac:dyDescent="0.2">
      <c r="A135" t="s">
        <v>15</v>
      </c>
      <c r="B135" s="2" t="s">
        <v>57</v>
      </c>
      <c r="C135" t="s">
        <v>220</v>
      </c>
      <c r="D135" t="s">
        <v>8</v>
      </c>
      <c r="E135" t="str">
        <f t="shared" si="2"/>
        <v>TRUE</v>
      </c>
    </row>
    <row r="136" spans="1:5" x14ac:dyDescent="0.2">
      <c r="A136" t="s">
        <v>15</v>
      </c>
      <c r="B136" s="2" t="s">
        <v>63</v>
      </c>
      <c r="C136" t="s">
        <v>220</v>
      </c>
      <c r="D136" t="s">
        <v>8</v>
      </c>
      <c r="E136" t="str">
        <f t="shared" si="2"/>
        <v>TRUE</v>
      </c>
    </row>
    <row r="137" spans="1:5" x14ac:dyDescent="0.2">
      <c r="A137" t="s">
        <v>15</v>
      </c>
      <c r="B137" s="2" t="s">
        <v>64</v>
      </c>
      <c r="C137" t="s">
        <v>220</v>
      </c>
      <c r="D137" t="s">
        <v>8</v>
      </c>
      <c r="E137" t="str">
        <f t="shared" si="2"/>
        <v>TRUE</v>
      </c>
    </row>
    <row r="138" spans="1:5" x14ac:dyDescent="0.2">
      <c r="A138" t="s">
        <v>15</v>
      </c>
      <c r="B138" s="2" t="s">
        <v>65</v>
      </c>
      <c r="C138" t="s">
        <v>220</v>
      </c>
      <c r="D138" t="s">
        <v>8</v>
      </c>
      <c r="E138" t="str">
        <f t="shared" si="2"/>
        <v>TRUE</v>
      </c>
    </row>
    <row r="139" spans="1:5" x14ac:dyDescent="0.2">
      <c r="A139" t="s">
        <v>15</v>
      </c>
      <c r="B139" s="2" t="s">
        <v>67</v>
      </c>
      <c r="C139" t="s">
        <v>221</v>
      </c>
      <c r="D139" t="s">
        <v>29</v>
      </c>
      <c r="E139" t="str">
        <f t="shared" si="2"/>
        <v>FALSE</v>
      </c>
    </row>
    <row r="140" spans="1:5" x14ac:dyDescent="0.2">
      <c r="A140" t="s">
        <v>15</v>
      </c>
      <c r="B140" s="2" t="s">
        <v>82</v>
      </c>
      <c r="C140" t="s">
        <v>221</v>
      </c>
      <c r="D140" t="s">
        <v>29</v>
      </c>
      <c r="E140" t="str">
        <f t="shared" si="2"/>
        <v>FALSE</v>
      </c>
    </row>
    <row r="141" spans="1:5" x14ac:dyDescent="0.2">
      <c r="A141" t="s">
        <v>15</v>
      </c>
      <c r="B141" s="2" t="s">
        <v>83</v>
      </c>
      <c r="C141" t="s">
        <v>221</v>
      </c>
      <c r="D141" t="s">
        <v>29</v>
      </c>
      <c r="E141" t="str">
        <f t="shared" si="2"/>
        <v>FALSE</v>
      </c>
    </row>
    <row r="142" spans="1:5" x14ac:dyDescent="0.2">
      <c r="A142" t="s">
        <v>15</v>
      </c>
      <c r="B142" s="2" t="s">
        <v>86</v>
      </c>
      <c r="C142" t="s">
        <v>221</v>
      </c>
      <c r="D142" t="s">
        <v>29</v>
      </c>
      <c r="E142" t="str">
        <f t="shared" si="2"/>
        <v>FALSE</v>
      </c>
    </row>
    <row r="143" spans="1:5" x14ac:dyDescent="0.2">
      <c r="A143" t="s">
        <v>15</v>
      </c>
      <c r="B143" s="2" t="s">
        <v>87</v>
      </c>
      <c r="C143" t="s">
        <v>221</v>
      </c>
      <c r="D143" t="s">
        <v>29</v>
      </c>
      <c r="E143" t="str">
        <f t="shared" si="2"/>
        <v>FALSE</v>
      </c>
    </row>
    <row r="144" spans="1:5" x14ac:dyDescent="0.2">
      <c r="A144" t="s">
        <v>15</v>
      </c>
      <c r="B144" s="2" t="s">
        <v>88</v>
      </c>
      <c r="C144" t="s">
        <v>220</v>
      </c>
      <c r="D144" t="s">
        <v>8</v>
      </c>
      <c r="E144" t="str">
        <f t="shared" si="2"/>
        <v>TRUE</v>
      </c>
    </row>
    <row r="145" spans="1:6" x14ac:dyDescent="0.2">
      <c r="A145" t="s">
        <v>15</v>
      </c>
      <c r="B145" s="2" t="s">
        <v>98</v>
      </c>
      <c r="C145" t="s">
        <v>219</v>
      </c>
      <c r="D145" t="s">
        <v>8</v>
      </c>
      <c r="E145" t="str">
        <f t="shared" si="2"/>
        <v>FALSE</v>
      </c>
    </row>
    <row r="146" spans="1:6" x14ac:dyDescent="0.2">
      <c r="A146" t="s">
        <v>15</v>
      </c>
      <c r="B146" s="2" t="s">
        <v>124</v>
      </c>
      <c r="C146" t="s">
        <v>220</v>
      </c>
      <c r="D146" t="s">
        <v>8</v>
      </c>
      <c r="E146" t="str">
        <f t="shared" si="2"/>
        <v>TRUE</v>
      </c>
    </row>
    <row r="147" spans="1:6" x14ac:dyDescent="0.2">
      <c r="A147" t="s">
        <v>15</v>
      </c>
      <c r="B147" s="2" t="s">
        <v>137</v>
      </c>
      <c r="C147" t="s">
        <v>220</v>
      </c>
      <c r="D147" t="s">
        <v>8</v>
      </c>
      <c r="E147" t="str">
        <f t="shared" si="2"/>
        <v>TRUE</v>
      </c>
    </row>
    <row r="148" spans="1:6" x14ac:dyDescent="0.2">
      <c r="A148" t="s">
        <v>15</v>
      </c>
      <c r="B148" s="2" t="s">
        <v>145</v>
      </c>
      <c r="C148" t="s">
        <v>220</v>
      </c>
      <c r="D148" t="s">
        <v>8</v>
      </c>
      <c r="E148" t="str">
        <f t="shared" si="2"/>
        <v>TRUE</v>
      </c>
    </row>
    <row r="149" spans="1:6" x14ac:dyDescent="0.2">
      <c r="A149" t="s">
        <v>15</v>
      </c>
      <c r="B149" s="2" t="s">
        <v>147</v>
      </c>
      <c r="C149" t="s">
        <v>220</v>
      </c>
      <c r="D149" t="s">
        <v>8</v>
      </c>
      <c r="E149" t="str">
        <f t="shared" si="2"/>
        <v>TRUE</v>
      </c>
    </row>
    <row r="150" spans="1:6" x14ac:dyDescent="0.2">
      <c r="A150" t="s">
        <v>15</v>
      </c>
      <c r="B150" s="2" t="s">
        <v>148</v>
      </c>
      <c r="C150" t="s">
        <v>220</v>
      </c>
      <c r="D150" t="s">
        <v>8</v>
      </c>
      <c r="E150" t="str">
        <f t="shared" si="2"/>
        <v>TRUE</v>
      </c>
    </row>
    <row r="151" spans="1:6" x14ac:dyDescent="0.2">
      <c r="A151" t="s">
        <v>15</v>
      </c>
      <c r="B151" s="2" t="s">
        <v>159</v>
      </c>
      <c r="C151" t="s">
        <v>220</v>
      </c>
      <c r="D151" t="s">
        <v>8</v>
      </c>
      <c r="E151" t="str">
        <f t="shared" si="2"/>
        <v>TRUE</v>
      </c>
    </row>
    <row r="152" spans="1:6" x14ac:dyDescent="0.2">
      <c r="A152" t="s">
        <v>15</v>
      </c>
      <c r="B152" s="2" t="s">
        <v>160</v>
      </c>
      <c r="C152" t="s">
        <v>220</v>
      </c>
      <c r="D152" t="s">
        <v>8</v>
      </c>
      <c r="E152" t="str">
        <f t="shared" si="2"/>
        <v>TRUE</v>
      </c>
    </row>
    <row r="153" spans="1:6" x14ac:dyDescent="0.2">
      <c r="A153" t="s">
        <v>15</v>
      </c>
      <c r="B153" s="2" t="s">
        <v>161</v>
      </c>
      <c r="C153" t="s">
        <v>220</v>
      </c>
      <c r="D153" t="s">
        <v>8</v>
      </c>
      <c r="E153" t="str">
        <f t="shared" si="2"/>
        <v>TRUE</v>
      </c>
    </row>
    <row r="154" spans="1:6" x14ac:dyDescent="0.2">
      <c r="A154" t="s">
        <v>15</v>
      </c>
      <c r="B154" s="2" t="s">
        <v>180</v>
      </c>
      <c r="C154" t="s">
        <v>221</v>
      </c>
      <c r="D154" t="s">
        <v>29</v>
      </c>
      <c r="E154" t="str">
        <f t="shared" si="2"/>
        <v>FALSE</v>
      </c>
    </row>
    <row r="155" spans="1:6" x14ac:dyDescent="0.2">
      <c r="A155" t="s">
        <v>15</v>
      </c>
      <c r="B155" s="2" t="s">
        <v>189</v>
      </c>
      <c r="C155" t="s">
        <v>221</v>
      </c>
      <c r="D155" t="s">
        <v>29</v>
      </c>
      <c r="E155" t="str">
        <f t="shared" si="2"/>
        <v>FALSE</v>
      </c>
    </row>
    <row r="156" spans="1:6" x14ac:dyDescent="0.2">
      <c r="A156" t="s">
        <v>15</v>
      </c>
      <c r="B156" s="2" t="s">
        <v>199</v>
      </c>
      <c r="C156" t="s">
        <v>220</v>
      </c>
      <c r="D156" t="s">
        <v>8</v>
      </c>
      <c r="E156" t="str">
        <f t="shared" si="2"/>
        <v>TRUE</v>
      </c>
    </row>
    <row r="157" spans="1:6" x14ac:dyDescent="0.2">
      <c r="A157" t="s">
        <v>15</v>
      </c>
      <c r="B157" s="2" t="s">
        <v>200</v>
      </c>
      <c r="C157" t="s">
        <v>220</v>
      </c>
      <c r="D157" t="s">
        <v>8</v>
      </c>
      <c r="E157" t="str">
        <f t="shared" si="2"/>
        <v>TRUE</v>
      </c>
    </row>
    <row r="158" spans="1:6" x14ac:dyDescent="0.2">
      <c r="A158" t="s">
        <v>15</v>
      </c>
      <c r="B158" s="2" t="s">
        <v>203</v>
      </c>
      <c r="C158" t="s">
        <v>220</v>
      </c>
      <c r="D158" t="s">
        <v>8</v>
      </c>
      <c r="E158" t="str">
        <f t="shared" si="2"/>
        <v>TRUE</v>
      </c>
    </row>
    <row r="159" spans="1:6" x14ac:dyDescent="0.2">
      <c r="A159" t="s">
        <v>25</v>
      </c>
      <c r="B159" s="2" t="s">
        <v>26</v>
      </c>
      <c r="C159" t="s">
        <v>221</v>
      </c>
      <c r="D159" t="s">
        <v>29</v>
      </c>
      <c r="E159" t="str">
        <f t="shared" si="2"/>
        <v>FALSE</v>
      </c>
      <c r="F159">
        <f>COUNTIF(D159:D168, "Option 1")</f>
        <v>8</v>
      </c>
    </row>
    <row r="160" spans="1:6" x14ac:dyDescent="0.2">
      <c r="A160" t="s">
        <v>25</v>
      </c>
      <c r="B160" s="2" t="s">
        <v>34</v>
      </c>
      <c r="C160" t="s">
        <v>220</v>
      </c>
      <c r="D160" t="s">
        <v>8</v>
      </c>
      <c r="E160" t="str">
        <f t="shared" si="2"/>
        <v>TRUE</v>
      </c>
      <c r="F160">
        <f>COUNTIF(D159:D168, "Option 5")</f>
        <v>2</v>
      </c>
    </row>
    <row r="161" spans="1:6" x14ac:dyDescent="0.2">
      <c r="A161" t="s">
        <v>25</v>
      </c>
      <c r="B161" s="2" t="s">
        <v>91</v>
      </c>
      <c r="C161" t="s">
        <v>220</v>
      </c>
      <c r="D161" t="s">
        <v>8</v>
      </c>
      <c r="E161" t="str">
        <f t="shared" si="2"/>
        <v>TRUE</v>
      </c>
    </row>
    <row r="162" spans="1:6" x14ac:dyDescent="0.2">
      <c r="A162" t="s">
        <v>25</v>
      </c>
      <c r="B162" s="2" t="s">
        <v>92</v>
      </c>
      <c r="C162" t="s">
        <v>220</v>
      </c>
      <c r="D162" t="s">
        <v>8</v>
      </c>
      <c r="E162" t="str">
        <f t="shared" si="2"/>
        <v>TRUE</v>
      </c>
    </row>
    <row r="163" spans="1:6" x14ac:dyDescent="0.2">
      <c r="A163" t="s">
        <v>25</v>
      </c>
      <c r="B163" s="2" t="s">
        <v>118</v>
      </c>
      <c r="C163" t="s">
        <v>220</v>
      </c>
      <c r="D163" t="s">
        <v>8</v>
      </c>
      <c r="E163" t="str">
        <f t="shared" si="2"/>
        <v>TRUE</v>
      </c>
    </row>
    <row r="164" spans="1:6" x14ac:dyDescent="0.2">
      <c r="A164" t="s">
        <v>25</v>
      </c>
      <c r="B164" s="2" t="s">
        <v>131</v>
      </c>
      <c r="C164" t="s">
        <v>219</v>
      </c>
      <c r="D164" t="s">
        <v>8</v>
      </c>
      <c r="E164" t="str">
        <f t="shared" si="2"/>
        <v>FALSE</v>
      </c>
    </row>
    <row r="165" spans="1:6" x14ac:dyDescent="0.2">
      <c r="A165" t="s">
        <v>25</v>
      </c>
      <c r="B165" s="2" t="s">
        <v>134</v>
      </c>
      <c r="C165" t="s">
        <v>220</v>
      </c>
      <c r="D165" t="s">
        <v>8</v>
      </c>
      <c r="E165" t="str">
        <f t="shared" si="2"/>
        <v>TRUE</v>
      </c>
    </row>
    <row r="166" spans="1:6" x14ac:dyDescent="0.2">
      <c r="A166" t="s">
        <v>25</v>
      </c>
      <c r="B166" s="2" t="s">
        <v>178</v>
      </c>
      <c r="C166" t="s">
        <v>220</v>
      </c>
      <c r="D166" t="s">
        <v>8</v>
      </c>
      <c r="E166" t="str">
        <f t="shared" si="2"/>
        <v>TRUE</v>
      </c>
    </row>
    <row r="167" spans="1:6" x14ac:dyDescent="0.2">
      <c r="A167" t="s">
        <v>25</v>
      </c>
      <c r="B167" s="2" t="s">
        <v>185</v>
      </c>
      <c r="C167" t="s">
        <v>220</v>
      </c>
      <c r="D167" t="s">
        <v>8</v>
      </c>
      <c r="E167" t="str">
        <f t="shared" si="2"/>
        <v>TRUE</v>
      </c>
    </row>
    <row r="168" spans="1:6" x14ac:dyDescent="0.2">
      <c r="A168" t="s">
        <v>25</v>
      </c>
      <c r="B168" s="2" t="s">
        <v>186</v>
      </c>
      <c r="C168" t="s">
        <v>221</v>
      </c>
      <c r="D168" t="s">
        <v>29</v>
      </c>
      <c r="E168" t="str">
        <f t="shared" si="2"/>
        <v>FALSE</v>
      </c>
    </row>
    <row r="169" spans="1:6" x14ac:dyDescent="0.2">
      <c r="A169" t="s">
        <v>19</v>
      </c>
      <c r="B169" s="2" t="s">
        <v>20</v>
      </c>
      <c r="C169" t="s">
        <v>220</v>
      </c>
      <c r="D169" t="s">
        <v>8</v>
      </c>
      <c r="E169" t="str">
        <f t="shared" si="2"/>
        <v>TRUE</v>
      </c>
      <c r="F169">
        <f>COUNTIF(D169:D194, "Option 1")</f>
        <v>17</v>
      </c>
    </row>
    <row r="170" spans="1:6" x14ac:dyDescent="0.2">
      <c r="A170" t="s">
        <v>19</v>
      </c>
      <c r="B170" s="2" t="s">
        <v>39</v>
      </c>
      <c r="C170" t="s">
        <v>221</v>
      </c>
      <c r="D170" t="s">
        <v>29</v>
      </c>
      <c r="E170" t="str">
        <f t="shared" si="2"/>
        <v>FALSE</v>
      </c>
      <c r="F170">
        <f>COUNTIF(D169:D194, "Option 5")</f>
        <v>9</v>
      </c>
    </row>
    <row r="171" spans="1:6" x14ac:dyDescent="0.2">
      <c r="A171" t="s">
        <v>19</v>
      </c>
      <c r="B171" s="2" t="s">
        <v>44</v>
      </c>
      <c r="C171" t="s">
        <v>220</v>
      </c>
      <c r="D171" t="s">
        <v>8</v>
      </c>
      <c r="E171" t="str">
        <f t="shared" si="2"/>
        <v>TRUE</v>
      </c>
    </row>
    <row r="172" spans="1:6" x14ac:dyDescent="0.2">
      <c r="A172" t="s">
        <v>19</v>
      </c>
      <c r="B172" s="2" t="s">
        <v>50</v>
      </c>
      <c r="C172" t="s">
        <v>220</v>
      </c>
      <c r="D172" t="s">
        <v>8</v>
      </c>
      <c r="E172" t="str">
        <f t="shared" si="2"/>
        <v>TRUE</v>
      </c>
    </row>
    <row r="173" spans="1:6" x14ac:dyDescent="0.2">
      <c r="A173" t="s">
        <v>19</v>
      </c>
      <c r="B173" s="2" t="s">
        <v>53</v>
      </c>
      <c r="C173" t="s">
        <v>221</v>
      </c>
      <c r="D173" t="s">
        <v>29</v>
      </c>
      <c r="E173" t="str">
        <f t="shared" si="2"/>
        <v>FALSE</v>
      </c>
    </row>
    <row r="174" spans="1:6" x14ac:dyDescent="0.2">
      <c r="A174" t="s">
        <v>19</v>
      </c>
      <c r="B174" s="2" t="s">
        <v>73</v>
      </c>
      <c r="C174" t="s">
        <v>221</v>
      </c>
      <c r="D174" t="s">
        <v>29</v>
      </c>
      <c r="E174" t="str">
        <f t="shared" si="2"/>
        <v>FALSE</v>
      </c>
    </row>
    <row r="175" spans="1:6" x14ac:dyDescent="0.2">
      <c r="A175" t="s">
        <v>19</v>
      </c>
      <c r="B175" s="2" t="s">
        <v>99</v>
      </c>
      <c r="C175" t="s">
        <v>220</v>
      </c>
      <c r="D175" t="s">
        <v>8</v>
      </c>
      <c r="E175" t="str">
        <f t="shared" si="2"/>
        <v>TRUE</v>
      </c>
    </row>
    <row r="176" spans="1:6" x14ac:dyDescent="0.2">
      <c r="A176" t="s">
        <v>19</v>
      </c>
      <c r="B176" s="2" t="s">
        <v>103</v>
      </c>
      <c r="C176" t="s">
        <v>220</v>
      </c>
      <c r="D176" t="s">
        <v>8</v>
      </c>
      <c r="E176" t="str">
        <f t="shared" si="2"/>
        <v>TRUE</v>
      </c>
    </row>
    <row r="177" spans="1:5" x14ac:dyDescent="0.2">
      <c r="A177" t="s">
        <v>19</v>
      </c>
      <c r="B177" s="2" t="s">
        <v>106</v>
      </c>
      <c r="C177" t="s">
        <v>221</v>
      </c>
      <c r="D177" t="s">
        <v>29</v>
      </c>
      <c r="E177" t="str">
        <f t="shared" si="2"/>
        <v>FALSE</v>
      </c>
    </row>
    <row r="178" spans="1:5" x14ac:dyDescent="0.2">
      <c r="A178" t="s">
        <v>19</v>
      </c>
      <c r="B178" s="2" t="s">
        <v>117</v>
      </c>
      <c r="C178" t="s">
        <v>220</v>
      </c>
      <c r="D178" t="s">
        <v>8</v>
      </c>
      <c r="E178" t="str">
        <f t="shared" si="2"/>
        <v>TRUE</v>
      </c>
    </row>
    <row r="179" spans="1:5" x14ac:dyDescent="0.2">
      <c r="A179" t="s">
        <v>19</v>
      </c>
      <c r="B179" s="2" t="s">
        <v>121</v>
      </c>
      <c r="C179" t="s">
        <v>220</v>
      </c>
      <c r="D179" t="s">
        <v>8</v>
      </c>
      <c r="E179" t="str">
        <f t="shared" si="2"/>
        <v>TRUE</v>
      </c>
    </row>
    <row r="180" spans="1:5" x14ac:dyDescent="0.2">
      <c r="A180" t="s">
        <v>19</v>
      </c>
      <c r="B180" s="2" t="s">
        <v>125</v>
      </c>
      <c r="C180" t="s">
        <v>219</v>
      </c>
      <c r="D180" t="s">
        <v>8</v>
      </c>
      <c r="E180" t="str">
        <f t="shared" si="2"/>
        <v>FALSE</v>
      </c>
    </row>
    <row r="181" spans="1:5" x14ac:dyDescent="0.2">
      <c r="A181" t="s">
        <v>19</v>
      </c>
      <c r="B181" s="2" t="s">
        <v>126</v>
      </c>
      <c r="C181" t="s">
        <v>220</v>
      </c>
      <c r="D181" t="s">
        <v>8</v>
      </c>
      <c r="E181" t="str">
        <f t="shared" si="2"/>
        <v>TRUE</v>
      </c>
    </row>
    <row r="182" spans="1:5" x14ac:dyDescent="0.2">
      <c r="A182" t="s">
        <v>19</v>
      </c>
      <c r="B182" s="2" t="s">
        <v>133</v>
      </c>
      <c r="C182" t="s">
        <v>221</v>
      </c>
      <c r="D182" t="s">
        <v>29</v>
      </c>
      <c r="E182" t="str">
        <f t="shared" si="2"/>
        <v>FALSE</v>
      </c>
    </row>
    <row r="183" spans="1:5" x14ac:dyDescent="0.2">
      <c r="A183" t="s">
        <v>19</v>
      </c>
      <c r="B183" s="2" t="s">
        <v>136</v>
      </c>
      <c r="C183" t="s">
        <v>220</v>
      </c>
      <c r="D183" t="s">
        <v>8</v>
      </c>
      <c r="E183" t="str">
        <f t="shared" si="2"/>
        <v>TRUE</v>
      </c>
    </row>
    <row r="184" spans="1:5" x14ac:dyDescent="0.2">
      <c r="A184" t="s">
        <v>19</v>
      </c>
      <c r="B184" s="2" t="s">
        <v>144</v>
      </c>
      <c r="C184" t="s">
        <v>220</v>
      </c>
      <c r="D184" t="s">
        <v>8</v>
      </c>
      <c r="E184" t="str">
        <f t="shared" si="2"/>
        <v>TRUE</v>
      </c>
    </row>
    <row r="185" spans="1:5" x14ac:dyDescent="0.2">
      <c r="A185" t="s">
        <v>19</v>
      </c>
      <c r="B185" s="2" t="s">
        <v>146</v>
      </c>
      <c r="C185" t="s">
        <v>221</v>
      </c>
      <c r="D185" t="s">
        <v>29</v>
      </c>
      <c r="E185" t="str">
        <f t="shared" si="2"/>
        <v>FALSE</v>
      </c>
    </row>
    <row r="186" spans="1:5" x14ac:dyDescent="0.2">
      <c r="A186" t="s">
        <v>19</v>
      </c>
      <c r="B186" s="2" t="s">
        <v>149</v>
      </c>
      <c r="C186" t="s">
        <v>220</v>
      </c>
      <c r="D186" t="s">
        <v>8</v>
      </c>
      <c r="E186" t="str">
        <f t="shared" si="2"/>
        <v>TRUE</v>
      </c>
    </row>
    <row r="187" spans="1:5" x14ac:dyDescent="0.2">
      <c r="A187" t="s">
        <v>19</v>
      </c>
      <c r="B187" s="2" t="s">
        <v>153</v>
      </c>
      <c r="C187" t="s">
        <v>220</v>
      </c>
      <c r="D187" t="s">
        <v>8</v>
      </c>
      <c r="E187" t="str">
        <f t="shared" si="2"/>
        <v>TRUE</v>
      </c>
    </row>
    <row r="188" spans="1:5" x14ac:dyDescent="0.2">
      <c r="A188" t="s">
        <v>19</v>
      </c>
      <c r="B188" s="2" t="s">
        <v>162</v>
      </c>
      <c r="C188" t="s">
        <v>221</v>
      </c>
      <c r="D188" t="s">
        <v>29</v>
      </c>
      <c r="E188" t="str">
        <f t="shared" si="2"/>
        <v>FALSE</v>
      </c>
    </row>
    <row r="189" spans="1:5" x14ac:dyDescent="0.2">
      <c r="A189" t="s">
        <v>19</v>
      </c>
      <c r="B189" s="2" t="s">
        <v>170</v>
      </c>
      <c r="C189" t="s">
        <v>220</v>
      </c>
      <c r="D189" t="s">
        <v>8</v>
      </c>
      <c r="E189" t="str">
        <f t="shared" si="2"/>
        <v>TRUE</v>
      </c>
    </row>
    <row r="190" spans="1:5" x14ac:dyDescent="0.2">
      <c r="A190" t="s">
        <v>19</v>
      </c>
      <c r="B190" s="2" t="s">
        <v>173</v>
      </c>
      <c r="C190" t="s">
        <v>221</v>
      </c>
      <c r="D190" t="s">
        <v>29</v>
      </c>
      <c r="E190" t="str">
        <f t="shared" si="2"/>
        <v>FALSE</v>
      </c>
    </row>
    <row r="191" spans="1:5" x14ac:dyDescent="0.2">
      <c r="A191" t="s">
        <v>19</v>
      </c>
      <c r="B191" s="2" t="s">
        <v>188</v>
      </c>
      <c r="C191" t="s">
        <v>221</v>
      </c>
      <c r="D191" t="s">
        <v>29</v>
      </c>
      <c r="E191" t="str">
        <f t="shared" si="2"/>
        <v>FALSE</v>
      </c>
    </row>
    <row r="192" spans="1:5" x14ac:dyDescent="0.2">
      <c r="A192" t="s">
        <v>19</v>
      </c>
      <c r="B192" s="2" t="s">
        <v>193</v>
      </c>
      <c r="C192" t="s">
        <v>220</v>
      </c>
      <c r="D192" t="s">
        <v>8</v>
      </c>
      <c r="E192" t="str">
        <f t="shared" si="2"/>
        <v>TRUE</v>
      </c>
    </row>
    <row r="193" spans="1:5" x14ac:dyDescent="0.2">
      <c r="A193" t="s">
        <v>19</v>
      </c>
      <c r="B193" s="2" t="s">
        <v>202</v>
      </c>
      <c r="C193" t="s">
        <v>220</v>
      </c>
      <c r="D193" t="s">
        <v>8</v>
      </c>
      <c r="E193" t="str">
        <f t="shared" si="2"/>
        <v>TRUE</v>
      </c>
    </row>
    <row r="194" spans="1:5" x14ac:dyDescent="0.2">
      <c r="A194" t="s">
        <v>19</v>
      </c>
      <c r="B194" s="2" t="s">
        <v>204</v>
      </c>
      <c r="C194" t="s">
        <v>220</v>
      </c>
      <c r="D194" t="s">
        <v>8</v>
      </c>
      <c r="E194" t="str">
        <f t="shared" ref="E194" si="3">IF(C194 = "There are medical waste disposal requirements", "TRUE", "FALSE")</f>
        <v>TRUE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CC904-2FC8-D64D-8C5E-948FFAD37B7B}">
  <dimension ref="A1:F7"/>
  <sheetViews>
    <sheetView workbookViewId="0">
      <selection activeCell="C14" sqref="C14"/>
    </sheetView>
  </sheetViews>
  <sheetFormatPr baseColWidth="10" defaultRowHeight="16" x14ac:dyDescent="0.2"/>
  <sheetData>
    <row r="1" spans="1:6" x14ac:dyDescent="0.2">
      <c r="A1" t="s">
        <v>0</v>
      </c>
      <c r="B1" t="b">
        <v>1</v>
      </c>
      <c r="C1" t="b">
        <v>0</v>
      </c>
      <c r="D1" t="s">
        <v>228</v>
      </c>
      <c r="E1" t="s">
        <v>229</v>
      </c>
      <c r="F1" t="s">
        <v>236</v>
      </c>
    </row>
    <row r="2" spans="1:6" x14ac:dyDescent="0.2">
      <c r="A2" t="s">
        <v>231</v>
      </c>
      <c r="B2">
        <v>26</v>
      </c>
      <c r="C2">
        <v>23</v>
      </c>
      <c r="D2">
        <v>49</v>
      </c>
      <c r="E2">
        <f t="shared" ref="E2:E7" si="0">B2/D2</f>
        <v>0.53061224489795922</v>
      </c>
      <c r="F2">
        <f t="shared" ref="F2:F7" si="1">E2*100</f>
        <v>53.061224489795919</v>
      </c>
    </row>
    <row r="3" spans="1:6" x14ac:dyDescent="0.2">
      <c r="A3" t="s">
        <v>232</v>
      </c>
      <c r="B3">
        <v>13</v>
      </c>
      <c r="C3">
        <v>6</v>
      </c>
      <c r="D3">
        <v>19</v>
      </c>
      <c r="E3">
        <f t="shared" si="0"/>
        <v>0.68421052631578949</v>
      </c>
      <c r="F3">
        <f t="shared" si="1"/>
        <v>68.421052631578945</v>
      </c>
    </row>
    <row r="4" spans="1:6" x14ac:dyDescent="0.2">
      <c r="A4" t="s">
        <v>214</v>
      </c>
      <c r="B4">
        <v>54</v>
      </c>
      <c r="C4">
        <v>0</v>
      </c>
      <c r="D4">
        <v>54</v>
      </c>
      <c r="E4">
        <f t="shared" si="0"/>
        <v>1</v>
      </c>
      <c r="F4">
        <f t="shared" si="1"/>
        <v>100</v>
      </c>
    </row>
    <row r="5" spans="1:6" x14ac:dyDescent="0.2">
      <c r="A5" t="s">
        <v>233</v>
      </c>
      <c r="B5">
        <v>27</v>
      </c>
      <c r="C5">
        <v>8</v>
      </c>
      <c r="D5">
        <v>35</v>
      </c>
      <c r="E5">
        <f t="shared" si="0"/>
        <v>0.77142857142857146</v>
      </c>
      <c r="F5">
        <f t="shared" si="1"/>
        <v>77.142857142857153</v>
      </c>
    </row>
    <row r="6" spans="1:6" x14ac:dyDescent="0.2">
      <c r="A6" t="s">
        <v>234</v>
      </c>
      <c r="B6">
        <v>8</v>
      </c>
      <c r="C6">
        <v>2</v>
      </c>
      <c r="D6">
        <v>10</v>
      </c>
      <c r="E6">
        <f t="shared" si="0"/>
        <v>0.8</v>
      </c>
      <c r="F6">
        <f t="shared" si="1"/>
        <v>80</v>
      </c>
    </row>
    <row r="7" spans="1:6" x14ac:dyDescent="0.2">
      <c r="A7" t="s">
        <v>235</v>
      </c>
      <c r="B7">
        <v>17</v>
      </c>
      <c r="C7">
        <v>9</v>
      </c>
      <c r="D7">
        <v>26</v>
      </c>
      <c r="E7">
        <f t="shared" si="0"/>
        <v>0.65384615384615385</v>
      </c>
      <c r="F7">
        <f t="shared" si="1"/>
        <v>65.384615384615387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A0D1-AA8D-9B49-8B2D-E89651B18414}">
  <dimension ref="A1:F193"/>
  <sheetViews>
    <sheetView workbookViewId="0">
      <selection activeCell="F2" sqref="F2"/>
    </sheetView>
  </sheetViews>
  <sheetFormatPr baseColWidth="10" defaultRowHeight="16" x14ac:dyDescent="0.2"/>
  <cols>
    <col min="1" max="1" width="26.6640625" bestFit="1" customWidth="1"/>
    <col min="6" max="6" width="13" bestFit="1" customWidth="1"/>
  </cols>
  <sheetData>
    <row r="1" spans="1:6" ht="51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227</v>
      </c>
    </row>
    <row r="2" spans="1:6" ht="17" x14ac:dyDescent="0.2">
      <c r="A2" t="s">
        <v>11</v>
      </c>
      <c r="B2" s="3" t="s">
        <v>12</v>
      </c>
      <c r="C2" t="s">
        <v>222</v>
      </c>
      <c r="D2" t="s">
        <v>8</v>
      </c>
      <c r="E2" t="str">
        <f t="shared" ref="E2:E65" si="0">IF(C2 ="Pollutant disposal in water sources is regulated", "TRUE", "FALSE")</f>
        <v>TRUE</v>
      </c>
      <c r="F2">
        <f>COUNTIF(D2:D50, "Option 1")</f>
        <v>46</v>
      </c>
    </row>
    <row r="3" spans="1:6" ht="17" x14ac:dyDescent="0.2">
      <c r="A3" t="s">
        <v>11</v>
      </c>
      <c r="B3" s="3" t="s">
        <v>14</v>
      </c>
      <c r="C3" t="s">
        <v>222</v>
      </c>
      <c r="D3" t="s">
        <v>8</v>
      </c>
      <c r="E3" t="str">
        <f t="shared" si="0"/>
        <v>TRUE</v>
      </c>
      <c r="F3">
        <f>COUNTIF(D2:D50, "Option 5")</f>
        <v>3</v>
      </c>
    </row>
    <row r="4" spans="1:6" ht="17" x14ac:dyDescent="0.2">
      <c r="A4" t="s">
        <v>11</v>
      </c>
      <c r="B4" s="3" t="s">
        <v>33</v>
      </c>
      <c r="C4" t="s">
        <v>223</v>
      </c>
      <c r="D4" t="s">
        <v>29</v>
      </c>
      <c r="E4" t="str">
        <f t="shared" si="0"/>
        <v>FALSE</v>
      </c>
    </row>
    <row r="5" spans="1:6" ht="17" x14ac:dyDescent="0.2">
      <c r="A5" t="s">
        <v>11</v>
      </c>
      <c r="B5" s="3" t="s">
        <v>37</v>
      </c>
      <c r="C5" t="s">
        <v>222</v>
      </c>
      <c r="D5" t="s">
        <v>8</v>
      </c>
      <c r="E5" t="str">
        <f t="shared" si="0"/>
        <v>TRUE</v>
      </c>
    </row>
    <row r="6" spans="1:6" ht="34" x14ac:dyDescent="0.2">
      <c r="A6" t="s">
        <v>11</v>
      </c>
      <c r="B6" s="3" t="s">
        <v>41</v>
      </c>
      <c r="C6" t="s">
        <v>222</v>
      </c>
      <c r="D6" t="s">
        <v>8</v>
      </c>
      <c r="E6" t="str">
        <f t="shared" si="0"/>
        <v>TRUE</v>
      </c>
    </row>
    <row r="7" spans="1:6" ht="17" x14ac:dyDescent="0.2">
      <c r="A7" t="s">
        <v>11</v>
      </c>
      <c r="B7" s="3" t="s">
        <v>42</v>
      </c>
      <c r="C7" t="s">
        <v>222</v>
      </c>
      <c r="D7" t="s">
        <v>8</v>
      </c>
      <c r="E7" t="str">
        <f t="shared" si="0"/>
        <v>TRUE</v>
      </c>
    </row>
    <row r="8" spans="1:6" ht="17" x14ac:dyDescent="0.2">
      <c r="A8" t="s">
        <v>11</v>
      </c>
      <c r="B8" s="3" t="s">
        <v>43</v>
      </c>
      <c r="C8" t="s">
        <v>222</v>
      </c>
      <c r="D8" t="s">
        <v>8</v>
      </c>
      <c r="E8" t="str">
        <f t="shared" si="0"/>
        <v>TRUE</v>
      </c>
    </row>
    <row r="9" spans="1:6" ht="17" x14ac:dyDescent="0.2">
      <c r="A9" t="s">
        <v>11</v>
      </c>
      <c r="B9" s="3" t="s">
        <v>45</v>
      </c>
      <c r="C9" t="s">
        <v>222</v>
      </c>
      <c r="D9" t="s">
        <v>8</v>
      </c>
      <c r="E9" t="str">
        <f t="shared" si="0"/>
        <v>TRUE</v>
      </c>
    </row>
    <row r="10" spans="1:6" ht="51" x14ac:dyDescent="0.2">
      <c r="A10" t="s">
        <v>11</v>
      </c>
      <c r="B10" s="3" t="s">
        <v>47</v>
      </c>
      <c r="C10" t="s">
        <v>222</v>
      </c>
      <c r="D10" t="s">
        <v>8</v>
      </c>
      <c r="E10" t="str">
        <f t="shared" si="0"/>
        <v>TRUE</v>
      </c>
    </row>
    <row r="11" spans="1:6" ht="17" x14ac:dyDescent="0.2">
      <c r="A11" t="s">
        <v>11</v>
      </c>
      <c r="B11" s="3" t="s">
        <v>48</v>
      </c>
      <c r="C11" t="s">
        <v>222</v>
      </c>
      <c r="D11" t="s">
        <v>8</v>
      </c>
      <c r="E11" t="str">
        <f t="shared" si="0"/>
        <v>TRUE</v>
      </c>
    </row>
    <row r="12" spans="1:6" ht="17" x14ac:dyDescent="0.2">
      <c r="A12" t="s">
        <v>11</v>
      </c>
      <c r="B12" s="3" t="s">
        <v>52</v>
      </c>
      <c r="C12" t="s">
        <v>222</v>
      </c>
      <c r="D12" t="s">
        <v>8</v>
      </c>
      <c r="E12" t="str">
        <f t="shared" si="0"/>
        <v>TRUE</v>
      </c>
    </row>
    <row r="13" spans="1:6" ht="17" x14ac:dyDescent="0.2">
      <c r="A13" t="s">
        <v>11</v>
      </c>
      <c r="B13" s="3" t="s">
        <v>55</v>
      </c>
      <c r="C13" t="s">
        <v>222</v>
      </c>
      <c r="D13" t="s">
        <v>8</v>
      </c>
      <c r="E13" t="str">
        <f t="shared" si="0"/>
        <v>TRUE</v>
      </c>
    </row>
    <row r="14" spans="1:6" ht="51" x14ac:dyDescent="0.2">
      <c r="A14" t="s">
        <v>11</v>
      </c>
      <c r="B14" s="3" t="s">
        <v>60</v>
      </c>
      <c r="C14" t="s">
        <v>222</v>
      </c>
      <c r="D14" t="s">
        <v>8</v>
      </c>
      <c r="E14" t="str">
        <f t="shared" si="0"/>
        <v>TRUE</v>
      </c>
    </row>
    <row r="15" spans="1:6" ht="17" x14ac:dyDescent="0.2">
      <c r="A15" t="s">
        <v>11</v>
      </c>
      <c r="B15" s="3" t="s">
        <v>62</v>
      </c>
      <c r="C15" t="s">
        <v>223</v>
      </c>
      <c r="D15" t="s">
        <v>29</v>
      </c>
      <c r="E15" t="str">
        <f t="shared" si="0"/>
        <v>FALSE</v>
      </c>
    </row>
    <row r="16" spans="1:6" ht="34" x14ac:dyDescent="0.2">
      <c r="A16" t="s">
        <v>11</v>
      </c>
      <c r="B16" s="3" t="s">
        <v>68</v>
      </c>
      <c r="C16" t="s">
        <v>222</v>
      </c>
      <c r="D16" t="s">
        <v>8</v>
      </c>
      <c r="E16" t="str">
        <f t="shared" si="0"/>
        <v>TRUE</v>
      </c>
    </row>
    <row r="17" spans="1:5" ht="17" x14ac:dyDescent="0.2">
      <c r="A17" t="s">
        <v>11</v>
      </c>
      <c r="B17" s="3" t="s">
        <v>69</v>
      </c>
      <c r="C17" t="s">
        <v>222</v>
      </c>
      <c r="D17" t="s">
        <v>8</v>
      </c>
      <c r="E17" t="str">
        <f t="shared" si="0"/>
        <v>TRUE</v>
      </c>
    </row>
    <row r="18" spans="1:5" ht="17" x14ac:dyDescent="0.2">
      <c r="A18" t="s">
        <v>11</v>
      </c>
      <c r="B18" s="3" t="s">
        <v>71</v>
      </c>
      <c r="C18" t="s">
        <v>222</v>
      </c>
      <c r="D18" t="s">
        <v>8</v>
      </c>
      <c r="E18" t="str">
        <f t="shared" si="0"/>
        <v>TRUE</v>
      </c>
    </row>
    <row r="19" spans="1:5" ht="17" x14ac:dyDescent="0.2">
      <c r="A19" t="s">
        <v>11</v>
      </c>
      <c r="B19" s="3" t="s">
        <v>72</v>
      </c>
      <c r="C19" t="s">
        <v>222</v>
      </c>
      <c r="D19" t="s">
        <v>8</v>
      </c>
      <c r="E19" t="str">
        <f t="shared" si="0"/>
        <v>TRUE</v>
      </c>
    </row>
    <row r="20" spans="1:5" ht="17" x14ac:dyDescent="0.2">
      <c r="A20" t="s">
        <v>11</v>
      </c>
      <c r="B20" s="3" t="s">
        <v>76</v>
      </c>
      <c r="C20" t="s">
        <v>222</v>
      </c>
      <c r="D20" t="s">
        <v>8</v>
      </c>
      <c r="E20" t="str">
        <f t="shared" si="0"/>
        <v>TRUE</v>
      </c>
    </row>
    <row r="21" spans="1:5" ht="17" x14ac:dyDescent="0.2">
      <c r="A21" t="s">
        <v>11</v>
      </c>
      <c r="B21" s="3" t="s">
        <v>77</v>
      </c>
      <c r="C21" t="s">
        <v>222</v>
      </c>
      <c r="D21" t="s">
        <v>8</v>
      </c>
      <c r="E21" t="str">
        <f t="shared" si="0"/>
        <v>TRUE</v>
      </c>
    </row>
    <row r="22" spans="1:5" ht="17" x14ac:dyDescent="0.2">
      <c r="A22" t="s">
        <v>11</v>
      </c>
      <c r="B22" s="3" t="s">
        <v>80</v>
      </c>
      <c r="C22" t="s">
        <v>222</v>
      </c>
      <c r="D22" t="s">
        <v>8</v>
      </c>
      <c r="E22" t="str">
        <f t="shared" si="0"/>
        <v>TRUE</v>
      </c>
    </row>
    <row r="23" spans="1:5" ht="17" x14ac:dyDescent="0.2">
      <c r="A23" t="s">
        <v>11</v>
      </c>
      <c r="B23" s="3" t="s">
        <v>84</v>
      </c>
      <c r="C23" t="s">
        <v>222</v>
      </c>
      <c r="D23" t="s">
        <v>8</v>
      </c>
      <c r="E23" t="str">
        <f t="shared" si="0"/>
        <v>TRUE</v>
      </c>
    </row>
    <row r="24" spans="1:5" ht="34" x14ac:dyDescent="0.2">
      <c r="A24" t="s">
        <v>11</v>
      </c>
      <c r="B24" s="3" t="s">
        <v>85</v>
      </c>
      <c r="C24" t="s">
        <v>222</v>
      </c>
      <c r="D24" t="s">
        <v>8</v>
      </c>
      <c r="E24" t="str">
        <f t="shared" si="0"/>
        <v>TRUE</v>
      </c>
    </row>
    <row r="25" spans="1:5" ht="17" x14ac:dyDescent="0.2">
      <c r="A25" t="s">
        <v>11</v>
      </c>
      <c r="B25" s="3" t="s">
        <v>102</v>
      </c>
      <c r="C25" t="s">
        <v>222</v>
      </c>
      <c r="D25" t="s">
        <v>8</v>
      </c>
      <c r="E25" t="str">
        <f t="shared" si="0"/>
        <v>TRUE</v>
      </c>
    </row>
    <row r="26" spans="1:5" ht="17" x14ac:dyDescent="0.2">
      <c r="A26" t="s">
        <v>11</v>
      </c>
      <c r="B26" s="3" t="s">
        <v>109</v>
      </c>
      <c r="C26" t="s">
        <v>222</v>
      </c>
      <c r="D26" t="s">
        <v>8</v>
      </c>
      <c r="E26" t="str">
        <f t="shared" si="0"/>
        <v>TRUE</v>
      </c>
    </row>
    <row r="27" spans="1:5" ht="17" x14ac:dyDescent="0.2">
      <c r="A27" t="s">
        <v>11</v>
      </c>
      <c r="B27" s="3" t="s">
        <v>110</v>
      </c>
      <c r="C27" t="s">
        <v>222</v>
      </c>
      <c r="D27" t="s">
        <v>8</v>
      </c>
      <c r="E27" t="str">
        <f t="shared" si="0"/>
        <v>TRUE</v>
      </c>
    </row>
    <row r="28" spans="1:5" ht="34" x14ac:dyDescent="0.2">
      <c r="A28" t="s">
        <v>11</v>
      </c>
      <c r="B28" s="3" t="s">
        <v>115</v>
      </c>
      <c r="C28" t="s">
        <v>222</v>
      </c>
      <c r="D28" t="s">
        <v>8</v>
      </c>
      <c r="E28" t="str">
        <f t="shared" si="0"/>
        <v>TRUE</v>
      </c>
    </row>
    <row r="29" spans="1:5" ht="17" x14ac:dyDescent="0.2">
      <c r="A29" t="s">
        <v>11</v>
      </c>
      <c r="B29" s="3" t="s">
        <v>116</v>
      </c>
      <c r="C29" t="s">
        <v>222</v>
      </c>
      <c r="D29" t="s">
        <v>8</v>
      </c>
      <c r="E29" t="str">
        <f t="shared" si="0"/>
        <v>TRUE</v>
      </c>
    </row>
    <row r="30" spans="1:5" ht="17" x14ac:dyDescent="0.2">
      <c r="A30" t="s">
        <v>11</v>
      </c>
      <c r="B30" s="3" t="s">
        <v>119</v>
      </c>
      <c r="C30" t="s">
        <v>222</v>
      </c>
      <c r="D30" t="s">
        <v>8</v>
      </c>
      <c r="E30" t="str">
        <f t="shared" si="0"/>
        <v>TRUE</v>
      </c>
    </row>
    <row r="31" spans="1:5" ht="17" x14ac:dyDescent="0.2">
      <c r="A31" t="s">
        <v>11</v>
      </c>
      <c r="B31" s="3" t="s">
        <v>122</v>
      </c>
      <c r="C31" t="s">
        <v>222</v>
      </c>
      <c r="D31" t="s">
        <v>8</v>
      </c>
      <c r="E31" t="str">
        <f t="shared" si="0"/>
        <v>TRUE</v>
      </c>
    </row>
    <row r="32" spans="1:5" ht="17" x14ac:dyDescent="0.2">
      <c r="A32" t="s">
        <v>11</v>
      </c>
      <c r="B32" s="3" t="s">
        <v>123</v>
      </c>
      <c r="C32" t="s">
        <v>222</v>
      </c>
      <c r="D32" t="s">
        <v>8</v>
      </c>
      <c r="E32" t="str">
        <f t="shared" si="0"/>
        <v>TRUE</v>
      </c>
    </row>
    <row r="33" spans="1:5" ht="34" x14ac:dyDescent="0.2">
      <c r="A33" t="s">
        <v>11</v>
      </c>
      <c r="B33" s="3" t="s">
        <v>130</v>
      </c>
      <c r="C33" t="s">
        <v>222</v>
      </c>
      <c r="D33" t="s">
        <v>8</v>
      </c>
      <c r="E33" t="str">
        <f t="shared" si="0"/>
        <v>TRUE</v>
      </c>
    </row>
    <row r="34" spans="1:5" ht="17" x14ac:dyDescent="0.2">
      <c r="A34" t="s">
        <v>11</v>
      </c>
      <c r="B34" s="3" t="s">
        <v>132</v>
      </c>
      <c r="C34" t="s">
        <v>222</v>
      </c>
      <c r="D34" t="s">
        <v>8</v>
      </c>
      <c r="E34" t="str">
        <f t="shared" si="0"/>
        <v>TRUE</v>
      </c>
    </row>
    <row r="35" spans="1:5" ht="17" x14ac:dyDescent="0.2">
      <c r="A35" t="s">
        <v>11</v>
      </c>
      <c r="B35" s="3" t="s">
        <v>138</v>
      </c>
      <c r="C35" t="s">
        <v>222</v>
      </c>
      <c r="D35" t="s">
        <v>8</v>
      </c>
      <c r="E35" t="str">
        <f t="shared" si="0"/>
        <v>TRUE</v>
      </c>
    </row>
    <row r="36" spans="1:5" ht="17" x14ac:dyDescent="0.2">
      <c r="A36" t="s">
        <v>11</v>
      </c>
      <c r="B36" s="3" t="s">
        <v>139</v>
      </c>
      <c r="C36" t="s">
        <v>222</v>
      </c>
      <c r="D36" t="s">
        <v>8</v>
      </c>
      <c r="E36" t="str">
        <f t="shared" si="0"/>
        <v>TRUE</v>
      </c>
    </row>
    <row r="37" spans="1:5" ht="34" x14ac:dyDescent="0.2">
      <c r="A37" t="s">
        <v>11</v>
      </c>
      <c r="B37" s="3" t="s">
        <v>155</v>
      </c>
      <c r="C37" t="s">
        <v>222</v>
      </c>
      <c r="D37" t="s">
        <v>8</v>
      </c>
      <c r="E37" t="str">
        <f t="shared" si="0"/>
        <v>TRUE</v>
      </c>
    </row>
    <row r="38" spans="1:5" ht="17" x14ac:dyDescent="0.2">
      <c r="A38" t="s">
        <v>11</v>
      </c>
      <c r="B38" s="3" t="s">
        <v>158</v>
      </c>
      <c r="C38" t="s">
        <v>222</v>
      </c>
      <c r="D38" t="s">
        <v>8</v>
      </c>
      <c r="E38" t="str">
        <f t="shared" si="0"/>
        <v>TRUE</v>
      </c>
    </row>
    <row r="39" spans="1:5" ht="51" x14ac:dyDescent="0.2">
      <c r="A39" t="s">
        <v>11</v>
      </c>
      <c r="B39" s="3" t="s">
        <v>164</v>
      </c>
      <c r="C39" t="s">
        <v>222</v>
      </c>
      <c r="D39" t="s">
        <v>8</v>
      </c>
      <c r="E39" t="str">
        <f t="shared" si="0"/>
        <v>TRUE</v>
      </c>
    </row>
    <row r="40" spans="1:5" ht="17" x14ac:dyDescent="0.2">
      <c r="A40" t="s">
        <v>11</v>
      </c>
      <c r="B40" s="3" t="s">
        <v>166</v>
      </c>
      <c r="C40" t="s">
        <v>222</v>
      </c>
      <c r="D40" t="s">
        <v>8</v>
      </c>
      <c r="E40" t="str">
        <f t="shared" si="0"/>
        <v>TRUE</v>
      </c>
    </row>
    <row r="41" spans="1:5" ht="17" x14ac:dyDescent="0.2">
      <c r="A41" t="s">
        <v>11</v>
      </c>
      <c r="B41" s="3" t="s">
        <v>168</v>
      </c>
      <c r="C41" t="s">
        <v>222</v>
      </c>
      <c r="D41" t="s">
        <v>8</v>
      </c>
      <c r="E41" t="str">
        <f t="shared" si="0"/>
        <v>TRUE</v>
      </c>
    </row>
    <row r="42" spans="1:5" ht="34" x14ac:dyDescent="0.2">
      <c r="A42" t="s">
        <v>11</v>
      </c>
      <c r="B42" s="3" t="s">
        <v>169</v>
      </c>
      <c r="C42" t="s">
        <v>222</v>
      </c>
      <c r="D42" t="s">
        <v>8</v>
      </c>
      <c r="E42" t="str">
        <f t="shared" si="0"/>
        <v>TRUE</v>
      </c>
    </row>
    <row r="43" spans="1:5" ht="34" x14ac:dyDescent="0.2">
      <c r="A43" t="s">
        <v>11</v>
      </c>
      <c r="B43" s="3" t="s">
        <v>175</v>
      </c>
      <c r="C43" t="s">
        <v>222</v>
      </c>
      <c r="D43" t="s">
        <v>8</v>
      </c>
      <c r="E43" t="str">
        <f t="shared" si="0"/>
        <v>TRUE</v>
      </c>
    </row>
    <row r="44" spans="1:5" ht="34" x14ac:dyDescent="0.2">
      <c r="A44" t="s">
        <v>11</v>
      </c>
      <c r="B44" s="3" t="s">
        <v>176</v>
      </c>
      <c r="C44" t="s">
        <v>223</v>
      </c>
      <c r="D44" t="s">
        <v>29</v>
      </c>
      <c r="E44" t="str">
        <f t="shared" si="0"/>
        <v>FALSE</v>
      </c>
    </row>
    <row r="45" spans="1:5" ht="17" x14ac:dyDescent="0.2">
      <c r="A45" t="s">
        <v>11</v>
      </c>
      <c r="B45" s="3" t="s">
        <v>187</v>
      </c>
      <c r="C45" t="s">
        <v>222</v>
      </c>
      <c r="D45" t="s">
        <v>8</v>
      </c>
      <c r="E45" t="str">
        <f t="shared" si="0"/>
        <v>TRUE</v>
      </c>
    </row>
    <row r="46" spans="1:5" ht="17" x14ac:dyDescent="0.2">
      <c r="A46" t="s">
        <v>11</v>
      </c>
      <c r="B46" s="3" t="s">
        <v>190</v>
      </c>
      <c r="C46" t="s">
        <v>222</v>
      </c>
      <c r="D46" t="s">
        <v>8</v>
      </c>
      <c r="E46" t="str">
        <f t="shared" si="0"/>
        <v>TRUE</v>
      </c>
    </row>
    <row r="47" spans="1:5" ht="17" x14ac:dyDescent="0.2">
      <c r="A47" t="s">
        <v>11</v>
      </c>
      <c r="B47" s="3" t="s">
        <v>194</v>
      </c>
      <c r="C47" t="s">
        <v>222</v>
      </c>
      <c r="D47" t="s">
        <v>8</v>
      </c>
      <c r="E47" t="str">
        <f t="shared" si="0"/>
        <v>TRUE</v>
      </c>
    </row>
    <row r="48" spans="1:5" ht="17" x14ac:dyDescent="0.2">
      <c r="A48" t="s">
        <v>11</v>
      </c>
      <c r="B48" s="3" t="s">
        <v>198</v>
      </c>
      <c r="C48" t="s">
        <v>222</v>
      </c>
      <c r="D48" t="s">
        <v>8</v>
      </c>
      <c r="E48" t="str">
        <f t="shared" si="0"/>
        <v>TRUE</v>
      </c>
    </row>
    <row r="49" spans="1:6" ht="17" x14ac:dyDescent="0.2">
      <c r="A49" t="s">
        <v>11</v>
      </c>
      <c r="B49" s="3" t="s">
        <v>206</v>
      </c>
      <c r="C49" t="s">
        <v>222</v>
      </c>
      <c r="D49" t="s">
        <v>8</v>
      </c>
      <c r="E49" t="str">
        <f t="shared" si="0"/>
        <v>TRUE</v>
      </c>
    </row>
    <row r="50" spans="1:6" ht="17" x14ac:dyDescent="0.2">
      <c r="A50" t="s">
        <v>11</v>
      </c>
      <c r="B50" s="3" t="s">
        <v>207</v>
      </c>
      <c r="C50" t="s">
        <v>222</v>
      </c>
      <c r="D50" t="s">
        <v>8</v>
      </c>
      <c r="E50" t="str">
        <f t="shared" si="0"/>
        <v>TRUE</v>
      </c>
    </row>
    <row r="51" spans="1:6" ht="34" x14ac:dyDescent="0.2">
      <c r="A51" s="2" t="s">
        <v>5</v>
      </c>
      <c r="B51" s="3" t="s">
        <v>6</v>
      </c>
      <c r="C51" t="s">
        <v>222</v>
      </c>
      <c r="D51" t="s">
        <v>8</v>
      </c>
      <c r="E51" t="str">
        <f t="shared" si="0"/>
        <v>TRUE</v>
      </c>
      <c r="F51">
        <f>COUNTIF(D51:D69, "Option 1")</f>
        <v>17</v>
      </c>
    </row>
    <row r="52" spans="1:6" ht="17" x14ac:dyDescent="0.2">
      <c r="A52" t="s">
        <v>5</v>
      </c>
      <c r="B52" s="3" t="s">
        <v>24</v>
      </c>
      <c r="C52" t="s">
        <v>223</v>
      </c>
      <c r="D52" t="s">
        <v>29</v>
      </c>
      <c r="E52" t="str">
        <f t="shared" si="0"/>
        <v>FALSE</v>
      </c>
      <c r="F52">
        <f>COUNTIF(D51:D69, "Option 5")</f>
        <v>2</v>
      </c>
    </row>
    <row r="53" spans="1:6" ht="17" x14ac:dyDescent="0.2">
      <c r="A53" t="s">
        <v>5</v>
      </c>
      <c r="B53" s="3" t="s">
        <v>66</v>
      </c>
      <c r="C53" t="s">
        <v>222</v>
      </c>
      <c r="D53" t="s">
        <v>8</v>
      </c>
      <c r="E53" t="str">
        <f t="shared" si="0"/>
        <v>TRUE</v>
      </c>
    </row>
    <row r="54" spans="1:6" ht="17" x14ac:dyDescent="0.2">
      <c r="A54" t="s">
        <v>5</v>
      </c>
      <c r="B54" s="3" t="s">
        <v>93</v>
      </c>
      <c r="C54" t="s">
        <v>222</v>
      </c>
      <c r="D54" t="s">
        <v>8</v>
      </c>
      <c r="E54" t="str">
        <f t="shared" si="0"/>
        <v>TRUE</v>
      </c>
    </row>
    <row r="55" spans="1:6" ht="17" x14ac:dyDescent="0.2">
      <c r="A55" t="s">
        <v>5</v>
      </c>
      <c r="B55" s="3" t="s">
        <v>94</v>
      </c>
      <c r="C55" t="s">
        <v>222</v>
      </c>
      <c r="D55" t="s">
        <v>8</v>
      </c>
      <c r="E55" t="str">
        <f t="shared" si="0"/>
        <v>TRUE</v>
      </c>
    </row>
    <row r="56" spans="1:6" ht="17" x14ac:dyDescent="0.2">
      <c r="A56" t="s">
        <v>5</v>
      </c>
      <c r="B56" s="3" t="s">
        <v>100</v>
      </c>
      <c r="C56" t="s">
        <v>222</v>
      </c>
      <c r="D56" t="s">
        <v>8</v>
      </c>
      <c r="E56" t="str">
        <f t="shared" si="0"/>
        <v>TRUE</v>
      </c>
    </row>
    <row r="57" spans="1:6" ht="17" x14ac:dyDescent="0.2">
      <c r="A57" t="s">
        <v>5</v>
      </c>
      <c r="B57" s="3" t="s">
        <v>104</v>
      </c>
      <c r="C57" t="s">
        <v>222</v>
      </c>
      <c r="D57" t="s">
        <v>8</v>
      </c>
      <c r="E57" t="str">
        <f t="shared" si="0"/>
        <v>TRUE</v>
      </c>
    </row>
    <row r="58" spans="1:6" ht="17" x14ac:dyDescent="0.2">
      <c r="A58" t="s">
        <v>5</v>
      </c>
      <c r="B58" s="3" t="s">
        <v>108</v>
      </c>
      <c r="C58" t="s">
        <v>222</v>
      </c>
      <c r="D58" t="s">
        <v>8</v>
      </c>
      <c r="E58" t="str">
        <f t="shared" si="0"/>
        <v>TRUE</v>
      </c>
    </row>
    <row r="59" spans="1:6" ht="17" x14ac:dyDescent="0.2">
      <c r="A59" t="s">
        <v>5</v>
      </c>
      <c r="B59" s="3" t="s">
        <v>111</v>
      </c>
      <c r="C59" t="s">
        <v>222</v>
      </c>
      <c r="D59" t="s">
        <v>8</v>
      </c>
      <c r="E59" t="str">
        <f t="shared" si="0"/>
        <v>TRUE</v>
      </c>
    </row>
    <row r="60" spans="1:6" ht="17" x14ac:dyDescent="0.2">
      <c r="A60" t="s">
        <v>5</v>
      </c>
      <c r="B60" s="3" t="s">
        <v>129</v>
      </c>
      <c r="C60" t="s">
        <v>222</v>
      </c>
      <c r="D60" t="s">
        <v>8</v>
      </c>
      <c r="E60" t="str">
        <f t="shared" si="0"/>
        <v>TRUE</v>
      </c>
    </row>
    <row r="61" spans="1:6" ht="17" x14ac:dyDescent="0.2">
      <c r="A61" t="s">
        <v>5</v>
      </c>
      <c r="B61" s="3" t="s">
        <v>142</v>
      </c>
      <c r="C61" t="s">
        <v>222</v>
      </c>
      <c r="D61" t="s">
        <v>8</v>
      </c>
      <c r="E61" t="str">
        <f t="shared" si="0"/>
        <v>TRUE</v>
      </c>
    </row>
    <row r="62" spans="1:6" ht="17" x14ac:dyDescent="0.2">
      <c r="A62" t="s">
        <v>5</v>
      </c>
      <c r="B62" s="3" t="s">
        <v>143</v>
      </c>
      <c r="C62" t="s">
        <v>223</v>
      </c>
      <c r="D62" t="s">
        <v>29</v>
      </c>
      <c r="E62" t="str">
        <f t="shared" si="0"/>
        <v>FALSE</v>
      </c>
    </row>
    <row r="63" spans="1:6" ht="17" x14ac:dyDescent="0.2">
      <c r="A63" t="s">
        <v>5</v>
      </c>
      <c r="B63" s="3" t="s">
        <v>152</v>
      </c>
      <c r="C63" t="s">
        <v>222</v>
      </c>
      <c r="D63" t="s">
        <v>8</v>
      </c>
      <c r="E63" t="str">
        <f t="shared" si="0"/>
        <v>TRUE</v>
      </c>
    </row>
    <row r="64" spans="1:6" ht="34" x14ac:dyDescent="0.2">
      <c r="A64" t="s">
        <v>5</v>
      </c>
      <c r="B64" s="3" t="s">
        <v>165</v>
      </c>
      <c r="C64" t="s">
        <v>222</v>
      </c>
      <c r="D64" t="s">
        <v>8</v>
      </c>
      <c r="E64" t="str">
        <f t="shared" si="0"/>
        <v>TRUE</v>
      </c>
    </row>
    <row r="65" spans="1:6" ht="17" x14ac:dyDescent="0.2">
      <c r="A65" t="s">
        <v>5</v>
      </c>
      <c r="B65" s="3" t="s">
        <v>174</v>
      </c>
      <c r="C65" t="s">
        <v>222</v>
      </c>
      <c r="D65" t="s">
        <v>8</v>
      </c>
      <c r="E65" t="str">
        <f t="shared" si="0"/>
        <v>TRUE</v>
      </c>
    </row>
    <row r="66" spans="1:6" ht="17" x14ac:dyDescent="0.2">
      <c r="A66" t="s">
        <v>5</v>
      </c>
      <c r="B66" s="3" t="s">
        <v>179</v>
      </c>
      <c r="C66" t="s">
        <v>222</v>
      </c>
      <c r="D66" t="s">
        <v>8</v>
      </c>
      <c r="E66" t="str">
        <f t="shared" ref="E66:E129" si="1">IF(C66 ="Pollutant disposal in water sources is regulated", "TRUE", "FALSE")</f>
        <v>TRUE</v>
      </c>
    </row>
    <row r="67" spans="1:6" ht="17" x14ac:dyDescent="0.2">
      <c r="A67" t="s">
        <v>5</v>
      </c>
      <c r="B67" s="3" t="s">
        <v>183</v>
      </c>
      <c r="C67" t="s">
        <v>222</v>
      </c>
      <c r="D67" t="s">
        <v>8</v>
      </c>
      <c r="E67" t="str">
        <f t="shared" si="1"/>
        <v>TRUE</v>
      </c>
    </row>
    <row r="68" spans="1:6" ht="51" x14ac:dyDescent="0.2">
      <c r="A68" t="s">
        <v>5</v>
      </c>
      <c r="B68" s="3" t="s">
        <v>196</v>
      </c>
      <c r="C68" t="s">
        <v>222</v>
      </c>
      <c r="D68" t="s">
        <v>8</v>
      </c>
      <c r="E68" t="str">
        <f t="shared" si="1"/>
        <v>TRUE</v>
      </c>
    </row>
    <row r="69" spans="1:6" ht="17" x14ac:dyDescent="0.2">
      <c r="A69" t="s">
        <v>5</v>
      </c>
      <c r="B69" s="3" t="s">
        <v>205</v>
      </c>
      <c r="C69" t="s">
        <v>222</v>
      </c>
      <c r="D69" t="s">
        <v>8</v>
      </c>
      <c r="E69" t="str">
        <f t="shared" si="1"/>
        <v>TRUE</v>
      </c>
    </row>
    <row r="70" spans="1:6" ht="17" x14ac:dyDescent="0.2">
      <c r="A70" t="s">
        <v>9</v>
      </c>
      <c r="B70" s="3" t="s">
        <v>10</v>
      </c>
      <c r="C70" t="s">
        <v>222</v>
      </c>
      <c r="D70" t="s">
        <v>8</v>
      </c>
      <c r="E70" t="str">
        <f t="shared" si="1"/>
        <v>TRUE</v>
      </c>
      <c r="F70">
        <f>COUNTIF(D70:D122, "Option 1")</f>
        <v>53</v>
      </c>
    </row>
    <row r="71" spans="1:6" ht="17" x14ac:dyDescent="0.2">
      <c r="A71" t="s">
        <v>9</v>
      </c>
      <c r="B71" s="3" t="s">
        <v>13</v>
      </c>
      <c r="C71" t="s">
        <v>222</v>
      </c>
      <c r="D71" t="s">
        <v>8</v>
      </c>
      <c r="E71" t="str">
        <f t="shared" si="1"/>
        <v>TRUE</v>
      </c>
    </row>
    <row r="72" spans="1:6" ht="17" x14ac:dyDescent="0.2">
      <c r="A72" t="s">
        <v>9</v>
      </c>
      <c r="B72" s="3" t="s">
        <v>18</v>
      </c>
      <c r="C72" t="s">
        <v>222</v>
      </c>
      <c r="D72" t="s">
        <v>8</v>
      </c>
      <c r="E72" t="str">
        <f t="shared" si="1"/>
        <v>TRUE</v>
      </c>
    </row>
    <row r="73" spans="1:6" ht="17" x14ac:dyDescent="0.2">
      <c r="A73" t="s">
        <v>9</v>
      </c>
      <c r="B73" s="3" t="s">
        <v>21</v>
      </c>
      <c r="C73" t="s">
        <v>222</v>
      </c>
      <c r="D73" t="s">
        <v>8</v>
      </c>
      <c r="E73" t="str">
        <f t="shared" si="1"/>
        <v>TRUE</v>
      </c>
    </row>
    <row r="74" spans="1:6" ht="17" x14ac:dyDescent="0.2">
      <c r="A74" t="s">
        <v>9</v>
      </c>
      <c r="B74" s="3" t="s">
        <v>22</v>
      </c>
      <c r="C74" t="s">
        <v>222</v>
      </c>
      <c r="D74" t="s">
        <v>8</v>
      </c>
      <c r="E74" t="str">
        <f t="shared" si="1"/>
        <v>TRUE</v>
      </c>
    </row>
    <row r="75" spans="1:6" ht="17" x14ac:dyDescent="0.2">
      <c r="A75" t="s">
        <v>9</v>
      </c>
      <c r="B75" s="3" t="s">
        <v>30</v>
      </c>
      <c r="C75" t="s">
        <v>222</v>
      </c>
      <c r="D75" t="s">
        <v>8</v>
      </c>
      <c r="E75" t="str">
        <f t="shared" si="1"/>
        <v>TRUE</v>
      </c>
    </row>
    <row r="76" spans="1:6" ht="17" x14ac:dyDescent="0.2">
      <c r="A76" t="s">
        <v>9</v>
      </c>
      <c r="B76" s="3" t="s">
        <v>31</v>
      </c>
      <c r="C76" t="s">
        <v>222</v>
      </c>
      <c r="D76" t="s">
        <v>8</v>
      </c>
      <c r="E76" t="str">
        <f t="shared" si="1"/>
        <v>TRUE</v>
      </c>
    </row>
    <row r="77" spans="1:6" ht="51" x14ac:dyDescent="0.2">
      <c r="A77" t="s">
        <v>9</v>
      </c>
      <c r="B77" s="3" t="s">
        <v>36</v>
      </c>
      <c r="C77" t="s">
        <v>222</v>
      </c>
      <c r="D77" t="s">
        <v>8</v>
      </c>
      <c r="E77" t="str">
        <f t="shared" si="1"/>
        <v>TRUE</v>
      </c>
    </row>
    <row r="78" spans="1:6" ht="17" x14ac:dyDescent="0.2">
      <c r="A78" t="s">
        <v>9</v>
      </c>
      <c r="B78" s="3" t="s">
        <v>40</v>
      </c>
      <c r="C78" t="s">
        <v>222</v>
      </c>
      <c r="D78" t="s">
        <v>8</v>
      </c>
      <c r="E78" t="str">
        <f t="shared" si="1"/>
        <v>TRUE</v>
      </c>
    </row>
    <row r="79" spans="1:6" ht="17" x14ac:dyDescent="0.2">
      <c r="A79" t="s">
        <v>9</v>
      </c>
      <c r="B79" s="3" t="s">
        <v>56</v>
      </c>
      <c r="C79" t="s">
        <v>222</v>
      </c>
      <c r="D79" t="s">
        <v>8</v>
      </c>
      <c r="E79" t="str">
        <f t="shared" si="1"/>
        <v>TRUE</v>
      </c>
    </row>
    <row r="80" spans="1:6" ht="17" x14ac:dyDescent="0.2">
      <c r="A80" t="s">
        <v>9</v>
      </c>
      <c r="B80" s="3" t="s">
        <v>58</v>
      </c>
      <c r="C80" t="s">
        <v>222</v>
      </c>
      <c r="D80" t="s">
        <v>8</v>
      </c>
      <c r="E80" t="str">
        <f t="shared" si="1"/>
        <v>TRUE</v>
      </c>
    </row>
    <row r="81" spans="1:5" ht="34" x14ac:dyDescent="0.2">
      <c r="A81" t="s">
        <v>9</v>
      </c>
      <c r="B81" s="3" t="s">
        <v>59</v>
      </c>
      <c r="C81" t="s">
        <v>222</v>
      </c>
      <c r="D81" t="s">
        <v>8</v>
      </c>
      <c r="E81" t="str">
        <f t="shared" si="1"/>
        <v>TRUE</v>
      </c>
    </row>
    <row r="82" spans="1:5" ht="17" x14ac:dyDescent="0.2">
      <c r="A82" t="s">
        <v>9</v>
      </c>
      <c r="B82" s="3" t="s">
        <v>61</v>
      </c>
      <c r="C82" t="s">
        <v>222</v>
      </c>
      <c r="D82" t="s">
        <v>8</v>
      </c>
      <c r="E82" t="str">
        <f t="shared" si="1"/>
        <v>TRUE</v>
      </c>
    </row>
    <row r="83" spans="1:5" ht="17" x14ac:dyDescent="0.2">
      <c r="A83" t="s">
        <v>9</v>
      </c>
      <c r="B83" s="3" t="s">
        <v>70</v>
      </c>
      <c r="C83" t="s">
        <v>222</v>
      </c>
      <c r="D83" t="s">
        <v>8</v>
      </c>
      <c r="E83" t="str">
        <f t="shared" si="1"/>
        <v>TRUE</v>
      </c>
    </row>
    <row r="84" spans="1:5" ht="17" x14ac:dyDescent="0.2">
      <c r="A84" t="s">
        <v>9</v>
      </c>
      <c r="B84" s="3" t="s">
        <v>74</v>
      </c>
      <c r="C84" t="s">
        <v>222</v>
      </c>
      <c r="D84" t="s">
        <v>8</v>
      </c>
      <c r="E84" t="str">
        <f t="shared" si="1"/>
        <v>TRUE</v>
      </c>
    </row>
    <row r="85" spans="1:5" ht="17" x14ac:dyDescent="0.2">
      <c r="A85" t="s">
        <v>9</v>
      </c>
      <c r="B85" s="3" t="s">
        <v>75</v>
      </c>
      <c r="C85" t="s">
        <v>222</v>
      </c>
      <c r="D85" t="s">
        <v>8</v>
      </c>
      <c r="E85" t="str">
        <f t="shared" si="1"/>
        <v>TRUE</v>
      </c>
    </row>
    <row r="86" spans="1:5" ht="17" x14ac:dyDescent="0.2">
      <c r="A86" t="s">
        <v>9</v>
      </c>
      <c r="B86" s="3" t="s">
        <v>78</v>
      </c>
      <c r="C86" t="s">
        <v>222</v>
      </c>
      <c r="D86" t="s">
        <v>8</v>
      </c>
      <c r="E86" t="str">
        <f t="shared" si="1"/>
        <v>TRUE</v>
      </c>
    </row>
    <row r="87" spans="1:5" ht="17" x14ac:dyDescent="0.2">
      <c r="A87" t="s">
        <v>9</v>
      </c>
      <c r="B87" s="3" t="s">
        <v>79</v>
      </c>
      <c r="C87" t="s">
        <v>222</v>
      </c>
      <c r="D87" t="s">
        <v>8</v>
      </c>
      <c r="E87" t="str">
        <f t="shared" si="1"/>
        <v>TRUE</v>
      </c>
    </row>
    <row r="88" spans="1:5" ht="17" x14ac:dyDescent="0.2">
      <c r="A88" t="s">
        <v>9</v>
      </c>
      <c r="B88" s="3" t="s">
        <v>81</v>
      </c>
      <c r="C88" t="s">
        <v>222</v>
      </c>
      <c r="D88" t="s">
        <v>8</v>
      </c>
      <c r="E88" t="str">
        <f t="shared" si="1"/>
        <v>TRUE</v>
      </c>
    </row>
    <row r="89" spans="1:5" ht="17" x14ac:dyDescent="0.2">
      <c r="A89" t="s">
        <v>9</v>
      </c>
      <c r="B89" s="3" t="s">
        <v>89</v>
      </c>
      <c r="C89" t="s">
        <v>222</v>
      </c>
      <c r="D89" t="s">
        <v>8</v>
      </c>
      <c r="E89" t="str">
        <f t="shared" si="1"/>
        <v>TRUE</v>
      </c>
    </row>
    <row r="90" spans="1:5" ht="17" x14ac:dyDescent="0.2">
      <c r="A90" t="s">
        <v>9</v>
      </c>
      <c r="B90" s="3" t="s">
        <v>90</v>
      </c>
      <c r="C90" t="s">
        <v>222</v>
      </c>
      <c r="D90" t="s">
        <v>8</v>
      </c>
      <c r="E90" t="str">
        <f t="shared" si="1"/>
        <v>TRUE</v>
      </c>
    </row>
    <row r="91" spans="1:5" ht="17" x14ac:dyDescent="0.2">
      <c r="A91" t="s">
        <v>9</v>
      </c>
      <c r="B91" s="3" t="s">
        <v>95</v>
      </c>
      <c r="C91" t="s">
        <v>222</v>
      </c>
      <c r="D91" t="s">
        <v>8</v>
      </c>
      <c r="E91" t="str">
        <f t="shared" si="1"/>
        <v>TRUE</v>
      </c>
    </row>
    <row r="92" spans="1:5" ht="17" x14ac:dyDescent="0.2">
      <c r="A92" t="s">
        <v>9</v>
      </c>
      <c r="B92" s="3" t="s">
        <v>96</v>
      </c>
      <c r="C92" t="s">
        <v>222</v>
      </c>
      <c r="D92" t="s">
        <v>8</v>
      </c>
      <c r="E92" t="str">
        <f t="shared" si="1"/>
        <v>TRUE</v>
      </c>
    </row>
    <row r="93" spans="1:5" ht="17" x14ac:dyDescent="0.2">
      <c r="A93" t="s">
        <v>9</v>
      </c>
      <c r="B93" s="3" t="s">
        <v>97</v>
      </c>
      <c r="C93" t="s">
        <v>222</v>
      </c>
      <c r="D93" t="s">
        <v>8</v>
      </c>
      <c r="E93" t="str">
        <f t="shared" si="1"/>
        <v>TRUE</v>
      </c>
    </row>
    <row r="94" spans="1:5" ht="17" x14ac:dyDescent="0.2">
      <c r="A94" t="s">
        <v>9</v>
      </c>
      <c r="B94" s="3" t="s">
        <v>101</v>
      </c>
      <c r="C94" t="s">
        <v>222</v>
      </c>
      <c r="D94" t="s">
        <v>8</v>
      </c>
      <c r="E94" t="str">
        <f t="shared" si="1"/>
        <v>TRUE</v>
      </c>
    </row>
    <row r="95" spans="1:5" ht="17" x14ac:dyDescent="0.2">
      <c r="A95" t="s">
        <v>9</v>
      </c>
      <c r="B95" s="3" t="s">
        <v>105</v>
      </c>
      <c r="C95" t="s">
        <v>222</v>
      </c>
      <c r="D95" t="s">
        <v>8</v>
      </c>
      <c r="E95" t="str">
        <f t="shared" si="1"/>
        <v>TRUE</v>
      </c>
    </row>
    <row r="96" spans="1:5" ht="17" x14ac:dyDescent="0.2">
      <c r="A96" t="s">
        <v>9</v>
      </c>
      <c r="B96" s="3" t="s">
        <v>107</v>
      </c>
      <c r="C96" t="s">
        <v>222</v>
      </c>
      <c r="D96" t="s">
        <v>8</v>
      </c>
      <c r="E96" t="str">
        <f t="shared" si="1"/>
        <v>TRUE</v>
      </c>
    </row>
    <row r="97" spans="1:5" ht="34" x14ac:dyDescent="0.2">
      <c r="A97" t="s">
        <v>9</v>
      </c>
      <c r="B97" s="3" t="s">
        <v>112</v>
      </c>
      <c r="C97" t="s">
        <v>222</v>
      </c>
      <c r="D97" t="s">
        <v>8</v>
      </c>
      <c r="E97" t="str">
        <f t="shared" si="1"/>
        <v>TRUE</v>
      </c>
    </row>
    <row r="98" spans="1:5" ht="17" x14ac:dyDescent="0.2">
      <c r="A98" t="s">
        <v>9</v>
      </c>
      <c r="B98" s="3" t="s">
        <v>113</v>
      </c>
      <c r="C98" t="s">
        <v>222</v>
      </c>
      <c r="D98" t="s">
        <v>8</v>
      </c>
      <c r="E98" t="str">
        <f t="shared" si="1"/>
        <v>TRUE</v>
      </c>
    </row>
    <row r="99" spans="1:5" ht="34" x14ac:dyDescent="0.2">
      <c r="A99" t="s">
        <v>9</v>
      </c>
      <c r="B99" s="3" t="s">
        <v>114</v>
      </c>
      <c r="C99" t="s">
        <v>222</v>
      </c>
      <c r="D99" t="s">
        <v>8</v>
      </c>
      <c r="E99" t="str">
        <f t="shared" si="1"/>
        <v>TRUE</v>
      </c>
    </row>
    <row r="100" spans="1:5" ht="17" x14ac:dyDescent="0.2">
      <c r="A100" t="s">
        <v>9</v>
      </c>
      <c r="B100" s="3" t="s">
        <v>120</v>
      </c>
      <c r="C100" t="s">
        <v>222</v>
      </c>
      <c r="D100" t="s">
        <v>8</v>
      </c>
      <c r="E100" t="str">
        <f t="shared" si="1"/>
        <v>TRUE</v>
      </c>
    </row>
    <row r="101" spans="1:5" ht="34" x14ac:dyDescent="0.2">
      <c r="A101" t="s">
        <v>9</v>
      </c>
      <c r="B101" s="3" t="s">
        <v>128</v>
      </c>
      <c r="C101" t="s">
        <v>222</v>
      </c>
      <c r="D101" t="s">
        <v>8</v>
      </c>
      <c r="E101" t="str">
        <f t="shared" si="1"/>
        <v>TRUE</v>
      </c>
    </row>
    <row r="102" spans="1:5" ht="34" x14ac:dyDescent="0.2">
      <c r="A102" t="s">
        <v>9</v>
      </c>
      <c r="B102" s="3" t="s">
        <v>135</v>
      </c>
      <c r="C102" t="s">
        <v>222</v>
      </c>
      <c r="D102" t="s">
        <v>8</v>
      </c>
      <c r="E102" t="str">
        <f t="shared" si="1"/>
        <v>TRUE</v>
      </c>
    </row>
    <row r="103" spans="1:5" ht="34" x14ac:dyDescent="0.2">
      <c r="A103" t="s">
        <v>9</v>
      </c>
      <c r="B103" s="3" t="s">
        <v>140</v>
      </c>
      <c r="C103" t="s">
        <v>222</v>
      </c>
      <c r="D103" t="s">
        <v>8</v>
      </c>
      <c r="E103" t="str">
        <f t="shared" si="1"/>
        <v>TRUE</v>
      </c>
    </row>
    <row r="104" spans="1:5" ht="17" x14ac:dyDescent="0.2">
      <c r="A104" t="s">
        <v>9</v>
      </c>
      <c r="B104" s="3" t="s">
        <v>141</v>
      </c>
      <c r="C104" t="s">
        <v>222</v>
      </c>
      <c r="D104" t="s">
        <v>8</v>
      </c>
      <c r="E104" t="str">
        <f t="shared" si="1"/>
        <v>TRUE</v>
      </c>
    </row>
    <row r="105" spans="1:5" ht="17" x14ac:dyDescent="0.2">
      <c r="A105" t="s">
        <v>9</v>
      </c>
      <c r="B105" s="3" t="s">
        <v>150</v>
      </c>
      <c r="C105" t="s">
        <v>222</v>
      </c>
      <c r="D105" t="s">
        <v>8</v>
      </c>
      <c r="E105" t="str">
        <f t="shared" si="1"/>
        <v>TRUE</v>
      </c>
    </row>
    <row r="106" spans="1:5" ht="17" x14ac:dyDescent="0.2">
      <c r="A106" t="s">
        <v>9</v>
      </c>
      <c r="B106" s="3" t="s">
        <v>151</v>
      </c>
      <c r="C106" t="s">
        <v>222</v>
      </c>
      <c r="D106" t="s">
        <v>8</v>
      </c>
      <c r="E106" t="str">
        <f t="shared" si="1"/>
        <v>TRUE</v>
      </c>
    </row>
    <row r="107" spans="1:5" ht="17" x14ac:dyDescent="0.2">
      <c r="A107" t="s">
        <v>9</v>
      </c>
      <c r="B107" s="3" t="s">
        <v>154</v>
      </c>
      <c r="C107" t="s">
        <v>222</v>
      </c>
      <c r="D107" t="s">
        <v>8</v>
      </c>
      <c r="E107" t="str">
        <f t="shared" si="1"/>
        <v>TRUE</v>
      </c>
    </row>
    <row r="108" spans="1:5" ht="17" x14ac:dyDescent="0.2">
      <c r="A108" t="s">
        <v>9</v>
      </c>
      <c r="B108" s="3" t="s">
        <v>156</v>
      </c>
      <c r="C108" t="s">
        <v>222</v>
      </c>
      <c r="D108" t="s">
        <v>8</v>
      </c>
      <c r="E108" t="str">
        <f t="shared" si="1"/>
        <v>TRUE</v>
      </c>
    </row>
    <row r="109" spans="1:5" ht="17" x14ac:dyDescent="0.2">
      <c r="A109" t="s">
        <v>9</v>
      </c>
      <c r="B109" s="3" t="s">
        <v>157</v>
      </c>
      <c r="C109" t="s">
        <v>222</v>
      </c>
      <c r="D109" t="s">
        <v>8</v>
      </c>
      <c r="E109" t="str">
        <f t="shared" si="1"/>
        <v>TRUE</v>
      </c>
    </row>
    <row r="110" spans="1:5" ht="17" x14ac:dyDescent="0.2">
      <c r="A110" t="s">
        <v>9</v>
      </c>
      <c r="B110" s="3" t="s">
        <v>163</v>
      </c>
      <c r="C110" t="s">
        <v>222</v>
      </c>
      <c r="D110" t="s">
        <v>8</v>
      </c>
      <c r="E110" t="str">
        <f t="shared" si="1"/>
        <v>TRUE</v>
      </c>
    </row>
    <row r="111" spans="1:5" ht="17" x14ac:dyDescent="0.2">
      <c r="A111" t="s">
        <v>9</v>
      </c>
      <c r="B111" s="3" t="s">
        <v>167</v>
      </c>
      <c r="C111" t="s">
        <v>222</v>
      </c>
      <c r="D111" t="s">
        <v>8</v>
      </c>
      <c r="E111" t="str">
        <f t="shared" si="1"/>
        <v>TRUE</v>
      </c>
    </row>
    <row r="112" spans="1:5" ht="17" x14ac:dyDescent="0.2">
      <c r="A112" t="s">
        <v>9</v>
      </c>
      <c r="B112" s="3" t="s">
        <v>171</v>
      </c>
      <c r="C112" t="s">
        <v>222</v>
      </c>
      <c r="D112" t="s">
        <v>8</v>
      </c>
      <c r="E112" t="str">
        <f t="shared" si="1"/>
        <v>TRUE</v>
      </c>
    </row>
    <row r="113" spans="1:6" ht="17" x14ac:dyDescent="0.2">
      <c r="A113" t="s">
        <v>9</v>
      </c>
      <c r="B113" s="3" t="s">
        <v>172</v>
      </c>
      <c r="C113" t="s">
        <v>222</v>
      </c>
      <c r="D113" t="s">
        <v>8</v>
      </c>
      <c r="E113" t="str">
        <f t="shared" si="1"/>
        <v>TRUE</v>
      </c>
    </row>
    <row r="114" spans="1:6" ht="17" x14ac:dyDescent="0.2">
      <c r="A114" t="s">
        <v>9</v>
      </c>
      <c r="B114" s="3" t="s">
        <v>177</v>
      </c>
      <c r="C114" t="s">
        <v>222</v>
      </c>
      <c r="D114" t="s">
        <v>8</v>
      </c>
      <c r="E114" t="str">
        <f t="shared" si="1"/>
        <v>TRUE</v>
      </c>
    </row>
    <row r="115" spans="1:6" ht="17" x14ac:dyDescent="0.2">
      <c r="A115" t="s">
        <v>9</v>
      </c>
      <c r="B115" s="3" t="s">
        <v>181</v>
      </c>
      <c r="C115" t="s">
        <v>222</v>
      </c>
      <c r="D115" t="s">
        <v>8</v>
      </c>
      <c r="E115" t="str">
        <f t="shared" si="1"/>
        <v>TRUE</v>
      </c>
    </row>
    <row r="116" spans="1:6" ht="17" x14ac:dyDescent="0.2">
      <c r="A116" t="s">
        <v>9</v>
      </c>
      <c r="B116" s="3" t="s">
        <v>182</v>
      </c>
      <c r="C116" t="s">
        <v>222</v>
      </c>
      <c r="D116" t="s">
        <v>8</v>
      </c>
      <c r="E116" t="str">
        <f t="shared" si="1"/>
        <v>TRUE</v>
      </c>
    </row>
    <row r="117" spans="1:6" ht="17" x14ac:dyDescent="0.2">
      <c r="A117" t="s">
        <v>9</v>
      </c>
      <c r="B117" s="3" t="s">
        <v>184</v>
      </c>
      <c r="C117" t="s">
        <v>222</v>
      </c>
      <c r="D117" t="s">
        <v>8</v>
      </c>
      <c r="E117" t="str">
        <f t="shared" si="1"/>
        <v>TRUE</v>
      </c>
    </row>
    <row r="118" spans="1:6" ht="17" x14ac:dyDescent="0.2">
      <c r="A118" t="s">
        <v>9</v>
      </c>
      <c r="B118" s="3" t="s">
        <v>191</v>
      </c>
      <c r="C118" t="s">
        <v>222</v>
      </c>
      <c r="D118" t="s">
        <v>8</v>
      </c>
      <c r="E118" t="str">
        <f t="shared" si="1"/>
        <v>TRUE</v>
      </c>
    </row>
    <row r="119" spans="1:6" ht="34" x14ac:dyDescent="0.2">
      <c r="A119" t="s">
        <v>9</v>
      </c>
      <c r="B119" s="3" t="s">
        <v>192</v>
      </c>
      <c r="C119" t="s">
        <v>222</v>
      </c>
      <c r="D119" t="s">
        <v>8</v>
      </c>
      <c r="E119" t="str">
        <f t="shared" si="1"/>
        <v>TRUE</v>
      </c>
    </row>
    <row r="120" spans="1:6" ht="17" x14ac:dyDescent="0.2">
      <c r="A120" t="s">
        <v>9</v>
      </c>
      <c r="B120" s="3" t="s">
        <v>195</v>
      </c>
      <c r="C120" t="s">
        <v>222</v>
      </c>
      <c r="D120" t="s">
        <v>8</v>
      </c>
      <c r="E120" t="str">
        <f t="shared" si="1"/>
        <v>TRUE</v>
      </c>
    </row>
    <row r="121" spans="1:6" ht="17" x14ac:dyDescent="0.2">
      <c r="A121" t="s">
        <v>9</v>
      </c>
      <c r="B121" s="3" t="s">
        <v>197</v>
      </c>
      <c r="C121" t="s">
        <v>222</v>
      </c>
      <c r="D121" t="s">
        <v>8</v>
      </c>
      <c r="E121" t="str">
        <f t="shared" si="1"/>
        <v>TRUE</v>
      </c>
    </row>
    <row r="122" spans="1:6" ht="17" x14ac:dyDescent="0.2">
      <c r="A122" t="s">
        <v>9</v>
      </c>
      <c r="B122" s="3" t="s">
        <v>201</v>
      </c>
      <c r="C122" t="s">
        <v>222</v>
      </c>
      <c r="D122" t="s">
        <v>8</v>
      </c>
      <c r="E122" t="str">
        <f t="shared" si="1"/>
        <v>TRUE</v>
      </c>
    </row>
    <row r="123" spans="1:6" ht="51" x14ac:dyDescent="0.2">
      <c r="A123" t="s">
        <v>15</v>
      </c>
      <c r="B123" s="3" t="s">
        <v>16</v>
      </c>
      <c r="C123" t="s">
        <v>222</v>
      </c>
      <c r="D123" t="s">
        <v>8</v>
      </c>
      <c r="E123" t="str">
        <f t="shared" si="1"/>
        <v>TRUE</v>
      </c>
      <c r="F123">
        <f>COUNTIF(D123:D157, "Option 1")</f>
        <v>34</v>
      </c>
    </row>
    <row r="124" spans="1:6" ht="17" x14ac:dyDescent="0.2">
      <c r="A124" t="s">
        <v>15</v>
      </c>
      <c r="B124" s="3" t="s">
        <v>17</v>
      </c>
      <c r="C124" t="s">
        <v>222</v>
      </c>
      <c r="D124" t="s">
        <v>8</v>
      </c>
      <c r="E124" t="str">
        <f t="shared" si="1"/>
        <v>TRUE</v>
      </c>
      <c r="F124">
        <f>COUNTIF(D123:D157, "Option 5")</f>
        <v>1</v>
      </c>
    </row>
    <row r="125" spans="1:6" ht="17" x14ac:dyDescent="0.2">
      <c r="A125" t="s">
        <v>15</v>
      </c>
      <c r="B125" s="3" t="s">
        <v>23</v>
      </c>
      <c r="C125" t="s">
        <v>222</v>
      </c>
      <c r="D125" t="s">
        <v>8</v>
      </c>
      <c r="E125" t="str">
        <f t="shared" si="1"/>
        <v>TRUE</v>
      </c>
    </row>
    <row r="126" spans="1:6" ht="17" x14ac:dyDescent="0.2">
      <c r="A126" t="s">
        <v>15</v>
      </c>
      <c r="B126" s="3" t="s">
        <v>27</v>
      </c>
      <c r="C126" t="s">
        <v>223</v>
      </c>
      <c r="D126" t="s">
        <v>29</v>
      </c>
      <c r="E126" t="str">
        <f t="shared" si="1"/>
        <v>FALSE</v>
      </c>
    </row>
    <row r="127" spans="1:6" ht="17" x14ac:dyDescent="0.2">
      <c r="A127" t="s">
        <v>15</v>
      </c>
      <c r="B127" s="3" t="s">
        <v>32</v>
      </c>
      <c r="C127" t="s">
        <v>222</v>
      </c>
      <c r="D127" t="s">
        <v>8</v>
      </c>
      <c r="E127" t="str">
        <f t="shared" si="1"/>
        <v>TRUE</v>
      </c>
    </row>
    <row r="128" spans="1:6" ht="17" x14ac:dyDescent="0.2">
      <c r="A128" t="s">
        <v>15</v>
      </c>
      <c r="B128" s="3" t="s">
        <v>35</v>
      </c>
      <c r="C128" t="s">
        <v>222</v>
      </c>
      <c r="D128" t="s">
        <v>8</v>
      </c>
      <c r="E128" t="str">
        <f t="shared" si="1"/>
        <v>TRUE</v>
      </c>
    </row>
    <row r="129" spans="1:5" ht="17" x14ac:dyDescent="0.2">
      <c r="A129" t="s">
        <v>15</v>
      </c>
      <c r="B129" s="3" t="s">
        <v>38</v>
      </c>
      <c r="C129" t="s">
        <v>222</v>
      </c>
      <c r="D129" t="s">
        <v>8</v>
      </c>
      <c r="E129" t="str">
        <f t="shared" si="1"/>
        <v>TRUE</v>
      </c>
    </row>
    <row r="130" spans="1:5" ht="17" x14ac:dyDescent="0.2">
      <c r="A130" t="s">
        <v>15</v>
      </c>
      <c r="B130" s="3" t="s">
        <v>46</v>
      </c>
      <c r="C130" t="s">
        <v>222</v>
      </c>
      <c r="D130" t="s">
        <v>8</v>
      </c>
      <c r="E130" t="str">
        <f t="shared" ref="E130:E193" si="2">IF(C130 ="Pollutant disposal in water sources is regulated", "TRUE", "FALSE")</f>
        <v>TRUE</v>
      </c>
    </row>
    <row r="131" spans="1:5" ht="17" x14ac:dyDescent="0.2">
      <c r="A131" t="s">
        <v>15</v>
      </c>
      <c r="B131" s="3" t="s">
        <v>49</v>
      </c>
      <c r="C131" t="s">
        <v>222</v>
      </c>
      <c r="D131" t="s">
        <v>8</v>
      </c>
      <c r="E131" t="str">
        <f t="shared" si="2"/>
        <v>TRUE</v>
      </c>
    </row>
    <row r="132" spans="1:5" ht="17" x14ac:dyDescent="0.2">
      <c r="A132" t="s">
        <v>15</v>
      </c>
      <c r="B132" s="3" t="s">
        <v>51</v>
      </c>
      <c r="C132" t="s">
        <v>222</v>
      </c>
      <c r="D132" t="s">
        <v>8</v>
      </c>
      <c r="E132" t="str">
        <f t="shared" si="2"/>
        <v>TRUE</v>
      </c>
    </row>
    <row r="133" spans="1:5" ht="17" x14ac:dyDescent="0.2">
      <c r="A133" t="s">
        <v>15</v>
      </c>
      <c r="B133" s="3" t="s">
        <v>54</v>
      </c>
      <c r="C133" t="s">
        <v>222</v>
      </c>
      <c r="D133" t="s">
        <v>8</v>
      </c>
      <c r="E133" t="str">
        <f t="shared" si="2"/>
        <v>TRUE</v>
      </c>
    </row>
    <row r="134" spans="1:5" ht="17" x14ac:dyDescent="0.2">
      <c r="A134" t="s">
        <v>15</v>
      </c>
      <c r="B134" s="3" t="s">
        <v>57</v>
      </c>
      <c r="C134" t="s">
        <v>222</v>
      </c>
      <c r="D134" t="s">
        <v>8</v>
      </c>
      <c r="E134" t="str">
        <f t="shared" si="2"/>
        <v>TRUE</v>
      </c>
    </row>
    <row r="135" spans="1:5" ht="17" x14ac:dyDescent="0.2">
      <c r="A135" t="s">
        <v>15</v>
      </c>
      <c r="B135" s="3" t="s">
        <v>63</v>
      </c>
      <c r="C135" t="s">
        <v>222</v>
      </c>
      <c r="D135" t="s">
        <v>8</v>
      </c>
      <c r="E135" t="str">
        <f t="shared" si="2"/>
        <v>TRUE</v>
      </c>
    </row>
    <row r="136" spans="1:5" ht="34" x14ac:dyDescent="0.2">
      <c r="A136" t="s">
        <v>15</v>
      </c>
      <c r="B136" s="3" t="s">
        <v>64</v>
      </c>
      <c r="C136" t="s">
        <v>222</v>
      </c>
      <c r="D136" t="s">
        <v>8</v>
      </c>
      <c r="E136" t="str">
        <f t="shared" si="2"/>
        <v>TRUE</v>
      </c>
    </row>
    <row r="137" spans="1:5" ht="17" x14ac:dyDescent="0.2">
      <c r="A137" t="s">
        <v>15</v>
      </c>
      <c r="B137" s="3" t="s">
        <v>65</v>
      </c>
      <c r="C137" t="s">
        <v>222</v>
      </c>
      <c r="D137" t="s">
        <v>8</v>
      </c>
      <c r="E137" t="str">
        <f t="shared" si="2"/>
        <v>TRUE</v>
      </c>
    </row>
    <row r="138" spans="1:5" ht="17" x14ac:dyDescent="0.2">
      <c r="A138" t="s">
        <v>15</v>
      </c>
      <c r="B138" s="3" t="s">
        <v>67</v>
      </c>
      <c r="C138" t="s">
        <v>222</v>
      </c>
      <c r="D138" t="s">
        <v>8</v>
      </c>
      <c r="E138" t="str">
        <f t="shared" si="2"/>
        <v>TRUE</v>
      </c>
    </row>
    <row r="139" spans="1:5" ht="17" x14ac:dyDescent="0.2">
      <c r="A139" t="s">
        <v>15</v>
      </c>
      <c r="B139" s="3" t="s">
        <v>82</v>
      </c>
      <c r="C139" t="s">
        <v>222</v>
      </c>
      <c r="D139" t="s">
        <v>8</v>
      </c>
      <c r="E139" t="str">
        <f t="shared" si="2"/>
        <v>TRUE</v>
      </c>
    </row>
    <row r="140" spans="1:5" ht="17" x14ac:dyDescent="0.2">
      <c r="A140" t="s">
        <v>15</v>
      </c>
      <c r="B140" s="3" t="s">
        <v>83</v>
      </c>
      <c r="C140" t="s">
        <v>222</v>
      </c>
      <c r="D140" t="s">
        <v>8</v>
      </c>
      <c r="E140" t="str">
        <f t="shared" si="2"/>
        <v>TRUE</v>
      </c>
    </row>
    <row r="141" spans="1:5" ht="17" x14ac:dyDescent="0.2">
      <c r="A141" t="s">
        <v>15</v>
      </c>
      <c r="B141" s="3" t="s">
        <v>86</v>
      </c>
      <c r="C141" t="s">
        <v>222</v>
      </c>
      <c r="D141" t="s">
        <v>8</v>
      </c>
      <c r="E141" t="str">
        <f t="shared" si="2"/>
        <v>TRUE</v>
      </c>
    </row>
    <row r="142" spans="1:5" ht="17" x14ac:dyDescent="0.2">
      <c r="A142" t="s">
        <v>15</v>
      </c>
      <c r="B142" s="3" t="s">
        <v>87</v>
      </c>
      <c r="C142" t="s">
        <v>222</v>
      </c>
      <c r="D142" t="s">
        <v>8</v>
      </c>
      <c r="E142" t="str">
        <f t="shared" si="2"/>
        <v>TRUE</v>
      </c>
    </row>
    <row r="143" spans="1:5" ht="17" x14ac:dyDescent="0.2">
      <c r="A143" t="s">
        <v>15</v>
      </c>
      <c r="B143" s="3" t="s">
        <v>88</v>
      </c>
      <c r="C143" t="s">
        <v>222</v>
      </c>
      <c r="D143" t="s">
        <v>8</v>
      </c>
      <c r="E143" t="str">
        <f t="shared" si="2"/>
        <v>TRUE</v>
      </c>
    </row>
    <row r="144" spans="1:5" ht="17" x14ac:dyDescent="0.2">
      <c r="A144" t="s">
        <v>15</v>
      </c>
      <c r="B144" s="3" t="s">
        <v>98</v>
      </c>
      <c r="C144" t="s">
        <v>222</v>
      </c>
      <c r="D144" t="s">
        <v>8</v>
      </c>
      <c r="E144" t="str">
        <f t="shared" si="2"/>
        <v>TRUE</v>
      </c>
    </row>
    <row r="145" spans="1:6" ht="17" x14ac:dyDescent="0.2">
      <c r="A145" t="s">
        <v>15</v>
      </c>
      <c r="B145" s="3" t="s">
        <v>124</v>
      </c>
      <c r="C145" t="s">
        <v>222</v>
      </c>
      <c r="D145" t="s">
        <v>8</v>
      </c>
      <c r="E145" t="str">
        <f t="shared" si="2"/>
        <v>TRUE</v>
      </c>
    </row>
    <row r="146" spans="1:6" ht="17" x14ac:dyDescent="0.2">
      <c r="A146" t="s">
        <v>15</v>
      </c>
      <c r="B146" s="3" t="s">
        <v>137</v>
      </c>
      <c r="C146" t="s">
        <v>222</v>
      </c>
      <c r="D146" t="s">
        <v>8</v>
      </c>
      <c r="E146" t="str">
        <f t="shared" si="2"/>
        <v>TRUE</v>
      </c>
    </row>
    <row r="147" spans="1:6" ht="17" x14ac:dyDescent="0.2">
      <c r="A147" t="s">
        <v>15</v>
      </c>
      <c r="B147" s="3" t="s">
        <v>145</v>
      </c>
      <c r="C147" t="s">
        <v>222</v>
      </c>
      <c r="D147" t="s">
        <v>8</v>
      </c>
      <c r="E147" t="str">
        <f t="shared" si="2"/>
        <v>TRUE</v>
      </c>
    </row>
    <row r="148" spans="1:6" ht="17" x14ac:dyDescent="0.2">
      <c r="A148" t="s">
        <v>15</v>
      </c>
      <c r="B148" s="3" t="s">
        <v>147</v>
      </c>
      <c r="C148" t="s">
        <v>222</v>
      </c>
      <c r="D148" t="s">
        <v>8</v>
      </c>
      <c r="E148" t="str">
        <f t="shared" si="2"/>
        <v>TRUE</v>
      </c>
    </row>
    <row r="149" spans="1:6" ht="17" x14ac:dyDescent="0.2">
      <c r="A149" t="s">
        <v>15</v>
      </c>
      <c r="B149" s="3" t="s">
        <v>148</v>
      </c>
      <c r="C149" t="s">
        <v>222</v>
      </c>
      <c r="D149" t="s">
        <v>8</v>
      </c>
      <c r="E149" t="str">
        <f t="shared" si="2"/>
        <v>TRUE</v>
      </c>
    </row>
    <row r="150" spans="1:6" ht="17" x14ac:dyDescent="0.2">
      <c r="A150" t="s">
        <v>15</v>
      </c>
      <c r="B150" s="3" t="s">
        <v>159</v>
      </c>
      <c r="C150" t="s">
        <v>222</v>
      </c>
      <c r="D150" t="s">
        <v>8</v>
      </c>
      <c r="E150" t="str">
        <f t="shared" si="2"/>
        <v>TRUE</v>
      </c>
    </row>
    <row r="151" spans="1:6" ht="17" x14ac:dyDescent="0.2">
      <c r="A151" t="s">
        <v>15</v>
      </c>
      <c r="B151" s="3" t="s">
        <v>160</v>
      </c>
      <c r="C151" t="s">
        <v>222</v>
      </c>
      <c r="D151" t="s">
        <v>8</v>
      </c>
      <c r="E151" t="str">
        <f t="shared" si="2"/>
        <v>TRUE</v>
      </c>
    </row>
    <row r="152" spans="1:6" ht="34" x14ac:dyDescent="0.2">
      <c r="A152" t="s">
        <v>15</v>
      </c>
      <c r="B152" s="3" t="s">
        <v>161</v>
      </c>
      <c r="C152" t="s">
        <v>222</v>
      </c>
      <c r="D152" t="s">
        <v>8</v>
      </c>
      <c r="E152" t="str">
        <f t="shared" si="2"/>
        <v>TRUE</v>
      </c>
    </row>
    <row r="153" spans="1:6" ht="17" x14ac:dyDescent="0.2">
      <c r="A153" t="s">
        <v>15</v>
      </c>
      <c r="B153" s="3" t="s">
        <v>180</v>
      </c>
      <c r="C153" t="s">
        <v>222</v>
      </c>
      <c r="D153" t="s">
        <v>8</v>
      </c>
      <c r="E153" t="str">
        <f t="shared" si="2"/>
        <v>TRUE</v>
      </c>
    </row>
    <row r="154" spans="1:6" ht="34" x14ac:dyDescent="0.2">
      <c r="A154" t="s">
        <v>15</v>
      </c>
      <c r="B154" s="3" t="s">
        <v>189</v>
      </c>
      <c r="C154" t="s">
        <v>222</v>
      </c>
      <c r="D154" t="s">
        <v>8</v>
      </c>
      <c r="E154" t="str">
        <f t="shared" si="2"/>
        <v>TRUE</v>
      </c>
    </row>
    <row r="155" spans="1:6" ht="17" x14ac:dyDescent="0.2">
      <c r="A155" t="s">
        <v>15</v>
      </c>
      <c r="B155" s="3" t="s">
        <v>199</v>
      </c>
      <c r="C155" t="s">
        <v>222</v>
      </c>
      <c r="D155" t="s">
        <v>8</v>
      </c>
      <c r="E155" t="str">
        <f t="shared" si="2"/>
        <v>TRUE</v>
      </c>
    </row>
    <row r="156" spans="1:6" ht="17" x14ac:dyDescent="0.2">
      <c r="A156" t="s">
        <v>15</v>
      </c>
      <c r="B156" s="3" t="s">
        <v>200</v>
      </c>
      <c r="C156" t="s">
        <v>222</v>
      </c>
      <c r="D156" t="s">
        <v>8</v>
      </c>
      <c r="E156" t="str">
        <f t="shared" si="2"/>
        <v>TRUE</v>
      </c>
    </row>
    <row r="157" spans="1:6" ht="17" x14ac:dyDescent="0.2">
      <c r="A157" t="s">
        <v>15</v>
      </c>
      <c r="B157" s="3" t="s">
        <v>203</v>
      </c>
      <c r="C157" t="s">
        <v>222</v>
      </c>
      <c r="D157" t="s">
        <v>8</v>
      </c>
      <c r="E157" t="str">
        <f t="shared" si="2"/>
        <v>TRUE</v>
      </c>
    </row>
    <row r="158" spans="1:6" ht="17" x14ac:dyDescent="0.2">
      <c r="A158" t="s">
        <v>25</v>
      </c>
      <c r="B158" s="3" t="s">
        <v>26</v>
      </c>
      <c r="C158" t="s">
        <v>222</v>
      </c>
      <c r="D158" t="s">
        <v>8</v>
      </c>
      <c r="E158" t="str">
        <f t="shared" si="2"/>
        <v>TRUE</v>
      </c>
      <c r="F158">
        <f>COUNTIF(D158:D167, "Option 1")</f>
        <v>10</v>
      </c>
    </row>
    <row r="159" spans="1:6" ht="17" x14ac:dyDescent="0.2">
      <c r="A159" t="s">
        <v>25</v>
      </c>
      <c r="B159" s="3" t="s">
        <v>34</v>
      </c>
      <c r="C159" t="s">
        <v>222</v>
      </c>
      <c r="D159" t="s">
        <v>8</v>
      </c>
      <c r="E159" t="str">
        <f t="shared" si="2"/>
        <v>TRUE</v>
      </c>
    </row>
    <row r="160" spans="1:6" ht="17" x14ac:dyDescent="0.2">
      <c r="A160" t="s">
        <v>25</v>
      </c>
      <c r="B160" s="3" t="s">
        <v>91</v>
      </c>
      <c r="C160" t="s">
        <v>222</v>
      </c>
      <c r="D160" t="s">
        <v>8</v>
      </c>
      <c r="E160" t="str">
        <f t="shared" si="2"/>
        <v>TRUE</v>
      </c>
    </row>
    <row r="161" spans="1:6" ht="17" x14ac:dyDescent="0.2">
      <c r="A161" t="s">
        <v>25</v>
      </c>
      <c r="B161" s="3" t="s">
        <v>92</v>
      </c>
      <c r="C161" t="s">
        <v>222</v>
      </c>
      <c r="D161" t="s">
        <v>8</v>
      </c>
      <c r="E161" t="str">
        <f t="shared" si="2"/>
        <v>TRUE</v>
      </c>
    </row>
    <row r="162" spans="1:6" ht="17" x14ac:dyDescent="0.2">
      <c r="A162" t="s">
        <v>25</v>
      </c>
      <c r="B162" s="3" t="s">
        <v>118</v>
      </c>
      <c r="C162" t="s">
        <v>222</v>
      </c>
      <c r="D162" t="s">
        <v>8</v>
      </c>
      <c r="E162" t="str">
        <f t="shared" si="2"/>
        <v>TRUE</v>
      </c>
    </row>
    <row r="163" spans="1:6" ht="17" x14ac:dyDescent="0.2">
      <c r="A163" t="s">
        <v>25</v>
      </c>
      <c r="B163" s="3" t="s">
        <v>131</v>
      </c>
      <c r="C163" t="s">
        <v>222</v>
      </c>
      <c r="D163" t="s">
        <v>8</v>
      </c>
      <c r="E163" t="str">
        <f t="shared" si="2"/>
        <v>TRUE</v>
      </c>
    </row>
    <row r="164" spans="1:6" ht="17" x14ac:dyDescent="0.2">
      <c r="A164" t="s">
        <v>25</v>
      </c>
      <c r="B164" s="3" t="s">
        <v>134</v>
      </c>
      <c r="C164" t="s">
        <v>222</v>
      </c>
      <c r="D164" t="s">
        <v>8</v>
      </c>
      <c r="E164" t="str">
        <f t="shared" si="2"/>
        <v>TRUE</v>
      </c>
    </row>
    <row r="165" spans="1:6" ht="17" x14ac:dyDescent="0.2">
      <c r="A165" t="s">
        <v>25</v>
      </c>
      <c r="B165" s="3" t="s">
        <v>178</v>
      </c>
      <c r="C165" t="s">
        <v>222</v>
      </c>
      <c r="D165" t="s">
        <v>8</v>
      </c>
      <c r="E165" t="str">
        <f t="shared" si="2"/>
        <v>TRUE</v>
      </c>
    </row>
    <row r="166" spans="1:6" ht="17" x14ac:dyDescent="0.2">
      <c r="A166" t="s">
        <v>25</v>
      </c>
      <c r="B166" s="3" t="s">
        <v>185</v>
      </c>
      <c r="C166" t="s">
        <v>222</v>
      </c>
      <c r="D166" t="s">
        <v>8</v>
      </c>
      <c r="E166" t="str">
        <f t="shared" si="2"/>
        <v>TRUE</v>
      </c>
    </row>
    <row r="167" spans="1:6" ht="34" x14ac:dyDescent="0.2">
      <c r="A167" t="s">
        <v>25</v>
      </c>
      <c r="B167" s="3" t="s">
        <v>186</v>
      </c>
      <c r="C167" t="s">
        <v>222</v>
      </c>
      <c r="D167" t="s">
        <v>8</v>
      </c>
      <c r="E167" t="str">
        <f t="shared" si="2"/>
        <v>TRUE</v>
      </c>
    </row>
    <row r="168" spans="1:6" ht="17" x14ac:dyDescent="0.2">
      <c r="A168" t="s">
        <v>19</v>
      </c>
      <c r="B168" s="3" t="s">
        <v>20</v>
      </c>
      <c r="C168" t="s">
        <v>222</v>
      </c>
      <c r="D168" t="s">
        <v>8</v>
      </c>
      <c r="E168" t="str">
        <f t="shared" si="2"/>
        <v>TRUE</v>
      </c>
      <c r="F168">
        <f>COUNTIF(D168:D193, "Option 1")</f>
        <v>25</v>
      </c>
    </row>
    <row r="169" spans="1:6" ht="34" x14ac:dyDescent="0.2">
      <c r="A169" t="s">
        <v>19</v>
      </c>
      <c r="B169" s="3" t="s">
        <v>39</v>
      </c>
      <c r="C169" t="s">
        <v>222</v>
      </c>
      <c r="D169" t="s">
        <v>8</v>
      </c>
      <c r="E169" t="str">
        <f t="shared" si="2"/>
        <v>TRUE</v>
      </c>
      <c r="F169">
        <f>COUNTIF(D168:D193, "Option 5")</f>
        <v>1</v>
      </c>
    </row>
    <row r="170" spans="1:6" ht="17" x14ac:dyDescent="0.2">
      <c r="A170" t="s">
        <v>19</v>
      </c>
      <c r="B170" s="3" t="s">
        <v>44</v>
      </c>
      <c r="C170" t="s">
        <v>222</v>
      </c>
      <c r="D170" t="s">
        <v>8</v>
      </c>
      <c r="E170" t="str">
        <f t="shared" si="2"/>
        <v>TRUE</v>
      </c>
    </row>
    <row r="171" spans="1:6" ht="17" x14ac:dyDescent="0.2">
      <c r="A171" t="s">
        <v>19</v>
      </c>
      <c r="B171" s="3" t="s">
        <v>50</v>
      </c>
      <c r="C171" t="s">
        <v>222</v>
      </c>
      <c r="D171" t="s">
        <v>8</v>
      </c>
      <c r="E171" t="str">
        <f t="shared" si="2"/>
        <v>TRUE</v>
      </c>
    </row>
    <row r="172" spans="1:6" ht="34" x14ac:dyDescent="0.2">
      <c r="A172" t="s">
        <v>19</v>
      </c>
      <c r="B172" s="3" t="s">
        <v>53</v>
      </c>
      <c r="C172" t="s">
        <v>222</v>
      </c>
      <c r="D172" t="s">
        <v>8</v>
      </c>
      <c r="E172" t="str">
        <f t="shared" si="2"/>
        <v>TRUE</v>
      </c>
    </row>
    <row r="173" spans="1:6" ht="17" x14ac:dyDescent="0.2">
      <c r="A173" t="s">
        <v>19</v>
      </c>
      <c r="B173" s="3" t="s">
        <v>73</v>
      </c>
      <c r="C173" t="s">
        <v>222</v>
      </c>
      <c r="D173" t="s">
        <v>8</v>
      </c>
      <c r="E173" t="str">
        <f t="shared" si="2"/>
        <v>TRUE</v>
      </c>
    </row>
    <row r="174" spans="1:6" ht="17" x14ac:dyDescent="0.2">
      <c r="A174" t="s">
        <v>19</v>
      </c>
      <c r="B174" s="3" t="s">
        <v>99</v>
      </c>
      <c r="C174" t="s">
        <v>222</v>
      </c>
      <c r="D174" t="s">
        <v>8</v>
      </c>
      <c r="E174" t="str">
        <f t="shared" si="2"/>
        <v>TRUE</v>
      </c>
    </row>
    <row r="175" spans="1:6" ht="17" x14ac:dyDescent="0.2">
      <c r="A175" t="s">
        <v>19</v>
      </c>
      <c r="B175" s="3" t="s">
        <v>103</v>
      </c>
      <c r="C175" t="s">
        <v>222</v>
      </c>
      <c r="D175" t="s">
        <v>8</v>
      </c>
      <c r="E175" t="str">
        <f t="shared" si="2"/>
        <v>TRUE</v>
      </c>
    </row>
    <row r="176" spans="1:6" ht="17" x14ac:dyDescent="0.2">
      <c r="A176" t="s">
        <v>19</v>
      </c>
      <c r="B176" s="3" t="s">
        <v>106</v>
      </c>
      <c r="C176" t="s">
        <v>222</v>
      </c>
      <c r="D176" t="s">
        <v>8</v>
      </c>
      <c r="E176" t="str">
        <f t="shared" si="2"/>
        <v>TRUE</v>
      </c>
    </row>
    <row r="177" spans="1:5" ht="17" x14ac:dyDescent="0.2">
      <c r="A177" t="s">
        <v>19</v>
      </c>
      <c r="B177" s="3" t="s">
        <v>117</v>
      </c>
      <c r="C177" t="s">
        <v>222</v>
      </c>
      <c r="D177" t="s">
        <v>8</v>
      </c>
      <c r="E177" t="str">
        <f t="shared" si="2"/>
        <v>TRUE</v>
      </c>
    </row>
    <row r="178" spans="1:5" ht="34" x14ac:dyDescent="0.2">
      <c r="A178" t="s">
        <v>19</v>
      </c>
      <c r="B178" s="3" t="s">
        <v>121</v>
      </c>
      <c r="C178" t="s">
        <v>222</v>
      </c>
      <c r="D178" t="s">
        <v>8</v>
      </c>
      <c r="E178" t="str">
        <f t="shared" si="2"/>
        <v>TRUE</v>
      </c>
    </row>
    <row r="179" spans="1:5" ht="17" x14ac:dyDescent="0.2">
      <c r="A179" t="s">
        <v>19</v>
      </c>
      <c r="B179" s="3" t="s">
        <v>125</v>
      </c>
      <c r="C179" t="s">
        <v>222</v>
      </c>
      <c r="D179" t="s">
        <v>8</v>
      </c>
      <c r="E179" t="str">
        <f t="shared" si="2"/>
        <v>TRUE</v>
      </c>
    </row>
    <row r="180" spans="1:5" ht="17" x14ac:dyDescent="0.2">
      <c r="A180" t="s">
        <v>19</v>
      </c>
      <c r="B180" s="3" t="s">
        <v>126</v>
      </c>
      <c r="C180" t="s">
        <v>222</v>
      </c>
      <c r="D180" t="s">
        <v>8</v>
      </c>
      <c r="E180" t="str">
        <f t="shared" si="2"/>
        <v>TRUE</v>
      </c>
    </row>
    <row r="181" spans="1:5" ht="17" x14ac:dyDescent="0.2">
      <c r="A181" t="s">
        <v>19</v>
      </c>
      <c r="B181" s="3" t="s">
        <v>133</v>
      </c>
      <c r="C181" t="s">
        <v>222</v>
      </c>
      <c r="D181" t="s">
        <v>8</v>
      </c>
      <c r="E181" t="str">
        <f t="shared" si="2"/>
        <v>TRUE</v>
      </c>
    </row>
    <row r="182" spans="1:5" ht="34" x14ac:dyDescent="0.2">
      <c r="A182" t="s">
        <v>19</v>
      </c>
      <c r="B182" s="3" t="s">
        <v>136</v>
      </c>
      <c r="C182" t="s">
        <v>222</v>
      </c>
      <c r="D182" t="s">
        <v>8</v>
      </c>
      <c r="E182" t="str">
        <f t="shared" si="2"/>
        <v>TRUE</v>
      </c>
    </row>
    <row r="183" spans="1:5" ht="17" x14ac:dyDescent="0.2">
      <c r="A183" t="s">
        <v>19</v>
      </c>
      <c r="B183" s="3" t="s">
        <v>144</v>
      </c>
      <c r="C183" t="s">
        <v>223</v>
      </c>
      <c r="D183" t="s">
        <v>29</v>
      </c>
      <c r="E183" t="str">
        <f t="shared" si="2"/>
        <v>FALSE</v>
      </c>
    </row>
    <row r="184" spans="1:5" ht="34" x14ac:dyDescent="0.2">
      <c r="A184" t="s">
        <v>19</v>
      </c>
      <c r="B184" s="3" t="s">
        <v>146</v>
      </c>
      <c r="C184" t="s">
        <v>222</v>
      </c>
      <c r="D184" t="s">
        <v>8</v>
      </c>
      <c r="E184" t="str">
        <f t="shared" si="2"/>
        <v>TRUE</v>
      </c>
    </row>
    <row r="185" spans="1:5" ht="17" x14ac:dyDescent="0.2">
      <c r="A185" t="s">
        <v>19</v>
      </c>
      <c r="B185" s="3" t="s">
        <v>149</v>
      </c>
      <c r="C185" t="s">
        <v>222</v>
      </c>
      <c r="D185" t="s">
        <v>8</v>
      </c>
      <c r="E185" t="str">
        <f t="shared" si="2"/>
        <v>TRUE</v>
      </c>
    </row>
    <row r="186" spans="1:5" ht="34" x14ac:dyDescent="0.2">
      <c r="A186" t="s">
        <v>19</v>
      </c>
      <c r="B186" s="3" t="s">
        <v>153</v>
      </c>
      <c r="C186" t="s">
        <v>222</v>
      </c>
      <c r="D186" t="s">
        <v>8</v>
      </c>
      <c r="E186" t="str">
        <f t="shared" si="2"/>
        <v>TRUE</v>
      </c>
    </row>
    <row r="187" spans="1:5" ht="17" x14ac:dyDescent="0.2">
      <c r="A187" t="s">
        <v>19</v>
      </c>
      <c r="B187" s="3" t="s">
        <v>162</v>
      </c>
      <c r="C187" t="s">
        <v>222</v>
      </c>
      <c r="D187" t="s">
        <v>8</v>
      </c>
      <c r="E187" t="str">
        <f t="shared" si="2"/>
        <v>TRUE</v>
      </c>
    </row>
    <row r="188" spans="1:5" ht="17" x14ac:dyDescent="0.2">
      <c r="A188" t="s">
        <v>19</v>
      </c>
      <c r="B188" s="3" t="s">
        <v>170</v>
      </c>
      <c r="C188" t="s">
        <v>222</v>
      </c>
      <c r="D188" t="s">
        <v>8</v>
      </c>
      <c r="E188" t="str">
        <f t="shared" si="2"/>
        <v>TRUE</v>
      </c>
    </row>
    <row r="189" spans="1:5" ht="34" x14ac:dyDescent="0.2">
      <c r="A189" t="s">
        <v>19</v>
      </c>
      <c r="B189" s="3" t="s">
        <v>173</v>
      </c>
      <c r="C189" t="s">
        <v>222</v>
      </c>
      <c r="D189" t="s">
        <v>8</v>
      </c>
      <c r="E189" t="str">
        <f t="shared" si="2"/>
        <v>TRUE</v>
      </c>
    </row>
    <row r="190" spans="1:5" ht="17" x14ac:dyDescent="0.2">
      <c r="A190" t="s">
        <v>19</v>
      </c>
      <c r="B190" s="3" t="s">
        <v>188</v>
      </c>
      <c r="C190" t="s">
        <v>222</v>
      </c>
      <c r="D190" t="s">
        <v>8</v>
      </c>
      <c r="E190" t="str">
        <f t="shared" si="2"/>
        <v>TRUE</v>
      </c>
    </row>
    <row r="191" spans="1:5" ht="17" x14ac:dyDescent="0.2">
      <c r="A191" t="s">
        <v>19</v>
      </c>
      <c r="B191" s="3" t="s">
        <v>193</v>
      </c>
      <c r="C191" t="s">
        <v>222</v>
      </c>
      <c r="D191" t="s">
        <v>8</v>
      </c>
      <c r="E191" t="str">
        <f t="shared" si="2"/>
        <v>TRUE</v>
      </c>
    </row>
    <row r="192" spans="1:5" ht="17" x14ac:dyDescent="0.2">
      <c r="A192" t="s">
        <v>19</v>
      </c>
      <c r="B192" s="3" t="s">
        <v>202</v>
      </c>
      <c r="C192" t="s">
        <v>222</v>
      </c>
      <c r="D192" t="s">
        <v>8</v>
      </c>
      <c r="E192" t="str">
        <f t="shared" si="2"/>
        <v>TRUE</v>
      </c>
    </row>
    <row r="193" spans="1:5" ht="17" x14ac:dyDescent="0.2">
      <c r="A193" t="s">
        <v>19</v>
      </c>
      <c r="B193" s="3" t="s">
        <v>204</v>
      </c>
      <c r="C193" t="s">
        <v>222</v>
      </c>
      <c r="D193" t="s">
        <v>8</v>
      </c>
      <c r="E193" t="str">
        <f t="shared" si="2"/>
        <v>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Monitoring_Regional</vt:lpstr>
      <vt:lpstr>Monitoring_Calculations</vt:lpstr>
      <vt:lpstr>Quality_Regional</vt:lpstr>
      <vt:lpstr>Quality_Calculations</vt:lpstr>
      <vt:lpstr>Effluent_Regional</vt:lpstr>
      <vt:lpstr>Effluent_Calculations</vt:lpstr>
      <vt:lpstr>MedicalWaste_Regional</vt:lpstr>
      <vt:lpstr>MW_Calculations</vt:lpstr>
      <vt:lpstr>Pollutant_Regional</vt:lpstr>
      <vt:lpstr>Pollutant_Calculations</vt:lpstr>
      <vt:lpstr>Sewerage_Regional</vt:lpstr>
      <vt:lpstr>Sewerage_Calculations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 McKay Weets</dc:creator>
  <cp:lastModifiedBy>Ciara McKay Weets</cp:lastModifiedBy>
  <dcterms:created xsi:type="dcterms:W3CDTF">2023-12-08T17:25:21Z</dcterms:created>
  <dcterms:modified xsi:type="dcterms:W3CDTF">2023-12-08T20:26:32Z</dcterms:modified>
</cp:coreProperties>
</file>