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cwelch\Documents\Repos\Nexant\SPIDER\"/>
    </mc:Choice>
  </mc:AlternateContent>
  <xr:revisionPtr revIDLastSave="0" documentId="13_ncr:1_{85718A28-473A-4BB0-9285-0FB637A0B50F}" xr6:coauthVersionLast="47" xr6:coauthVersionMax="47" xr10:uidLastSave="{00000000-0000-0000-0000-000000000000}"/>
  <bookViews>
    <workbookView xWindow="-120" yWindow="-120" windowWidth="29040" windowHeight="15840" firstSheet="5" activeTab="10" xr2:uid="{3D421B14-AB88-4F2D-B103-854849261854}"/>
  </bookViews>
  <sheets>
    <sheet name="Categorical_Indexes" sheetId="4" r:id="rId1"/>
    <sheet name="Demand_Flat_Periods" sheetId="8" r:id="rId2"/>
    <sheet name="Demand_TOU_Periods" sheetId="6" r:id="rId3"/>
    <sheet name="Demand_TOU_Rates" sheetId="5" r:id="rId4"/>
    <sheet name="Energy_Periods" sheetId="1" r:id="rId5"/>
    <sheet name="Energy_Rates" sheetId="2" r:id="rId6"/>
    <sheet name="Energy_Flat_Fees" sheetId="10" r:id="rId7"/>
    <sheet name="Demand_Flat_Rates" sheetId="7" r:id="rId8"/>
    <sheet name="Max_Units" sheetId="11" r:id="rId9"/>
    <sheet name="Rate_Map" sheetId="3" r:id="rId10"/>
    <sheet name="Rate Description" sheetId="12" r:id="rId11"/>
  </sheets>
  <definedNames>
    <definedName name="_xlnm._FilterDatabase" localSheetId="2" hidden="1">Demand_TOU_Periods!$A$7:$O$2743</definedName>
    <definedName name="_xlnm._FilterDatabase" localSheetId="3" hidden="1">Demand_TOU_Rates!$A$7:$P$463</definedName>
    <definedName name="_xlnm._FilterDatabase" localSheetId="6" hidden="1">Energy_Flat_Fees!$A$7:$C$7</definedName>
    <definedName name="_xlnm._FilterDatabase" localSheetId="4" hidden="1">Energy_Periods!$A$7:$O$1831</definedName>
    <definedName name="_xlnm._FilterDatabase" localSheetId="5" hidden="1">Energy_Rates!$A$7:$R$615</definedName>
    <definedName name="_xlnm._FilterDatabase" localSheetId="10" hidden="1">'Rate Description'!$A$7:$J$43</definedName>
    <definedName name="_xlnm._FilterDatabase" localSheetId="9" hidden="1">Rate_Map!$A$7:$L$169</definedName>
    <definedName name="All_System_Types">Rate_Map!$L$2:$L$7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3" i="3" l="1"/>
  <c r="C63" i="3"/>
  <c r="D63" i="3"/>
  <c r="E63" i="3"/>
  <c r="F63" i="3"/>
  <c r="G63" i="3"/>
  <c r="G117" i="3" s="1"/>
  <c r="H63" i="3"/>
  <c r="H117" i="3" s="1"/>
  <c r="B64" i="3"/>
  <c r="B118" i="3" s="1"/>
  <c r="C64" i="3"/>
  <c r="D64" i="3"/>
  <c r="D118" i="3" s="1"/>
  <c r="E64" i="3"/>
  <c r="F64" i="3"/>
  <c r="G64" i="3"/>
  <c r="H64" i="3"/>
  <c r="H118" i="3" s="1"/>
  <c r="B65" i="3"/>
  <c r="B119" i="3" s="1"/>
  <c r="C65" i="3"/>
  <c r="C119" i="3" s="1"/>
  <c r="D65" i="3"/>
  <c r="E65" i="3"/>
  <c r="E119" i="3" s="1"/>
  <c r="F65" i="3"/>
  <c r="G65" i="3"/>
  <c r="H65" i="3"/>
  <c r="H119" i="3" s="1"/>
  <c r="B66" i="3"/>
  <c r="B120" i="3" s="1"/>
  <c r="C66" i="3"/>
  <c r="C120" i="3" s="1"/>
  <c r="D66" i="3"/>
  <c r="D120" i="3" s="1"/>
  <c r="E66" i="3"/>
  <c r="F66" i="3"/>
  <c r="F120" i="3" s="1"/>
  <c r="G66" i="3"/>
  <c r="H66" i="3"/>
  <c r="B67" i="3"/>
  <c r="C67" i="3"/>
  <c r="C121" i="3" s="1"/>
  <c r="D67" i="3"/>
  <c r="D121" i="3" s="1"/>
  <c r="E67" i="3"/>
  <c r="E121" i="3" s="1"/>
  <c r="F67" i="3"/>
  <c r="G67" i="3"/>
  <c r="G121" i="3" s="1"/>
  <c r="H67" i="3"/>
  <c r="B68" i="3"/>
  <c r="C68" i="3"/>
  <c r="C122" i="3" s="1"/>
  <c r="D68" i="3"/>
  <c r="D122" i="3" s="1"/>
  <c r="E68" i="3"/>
  <c r="E122" i="3" s="1"/>
  <c r="F68" i="3"/>
  <c r="F122" i="3" s="1"/>
  <c r="G68" i="3"/>
  <c r="H68" i="3"/>
  <c r="H122" i="3" s="1"/>
  <c r="B69" i="3"/>
  <c r="C69" i="3"/>
  <c r="D69" i="3"/>
  <c r="D123" i="3" s="1"/>
  <c r="E69" i="3"/>
  <c r="E123" i="3" s="1"/>
  <c r="F69" i="3"/>
  <c r="F123" i="3" s="1"/>
  <c r="G69" i="3"/>
  <c r="G123" i="3" s="1"/>
  <c r="H69" i="3"/>
  <c r="B70" i="3"/>
  <c r="B124" i="3" s="1"/>
  <c r="C70" i="3"/>
  <c r="D70" i="3"/>
  <c r="E70" i="3"/>
  <c r="F70" i="3"/>
  <c r="F124" i="3" s="1"/>
  <c r="G70" i="3"/>
  <c r="G124" i="3" s="1"/>
  <c r="H70" i="3"/>
  <c r="H124" i="3" s="1"/>
  <c r="B71" i="3"/>
  <c r="C71" i="3"/>
  <c r="C125" i="3" s="1"/>
  <c r="D71" i="3"/>
  <c r="E71" i="3"/>
  <c r="F71" i="3"/>
  <c r="G71" i="3"/>
  <c r="G125" i="3" s="1"/>
  <c r="H71" i="3"/>
  <c r="H125" i="3" s="1"/>
  <c r="B72" i="3"/>
  <c r="B126" i="3" s="1"/>
  <c r="C72" i="3"/>
  <c r="D72" i="3"/>
  <c r="D126" i="3" s="1"/>
  <c r="E72" i="3"/>
  <c r="F72" i="3"/>
  <c r="G72" i="3"/>
  <c r="H72" i="3"/>
  <c r="H126" i="3" s="1"/>
  <c r="B73" i="3"/>
  <c r="B127" i="3" s="1"/>
  <c r="C73" i="3"/>
  <c r="C127" i="3" s="1"/>
  <c r="D73" i="3"/>
  <c r="E73" i="3"/>
  <c r="E127" i="3" s="1"/>
  <c r="F73" i="3"/>
  <c r="G73" i="3"/>
  <c r="H73" i="3"/>
  <c r="H127" i="3" s="1"/>
  <c r="B74" i="3"/>
  <c r="B128" i="3" s="1"/>
  <c r="C74" i="3"/>
  <c r="C128" i="3" s="1"/>
  <c r="D74" i="3"/>
  <c r="D128" i="3" s="1"/>
  <c r="E74" i="3"/>
  <c r="F74" i="3"/>
  <c r="F128" i="3" s="1"/>
  <c r="G74" i="3"/>
  <c r="H74" i="3"/>
  <c r="B75" i="3"/>
  <c r="C75" i="3"/>
  <c r="C129" i="3" s="1"/>
  <c r="D75" i="3"/>
  <c r="D129" i="3" s="1"/>
  <c r="E75" i="3"/>
  <c r="E129" i="3" s="1"/>
  <c r="F75" i="3"/>
  <c r="G75" i="3"/>
  <c r="G129" i="3" s="1"/>
  <c r="H75" i="3"/>
  <c r="B76" i="3"/>
  <c r="C76" i="3"/>
  <c r="C130" i="3" s="1"/>
  <c r="D76" i="3"/>
  <c r="D130" i="3" s="1"/>
  <c r="E76" i="3"/>
  <c r="E130" i="3" s="1"/>
  <c r="F76" i="3"/>
  <c r="F130" i="3" s="1"/>
  <c r="G76" i="3"/>
  <c r="H76" i="3"/>
  <c r="H130" i="3" s="1"/>
  <c r="B77" i="3"/>
  <c r="C77" i="3"/>
  <c r="D77" i="3"/>
  <c r="D131" i="3" s="1"/>
  <c r="E77" i="3"/>
  <c r="E131" i="3" s="1"/>
  <c r="F77" i="3"/>
  <c r="F131" i="3" s="1"/>
  <c r="G77" i="3"/>
  <c r="G131" i="3" s="1"/>
  <c r="H77" i="3"/>
  <c r="B78" i="3"/>
  <c r="B132" i="3" s="1"/>
  <c r="C78" i="3"/>
  <c r="D78" i="3"/>
  <c r="E78" i="3"/>
  <c r="F78" i="3"/>
  <c r="F132" i="3" s="1"/>
  <c r="G78" i="3"/>
  <c r="G132" i="3" s="1"/>
  <c r="H78" i="3"/>
  <c r="H132" i="3" s="1"/>
  <c r="B79" i="3"/>
  <c r="C79" i="3"/>
  <c r="C133" i="3" s="1"/>
  <c r="D79" i="3"/>
  <c r="E79" i="3"/>
  <c r="F79" i="3"/>
  <c r="F133" i="3" s="1"/>
  <c r="G79" i="3"/>
  <c r="G133" i="3" s="1"/>
  <c r="H79" i="3"/>
  <c r="H133" i="3" s="1"/>
  <c r="B80" i="3"/>
  <c r="B134" i="3" s="1"/>
  <c r="C80" i="3"/>
  <c r="D80" i="3"/>
  <c r="D134" i="3" s="1"/>
  <c r="E80" i="3"/>
  <c r="F80" i="3"/>
  <c r="G80" i="3"/>
  <c r="H80" i="3"/>
  <c r="H134" i="3" s="1"/>
  <c r="B81" i="3"/>
  <c r="B135" i="3" s="1"/>
  <c r="C81" i="3"/>
  <c r="C135" i="3" s="1"/>
  <c r="D81" i="3"/>
  <c r="E81" i="3"/>
  <c r="E135" i="3" s="1"/>
  <c r="F81" i="3"/>
  <c r="G81" i="3"/>
  <c r="H81" i="3"/>
  <c r="H135" i="3" s="1"/>
  <c r="B82" i="3"/>
  <c r="B136" i="3" s="1"/>
  <c r="C82" i="3"/>
  <c r="C136" i="3" s="1"/>
  <c r="D82" i="3"/>
  <c r="D136" i="3" s="1"/>
  <c r="E82" i="3"/>
  <c r="F82" i="3"/>
  <c r="F136" i="3" s="1"/>
  <c r="G82" i="3"/>
  <c r="H82" i="3"/>
  <c r="B83" i="3"/>
  <c r="B137" i="3" s="1"/>
  <c r="C83" i="3"/>
  <c r="C137" i="3" s="1"/>
  <c r="D83" i="3"/>
  <c r="D137" i="3" s="1"/>
  <c r="E83" i="3"/>
  <c r="E137" i="3" s="1"/>
  <c r="F83" i="3"/>
  <c r="G83" i="3"/>
  <c r="G137" i="3" s="1"/>
  <c r="H83" i="3"/>
  <c r="B84" i="3"/>
  <c r="C84" i="3"/>
  <c r="D84" i="3"/>
  <c r="D138" i="3" s="1"/>
  <c r="E84" i="3"/>
  <c r="E138" i="3" s="1"/>
  <c r="F84" i="3"/>
  <c r="F138" i="3" s="1"/>
  <c r="G84" i="3"/>
  <c r="H84" i="3"/>
  <c r="H138" i="3" s="1"/>
  <c r="B85" i="3"/>
  <c r="B139" i="3" s="1"/>
  <c r="C85" i="3"/>
  <c r="D85" i="3"/>
  <c r="D139" i="3" s="1"/>
  <c r="E85" i="3"/>
  <c r="E139" i="3" s="1"/>
  <c r="F85" i="3"/>
  <c r="F139" i="3" s="1"/>
  <c r="G85" i="3"/>
  <c r="G139" i="3" s="1"/>
  <c r="H85" i="3"/>
  <c r="B86" i="3"/>
  <c r="B140" i="3" s="1"/>
  <c r="C86" i="3"/>
  <c r="D86" i="3"/>
  <c r="E86" i="3"/>
  <c r="F86" i="3"/>
  <c r="F140" i="3" s="1"/>
  <c r="G86" i="3"/>
  <c r="G140" i="3" s="1"/>
  <c r="H86" i="3"/>
  <c r="H140" i="3" s="1"/>
  <c r="B87" i="3"/>
  <c r="C87" i="3"/>
  <c r="C141" i="3" s="1"/>
  <c r="D87" i="3"/>
  <c r="E87" i="3"/>
  <c r="F87" i="3"/>
  <c r="F141" i="3" s="1"/>
  <c r="G87" i="3"/>
  <c r="G141" i="3" s="1"/>
  <c r="H87" i="3"/>
  <c r="H141" i="3" s="1"/>
  <c r="B88" i="3"/>
  <c r="B142" i="3" s="1"/>
  <c r="C88" i="3"/>
  <c r="D88" i="3"/>
  <c r="D142" i="3" s="1"/>
  <c r="E88" i="3"/>
  <c r="F88" i="3"/>
  <c r="G88" i="3"/>
  <c r="H88" i="3"/>
  <c r="H142" i="3" s="1"/>
  <c r="B89" i="3"/>
  <c r="B143" i="3" s="1"/>
  <c r="C89" i="3"/>
  <c r="C143" i="3" s="1"/>
  <c r="D89" i="3"/>
  <c r="E89" i="3"/>
  <c r="E143" i="3" s="1"/>
  <c r="F89" i="3"/>
  <c r="F143" i="3" s="1"/>
  <c r="G89" i="3"/>
  <c r="H89" i="3"/>
  <c r="H143" i="3" s="1"/>
  <c r="B90" i="3"/>
  <c r="B144" i="3" s="1"/>
  <c r="C90" i="3"/>
  <c r="C144" i="3" s="1"/>
  <c r="D90" i="3"/>
  <c r="D144" i="3" s="1"/>
  <c r="E90" i="3"/>
  <c r="F90" i="3"/>
  <c r="F144" i="3" s="1"/>
  <c r="G90" i="3"/>
  <c r="H90" i="3"/>
  <c r="B91" i="3"/>
  <c r="C91" i="3"/>
  <c r="C145" i="3" s="1"/>
  <c r="D91" i="3"/>
  <c r="D145" i="3" s="1"/>
  <c r="E91" i="3"/>
  <c r="E145" i="3" s="1"/>
  <c r="F91" i="3"/>
  <c r="G91" i="3"/>
  <c r="G145" i="3" s="1"/>
  <c r="H91" i="3"/>
  <c r="B92" i="3"/>
  <c r="C92" i="3"/>
  <c r="D92" i="3"/>
  <c r="D146" i="3" s="1"/>
  <c r="E92" i="3"/>
  <c r="E146" i="3" s="1"/>
  <c r="F92" i="3"/>
  <c r="F146" i="3" s="1"/>
  <c r="G92" i="3"/>
  <c r="H92" i="3"/>
  <c r="H146" i="3" s="1"/>
  <c r="B93" i="3"/>
  <c r="B147" i="3" s="1"/>
  <c r="C93" i="3"/>
  <c r="D93" i="3"/>
  <c r="D147" i="3" s="1"/>
  <c r="E93" i="3"/>
  <c r="E147" i="3" s="1"/>
  <c r="F93" i="3"/>
  <c r="F147" i="3" s="1"/>
  <c r="G93" i="3"/>
  <c r="G147" i="3" s="1"/>
  <c r="H93" i="3"/>
  <c r="B94" i="3"/>
  <c r="B148" i="3" s="1"/>
  <c r="C94" i="3"/>
  <c r="D94" i="3"/>
  <c r="E94" i="3"/>
  <c r="F94" i="3"/>
  <c r="F148" i="3" s="1"/>
  <c r="G94" i="3"/>
  <c r="G148" i="3" s="1"/>
  <c r="H94" i="3"/>
  <c r="H148" i="3" s="1"/>
  <c r="B95" i="3"/>
  <c r="C95" i="3"/>
  <c r="C149" i="3" s="1"/>
  <c r="D95" i="3"/>
  <c r="E95" i="3"/>
  <c r="F95" i="3"/>
  <c r="G95" i="3"/>
  <c r="G149" i="3" s="1"/>
  <c r="H95" i="3"/>
  <c r="H149" i="3" s="1"/>
  <c r="B96" i="3"/>
  <c r="B150" i="3" s="1"/>
  <c r="C96" i="3"/>
  <c r="D96" i="3"/>
  <c r="D150" i="3" s="1"/>
  <c r="E96" i="3"/>
  <c r="F96" i="3"/>
  <c r="G96" i="3"/>
  <c r="H96" i="3"/>
  <c r="H150" i="3" s="1"/>
  <c r="B97" i="3"/>
  <c r="B151" i="3" s="1"/>
  <c r="C97" i="3"/>
  <c r="C151" i="3" s="1"/>
  <c r="D97" i="3"/>
  <c r="E97" i="3"/>
  <c r="E151" i="3" s="1"/>
  <c r="F97" i="3"/>
  <c r="F151" i="3" s="1"/>
  <c r="G97" i="3"/>
  <c r="H97" i="3"/>
  <c r="H151" i="3" s="1"/>
  <c r="B98" i="3"/>
  <c r="B152" i="3" s="1"/>
  <c r="C98" i="3"/>
  <c r="C152" i="3" s="1"/>
  <c r="D98" i="3"/>
  <c r="D152" i="3" s="1"/>
  <c r="E98" i="3"/>
  <c r="F98" i="3"/>
  <c r="F152" i="3" s="1"/>
  <c r="G98" i="3"/>
  <c r="H98" i="3"/>
  <c r="B99" i="3"/>
  <c r="C99" i="3"/>
  <c r="C153" i="3" s="1"/>
  <c r="D99" i="3"/>
  <c r="D153" i="3" s="1"/>
  <c r="E99" i="3"/>
  <c r="E153" i="3" s="1"/>
  <c r="F99" i="3"/>
  <c r="G99" i="3"/>
  <c r="G153" i="3" s="1"/>
  <c r="H99" i="3"/>
  <c r="B100" i="3"/>
  <c r="C100" i="3"/>
  <c r="C154" i="3" s="1"/>
  <c r="D100" i="3"/>
  <c r="D154" i="3" s="1"/>
  <c r="E100" i="3"/>
  <c r="E154" i="3" s="1"/>
  <c r="F100" i="3"/>
  <c r="F154" i="3" s="1"/>
  <c r="G100" i="3"/>
  <c r="H100" i="3"/>
  <c r="H154" i="3" s="1"/>
  <c r="B101" i="3"/>
  <c r="B155" i="3" s="1"/>
  <c r="C101" i="3"/>
  <c r="D101" i="3"/>
  <c r="E101" i="3"/>
  <c r="E155" i="3" s="1"/>
  <c r="F101" i="3"/>
  <c r="F155" i="3" s="1"/>
  <c r="G101" i="3"/>
  <c r="G155" i="3" s="1"/>
  <c r="H101" i="3"/>
  <c r="B102" i="3"/>
  <c r="B156" i="3" s="1"/>
  <c r="C102" i="3"/>
  <c r="C156" i="3" s="1"/>
  <c r="D102" i="3"/>
  <c r="E102" i="3"/>
  <c r="E156" i="3" s="1"/>
  <c r="F102" i="3"/>
  <c r="F156" i="3" s="1"/>
  <c r="G102" i="3"/>
  <c r="G156" i="3" s="1"/>
  <c r="H102" i="3"/>
  <c r="H156" i="3" s="1"/>
  <c r="B103" i="3"/>
  <c r="C103" i="3"/>
  <c r="C157" i="3" s="1"/>
  <c r="D103" i="3"/>
  <c r="E103" i="3"/>
  <c r="F103" i="3"/>
  <c r="G103" i="3"/>
  <c r="G157" i="3" s="1"/>
  <c r="H103" i="3"/>
  <c r="H157" i="3" s="1"/>
  <c r="B104" i="3"/>
  <c r="B158" i="3" s="1"/>
  <c r="C104" i="3"/>
  <c r="C158" i="3" s="1"/>
  <c r="D104" i="3"/>
  <c r="D158" i="3" s="1"/>
  <c r="E104" i="3"/>
  <c r="F104" i="3"/>
  <c r="G104" i="3"/>
  <c r="G158" i="3" s="1"/>
  <c r="H104" i="3"/>
  <c r="H158" i="3" s="1"/>
  <c r="B105" i="3"/>
  <c r="B159" i="3" s="1"/>
  <c r="C105" i="3"/>
  <c r="C159" i="3" s="1"/>
  <c r="D105" i="3"/>
  <c r="D159" i="3" s="1"/>
  <c r="E105" i="3"/>
  <c r="E159" i="3" s="1"/>
  <c r="F105" i="3"/>
  <c r="F159" i="3" s="1"/>
  <c r="G105" i="3"/>
  <c r="H105" i="3"/>
  <c r="B106" i="3"/>
  <c r="B160" i="3" s="1"/>
  <c r="C106" i="3"/>
  <c r="C160" i="3" s="1"/>
  <c r="D106" i="3"/>
  <c r="D160" i="3" s="1"/>
  <c r="E106" i="3"/>
  <c r="F106" i="3"/>
  <c r="F160" i="3" s="1"/>
  <c r="G106" i="3"/>
  <c r="H106" i="3"/>
  <c r="B107" i="3"/>
  <c r="B161" i="3" s="1"/>
  <c r="C107" i="3"/>
  <c r="C161" i="3" s="1"/>
  <c r="D107" i="3"/>
  <c r="D161" i="3" s="1"/>
  <c r="E107" i="3"/>
  <c r="E161" i="3" s="1"/>
  <c r="F107" i="3"/>
  <c r="G107" i="3"/>
  <c r="G161" i="3" s="1"/>
  <c r="H107" i="3"/>
  <c r="B108" i="3"/>
  <c r="C108" i="3"/>
  <c r="C162" i="3" s="1"/>
  <c r="D108" i="3"/>
  <c r="D162" i="3" s="1"/>
  <c r="E108" i="3"/>
  <c r="E162" i="3" s="1"/>
  <c r="F108" i="3"/>
  <c r="F162" i="3" s="1"/>
  <c r="G108" i="3"/>
  <c r="G162" i="3" s="1"/>
  <c r="H108" i="3"/>
  <c r="H162" i="3" s="1"/>
  <c r="B109" i="3"/>
  <c r="B163" i="3" s="1"/>
  <c r="C109" i="3"/>
  <c r="D109" i="3"/>
  <c r="D163" i="3" s="1"/>
  <c r="E109" i="3"/>
  <c r="E163" i="3" s="1"/>
  <c r="F109" i="3"/>
  <c r="F163" i="3" s="1"/>
  <c r="G109" i="3"/>
  <c r="G163" i="3" s="1"/>
  <c r="H109" i="3"/>
  <c r="B110" i="3"/>
  <c r="B164" i="3" s="1"/>
  <c r="C110" i="3"/>
  <c r="C164" i="3" s="1"/>
  <c r="D110" i="3"/>
  <c r="E110" i="3"/>
  <c r="F110" i="3"/>
  <c r="F164" i="3" s="1"/>
  <c r="G110" i="3"/>
  <c r="G164" i="3" s="1"/>
  <c r="H110" i="3"/>
  <c r="H164" i="3" s="1"/>
  <c r="B111" i="3"/>
  <c r="C111" i="3"/>
  <c r="C165" i="3" s="1"/>
  <c r="D111" i="3"/>
  <c r="E111" i="3"/>
  <c r="F111" i="3"/>
  <c r="G111" i="3"/>
  <c r="G165" i="3" s="1"/>
  <c r="H111" i="3"/>
  <c r="H165" i="3" s="1"/>
  <c r="B112" i="3"/>
  <c r="B166" i="3" s="1"/>
  <c r="C112" i="3"/>
  <c r="C166" i="3" s="1"/>
  <c r="D112" i="3"/>
  <c r="D166" i="3" s="1"/>
  <c r="E112" i="3"/>
  <c r="F112" i="3"/>
  <c r="G112" i="3"/>
  <c r="H112" i="3"/>
  <c r="H166" i="3" s="1"/>
  <c r="B113" i="3"/>
  <c r="B167" i="3" s="1"/>
  <c r="C113" i="3"/>
  <c r="C167" i="3" s="1"/>
  <c r="D113" i="3"/>
  <c r="D167" i="3" s="1"/>
  <c r="E113" i="3"/>
  <c r="E167" i="3" s="1"/>
  <c r="F113" i="3"/>
  <c r="F167" i="3" s="1"/>
  <c r="G113" i="3"/>
  <c r="H113" i="3"/>
  <c r="H167" i="3" s="1"/>
  <c r="B114" i="3"/>
  <c r="B168" i="3" s="1"/>
  <c r="C114" i="3"/>
  <c r="C168" i="3" s="1"/>
  <c r="D114" i="3"/>
  <c r="D168" i="3" s="1"/>
  <c r="E114" i="3"/>
  <c r="F114" i="3"/>
  <c r="F168" i="3" s="1"/>
  <c r="G114" i="3"/>
  <c r="H114" i="3"/>
  <c r="B115" i="3"/>
  <c r="C115" i="3"/>
  <c r="C169" i="3" s="1"/>
  <c r="D115" i="3"/>
  <c r="D169" i="3" s="1"/>
  <c r="E115" i="3"/>
  <c r="E169" i="3" s="1"/>
  <c r="F115" i="3"/>
  <c r="G115" i="3"/>
  <c r="G169" i="3" s="1"/>
  <c r="H115" i="3"/>
  <c r="B117" i="3"/>
  <c r="C117" i="3"/>
  <c r="D117" i="3"/>
  <c r="E117" i="3"/>
  <c r="F117" i="3"/>
  <c r="C118" i="3"/>
  <c r="E118" i="3"/>
  <c r="F118" i="3"/>
  <c r="G118" i="3"/>
  <c r="D119" i="3"/>
  <c r="F119" i="3"/>
  <c r="G119" i="3"/>
  <c r="E120" i="3"/>
  <c r="G120" i="3"/>
  <c r="H120" i="3"/>
  <c r="B121" i="3"/>
  <c r="F121" i="3"/>
  <c r="H121" i="3"/>
  <c r="B122" i="3"/>
  <c r="G122" i="3"/>
  <c r="B123" i="3"/>
  <c r="C123" i="3"/>
  <c r="H123" i="3"/>
  <c r="C124" i="3"/>
  <c r="D124" i="3"/>
  <c r="E124" i="3"/>
  <c r="B125" i="3"/>
  <c r="D125" i="3"/>
  <c r="E125" i="3"/>
  <c r="F125" i="3"/>
  <c r="C126" i="3"/>
  <c r="E126" i="3"/>
  <c r="F126" i="3"/>
  <c r="G126" i="3"/>
  <c r="D127" i="3"/>
  <c r="F127" i="3"/>
  <c r="G127" i="3"/>
  <c r="E128" i="3"/>
  <c r="G128" i="3"/>
  <c r="B129" i="3"/>
  <c r="F129" i="3"/>
  <c r="H129" i="3"/>
  <c r="B130" i="3"/>
  <c r="G130" i="3"/>
  <c r="B131" i="3"/>
  <c r="C131" i="3"/>
  <c r="H131" i="3"/>
  <c r="C132" i="3"/>
  <c r="D132" i="3"/>
  <c r="E132" i="3"/>
  <c r="B133" i="3"/>
  <c r="D133" i="3"/>
  <c r="E133" i="3"/>
  <c r="C134" i="3"/>
  <c r="E134" i="3"/>
  <c r="F134" i="3"/>
  <c r="G134" i="3"/>
  <c r="D135" i="3"/>
  <c r="F135" i="3"/>
  <c r="G135" i="3"/>
  <c r="E136" i="3"/>
  <c r="G136" i="3"/>
  <c r="H136" i="3"/>
  <c r="F137" i="3"/>
  <c r="H137" i="3"/>
  <c r="B138" i="3"/>
  <c r="C138" i="3"/>
  <c r="G138" i="3"/>
  <c r="C139" i="3"/>
  <c r="H139" i="3"/>
  <c r="C140" i="3"/>
  <c r="D140" i="3"/>
  <c r="E140" i="3"/>
  <c r="B141" i="3"/>
  <c r="D141" i="3"/>
  <c r="E141" i="3"/>
  <c r="C142" i="3"/>
  <c r="E142" i="3"/>
  <c r="F142" i="3"/>
  <c r="G142" i="3"/>
  <c r="D143" i="3"/>
  <c r="G143" i="3"/>
  <c r="E144" i="3"/>
  <c r="G144" i="3"/>
  <c r="H144" i="3"/>
  <c r="B145" i="3"/>
  <c r="F145" i="3"/>
  <c r="H145" i="3"/>
  <c r="B146" i="3"/>
  <c r="C146" i="3"/>
  <c r="G146" i="3"/>
  <c r="C147" i="3"/>
  <c r="H147" i="3"/>
  <c r="C148" i="3"/>
  <c r="D148" i="3"/>
  <c r="E148" i="3"/>
  <c r="B149" i="3"/>
  <c r="D149" i="3"/>
  <c r="E149" i="3"/>
  <c r="F149" i="3"/>
  <c r="C150" i="3"/>
  <c r="E150" i="3"/>
  <c r="F150" i="3"/>
  <c r="G150" i="3"/>
  <c r="D151" i="3"/>
  <c r="G151" i="3"/>
  <c r="E152" i="3"/>
  <c r="G152" i="3"/>
  <c r="H152" i="3"/>
  <c r="B153" i="3"/>
  <c r="F153" i="3"/>
  <c r="H153" i="3"/>
  <c r="B154" i="3"/>
  <c r="G154" i="3"/>
  <c r="C155" i="3"/>
  <c r="D155" i="3"/>
  <c r="D156" i="3"/>
  <c r="B157" i="3"/>
  <c r="D157" i="3"/>
  <c r="E157" i="3"/>
  <c r="F157" i="3"/>
  <c r="E158" i="3"/>
  <c r="F158" i="3"/>
  <c r="G159" i="3"/>
  <c r="H159" i="3"/>
  <c r="E160" i="3"/>
  <c r="G160" i="3"/>
  <c r="H160" i="3"/>
  <c r="F161" i="3"/>
  <c r="H161" i="3"/>
  <c r="B162" i="3"/>
  <c r="C163" i="3"/>
  <c r="H163" i="3"/>
  <c r="D164" i="3"/>
  <c r="E164" i="3"/>
  <c r="B165" i="3"/>
  <c r="D165" i="3"/>
  <c r="E165" i="3"/>
  <c r="F165" i="3"/>
  <c r="E166" i="3"/>
  <c r="F166" i="3"/>
  <c r="G166" i="3"/>
  <c r="G167" i="3"/>
  <c r="E168" i="3"/>
  <c r="G168" i="3"/>
  <c r="H168" i="3"/>
  <c r="B169" i="3"/>
  <c r="F169" i="3"/>
  <c r="H169" i="3"/>
  <c r="C62" i="3"/>
  <c r="C116" i="3" s="1"/>
  <c r="D62" i="3"/>
  <c r="D116" i="3" s="1"/>
  <c r="E62" i="3"/>
  <c r="E116" i="3" s="1"/>
  <c r="F62" i="3"/>
  <c r="F116" i="3" s="1"/>
  <c r="G62" i="3"/>
  <c r="G116" i="3" s="1"/>
  <c r="H62" i="3"/>
  <c r="H116" i="3" s="1"/>
  <c r="B62" i="3"/>
  <c r="B116" i="3" s="1"/>
  <c r="D414" i="2"/>
  <c r="D410" i="2"/>
  <c r="E310" i="5"/>
  <c r="D310" i="5"/>
  <c r="D506" i="2"/>
  <c r="E490" i="2"/>
  <c r="D490" i="2"/>
  <c r="D394" i="2"/>
  <c r="E298" i="5"/>
  <c r="D298" i="5"/>
  <c r="D378" i="2"/>
  <c r="C25" i="10"/>
  <c r="C24" i="10"/>
  <c r="C37" i="10"/>
  <c r="C26" i="10"/>
  <c r="E145" i="2" l="1"/>
  <c r="E141" i="2"/>
  <c r="E137" i="2"/>
  <c r="E226" i="2"/>
  <c r="D226" i="2"/>
  <c r="E222" i="2"/>
  <c r="D222" i="2"/>
  <c r="E218" i="2"/>
  <c r="D218" i="2"/>
  <c r="E202" i="2"/>
  <c r="D202" i="2"/>
  <c r="D145" i="2"/>
  <c r="D141" i="2"/>
  <c r="D137" i="2"/>
  <c r="E233" i="2" l="1"/>
  <c r="D233" i="2"/>
  <c r="D177" i="5"/>
  <c r="E177" i="5"/>
  <c r="E225" i="2"/>
  <c r="D225" i="2"/>
  <c r="E221" i="2"/>
  <c r="D221" i="2"/>
  <c r="D217" i="2"/>
  <c r="E217" i="2"/>
  <c r="D168" i="5"/>
  <c r="E185" i="2"/>
  <c r="D185" i="2"/>
  <c r="E169" i="2"/>
  <c r="D169" i="2"/>
  <c r="E153" i="2"/>
  <c r="D153" i="2"/>
  <c r="C13" i="10"/>
  <c r="B13" i="10"/>
  <c r="E105" i="5" l="1"/>
  <c r="D10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tc={48076232-8B8B-41BE-9D50-06AD488F9011}</author>
    <author>tc={D98B068C-1465-4CE3-B9CE-97DAD9B0C2E6}</author>
    <author>tc={637DAF35-FB07-4EA7-BF06-83D6D5EB8DD5}</author>
    <author>tc={791B4963-F1E2-4DB7-8550-C1DE8F5035EF}</author>
    <author>tc={B7812A62-0A76-4176-BF24-12D6B5783B45}</author>
    <author>tc={F3ACA5F2-A851-418A-B931-8A1BA69547F4}</author>
  </authors>
  <commentList>
    <comment ref="F40" authorId="0" shapeId="0" xr:uid="{48076232-8B8B-41BE-9D50-06AD488F9011}">
      <text>
        <t>[Threaded comment]
Your version of Excel allows you to read this threaded comment; however, any edits to it will get removed if the file is opened in a newer version of Excel. Learn more: https://go.microsoft.com/fwlink/?linkid=870924
Comment:
    Applying this as a workaround</t>
      </text>
    </comment>
    <comment ref="E45" authorId="1" shapeId="0" xr:uid="{D98B068C-1465-4CE3-B9CE-97DAD9B0C2E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E88" authorId="2" shapeId="0" xr:uid="{637DAF35-FB07-4EA7-BF06-83D6D5EB8DD5}">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@Kyle Carney the "max" and "rate" and "adj" were empty for all periods except one. Since we've defined 12 periods, we need a value in there for each, even if it is the same. Can you please check other rates to see if anything similar exists andlet me know? Thanks!! Coming along nicely. 
Reply:
    @Kyle Carney did you see this comment? 
Reply:
    Yes, I'll take a look and let you know if I have any questions. If the max is only defined for one period should I put 0 for the other periods? </t>
      </text>
    </comment>
    <comment ref="E445" authorId="3" shapeId="0" xr:uid="{791B4963-F1E2-4DB7-8550-C1DE8F5035E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D523" authorId="4" shapeId="0" xr:uid="{B7812A62-0A76-4176-BF24-12D6B5783B45}">
      <text>
        <t>[Threaded comment]
Your version of Excel allows you to read this threaded comment; however, any edits to it will get removed if the file is opened in a newer version of Excel. Learn more: https://go.microsoft.com/fwlink/?linkid=870924
Comment:
    Had $0.03542 in here, but that should be empty for the base rate, and only included in a to be created "for storage dispatch" rate</t>
      </text>
    </comment>
    <comment ref="E557" authorId="5" shapeId="0" xr:uid="{F3ACA5F2-A851-418A-B931-8A1BA69547F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tc={06C57F24-FDD5-4405-BB55-B458A788E963}</author>
    <author>tc={71B5FC20-204D-4CBB-8A0A-743FD6C65D65}</author>
  </authors>
  <commentList>
    <comment ref="A7" authorId="0" shapeId="0" xr:uid="{06C57F24-FDD5-4405-BB55-B458A788E963}">
      <text>
        <t xml:space="preserve">[Threaded comment]
Your version of Excel allows you to read this threaded comment; however, any edits to it will get removed if the file is opened in a newer version of Excel. Learn more: https://go.microsoft.com/fwlink/?linkid=870924
Comment:
    Only those system types that are modeled need be included here. The import will identify missing subscripts if there are systems that are not included, but those can be ignored. </t>
      </text>
    </comment>
    <comment ref="H128" authorId="1" shapeId="0" xr:uid="{71B5FC20-204D-4CBB-8A0A-743FD6C65D65}">
      <text>
        <t>[Threaded comment]
Your version of Excel allows you to read this threaded comment; however, any edits to it will get removed if the file is opened in a newer version of Excel. Learn more: https://go.microsoft.com/fwlink/?linkid=870924
Comment:
    This rate will differ since it won't make sense to be on a flat rate with a storage only retrofit</t>
      </text>
    </comment>
  </commentList>
</comments>
</file>

<file path=xl/sharedStrings.xml><?xml version="1.0" encoding="utf-8"?>
<sst xmlns="http://schemas.openxmlformats.org/spreadsheetml/2006/main" count="16519" uniqueCount="214">
  <si>
    <t>Enter a sequence from 1 to the number of desired rate vintages (i.e., when the rate or structure changed over time)</t>
  </si>
  <si>
    <t>Enter the rate name (use format like "Utility (Rate Name) | YYYY-MM")</t>
  </si>
  <si>
    <t>Rate Vintages</t>
  </si>
  <si>
    <t>Rate Name for Template</t>
  </si>
  <si>
    <t>SC -5 (Residential Service Time-Of-Use) + Solar Choice Rider | 2023-05</t>
  </si>
  <si>
    <t>SC -8 (Residential Service) | 2023-05</t>
  </si>
  <si>
    <t>SC -16 (Commercial Service Time-Of-Use) + Solar Choice Rider | 2023-05</t>
  </si>
  <si>
    <t>SC -9 (Commercial Service) | 2023-05</t>
  </si>
  <si>
    <t>SC -20 (Industrial Service) | 2023-05</t>
  </si>
  <si>
    <t>SC -20 (Industrial Service) + Rate PR-Standard Offer | 2023-05</t>
  </si>
  <si>
    <t>VA -1 (Residential Service) | 2022-01</t>
  </si>
  <si>
    <t>VA -1 (Residential Service) + Net Metering T&amp;C | 2022-01</t>
  </si>
  <si>
    <t>VA -GS2(Commercial Service Demand) | 2022-01</t>
  </si>
  <si>
    <t>VA -GS2(Commercial Service Non-Demand) + Net Metering T&amp;C | 2022-01</t>
  </si>
  <si>
    <t>VA -GS3(Industrial Service) | 2022-01</t>
  </si>
  <si>
    <t>VA -GS3(Industrial Service) + Net Metering T&amp;C | 2022-01</t>
  </si>
  <si>
    <t>NC -1 (Residential Service) | 2019-11</t>
  </si>
  <si>
    <t>NC -5 (Commercial Service) | 2019-11</t>
  </si>
  <si>
    <t>NC -6L (Industrial Service) | 2019-11</t>
  </si>
  <si>
    <t>NC - RL (Residential Service) + REBB Rider | 2023-05</t>
  </si>
  <si>
    <t>NC - Small Power (Commercial Service) + REBB Rider | 2023-05</t>
  </si>
  <si>
    <t>NC - Large Power (Industrial Service) | 2023-05</t>
  </si>
  <si>
    <t>NC - Large Power (Industrial Service) + Buy All Sell All| 2023-05</t>
  </si>
  <si>
    <t>SC  - RES (Residential Service) | 2023-04</t>
  </si>
  <si>
    <t>SC  - R-STOU (Residential Service) +  RSC Rider | 2023-04</t>
  </si>
  <si>
    <t>SC -MGS (Commercial Service) | 2023-04</t>
  </si>
  <si>
    <t>SC -MGS-TOU (Commercial Service Time of Use) + NRSC Rider | 2023-04</t>
  </si>
  <si>
    <t>VA -RS (Residential Service) | 2023-01</t>
  </si>
  <si>
    <t>VA -MGS (Commercial Service) | 2023-01</t>
  </si>
  <si>
    <t>VA -LGS (Industrial Service) | 2023-01</t>
  </si>
  <si>
    <t>SC -LGS (Industrial Service) | 2023-04</t>
  </si>
  <si>
    <t>SC -LGS - TOU (Industrial Service Time-Of-Use) + NRSC Rider | 2023-04</t>
  </si>
  <si>
    <t>NC - RL (Residential Service) | 2023-05</t>
  </si>
  <si>
    <t>NC - Small Power (Commercial Service) | 2023-05</t>
  </si>
  <si>
    <t>VA -RS-SD (Residential Service) + Net Metering Service Rider | 2023-01</t>
  </si>
  <si>
    <t>VA -MGS (Commercial Service) + Net Metering Service Rider | 2023-01</t>
  </si>
  <si>
    <t>VA -LGS - TOD (Industrial Service) + Net Metering Service Rider | 2023-01</t>
  </si>
  <si>
    <t>SC -5 (Residential Service Time-Of-Use) + Solar Choice Rider for storage dispatch | 2023-05</t>
  </si>
  <si>
    <t>SC -16 (Commercial Service Time-Of-Use) + Solar Choice Rider for storage dispatch | 2023-05</t>
  </si>
  <si>
    <t>SC -MGS-TOU (Commercial Service Time of Use) + NRSC Rider for storage dispatch | 2023-04</t>
  </si>
  <si>
    <t>SC  - R-STOU (Residential Service) +  RSC Rider for storage dispatch | 2023-04</t>
  </si>
  <si>
    <t>VA -GS TOD (Commercial Service Time-Of-Use) | 2023-01</t>
  </si>
  <si>
    <t>Month</t>
  </si>
  <si>
    <t>Rate Name</t>
  </si>
  <si>
    <t>Jan</t>
  </si>
  <si>
    <t>Feb</t>
  </si>
  <si>
    <t>Mar</t>
  </si>
  <si>
    <t>Apr</t>
  </si>
  <si>
    <t>May</t>
  </si>
  <si>
    <t>Jun</t>
  </si>
  <si>
    <t>Jul</t>
  </si>
  <si>
    <t>Aug</t>
  </si>
  <si>
    <t>Sep</t>
  </si>
  <si>
    <t>Oct</t>
  </si>
  <si>
    <t>Nov</t>
  </si>
  <si>
    <t>Dec</t>
  </si>
  <si>
    <t>Periods must start with zero</t>
  </si>
  <si>
    <t>Weekday/Weekend</t>
  </si>
  <si>
    <t>Time of Day</t>
  </si>
  <si>
    <t>Weekday</t>
  </si>
  <si>
    <t>12am-1am</t>
  </si>
  <si>
    <t>1am-2am</t>
  </si>
  <si>
    <t>2am-3am</t>
  </si>
  <si>
    <t>3am-4am</t>
  </si>
  <si>
    <t>4am-5am</t>
  </si>
  <si>
    <t>5am-6am</t>
  </si>
  <si>
    <t>6am-7am</t>
  </si>
  <si>
    <t>7am-8am</t>
  </si>
  <si>
    <t>8am-9am</t>
  </si>
  <si>
    <t>9am-10am</t>
  </si>
  <si>
    <t>10am-11am</t>
  </si>
  <si>
    <t>11am-12pm</t>
  </si>
  <si>
    <t>12pm-1pm</t>
  </si>
  <si>
    <t>1pm-2pm</t>
  </si>
  <si>
    <t>2pm-3pm</t>
  </si>
  <si>
    <t>3pm-4pm</t>
  </si>
  <si>
    <t>4pm-5pm</t>
  </si>
  <si>
    <t>5pm-6pm</t>
  </si>
  <si>
    <t>6pm-7pm</t>
  </si>
  <si>
    <t>7pm-8pm</t>
  </si>
  <si>
    <t>8pm-9pm</t>
  </si>
  <si>
    <t>9pm-10pm</t>
  </si>
  <si>
    <t>10pm-11pm</t>
  </si>
  <si>
    <t>11pm-12am</t>
  </si>
  <si>
    <t>Weekend</t>
  </si>
  <si>
    <t>Highest = Period 2</t>
  </si>
  <si>
    <t>Discount = Period 1</t>
  </si>
  <si>
    <t>Medium = Period 0</t>
  </si>
  <si>
    <t>tier</t>
  </si>
  <si>
    <t>Rate Attribute</t>
  </si>
  <si>
    <t>period0</t>
  </si>
  <si>
    <t>period1</t>
  </si>
  <si>
    <t>period2</t>
  </si>
  <si>
    <t>period3</t>
  </si>
  <si>
    <t>period4</t>
  </si>
  <si>
    <t>period5</t>
  </si>
  <si>
    <t>period6</t>
  </si>
  <si>
    <t>period7</t>
  </si>
  <si>
    <t>period8</t>
  </si>
  <si>
    <t>period9</t>
  </si>
  <si>
    <t>period10</t>
  </si>
  <si>
    <t>period11</t>
  </si>
  <si>
    <t>tier0</t>
  </si>
  <si>
    <t>max (kW)</t>
  </si>
  <si>
    <t>rate ($/kW)</t>
  </si>
  <si>
    <t>adj ($/kW)</t>
  </si>
  <si>
    <t>tier1</t>
  </si>
  <si>
    <t>tier2</t>
  </si>
  <si>
    <t>tier3</t>
  </si>
  <si>
    <t>KVA/month</t>
  </si>
  <si>
    <t>$ per KVA</t>
  </si>
  <si>
    <t>kW / month</t>
  </si>
  <si>
    <t>max (kWh/day) is labeled wrong. It is actually variable units, but we'll have to change the labels here and in the model later.</t>
  </si>
  <si>
    <t>max (kWh/day)</t>
  </si>
  <si>
    <t>rate ($/kWh)</t>
  </si>
  <si>
    <t>adj ($/kWh)</t>
  </si>
  <si>
    <t>sell ($/kWh)</t>
  </si>
  <si>
    <t>kWh/month</t>
  </si>
  <si>
    <t>period 0 kWh/month</t>
  </si>
  <si>
    <t>kWh/kW</t>
  </si>
  <si>
    <t>Facilities Charge ($/month)</t>
  </si>
  <si>
    <t>Minimum Bill ($/month)</t>
  </si>
  <si>
    <t>Tier</t>
  </si>
  <si>
    <t>Not currently used, assumes kW, but we have it here for future reference</t>
  </si>
  <si>
    <t>kWh/month, kWh/day, kWh/kW</t>
  </si>
  <si>
    <t>kW, kVA</t>
  </si>
  <si>
    <r>
      <rPr>
        <b/>
        <sz val="11"/>
        <color rgb="FF000000"/>
        <rFont val="Calibri"/>
      </rPr>
      <t xml:space="preserve">Rate Name </t>
    </r>
    <r>
      <rPr>
        <b/>
        <sz val="11"/>
        <color rgb="FFFF0000"/>
        <rFont val="Calibri"/>
      </rPr>
      <t>(if using rates from the USURDB database import, in addition to those specified in this template, this sheet should also include those attributes, as they are not specified in the USURDB database, but are necessary to properly model the rate. )</t>
    </r>
  </si>
  <si>
    <t>Max Energy Units</t>
  </si>
  <si>
    <t>Max Demand Units</t>
  </si>
  <si>
    <t>Allow Negative Annual Bill Within a TOU Period (1 or 0)?</t>
  </si>
  <si>
    <t>kW</t>
  </si>
  <si>
    <t xml:space="preserve">South Carolina SC-5 and SC-16 rates clearly specify there cannot be a negative energy bill within a period (i.e., a period 0 credit could not offset a period 1 bill, and vice versa). </t>
  </si>
  <si>
    <t>Max Energy Units are actually per period, but we are modeling it as overall since the tier prices are very close and the model doesn't currently allow different max attributes for different periods</t>
  </si>
  <si>
    <t>kVA</t>
  </si>
  <si>
    <t>We allow negative annual charges for the "for storage dispatch" rate since excess generation is only compensated at avoided cost, which would allow a "negative" bill within a period. This is not the case for the same rate that is not "for storage dispatch"</t>
  </si>
  <si>
    <t>Solar PV Retrofit</t>
  </si>
  <si>
    <t>Solar PV NewConstruct</t>
  </si>
  <si>
    <t>Solar + Storage Retrofit</t>
  </si>
  <si>
    <t>Solar + Storage NewConstruct</t>
  </si>
  <si>
    <t>Storage Added to Exist Solar</t>
  </si>
  <si>
    <t>Ignore Scenario Dimension</t>
  </si>
  <si>
    <t>Storage Only Retrofit</t>
  </si>
  <si>
    <t>All System Types</t>
  </si>
  <si>
    <t>PV Climate Zone</t>
  </si>
  <si>
    <t>Rate Vintage</t>
  </si>
  <si>
    <t>All Sectors</t>
  </si>
  <si>
    <t>All Utilities</t>
  </si>
  <si>
    <t>Rate Setting</t>
  </si>
  <si>
    <t>Pre-System</t>
  </si>
  <si>
    <t>Post-System</t>
  </si>
  <si>
    <t>Notes</t>
  </si>
  <si>
    <t>Storage Only NewConstruct</t>
  </si>
  <si>
    <t>Whole State</t>
  </si>
  <si>
    <t>Residential</t>
  </si>
  <si>
    <t>Dominion SC - Regulated</t>
  </si>
  <si>
    <t>Rate Start Date</t>
  </si>
  <si>
    <t>Allow Rate Escalation</t>
  </si>
  <si>
    <t>Commercial</t>
  </si>
  <si>
    <t>Industrial</t>
  </si>
  <si>
    <t>Dominion VA - Regulated</t>
  </si>
  <si>
    <t>Dominion NC - Regulated</t>
  </si>
  <si>
    <t>Dominion SC - Unregulated</t>
  </si>
  <si>
    <t>Dominion VA - Unregulated</t>
  </si>
  <si>
    <t>Dominion NC - Unregulated</t>
  </si>
  <si>
    <t>Leave end date blank if still relevant</t>
  </si>
  <si>
    <t>Start Date</t>
  </si>
  <si>
    <t>End Date</t>
  </si>
  <si>
    <t>Utility</t>
  </si>
  <si>
    <t>Sector</t>
  </si>
  <si>
    <t>Source 1 (main rate)</t>
  </si>
  <si>
    <t>Source 2 (e.g., riders)</t>
  </si>
  <si>
    <t>Source 3 (general rate page for ease of reference)</t>
  </si>
  <si>
    <t>rate5.pdf (azureedge.net)</t>
  </si>
  <si>
    <t>Rate 5 Solar Choice</t>
  </si>
  <si>
    <t>Rates &amp; Tariffs | South Carolina | Dominion Energy</t>
  </si>
  <si>
    <t>rate8.pdf (azureedge.net)</t>
  </si>
  <si>
    <t>rate16.pdf (azureedge.net)</t>
  </si>
  <si>
    <t>Rate 16 Solar Choice</t>
  </si>
  <si>
    <t>rate9.pdf (azureedge.net)</t>
  </si>
  <si>
    <t>rate20.pdf (azureedge.net)</t>
  </si>
  <si>
    <t>pr-1-standard-offer.pdf (azureedge.net)</t>
  </si>
  <si>
    <t>schedule-1.pdf (azureedge.net)</t>
  </si>
  <si>
    <t>Residential Rates | Virginia | Dominion Energy</t>
  </si>
  <si>
    <t>TERMS AND CONDITIONS (azureedge.net)</t>
  </si>
  <si>
    <t>Schedule GS-2 (azureedge.net)</t>
  </si>
  <si>
    <t>Business Rates | Virginia | Dominion Energy</t>
  </si>
  <si>
    <t>Schedule GS-3 (azureedge.net)</t>
  </si>
  <si>
    <t>nc-schedule-1.pdf (azureedge.net)</t>
  </si>
  <si>
    <t>Residential Rates | North Carolina - Electric | Dominion Energy</t>
  </si>
  <si>
    <t>schedule-5.pdf (azureedge.net)</t>
  </si>
  <si>
    <t>Business Rates | North Carolina - Electric | Dominion Energy</t>
  </si>
  <si>
    <t>schedule-6l.pdf (azureedge.net)</t>
  </si>
  <si>
    <t>R.B.1-RESIDENTIAL-SVC-Final-5.1.23.pdf (faypwc.com)</t>
  </si>
  <si>
    <t>R.B.28-Renewable-Energy-Buy-Back-Rider-Final-5.1.23.pdf (faypwc.com)</t>
  </si>
  <si>
    <t>Residential Rates | FAYPWC.COM : FAYPWC.COM</t>
  </si>
  <si>
    <t>R.B.2-SMALL-POWER-SVC-Final-5.1.23.pdf (faypwc.com)</t>
  </si>
  <si>
    <t>Commercial and Industrial Rates | FAYPWC.COM : FAYPWC.COM</t>
  </si>
  <si>
    <t>rates-electric-summary-may23.pdf (faypwc.com)</t>
  </si>
  <si>
    <t>R.B.30-Large-Power-Service-NCP-Differential-Final-5.1.23.pdf (faypwc.com)</t>
  </si>
  <si>
    <t>R.B.12-BuyAll-SellAll-Rider-Final-5.1.23.pdf (faypwc.com)</t>
  </si>
  <si>
    <t>leaf-no-500-schedule-res.pdf (duke-energy.com)</t>
  </si>
  <si>
    <t>Rate Information - Residential - Duke Energy (duke-energy.com)</t>
  </si>
  <si>
    <t>leaf-no-502-schedule-r-stou.pdf (duke-energy.com)</t>
  </si>
  <si>
    <t>leaf-no-663-rider-rsc.pdf (duke-energy.com)</t>
  </si>
  <si>
    <t>leaf-no-523-schedule-mgs.pdf (duke-energy.com)</t>
  </si>
  <si>
    <t>leaf-no-524-schedule-mgs-tou.pdf (duke-energy.com)</t>
  </si>
  <si>
    <t>leaf-no-665-rider-nsc.pdf (duke-energy.com)</t>
  </si>
  <si>
    <t>Tariff26-MASTER-Standard-March14-2023FuelFactorFinal.pdf (appalachianpower.com)</t>
  </si>
  <si>
    <t>Appendix A- 1-23-23 Remand Update.xls (appalachianpower.com)</t>
  </si>
  <si>
    <t>Virginia (appalachianpower.com)</t>
  </si>
  <si>
    <t>leaf-no-528-schedule-lgs.pdf (duke-energy.com)</t>
  </si>
  <si>
    <t>leaf-no-529-schedule-lgs-tou.pdf (duke-energy.com)</t>
  </si>
  <si>
    <t>NetMeteringWithAppalachianPowerInVirginia.pdf</t>
  </si>
  <si>
    <t>Sell price set to avoided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</si>
</sst>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000000"/>
      <name val="Calibri"/>
      <family val="2"/>
    </font>
    <font>
      <b/>
      <sz val="11"/>
      <color rgb="FF000000"/>
      <name val="Calibri"/>
    </font>
    <font>
      <b/>
      <sz val="11"/>
      <color rgb="FFFF0000"/>
      <name val="Calibri"/>
    </font>
    <font>
      <b/>
      <sz val="11"/>
      <color theme="1"/>
      <name val="Calibri"/>
    </font>
    <font>
      <b/>
      <sz val="11"/>
      <color rgb="FF000000"/>
      <name val="Calibri"/>
      <family val="2"/>
    </font>
    <font>
      <sz val="11"/>
      <color rgb="FF000000"/>
      <name val="Calibri"/>
      <family val="2"/>
      <scheme val="minor"/>
    </font>
  </fonts>
  <fills count="5">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FFFF00"/>
        <bgColor rgb="FF000000"/>
      </patternFill>
    </fill>
  </fills>
  <borders count="1">
    <border>
      <left/>
      <right/>
      <top/>
      <bottom/>
      <diagonal/>
    </border>
  </borders>
  <cellStyleXfs count="3">
    <xf numFmtId="0" fontId="0" fillId="0" borderId="0"/>
    <xf numFmtId="0" fontId="2" fillId="2" borderId="0" applyNumberFormat="0" applyBorder="0" applyAlignment="0" applyProtection="0"/>
    <xf numFmtId="0" fontId="4" fillId="0" borderId="0" applyNumberFormat="0" applyFill="0" applyBorder="0" applyAlignment="0" applyProtection="0"/>
  </cellStyleXfs>
  <cellXfs count="16">
    <xf numFmtId="0" fontId="0" fillId="0" borderId="0" xfId="0"/>
    <xf numFmtId="15" fontId="0" fillId="0" borderId="0" xfId="0" applyNumberFormat="1"/>
    <xf numFmtId="0" fontId="0" fillId="0" borderId="0" xfId="0" applyAlignment="1">
      <alignment wrapText="1"/>
    </xf>
    <xf numFmtId="0" fontId="3" fillId="0" borderId="0" xfId="0" applyFont="1"/>
    <xf numFmtId="0" fontId="0" fillId="3" borderId="0" xfId="0" applyFill="1"/>
    <xf numFmtId="0" fontId="4" fillId="0" borderId="0" xfId="2"/>
    <xf numFmtId="0" fontId="5" fillId="0" borderId="0" xfId="0" applyFont="1"/>
    <xf numFmtId="0" fontId="5" fillId="0" borderId="0" xfId="1" applyFont="1" applyFill="1"/>
    <xf numFmtId="0" fontId="6" fillId="0" borderId="0" xfId="0" applyFont="1"/>
    <xf numFmtId="0" fontId="7" fillId="4" borderId="0" xfId="0" applyFont="1" applyFill="1"/>
    <xf numFmtId="0" fontId="7" fillId="0" borderId="0" xfId="0" applyFont="1"/>
    <xf numFmtId="0" fontId="7" fillId="3" borderId="0" xfId="0" applyFont="1" applyFill="1"/>
    <xf numFmtId="0" fontId="10" fillId="0" borderId="0" xfId="0" applyFont="1" applyAlignment="1">
      <alignment wrapText="1"/>
    </xf>
    <xf numFmtId="0" fontId="11" fillId="0" borderId="0" xfId="0" applyFont="1" applyAlignment="1">
      <alignment wrapText="1"/>
    </xf>
    <xf numFmtId="0" fontId="12" fillId="0" borderId="0" xfId="0" applyFont="1"/>
    <xf numFmtId="0" fontId="0" fillId="0" borderId="0" xfId="0" applyFill="1"/>
  </cellXfs>
  <cellStyles count="3">
    <cellStyle name="Bad" xfId="1" builtinId="2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ocumenttasks/documenttask1.xml><?xml version="1.0" encoding="utf-8"?>
<Tasks xmlns="http://schemas.microsoft.com/office/tasks/2019/documenttasks">
  <Task id="{D4E11220-4271-4966-96D1-BAC5B00BC34E}">
    <Anchor>
      <Comment id="{637DAF35-FB07-4EA7-BF06-83D6D5EB8DD5}"/>
    </Anchor>
    <History>
      <Event time="2023-05-13T21:19:36.04" id="{FF60F9AD-1B1E-4A1B-9BA8-C44D75139BDC}">
        <Attribution userId="S::cwelch@resource-innovations.com::9ad6d222-1378-4242-96f1-ec8b31ab4f66" userName="Cory Welch" userProvider="AD"/>
        <Anchor>
          <Comment id="{637DAF35-FB07-4EA7-BF06-83D6D5EB8DD5}"/>
        </Anchor>
        <Create/>
      </Event>
      <Event time="2023-05-13T21:19:36.04" id="{B7995E65-743B-4CC2-BF85-6389B4F14216}">
        <Attribution userId="S::cwelch@resource-innovations.com::9ad6d222-1378-4242-96f1-ec8b31ab4f66" userName="Cory Welch" userProvider="AD"/>
        <Anchor>
          <Comment id="{637DAF35-FB07-4EA7-BF06-83D6D5EB8DD5}"/>
        </Anchor>
        <Assign userId="S::kcarney@resource-innovations.com::519f9319-669a-4c9d-b02e-43b0ec27a967" userName="Kyle Carney" userProvider="AD"/>
      </Event>
      <Event time="2023-05-13T21:19:36.04" id="{F209F714-0334-4391-A0C4-9800E98FB0CC}">
        <Attribution userId="S::cwelch@resource-innovations.com::9ad6d222-1378-4242-96f1-ec8b31ab4f66" userName="Cory Welch" userProvider="AD"/>
        <Anchor>
          <Comment id="{637DAF35-FB07-4EA7-BF06-83D6D5EB8DD5}"/>
        </Anchor>
        <SetTitle title="@Kyle Carney the &quot;max&quot; and &quot;rate&quot; and &quot;adj&quot; were empty for all periods except one. Since we've defined 12 periods, we need a value in there for each, even if it is the same. Can you please check other rates to see if anything similar exists andlet me …"/>
      </Event>
    </History>
  </Task>
  <Task id="{97EFA87A-6411-41DE-A941-B74BD3A8799C}">
    <Anchor>
      <Comment id="{D98B068C-1465-4CE3-B9CE-97DAD9B0C2E6}"/>
    </Anchor>
    <History>
      <Event time="2023-05-15T20:46:38.77" id="{CF2A1639-5EC2-47C2-9DE5-8FA42ADEADF6}">
        <Attribution userId="S::cwelch@resource-innovations.com::9ad6d222-1378-4242-96f1-ec8b31ab4f66" userName="Cory Welch" userProvider="AD"/>
        <Anchor>
          <Comment id="{D98B068C-1465-4CE3-B9CE-97DAD9B0C2E6}"/>
        </Anchor>
        <Create/>
      </Event>
      <Event time="2023-05-15T20:46:38.77" id="{22D5A2ED-646C-454C-B610-F5E35F4956F6}">
        <Attribution userId="S::cwelch@resource-innovations.com::9ad6d222-1378-4242-96f1-ec8b31ab4f66" userName="Cory Welch" userProvider="AD"/>
        <Anchor>
          <Comment id="{D98B068C-1465-4CE3-B9CE-97DAD9B0C2E6}"/>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D98B068C-1465-4CE3-B9CE-97DAD9B0C2E6}"/>
        </Anchor>
        <SetTitle title="@Cory Welch to check this structure to see whether it's OK if these are Null here. And also check the &quot;max&quot; threshold attribute and confirm it applies within each period"/>
      </Event>
    </History>
  </Task>
  <Task id="{EA9F7689-4794-4728-AD97-9229C87368FA}">
    <Anchor>
      <Comment id="{791B4963-F1E2-4DB7-8550-C1DE8F5035EF}"/>
    </Anchor>
    <History>
      <Event time="2023-05-15T20:46:38.77" id="{CF2A1639-5EC2-47C2-9DE5-8FA42ADEADF6}">
        <Attribution userId="S::cwelch@resource-innovations.com::9ad6d222-1378-4242-96f1-ec8b31ab4f66" userName="Cory Welch" userProvider="AD"/>
        <Anchor>
          <Comment id="{791B4963-F1E2-4DB7-8550-C1DE8F5035EF}"/>
        </Anchor>
        <Create/>
      </Event>
      <Event time="2023-05-15T20:46:38.77" id="{22D5A2ED-646C-454C-B610-F5E35F4956F6}">
        <Attribution userId="S::cwelch@resource-innovations.com::9ad6d222-1378-4242-96f1-ec8b31ab4f66" userName="Cory Welch" userProvider="AD"/>
        <Anchor>
          <Comment id="{791B4963-F1E2-4DB7-8550-C1DE8F5035EF}"/>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791B4963-F1E2-4DB7-8550-C1DE8F5035EF}"/>
        </Anchor>
        <SetTitle title="@Cory Welch to check this structure to see whether it's OK if these are Null here. And also check the &quot;max&quot; threshold attribute and confirm it applies within each period"/>
      </Event>
    </History>
  </Task>
  <Task id="{A734108B-32AF-414B-A8B4-BBEE35BDEFEB}">
    <Anchor>
      <Comment id="{F3ACA5F2-A851-418A-B931-8A1BA69547F4}"/>
    </Anchor>
    <History>
      <Event time="2023-05-15T20:46:38.77" id="{CF2A1639-5EC2-47C2-9DE5-8FA42ADEADF6}">
        <Attribution userId="S::cwelch@resource-innovations.com::9ad6d222-1378-4242-96f1-ec8b31ab4f66" userName="Cory Welch" userProvider="AD"/>
        <Anchor>
          <Comment id="{F3ACA5F2-A851-418A-B931-8A1BA69547F4}"/>
        </Anchor>
        <Create/>
      </Event>
      <Event time="2023-05-15T20:46:38.77" id="{22D5A2ED-646C-454C-B610-F5E35F4956F6}">
        <Attribution userId="S::cwelch@resource-innovations.com::9ad6d222-1378-4242-96f1-ec8b31ab4f66" userName="Cory Welch" userProvider="AD"/>
        <Anchor>
          <Comment id="{F3ACA5F2-A851-418A-B931-8A1BA69547F4}"/>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F3ACA5F2-A851-418A-B931-8A1BA69547F4}"/>
        </Anchor>
        <SetTitle title="@Cory Welch to check this structure to see whether it's OK if these are Null here. And also check the &quot;max&quot; threshold attribute and confirm it applies within each period"/>
      </Event>
    </History>
  </Task>
</Tasks>
</file>

<file path=xl/drawings/drawing1.xml><?xml version="1.0" encoding="utf-8"?>
<xdr:wsDr xmlns:xdr="http://schemas.openxmlformats.org/drawingml/2006/spreadsheetDrawing" xmlns:a="http://schemas.openxmlformats.org/drawingml/2006/main">
  <xdr:twoCellAnchor editAs="oneCell">
    <xdr:from>
      <xdr:col>8</xdr:col>
      <xdr:colOff>0</xdr:colOff>
      <xdr:row>13</xdr:row>
      <xdr:rowOff>0</xdr:rowOff>
    </xdr:from>
    <xdr:to>
      <xdr:col>8</xdr:col>
      <xdr:colOff>304800</xdr:colOff>
      <xdr:row>14</xdr:row>
      <xdr:rowOff>123825</xdr:rowOff>
    </xdr:to>
    <xdr:sp macro="" textlink="">
      <xdr:nvSpPr>
        <xdr:cNvPr id="16385" name="x_0-wus-d9-2e792d8a4d10e6d0de250619e56e289f" descr="image">
          <a:extLst>
            <a:ext uri="{FF2B5EF4-FFF2-40B4-BE49-F238E27FC236}">
              <a16:creationId xmlns:a16="http://schemas.microsoft.com/office/drawing/2014/main" id="{0FFB64C4-741C-D07D-2B47-6566AB6FF91B}"/>
            </a:ext>
          </a:extLst>
        </xdr:cNvPr>
        <xdr:cNvSpPr>
          <a:spLocks noChangeAspect="1" noChangeArrowheads="1"/>
        </xdr:cNvSpPr>
      </xdr:nvSpPr>
      <xdr:spPr bwMode="auto">
        <a:xfrm>
          <a:off x="1236345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Cory Welch" id="{586089E9-BD02-415C-BEEB-95F38F7217C6}" userId="Cory Welch" providerId="None"/>
  <person displayName="Cory Welch" id="{26565DD0-908A-4666-8E6F-746D84329D6B}" userId="cwelch@resource-innovations.com" providerId="PeoplePicker"/>
  <person displayName="Kyle Carney" id="{9C144F01-85E2-43FE-848F-C0DB8AB6473B}" userId="kcarney@resource-innovations.com" providerId="PeoplePicker"/>
  <person displayName="Cory Welch" id="{B1586676-53EA-4520-BBF1-22015F147F52}" userId="S::cwelch@resource-innovations.com::9ad6d222-1378-4242-96f1-ec8b31ab4f66" providerId="AD"/>
  <person displayName="Kyle Carney" id="{7404B4BA-C13A-4989-8D2E-A22F83AA7496}" userId="S::kcarney@resource-innovations.com::519f9319-669a-4c9d-b02e-43b0ec27a9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0" dT="2023-07-17T22:17:26.85" personId="{586089E9-BD02-415C-BEEB-95F38F7217C6}" id="{48076232-8B8B-41BE-9D50-06AD488F9011}">
    <text>Applying this as a workaround</text>
  </threadedComment>
  <threadedComment ref="E45" dT="2023-05-15T20:46:39.06" personId="{B1586676-53EA-4520-BBF1-22015F147F52}" id="{D98B068C-1465-4CE3-B9CE-97DAD9B0C2E6}">
    <text>@Cory Welch to check this structure to see whether it's OK if these are Null here. And also check the "max" threshold attribute and confirm it applies within each period</text>
    <mentions>
      <mention mentionpersonId="{26565DD0-908A-4666-8E6F-746D84329D6B}" mentionId="{BDD2E58C-191A-4E5B-88B1-384B10EFBA53}" startIndex="0" length="11"/>
    </mentions>
  </threadedComment>
  <threadedComment ref="E88" dT="2023-05-13T21:19:36.31" personId="{B1586676-53EA-4520-BBF1-22015F147F52}" id="{637DAF35-FB07-4EA7-BF06-83D6D5EB8DD5}">
    <text xml:space="preserve">@Kyle Carney the "max" and "rate" and "adj" were empty for all periods except one. Since we've defined 12 periods, we need a value in there for each, even if it is the same. Can you please check other rates to see if anything similar exists andlet me know? Thanks!! Coming along nicely. </text>
    <mentions>
      <mention mentionpersonId="{9C144F01-85E2-43FE-848F-C0DB8AB6473B}" mentionId="{AA0D1554-9A26-4B2B-B872-C8ADEEB11788}" startIndex="0" length="12"/>
    </mentions>
  </threadedComment>
  <threadedComment ref="E88" dT="2023-05-15T19:26:44.27" personId="{B1586676-53EA-4520-BBF1-22015F147F52}" id="{FF9EAEA4-B2F2-48A7-8A76-31D5227D70DA}" parentId="{637DAF35-FB07-4EA7-BF06-83D6D5EB8DD5}">
    <text xml:space="preserve">@Kyle Carney did you see this comment? </text>
    <mentions>
      <mention mentionpersonId="{9C144F01-85E2-43FE-848F-C0DB8AB6473B}" mentionId="{72973BBC-911B-48A5-85AF-D28D3C79043F}" startIndex="0" length="12"/>
    </mentions>
  </threadedComment>
  <threadedComment ref="E88" dT="2023-05-15T19:38:46.24" personId="{7404B4BA-C13A-4989-8D2E-A22F83AA7496}" id="{D66A1B82-A86A-4099-91BE-681EF619059B}" parentId="{637DAF35-FB07-4EA7-BF06-83D6D5EB8DD5}">
    <text xml:space="preserve">Yes, I'll take a look and let you know if I have any questions. If the max is only defined for one period should I put 0 for the other periods? </text>
  </threadedComment>
  <threadedComment ref="E445" dT="2023-05-15T20:46:39.06" personId="{B1586676-53EA-4520-BBF1-22015F147F52}" id="{791B4963-F1E2-4DB7-8550-C1DE8F5035EF}">
    <text>@Cory Welch to check this structure to see whether it's OK if these are Null here. And also check the "max" threshold attribute and confirm it applies within each period</text>
    <mentions>
      <mention mentionpersonId="{26565DD0-908A-4666-8E6F-746D84329D6B}" mentionId="{B4B6E9A5-A763-4041-AFB3-2B187DB6F4AE}" startIndex="0" length="11"/>
    </mentions>
  </threadedComment>
  <threadedComment ref="D523" dT="2023-07-17T23:05:59.41" personId="{586089E9-BD02-415C-BEEB-95F38F7217C6}" id="{B7812A62-0A76-4176-BF24-12D6B5783B45}">
    <text>Had $0.03542 in here, but that should be empty for the base rate, and only included in a to be created "for storage dispatch" rate</text>
  </threadedComment>
  <threadedComment ref="E557" dT="2023-05-15T20:46:39.06" personId="{B1586676-53EA-4520-BBF1-22015F147F52}" id="{F3ACA5F2-A851-418A-B931-8A1BA69547F4}">
    <text>@Cory Welch to check this structure to see whether it's OK if these are Null here. And also check the "max" threshold attribute and confirm it applies within each period</text>
    <mentions>
      <mention mentionpersonId="{26565DD0-908A-4666-8E6F-746D84329D6B}" mentionId="{54ABACC9-05CA-47CF-8655-9E53B84DC6FC}" startIndex="0" length="1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3-06-09T16:10:38.42" personId="{586089E9-BD02-415C-BEEB-95F38F7217C6}" id="{06C57F24-FDD5-4405-BB55-B458A788E963}">
    <text xml:space="preserve">Only those system types that are modeled need be included here. The import will identify missing subscripts if there are systems that are not included, but those can be ignored. </text>
  </threadedComment>
  <threadedComment ref="H128" dT="2023-06-09T16:14:59.42" personId="{586089E9-BD02-415C-BEEB-95F38F7217C6}" id="{71B5FC20-204D-4CBB-8A0A-743FD6C65D65}">
    <text>This rate will differ since it won't make sense to be on a flat rate with a storage only retrofit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dominionenergy.com/virginia/rates-and-tariffs/residential-rates" TargetMode="External"/><Relationship Id="rId21"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34" Type="http://schemas.openxmlformats.org/officeDocument/2006/relationships/hyperlink" Target="https://www.dominionenergy.com/south-carolina/rates-and-tariffs" TargetMode="External"/><Relationship Id="rId42" Type="http://schemas.openxmlformats.org/officeDocument/2006/relationships/hyperlink" Target="https://www.faypwc.com/wp-content/uploads/2023/03/R.B.28-Renewable-Energy-Buy-Back-Rider-Final-5.1.23.pdf" TargetMode="External"/><Relationship Id="rId47" Type="http://schemas.openxmlformats.org/officeDocument/2006/relationships/hyperlink" Target="https://www.appalachianpower.com/lib/docs/ratesandtariffs/Virginia/Tariff26-MASTER-Standard-March14-2023FuelFactorFinal.pdf" TargetMode="External"/><Relationship Id="rId50" Type="http://schemas.openxmlformats.org/officeDocument/2006/relationships/hyperlink" Target="https://www.appalachianpower.com/lib/docs/ratesandtariffs/Virginia/SelectResidentialand-Non-ResidentialCharges-February12023.pdf" TargetMode="External"/><Relationship Id="rId55" Type="http://schemas.openxmlformats.org/officeDocument/2006/relationships/hyperlink" Target="https://www.faypwc.com/wp-content/uploads/2023/03/R.B.28-Renewable-Energy-Buy-Back-Rider-Final-5.1.23.pdf" TargetMode="External"/><Relationship Id="rId63" Type="http://schemas.openxmlformats.org/officeDocument/2006/relationships/hyperlink" Target="https://www.faypwc.com/wp-content/uploads/2023/03/R.B.12-BuyAll-SellAll-Rider-Final-5.1.23.pdf" TargetMode="External"/><Relationship Id="rId68" Type="http://schemas.openxmlformats.org/officeDocument/2006/relationships/hyperlink" Target="https://www.appalachianpower.com/lib/docs/ratesandtariffs/Virginia/Tariff26-MASTER-Standard-March14-2023FuelFactorFinal.pdf" TargetMode="External"/><Relationship Id="rId76" Type="http://schemas.openxmlformats.org/officeDocument/2006/relationships/hyperlink" Target="https://www.faypwc.com/wp-content/uploads/2023/03/rates-electric-summary-may23.pdf" TargetMode="External"/><Relationship Id="rId84" Type="http://schemas.openxmlformats.org/officeDocument/2006/relationships/hyperlink" Target="https://p-cd.duke-energy.com/-/media/pdfs/for-your-home/rates/dep-sc/leaf-no-524-schedule-mgs-tou.pdf?rev=8415df927e5344be869c400a3d0517c9&amp;_gl=1*156mh9c*_ga*Mzc2Njc3NDYuMTY3NjMwNzM2MA..*_ga_HB58MJRNTY*MTY4NjE3MDA1OS42LjEuMTY4NjE3MjQzMy4wLjAuMA..&amp;_ga=2.157901754.1605981976.1686170060-37667746.1676307360" TargetMode="External"/><Relationship Id="rId89" Type="http://schemas.openxmlformats.org/officeDocument/2006/relationships/hyperlink" Target="https://www.duke-energy.com/home/billing/rates" TargetMode="External"/><Relationship Id="rId97" Type="http://schemas.openxmlformats.org/officeDocument/2006/relationships/hyperlink" Target="https://www.appalachianpower.com/lib/docs/ratesandtariffs/Virginia/SelectResidentialand-Non-ResidentialCharges-February12023.pdf" TargetMode="External"/><Relationship Id="rId7"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71" Type="http://schemas.openxmlformats.org/officeDocument/2006/relationships/hyperlink" Target="https://www.appalachianpower.com/lib/docs/business/builders/NetMeteringWithAppalachianPowerInVirginia.pdf" TargetMode="External"/><Relationship Id="rId92" Type="http://schemas.openxmlformats.org/officeDocument/2006/relationships/hyperlink" Target="https://www.dominionenergy.com/south-carolina/rates-and-tariffs" TargetMode="External"/><Relationship Id="rId2" Type="http://schemas.openxmlformats.org/officeDocument/2006/relationships/hyperlink" Target="https://cdn-dominionenergy-prd-001.azureedge.net/-/media/pdfs/south-carolina/rates-and-tariffs/rate8.pdf?la=en&amp;rev=efd0f0acf28d47fe905ba4606001ffaf&amp;hash=4B2CB7E0815BE32258727785876654A6" TargetMode="External"/><Relationship Id="rId16"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29" Type="http://schemas.openxmlformats.org/officeDocument/2006/relationships/hyperlink" Target="https://www.dominionenergy.com/virginia/rates-and-tariffs/business-rates" TargetMode="External"/><Relationship Id="rId11"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24" Type="http://schemas.openxmlformats.org/officeDocument/2006/relationships/hyperlink" Target="https://www.dominionenergy.com/north-carolina-electric/rates-and-tariffs/business-rates" TargetMode="External"/><Relationship Id="rId32" Type="http://schemas.openxmlformats.org/officeDocument/2006/relationships/hyperlink" Target="https://www.dominionenergy.com/south-carolina/rates-and-tariffs" TargetMode="External"/><Relationship Id="rId37" Type="http://schemas.openxmlformats.org/officeDocument/2006/relationships/hyperlink" Target="https://www.faypwc.com/wp-content/uploads/2023/03/R.B.1-RESIDENTIAL-SVC-Final-5.1.23.pdf" TargetMode="External"/><Relationship Id="rId40" Type="http://schemas.openxmlformats.org/officeDocument/2006/relationships/hyperlink" Target="https://www.faypwc.com/commercial-industrial-rates/" TargetMode="External"/><Relationship Id="rId45" Type="http://schemas.openxmlformats.org/officeDocument/2006/relationships/hyperlink" Target="https://www.appalachianpower.com/lib/docs/ratesandtariffs/Virginia/SelectResidentialand-Non-ResidentialCharges-February12023.pdf" TargetMode="External"/><Relationship Id="rId53" Type="http://schemas.openxmlformats.org/officeDocument/2006/relationships/hyperlink" Target="https://www.faypwc.com/wp-content/uploads/2023/03/R.B.2-SMALL-POWER-SVC-Final-5.1.23.pdf" TargetMode="External"/><Relationship Id="rId58" Type="http://schemas.openxmlformats.org/officeDocument/2006/relationships/hyperlink" Target="https://www.appalachianpower.com/company/about/rates/va" TargetMode="External"/><Relationship Id="rId66" Type="http://schemas.openxmlformats.org/officeDocument/2006/relationships/hyperlink" Target="https://www.appalachianpower.com/company/about/rates/va" TargetMode="External"/><Relationship Id="rId74" Type="http://schemas.openxmlformats.org/officeDocument/2006/relationships/hyperlink" Target="https://www.faypwc.com/wp-content/uploads/2023/03/rates-electric-summary-may23.pdf" TargetMode="External"/><Relationship Id="rId79" Type="http://schemas.openxmlformats.org/officeDocument/2006/relationships/hyperlink" Target="https://p-cd.duke-energy.com/-/media/pdfs/for-your-home/rates/dep-sc/leaf-no-502-schedule-r-stou.pdf?rev=5c12aa8058924cf5a6d7e306e2ae1957&amp;_gl=1*1bxgwdg*_ga*Mzc2Njc3NDYuMTY3NjMwNzM2MA..*_ga_HB58MJRNTY*MTY4NjE3MDA1OS42LjEuMTY4NjE3MDcwOC4wLjAuMA..&amp;_ga=2.86674072.1605981976.1686170060-37667746.1676307360" TargetMode="External"/><Relationship Id="rId87" Type="http://schemas.openxmlformats.org/officeDocument/2006/relationships/hyperlink" Target="https://p-cd.duke-energy.com/-/media/pdfs/for-your-home/rates/dep-sc/leaf-no-528-schedule-lgs.pdf?rev=5b7a1001e9354a879f66e895c8f97b1b&amp;_gl=1*1ft42n0*_ga*Mzc2Njc3NDYuMTY3NjMwNzM2MA..*_ga_HB58MJRNTY*MTY4NjE3MDA1OS42LjEuMTY4NjE3MjUyOC4wLjAuMA..&amp;_ga=2.115590662.1605981976.1686170060-37667746.1676307360" TargetMode="External"/><Relationship Id="rId5"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61" Type="http://schemas.openxmlformats.org/officeDocument/2006/relationships/hyperlink" Target="https://www.faypwc.com/wp-content/uploads/2023/03/R.B.30-Large-Power-Service-NCP-Differential-Final-5.1.23.pdf" TargetMode="External"/><Relationship Id="rId82" Type="http://schemas.openxmlformats.org/officeDocument/2006/relationships/hyperlink" Target="https://p-cd.duke-energy.com/-/media/pdfs/for-your-home/rates/dep-sc/leaf-no-663-rider-rsc.pdf?rev=a8c0b0d2678b4ef4a2400a47a8134a4b&amp;_gl=1*6eipjv*_ga*Mzc2Njc3NDYuMTY3NjMwNzM2MA..*_ga_HB58MJRNTY*MTY4NjE3MDA1OS42LjEuMTY4NjE3MjQyNC4wLjAuMA..&amp;_ga=2.120226568.1605981976.1686170060-37667746.1676307360" TargetMode="External"/><Relationship Id="rId90"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95" Type="http://schemas.openxmlformats.org/officeDocument/2006/relationships/hyperlink" Target="https://www.dominionenergy.com/south-carolina/rates-and-tariffs" TargetMode="External"/><Relationship Id="rId19"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14" Type="http://schemas.openxmlformats.org/officeDocument/2006/relationships/hyperlink" Target="https://cdn-dominionenergy-prd-001.azureedge.net/-/media/pdfs/north-carolina---electric/business-rates/schedule-5.pdf?la=en&amp;rev=84bc6ef05a584bbfa1dcb2e97e1b6213&amp;hash=C31EC4AD8021631EDC16A64F3AAFF7FB" TargetMode="External"/><Relationship Id="rId22" Type="http://schemas.openxmlformats.org/officeDocument/2006/relationships/hyperlink" Target="https://www.dominionenergy.com/north-carolina-electric/rates-and-tariffs/residential-rates" TargetMode="External"/><Relationship Id="rId27" Type="http://schemas.openxmlformats.org/officeDocument/2006/relationships/hyperlink" Target="https://www.dominionenergy.com/virginia/rates-and-tariffs/business-rates" TargetMode="External"/><Relationship Id="rId30" Type="http://schemas.openxmlformats.org/officeDocument/2006/relationships/hyperlink" Target="https://www.dominionenergy.com/virginia/rates-and-tariffs/business-rates" TargetMode="External"/><Relationship Id="rId35" Type="http://schemas.openxmlformats.org/officeDocument/2006/relationships/hyperlink" Target="https://www.dominionenergy.com/south-carolina/rates-and-tariffs" TargetMode="External"/><Relationship Id="rId43" Type="http://schemas.openxmlformats.org/officeDocument/2006/relationships/hyperlink" Target="https://www.faypwc.com/commercial-industrial-rates/" TargetMode="External"/><Relationship Id="rId48" Type="http://schemas.openxmlformats.org/officeDocument/2006/relationships/hyperlink" Target="https://www.appalachianpower.com/lib/docs/ratesandtariffs/Virginia/Tariff26-MASTER-Standard-March14-2023FuelFactorFinal.pdf" TargetMode="External"/><Relationship Id="rId56" Type="http://schemas.openxmlformats.org/officeDocument/2006/relationships/hyperlink" Target="https://www.appalachianpower.com/lib/docs/ratesandtariffs/Virginia/Tariff26-MASTER-Standard-March14-2023FuelFactorFinal.pdf" TargetMode="External"/><Relationship Id="rId64" Type="http://schemas.openxmlformats.org/officeDocument/2006/relationships/hyperlink" Target="https://www.appalachianpower.com/lib/docs/ratesandtariffs/Virginia/Tariff26-MASTER-Standard-March14-2023FuelFactorFinal.pdf" TargetMode="External"/><Relationship Id="rId69" Type="http://schemas.openxmlformats.org/officeDocument/2006/relationships/hyperlink" Target="https://www.appalachianpower.com/lib/docs/ratesandtariffs/Virginia/SelectResidentialand-Non-ResidentialCharges-February12023.pdf" TargetMode="External"/><Relationship Id="rId77" Type="http://schemas.openxmlformats.org/officeDocument/2006/relationships/hyperlink" Target="https://p-cd.duke-energy.com/-/media/pdfs/for-your-home/rates/dep-sc/leaf-no-500-schedule-res.pdf?rev=27d56673a60d4144946740f4f489416c&amp;_gl=1*qro98c*_ga*Mzc2Njc3NDYuMTY3NjMwNzM2MA..*_ga_HB58MJRNTY*MTY4NjE3MDA1OS42LjEuMTY4NjE3MDcwOC4wLjAuMA..&amp;_ga=2.8021426.1605981976.1686170060-37667746.1676307360" TargetMode="External"/><Relationship Id="rId8"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51" Type="http://schemas.openxmlformats.org/officeDocument/2006/relationships/hyperlink" Target="https://www.faypwc.com/wp-content/uploads/2023/03/R.B.1-RESIDENTIAL-SVC-Final-5.1.23.pdf" TargetMode="External"/><Relationship Id="rId72" Type="http://schemas.openxmlformats.org/officeDocument/2006/relationships/hyperlink" Target="https://www.faypwc.com/wp-content/uploads/2023/03/rates-electric-summary-may23.pdf" TargetMode="External"/><Relationship Id="rId80" Type="http://schemas.openxmlformats.org/officeDocument/2006/relationships/hyperlink" Target="https://www.duke-energy.com/home/billing/rates" TargetMode="External"/><Relationship Id="rId85" Type="http://schemas.openxmlformats.org/officeDocument/2006/relationships/hyperlink" Target="https://p-cd.duke-energy.com/-/media/pdfs/for-your-home/rates/dep-sc/leaf-no-665-rider-nsc.pdf?rev=e50e08eb8da7476ea4be6d1915f87279&amp;_gl=1*1ft42n0*_ga*Mzc2Njc3NDYuMTY3NjMwNzM2MA..*_ga_HB58MJRNTY*MTY4NjE3MDA1OS42LjEuMTY4NjE3MjUyOC4wLjAuMA..&amp;_ga=2.115590662.1605981976.1686170060-37667746.1676307360" TargetMode="External"/><Relationship Id="rId9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98" Type="http://schemas.openxmlformats.org/officeDocument/2006/relationships/hyperlink" Target="https://www.appalachianpower.com/company/about/rates/va" TargetMode="External"/><Relationship Id="rId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12"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17"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25" Type="http://schemas.openxmlformats.org/officeDocument/2006/relationships/hyperlink" Target="https://www.dominionenergy.com/virginia/rates-and-tariffs/residential-rates" TargetMode="External"/><Relationship Id="rId33" Type="http://schemas.openxmlformats.org/officeDocument/2006/relationships/hyperlink" Target="https://www.dominionenergy.com/south-carolina/rates-and-tariffs" TargetMode="External"/><Relationship Id="rId38" Type="http://schemas.openxmlformats.org/officeDocument/2006/relationships/hyperlink" Target="https://www.faypwc.com/residential-rates/" TargetMode="External"/><Relationship Id="rId46" Type="http://schemas.openxmlformats.org/officeDocument/2006/relationships/hyperlink" Target="https://www.appalachianpower.com/company/about/rates/va" TargetMode="External"/><Relationship Id="rId59" Type="http://schemas.openxmlformats.org/officeDocument/2006/relationships/hyperlink" Target="https://www.appalachianpower.com/lib/docs/business/builders/NetMeteringWithAppalachianPowerInVirginia.pdf" TargetMode="External"/><Relationship Id="rId67" Type="http://schemas.openxmlformats.org/officeDocument/2006/relationships/hyperlink" Target="https://www.appalachianpower.com/lib/docs/business/builders/NetMeteringWithAppalachianPowerInVirginia.pdf" TargetMode="External"/><Relationship Id="rId20"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1" Type="http://schemas.openxmlformats.org/officeDocument/2006/relationships/hyperlink" Target="https://www.faypwc.com/wp-content/uploads/2023/03/R.B.28-Renewable-Energy-Buy-Back-Rider-Final-5.1.23.pdf" TargetMode="External"/><Relationship Id="rId54" Type="http://schemas.openxmlformats.org/officeDocument/2006/relationships/hyperlink" Target="https://www.faypwc.com/commercial-industrial-rates/" TargetMode="External"/><Relationship Id="rId62" Type="http://schemas.openxmlformats.org/officeDocument/2006/relationships/hyperlink" Target="https://www.faypwc.com/commercial-industrial-rates/" TargetMode="External"/><Relationship Id="rId70" Type="http://schemas.openxmlformats.org/officeDocument/2006/relationships/hyperlink" Target="https://www.appalachianpower.com/company/about/rates/va" TargetMode="External"/><Relationship Id="rId75" Type="http://schemas.openxmlformats.org/officeDocument/2006/relationships/hyperlink" Target="https://www.faypwc.com/wp-content/uploads/2023/03/rates-electric-summary-may23.pdf" TargetMode="External"/><Relationship Id="rId83" Type="http://schemas.openxmlformats.org/officeDocument/2006/relationships/hyperlink" Target="https://p-cd.duke-energy.com/-/media/pdfs/for-your-home/rates/dep-sc/leaf-no-665-rider-nsc.pdf?rev=e50e08eb8da7476ea4be6d1915f87279&amp;_gl=1*1uol4xm*_ga*Mzc2Njc3NDYuMTY3NjMwNzM2MA..*_ga_HB58MJRNTY*MTY4NjE3MDA1OS42LjEuMTY4NjE3MjQzMy4wLjAuMA..&amp;_ga=2.112437124.1605981976.1686170060-37667746.1676307360" TargetMode="External"/><Relationship Id="rId88" Type="http://schemas.openxmlformats.org/officeDocument/2006/relationships/hyperlink" Target="https://www.duke-energy.com/home/billing/rates" TargetMode="External"/><Relationship Id="rId91"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96" Type="http://schemas.openxmlformats.org/officeDocument/2006/relationships/hyperlink" Target="https://www.appalachianpower.com/lib/docs/ratesandtariffs/Virginia/Tariff26-MASTER-Standard-March14-2023FuelFactorFinal.pdf" TargetMode="External"/><Relationship Id="rId1"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6"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15" Type="http://schemas.openxmlformats.org/officeDocument/2006/relationships/hyperlink" Target="https://cdn-dominionenergy-prd-001.azureedge.net/-/media/pdfs/north-carolina---electric/business-rates/schedule-6l.pdf?la=en&amp;rev=fd3fb71f571549428ee34abb60a0fe12&amp;hash=04F42D429D0B508F4D6E059FB955FC9E" TargetMode="External"/><Relationship Id="rId23" Type="http://schemas.openxmlformats.org/officeDocument/2006/relationships/hyperlink" Target="https://www.dominionenergy.com/north-carolina-electric/rates-and-tariffs/business-rates" TargetMode="External"/><Relationship Id="rId28" Type="http://schemas.openxmlformats.org/officeDocument/2006/relationships/hyperlink" Target="https://www.dominionenergy.com/virginia/rates-and-tariffs/business-rates" TargetMode="External"/><Relationship Id="rId36" Type="http://schemas.openxmlformats.org/officeDocument/2006/relationships/hyperlink" Target="https://www.dominionenergy.com/south-carolina/rates-and-tariffs" TargetMode="External"/><Relationship Id="rId49" Type="http://schemas.openxmlformats.org/officeDocument/2006/relationships/hyperlink" Target="https://www.appalachianpower.com/lib/docs/ratesandtariffs/Virginia/SelectResidentialand-Non-ResidentialCharges-February12023.pdf" TargetMode="External"/><Relationship Id="rId57" Type="http://schemas.openxmlformats.org/officeDocument/2006/relationships/hyperlink" Target="https://www.appalachianpower.com/lib/docs/ratesandtariffs/Virginia/SelectResidentialand-Non-ResidentialCharges-February12023.pdf" TargetMode="External"/><Relationship Id="rId10"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31" Type="http://schemas.openxmlformats.org/officeDocument/2006/relationships/hyperlink" Target="https://www.dominionenergy.com/south-carolina/rates-and-tariffs" TargetMode="External"/><Relationship Id="rId44" Type="http://schemas.openxmlformats.org/officeDocument/2006/relationships/hyperlink" Target="https://www.appalachianpower.com/lib/docs/ratesandtariffs/Virginia/Tariff26-MASTER-Standard-March14-2023FuelFactorFinal.pdf" TargetMode="External"/><Relationship Id="rId52" Type="http://schemas.openxmlformats.org/officeDocument/2006/relationships/hyperlink" Target="https://www.faypwc.com/residential-rates/" TargetMode="External"/><Relationship Id="rId60" Type="http://schemas.openxmlformats.org/officeDocument/2006/relationships/hyperlink" Target="https://www.faypwc.com/wp-content/uploads/2023/03/R.B.30-Large-Power-Service-NCP-Differential-Final-5.1.23.pdf" TargetMode="External"/><Relationship Id="rId65" Type="http://schemas.openxmlformats.org/officeDocument/2006/relationships/hyperlink" Target="https://www.appalachianpower.com/lib/docs/ratesandtariffs/Virginia/SelectResidentialand-Non-ResidentialCharges-February12023.pdf" TargetMode="External"/><Relationship Id="rId73" Type="http://schemas.openxmlformats.org/officeDocument/2006/relationships/hyperlink" Target="https://www.faypwc.com/wp-content/uploads/2023/03/rates-electric-summary-may23.pdf" TargetMode="External"/><Relationship Id="rId78" Type="http://schemas.openxmlformats.org/officeDocument/2006/relationships/hyperlink" Target="https://p-cd.duke-energy.com/-/media/pdfs/for-your-home/rates/dep-sc/leaf-no-523-schedule-mgs.pdf?rev=7ea96b3a00b14c6d89723add6b5d8cea&amp;_gl=1*1t073gx*_ga*Mzc2Njc3NDYuMTY3NjMwNzM2MA..*_ga_HB58MJRNTY*MTY4NjE3MDA1OS42LjEuMTY4NjE3MjIxMS4wLjAuMA..&amp;_ga=2.44747428.1605981976.1686170060-37667746.1676307360" TargetMode="External"/><Relationship Id="rId81" Type="http://schemas.openxmlformats.org/officeDocument/2006/relationships/hyperlink" Target="https://www.duke-energy.com/home/billing/rates" TargetMode="External"/><Relationship Id="rId86" Type="http://schemas.openxmlformats.org/officeDocument/2006/relationships/hyperlink" Target="https://p-cd.duke-energy.com/-/media/pdfs/for-your-home/rates/dep-sc/leaf-no-529-schedule-lgs-tou.pdf?rev=39981c9e4f554d209062cca6d6f4b7d5&amp;_gl=1*1ft42n0*_ga*Mzc2Njc3NDYuMTY3NjMwNzM2MA..*_ga_HB58MJRNTY*MTY4NjE3MDA1OS42LjEuMTY4NjE3MjUyOC4wLjAuMA..&amp;_ga=2.115590662.1605981976.1686170060-37667746.1676307360" TargetMode="External"/><Relationship Id="rId94"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99" Type="http://schemas.openxmlformats.org/officeDocument/2006/relationships/printerSettings" Target="../printerSettings/printerSettings6.bin"/><Relationship Id="rId4" Type="http://schemas.openxmlformats.org/officeDocument/2006/relationships/hyperlink" Target="https://cdn-dominionenergy-prd-001.azureedge.net/-/media/pdfs/south-carolina/rates-and-tariffs/rate9.pdf?la=en&amp;rev=6b619c291e124092a8d4e1a39acc89e4&amp;hash=5FAE1EFF735172A8D28A4C0C3C15C54C" TargetMode="External"/><Relationship Id="rId9"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13" Type="http://schemas.openxmlformats.org/officeDocument/2006/relationships/hyperlink" Target="https://cdn-dominionenergy-prd-001.azureedge.net/-/media/pdfs/north-carolina---electric/residential-rates/nc-schedule-1.pdf?la=en&amp;rev=3df3b8e2b7bd43e3a377c478eef62515&amp;hash=1B5D2B347C86B78C91A4230A249E9DDF" TargetMode="External"/><Relationship Id="rId18" Type="http://schemas.openxmlformats.org/officeDocument/2006/relationships/hyperlink" Target="https://cdn-dominionenergy-prd-001.azureedge.net/-/media/pdfs/south-carolina/rates-and-tariffs/pr-1-standard-offer.pdf?la=en&amp;rev=395f1a9017364e7d8775c0002908d3b3&amp;hash=8E7382A43F733B4AC6CC5C18312980D2" TargetMode="External"/><Relationship Id="rId39" Type="http://schemas.openxmlformats.org/officeDocument/2006/relationships/hyperlink" Target="https://www.faypwc.com/wp-content/uploads/2023/03/R.B.2-SMALL-POWER-SVC-Final-5.1.23.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E45C2-5DE6-4A6F-BDFD-7E2E741E9C0D}">
  <dimension ref="A6:B45"/>
  <sheetViews>
    <sheetView topLeftCell="A16" workbookViewId="0">
      <selection activeCell="B45" sqref="B45"/>
    </sheetView>
  </sheetViews>
  <sheetFormatPr defaultRowHeight="15" x14ac:dyDescent="0.25"/>
  <cols>
    <col min="1" max="1" width="34.28515625" customWidth="1"/>
    <col min="2" max="2" width="72" customWidth="1"/>
    <col min="3" max="3" width="101.28515625" bestFit="1" customWidth="1"/>
  </cols>
  <sheetData>
    <row r="6" spans="1:2" ht="60" x14ac:dyDescent="0.25">
      <c r="A6" s="2" t="s">
        <v>0</v>
      </c>
      <c r="B6" t="s">
        <v>1</v>
      </c>
    </row>
    <row r="7" spans="1:2" x14ac:dyDescent="0.25">
      <c r="A7" s="3" t="s">
        <v>2</v>
      </c>
      <c r="B7" s="3" t="s">
        <v>3</v>
      </c>
    </row>
    <row r="8" spans="1:2" x14ac:dyDescent="0.25">
      <c r="A8">
        <v>1</v>
      </c>
      <c r="B8" t="s">
        <v>4</v>
      </c>
    </row>
    <row r="9" spans="1:2" x14ac:dyDescent="0.25">
      <c r="B9" t="s">
        <v>5</v>
      </c>
    </row>
    <row r="10" spans="1:2" x14ac:dyDescent="0.25">
      <c r="B10" t="s">
        <v>6</v>
      </c>
    </row>
    <row r="11" spans="1:2" x14ac:dyDescent="0.25">
      <c r="B11" t="s">
        <v>7</v>
      </c>
    </row>
    <row r="12" spans="1:2" x14ac:dyDescent="0.25">
      <c r="B12" t="s">
        <v>8</v>
      </c>
    </row>
    <row r="13" spans="1:2" x14ac:dyDescent="0.25">
      <c r="B13" t="s">
        <v>9</v>
      </c>
    </row>
    <row r="14" spans="1:2" x14ac:dyDescent="0.25">
      <c r="B14" t="s">
        <v>10</v>
      </c>
    </row>
    <row r="15" spans="1:2" x14ac:dyDescent="0.25">
      <c r="B15" t="s">
        <v>11</v>
      </c>
    </row>
    <row r="16" spans="1:2" x14ac:dyDescent="0.25">
      <c r="B16" t="s">
        <v>12</v>
      </c>
    </row>
    <row r="17" spans="2:2" x14ac:dyDescent="0.25">
      <c r="B17" t="s">
        <v>13</v>
      </c>
    </row>
    <row r="18" spans="2:2" x14ac:dyDescent="0.25">
      <c r="B18" t="s">
        <v>14</v>
      </c>
    </row>
    <row r="19" spans="2:2" x14ac:dyDescent="0.25">
      <c r="B19" t="s">
        <v>15</v>
      </c>
    </row>
    <row r="20" spans="2:2" x14ac:dyDescent="0.25">
      <c r="B20" t="s">
        <v>16</v>
      </c>
    </row>
    <row r="21" spans="2:2" x14ac:dyDescent="0.25">
      <c r="B21" t="s">
        <v>17</v>
      </c>
    </row>
    <row r="22" spans="2:2" x14ac:dyDescent="0.25">
      <c r="B22" t="s">
        <v>18</v>
      </c>
    </row>
    <row r="23" spans="2:2" x14ac:dyDescent="0.25">
      <c r="B23" t="s">
        <v>19</v>
      </c>
    </row>
    <row r="24" spans="2:2" x14ac:dyDescent="0.25">
      <c r="B24" t="s">
        <v>20</v>
      </c>
    </row>
    <row r="25" spans="2:2" x14ac:dyDescent="0.25">
      <c r="B25" t="s">
        <v>21</v>
      </c>
    </row>
    <row r="26" spans="2:2" x14ac:dyDescent="0.25">
      <c r="B26" t="s">
        <v>22</v>
      </c>
    </row>
    <row r="27" spans="2:2" x14ac:dyDescent="0.25">
      <c r="B27" t="s">
        <v>23</v>
      </c>
    </row>
    <row r="28" spans="2:2" x14ac:dyDescent="0.25">
      <c r="B28" t="s">
        <v>24</v>
      </c>
    </row>
    <row r="29" spans="2:2" x14ac:dyDescent="0.25">
      <c r="B29" t="s">
        <v>25</v>
      </c>
    </row>
    <row r="30" spans="2:2" x14ac:dyDescent="0.25">
      <c r="B30" t="s">
        <v>26</v>
      </c>
    </row>
    <row r="31" spans="2:2" x14ac:dyDescent="0.25">
      <c r="B31" t="s">
        <v>27</v>
      </c>
    </row>
    <row r="32" spans="2:2" x14ac:dyDescent="0.25">
      <c r="B32" t="s">
        <v>28</v>
      </c>
    </row>
    <row r="33" spans="2:2" x14ac:dyDescent="0.25">
      <c r="B33" t="s">
        <v>29</v>
      </c>
    </row>
    <row r="34" spans="2:2" x14ac:dyDescent="0.25">
      <c r="B34" t="s">
        <v>30</v>
      </c>
    </row>
    <row r="35" spans="2:2" x14ac:dyDescent="0.25">
      <c r="B35" t="s">
        <v>31</v>
      </c>
    </row>
    <row r="36" spans="2:2" x14ac:dyDescent="0.25">
      <c r="B36" t="s">
        <v>32</v>
      </c>
    </row>
    <row r="37" spans="2:2" x14ac:dyDescent="0.25">
      <c r="B37" t="s">
        <v>33</v>
      </c>
    </row>
    <row r="38" spans="2:2" x14ac:dyDescent="0.25">
      <c r="B38" t="s">
        <v>34</v>
      </c>
    </row>
    <row r="39" spans="2:2" x14ac:dyDescent="0.25">
      <c r="B39" t="s">
        <v>35</v>
      </c>
    </row>
    <row r="40" spans="2:2" x14ac:dyDescent="0.25">
      <c r="B40" t="s">
        <v>36</v>
      </c>
    </row>
    <row r="41" spans="2:2" x14ac:dyDescent="0.25">
      <c r="B41" t="s">
        <v>37</v>
      </c>
    </row>
    <row r="42" spans="2:2" x14ac:dyDescent="0.25">
      <c r="B42" t="s">
        <v>38</v>
      </c>
    </row>
    <row r="43" spans="2:2" x14ac:dyDescent="0.25">
      <c r="B43" t="s">
        <v>39</v>
      </c>
    </row>
    <row r="44" spans="2:2" x14ac:dyDescent="0.25">
      <c r="B44" t="s">
        <v>40</v>
      </c>
    </row>
    <row r="45" spans="2:2" x14ac:dyDescent="0.25">
      <c r="B45" s="14" t="s">
        <v>41</v>
      </c>
    </row>
  </sheetData>
  <conditionalFormatting sqref="B27">
    <cfRule type="colorScale" priority="3">
      <colorScale>
        <cfvo type="min"/>
        <cfvo type="percentile" val="50"/>
        <cfvo type="max"/>
        <color rgb="FFF8696B"/>
        <color rgb="FFFFEB84"/>
        <color rgb="FF63BE7B"/>
      </colorScale>
    </cfRule>
  </conditionalFormatting>
  <conditionalFormatting sqref="B28">
    <cfRule type="colorScale" priority="2">
      <colorScale>
        <cfvo type="min"/>
        <cfvo type="percentile" val="50"/>
        <cfvo type="max"/>
        <color rgb="FFF8696B"/>
        <color rgb="FFFFEB84"/>
        <color rgb="FF63BE7B"/>
      </colorScale>
    </cfRule>
  </conditionalFormatting>
  <conditionalFormatting sqref="B4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659C-6E7F-42FF-9D20-F96E02E334A2}">
  <sheetPr filterMode="1"/>
  <dimension ref="A1:L169"/>
  <sheetViews>
    <sheetView workbookViewId="0">
      <selection activeCell="G174" sqref="G174"/>
    </sheetView>
  </sheetViews>
  <sheetFormatPr defaultRowHeight="15" x14ac:dyDescent="0.25"/>
  <cols>
    <col min="1" max="1" width="26.5703125" customWidth="1"/>
    <col min="2" max="2" width="25.140625" bestFit="1" customWidth="1"/>
    <col min="3" max="3" width="14.5703125" bestFit="1" customWidth="1"/>
    <col min="4" max="4" width="12.5703125" bestFit="1" customWidth="1"/>
    <col min="5" max="5" width="27.28515625" customWidth="1"/>
    <col min="6" max="6" width="20.140625" bestFit="1" customWidth="1"/>
    <col min="7" max="7" width="65" bestFit="1" customWidth="1"/>
    <col min="8" max="8" width="67.42578125" bestFit="1" customWidth="1"/>
    <col min="9" max="9" width="13.5703125" bestFit="1" customWidth="1"/>
    <col min="10" max="10" width="19.140625" bestFit="1" customWidth="1"/>
    <col min="12" max="12" width="28.42578125" customWidth="1"/>
  </cols>
  <sheetData>
    <row r="1" spans="1:12" x14ac:dyDescent="0.25">
      <c r="L1" t="s">
        <v>135</v>
      </c>
    </row>
    <row r="2" spans="1:12" x14ac:dyDescent="0.25">
      <c r="L2" t="s">
        <v>136</v>
      </c>
    </row>
    <row r="3" spans="1:12" x14ac:dyDescent="0.25">
      <c r="L3" t="s">
        <v>137</v>
      </c>
    </row>
    <row r="4" spans="1:12" x14ac:dyDescent="0.25">
      <c r="L4" t="s">
        <v>138</v>
      </c>
    </row>
    <row r="5" spans="1:12" x14ac:dyDescent="0.25">
      <c r="L5" t="s">
        <v>139</v>
      </c>
    </row>
    <row r="6" spans="1:12" x14ac:dyDescent="0.25">
      <c r="B6" t="s">
        <v>140</v>
      </c>
      <c r="L6" t="s">
        <v>141</v>
      </c>
    </row>
    <row r="7" spans="1:12" x14ac:dyDescent="0.25">
      <c r="A7" t="s">
        <v>142</v>
      </c>
      <c r="B7" t="s">
        <v>143</v>
      </c>
      <c r="C7" t="s">
        <v>144</v>
      </c>
      <c r="D7" t="s">
        <v>145</v>
      </c>
      <c r="E7" t="s">
        <v>146</v>
      </c>
      <c r="F7" t="s">
        <v>147</v>
      </c>
      <c r="G7" t="s">
        <v>148</v>
      </c>
      <c r="H7" t="s">
        <v>149</v>
      </c>
      <c r="J7" t="s">
        <v>150</v>
      </c>
      <c r="L7" t="s">
        <v>151</v>
      </c>
    </row>
    <row r="8" spans="1:12" hidden="1" x14ac:dyDescent="0.25">
      <c r="A8" t="s">
        <v>135</v>
      </c>
      <c r="B8" t="s">
        <v>152</v>
      </c>
      <c r="C8">
        <v>1</v>
      </c>
      <c r="D8" t="s">
        <v>153</v>
      </c>
      <c r="E8" t="s">
        <v>154</v>
      </c>
      <c r="F8" t="s">
        <v>43</v>
      </c>
      <c r="G8" t="s">
        <v>5</v>
      </c>
      <c r="H8" t="s">
        <v>4</v>
      </c>
      <c r="I8" s="1"/>
    </row>
    <row r="9" spans="1:12" hidden="1" x14ac:dyDescent="0.25">
      <c r="A9" t="s">
        <v>135</v>
      </c>
      <c r="B9" t="s">
        <v>152</v>
      </c>
      <c r="C9">
        <v>1</v>
      </c>
      <c r="D9" t="s">
        <v>153</v>
      </c>
      <c r="E9" t="s">
        <v>154</v>
      </c>
      <c r="F9" t="s">
        <v>155</v>
      </c>
      <c r="G9" s="1">
        <v>45047</v>
      </c>
      <c r="H9" s="1">
        <v>45047</v>
      </c>
      <c r="I9" s="1"/>
    </row>
    <row r="10" spans="1:12" hidden="1" x14ac:dyDescent="0.25">
      <c r="A10" t="s">
        <v>135</v>
      </c>
      <c r="B10" t="s">
        <v>152</v>
      </c>
      <c r="C10">
        <v>1</v>
      </c>
      <c r="D10" t="s">
        <v>153</v>
      </c>
      <c r="E10" t="s">
        <v>154</v>
      </c>
      <c r="F10" t="s">
        <v>156</v>
      </c>
      <c r="G10">
        <v>1</v>
      </c>
      <c r="H10">
        <v>1</v>
      </c>
    </row>
    <row r="11" spans="1:12" hidden="1" x14ac:dyDescent="0.25">
      <c r="A11" t="s">
        <v>135</v>
      </c>
      <c r="B11" t="s">
        <v>152</v>
      </c>
      <c r="C11">
        <v>1</v>
      </c>
      <c r="D11" t="s">
        <v>157</v>
      </c>
      <c r="E11" t="s">
        <v>154</v>
      </c>
      <c r="F11" t="s">
        <v>43</v>
      </c>
      <c r="G11" t="s">
        <v>7</v>
      </c>
      <c r="H11" t="s">
        <v>6</v>
      </c>
    </row>
    <row r="12" spans="1:12" hidden="1" x14ac:dyDescent="0.25">
      <c r="A12" t="s">
        <v>135</v>
      </c>
      <c r="B12" t="s">
        <v>152</v>
      </c>
      <c r="C12">
        <v>1</v>
      </c>
      <c r="D12" t="s">
        <v>157</v>
      </c>
      <c r="E12" t="s">
        <v>154</v>
      </c>
      <c r="F12" t="s">
        <v>155</v>
      </c>
      <c r="G12" s="1">
        <v>45047</v>
      </c>
      <c r="H12" s="1">
        <v>45047</v>
      </c>
    </row>
    <row r="13" spans="1:12" hidden="1" x14ac:dyDescent="0.25">
      <c r="A13" t="s">
        <v>135</v>
      </c>
      <c r="B13" t="s">
        <v>152</v>
      </c>
      <c r="C13">
        <v>1</v>
      </c>
      <c r="D13" t="s">
        <v>157</v>
      </c>
      <c r="E13" t="s">
        <v>154</v>
      </c>
      <c r="F13" t="s">
        <v>156</v>
      </c>
      <c r="G13">
        <v>1</v>
      </c>
      <c r="H13">
        <v>1</v>
      </c>
    </row>
    <row r="14" spans="1:12" hidden="1" x14ac:dyDescent="0.25">
      <c r="A14" t="s">
        <v>135</v>
      </c>
      <c r="B14" t="s">
        <v>152</v>
      </c>
      <c r="C14">
        <v>1</v>
      </c>
      <c r="D14" t="s">
        <v>158</v>
      </c>
      <c r="E14" t="s">
        <v>154</v>
      </c>
      <c r="F14" t="s">
        <v>43</v>
      </c>
      <c r="G14" t="s">
        <v>8</v>
      </c>
      <c r="H14" t="s">
        <v>9</v>
      </c>
    </row>
    <row r="15" spans="1:12" hidden="1" x14ac:dyDescent="0.25">
      <c r="A15" t="s">
        <v>135</v>
      </c>
      <c r="B15" t="s">
        <v>152</v>
      </c>
      <c r="C15">
        <v>1</v>
      </c>
      <c r="D15" t="s">
        <v>158</v>
      </c>
      <c r="E15" t="s">
        <v>154</v>
      </c>
      <c r="F15" t="s">
        <v>155</v>
      </c>
      <c r="G15" s="1">
        <v>45047</v>
      </c>
      <c r="H15" s="1">
        <v>45047</v>
      </c>
    </row>
    <row r="16" spans="1:12" hidden="1" x14ac:dyDescent="0.25">
      <c r="A16" t="s">
        <v>135</v>
      </c>
      <c r="B16" t="s">
        <v>152</v>
      </c>
      <c r="C16">
        <v>1</v>
      </c>
      <c r="D16" t="s">
        <v>158</v>
      </c>
      <c r="E16" t="s">
        <v>154</v>
      </c>
      <c r="F16" t="s">
        <v>156</v>
      </c>
      <c r="G16">
        <v>1</v>
      </c>
      <c r="H16">
        <v>1</v>
      </c>
    </row>
    <row r="17" spans="1:8" hidden="1" x14ac:dyDescent="0.25">
      <c r="A17" t="s">
        <v>135</v>
      </c>
      <c r="B17" t="s">
        <v>152</v>
      </c>
      <c r="C17">
        <v>1</v>
      </c>
      <c r="D17" t="s">
        <v>153</v>
      </c>
      <c r="E17" t="s">
        <v>159</v>
      </c>
      <c r="F17" t="s">
        <v>43</v>
      </c>
      <c r="G17" t="s">
        <v>10</v>
      </c>
      <c r="H17" t="s">
        <v>11</v>
      </c>
    </row>
    <row r="18" spans="1:8" hidden="1" x14ac:dyDescent="0.25">
      <c r="A18" t="s">
        <v>135</v>
      </c>
      <c r="B18" t="s">
        <v>152</v>
      </c>
      <c r="C18">
        <v>1</v>
      </c>
      <c r="D18" t="s">
        <v>153</v>
      </c>
      <c r="E18" t="s">
        <v>159</v>
      </c>
      <c r="F18" t="s">
        <v>155</v>
      </c>
      <c r="G18" s="1">
        <v>44562</v>
      </c>
      <c r="H18" s="1">
        <v>44562</v>
      </c>
    </row>
    <row r="19" spans="1:8" hidden="1" x14ac:dyDescent="0.25">
      <c r="A19" t="s">
        <v>135</v>
      </c>
      <c r="B19" t="s">
        <v>152</v>
      </c>
      <c r="C19">
        <v>1</v>
      </c>
      <c r="D19" t="s">
        <v>153</v>
      </c>
      <c r="E19" t="s">
        <v>159</v>
      </c>
      <c r="F19" t="s">
        <v>156</v>
      </c>
      <c r="G19">
        <v>1</v>
      </c>
      <c r="H19">
        <v>1</v>
      </c>
    </row>
    <row r="20" spans="1:8" hidden="1" x14ac:dyDescent="0.25">
      <c r="A20" t="s">
        <v>135</v>
      </c>
      <c r="B20" t="s">
        <v>152</v>
      </c>
      <c r="C20">
        <v>1</v>
      </c>
      <c r="D20" t="s">
        <v>157</v>
      </c>
      <c r="E20" t="s">
        <v>159</v>
      </c>
      <c r="F20" t="s">
        <v>43</v>
      </c>
      <c r="G20" t="s">
        <v>12</v>
      </c>
      <c r="H20" t="s">
        <v>13</v>
      </c>
    </row>
    <row r="21" spans="1:8" hidden="1" x14ac:dyDescent="0.25">
      <c r="A21" t="s">
        <v>135</v>
      </c>
      <c r="B21" t="s">
        <v>152</v>
      </c>
      <c r="C21">
        <v>1</v>
      </c>
      <c r="D21" t="s">
        <v>157</v>
      </c>
      <c r="E21" t="s">
        <v>159</v>
      </c>
      <c r="F21" t="s">
        <v>155</v>
      </c>
      <c r="G21" s="1">
        <v>44562</v>
      </c>
      <c r="H21" s="1">
        <v>44562</v>
      </c>
    </row>
    <row r="22" spans="1:8" hidden="1" x14ac:dyDescent="0.25">
      <c r="A22" t="s">
        <v>135</v>
      </c>
      <c r="B22" t="s">
        <v>152</v>
      </c>
      <c r="C22">
        <v>1</v>
      </c>
      <c r="D22" t="s">
        <v>157</v>
      </c>
      <c r="E22" t="s">
        <v>159</v>
      </c>
      <c r="F22" t="s">
        <v>156</v>
      </c>
      <c r="G22">
        <v>1</v>
      </c>
      <c r="H22">
        <v>1</v>
      </c>
    </row>
    <row r="23" spans="1:8" hidden="1" x14ac:dyDescent="0.25">
      <c r="A23" t="s">
        <v>135</v>
      </c>
      <c r="B23" t="s">
        <v>152</v>
      </c>
      <c r="C23">
        <v>1</v>
      </c>
      <c r="D23" t="s">
        <v>158</v>
      </c>
      <c r="E23" t="s">
        <v>159</v>
      </c>
      <c r="F23" t="s">
        <v>43</v>
      </c>
      <c r="G23" t="s">
        <v>14</v>
      </c>
      <c r="H23" t="s">
        <v>15</v>
      </c>
    </row>
    <row r="24" spans="1:8" hidden="1" x14ac:dyDescent="0.25">
      <c r="A24" t="s">
        <v>135</v>
      </c>
      <c r="B24" t="s">
        <v>152</v>
      </c>
      <c r="C24">
        <v>1</v>
      </c>
      <c r="D24" t="s">
        <v>158</v>
      </c>
      <c r="E24" t="s">
        <v>159</v>
      </c>
      <c r="F24" t="s">
        <v>155</v>
      </c>
      <c r="G24" s="1">
        <v>44562</v>
      </c>
      <c r="H24" s="1">
        <v>44562</v>
      </c>
    </row>
    <row r="25" spans="1:8" hidden="1" x14ac:dyDescent="0.25">
      <c r="A25" t="s">
        <v>135</v>
      </c>
      <c r="B25" t="s">
        <v>152</v>
      </c>
      <c r="C25">
        <v>1</v>
      </c>
      <c r="D25" t="s">
        <v>158</v>
      </c>
      <c r="E25" t="s">
        <v>159</v>
      </c>
      <c r="F25" t="s">
        <v>156</v>
      </c>
      <c r="G25">
        <v>1</v>
      </c>
      <c r="H25">
        <v>1</v>
      </c>
    </row>
    <row r="26" spans="1:8" hidden="1" x14ac:dyDescent="0.25">
      <c r="A26" t="s">
        <v>135</v>
      </c>
      <c r="B26" t="s">
        <v>152</v>
      </c>
      <c r="C26">
        <v>1</v>
      </c>
      <c r="D26" t="s">
        <v>153</v>
      </c>
      <c r="E26" t="s">
        <v>160</v>
      </c>
      <c r="F26" t="s">
        <v>43</v>
      </c>
      <c r="G26" t="s">
        <v>16</v>
      </c>
      <c r="H26" t="s">
        <v>16</v>
      </c>
    </row>
    <row r="27" spans="1:8" hidden="1" x14ac:dyDescent="0.25">
      <c r="A27" t="s">
        <v>135</v>
      </c>
      <c r="B27" t="s">
        <v>152</v>
      </c>
      <c r="C27">
        <v>1</v>
      </c>
      <c r="D27" t="s">
        <v>153</v>
      </c>
      <c r="E27" t="s">
        <v>160</v>
      </c>
      <c r="F27" t="s">
        <v>155</v>
      </c>
      <c r="G27" s="1">
        <v>43770</v>
      </c>
      <c r="H27" s="1">
        <v>43770</v>
      </c>
    </row>
    <row r="28" spans="1:8" hidden="1" x14ac:dyDescent="0.25">
      <c r="A28" t="s">
        <v>135</v>
      </c>
      <c r="B28" t="s">
        <v>152</v>
      </c>
      <c r="C28">
        <v>1</v>
      </c>
      <c r="D28" t="s">
        <v>153</v>
      </c>
      <c r="E28" t="s">
        <v>160</v>
      </c>
      <c r="F28" t="s">
        <v>156</v>
      </c>
      <c r="G28">
        <v>1</v>
      </c>
      <c r="H28">
        <v>1</v>
      </c>
    </row>
    <row r="29" spans="1:8" hidden="1" x14ac:dyDescent="0.25">
      <c r="A29" t="s">
        <v>135</v>
      </c>
      <c r="B29" t="s">
        <v>152</v>
      </c>
      <c r="C29">
        <v>1</v>
      </c>
      <c r="D29" t="s">
        <v>157</v>
      </c>
      <c r="E29" t="s">
        <v>160</v>
      </c>
      <c r="F29" t="s">
        <v>43</v>
      </c>
      <c r="G29" t="s">
        <v>17</v>
      </c>
      <c r="H29" t="s">
        <v>17</v>
      </c>
    </row>
    <row r="30" spans="1:8" hidden="1" x14ac:dyDescent="0.25">
      <c r="A30" t="s">
        <v>135</v>
      </c>
      <c r="B30" t="s">
        <v>152</v>
      </c>
      <c r="C30">
        <v>1</v>
      </c>
      <c r="D30" t="s">
        <v>157</v>
      </c>
      <c r="E30" t="s">
        <v>160</v>
      </c>
      <c r="F30" t="s">
        <v>155</v>
      </c>
      <c r="G30" s="1">
        <v>43770</v>
      </c>
      <c r="H30" s="1">
        <v>43770</v>
      </c>
    </row>
    <row r="31" spans="1:8" hidden="1" x14ac:dyDescent="0.25">
      <c r="A31" t="s">
        <v>135</v>
      </c>
      <c r="B31" t="s">
        <v>152</v>
      </c>
      <c r="C31">
        <v>1</v>
      </c>
      <c r="D31" t="s">
        <v>157</v>
      </c>
      <c r="E31" t="s">
        <v>160</v>
      </c>
      <c r="F31" t="s">
        <v>156</v>
      </c>
      <c r="G31">
        <v>1</v>
      </c>
      <c r="H31">
        <v>1</v>
      </c>
    </row>
    <row r="32" spans="1:8" hidden="1" x14ac:dyDescent="0.25">
      <c r="A32" t="s">
        <v>135</v>
      </c>
      <c r="B32" t="s">
        <v>152</v>
      </c>
      <c r="C32">
        <v>1</v>
      </c>
      <c r="D32" t="s">
        <v>158</v>
      </c>
      <c r="E32" t="s">
        <v>160</v>
      </c>
      <c r="F32" t="s">
        <v>43</v>
      </c>
      <c r="G32" t="s">
        <v>18</v>
      </c>
      <c r="H32" t="s">
        <v>18</v>
      </c>
    </row>
    <row r="33" spans="1:8" hidden="1" x14ac:dyDescent="0.25">
      <c r="A33" t="s">
        <v>135</v>
      </c>
      <c r="B33" t="s">
        <v>152</v>
      </c>
      <c r="C33">
        <v>1</v>
      </c>
      <c r="D33" t="s">
        <v>158</v>
      </c>
      <c r="E33" t="s">
        <v>160</v>
      </c>
      <c r="F33" t="s">
        <v>155</v>
      </c>
      <c r="G33" s="1">
        <v>43770</v>
      </c>
      <c r="H33" s="1">
        <v>43770</v>
      </c>
    </row>
    <row r="34" spans="1:8" hidden="1" x14ac:dyDescent="0.25">
      <c r="A34" t="s">
        <v>135</v>
      </c>
      <c r="B34" t="s">
        <v>152</v>
      </c>
      <c r="C34">
        <v>1</v>
      </c>
      <c r="D34" t="s">
        <v>158</v>
      </c>
      <c r="E34" t="s">
        <v>160</v>
      </c>
      <c r="F34" t="s">
        <v>156</v>
      </c>
      <c r="G34">
        <v>1</v>
      </c>
      <c r="H34">
        <v>1</v>
      </c>
    </row>
    <row r="35" spans="1:8" x14ac:dyDescent="0.25">
      <c r="A35" t="s">
        <v>135</v>
      </c>
      <c r="B35" t="s">
        <v>152</v>
      </c>
      <c r="C35">
        <v>1</v>
      </c>
      <c r="D35" t="s">
        <v>153</v>
      </c>
      <c r="E35" t="s">
        <v>161</v>
      </c>
      <c r="F35" t="s">
        <v>43</v>
      </c>
      <c r="G35" t="s">
        <v>23</v>
      </c>
      <c r="H35" t="s">
        <v>24</v>
      </c>
    </row>
    <row r="36" spans="1:8" hidden="1" x14ac:dyDescent="0.25">
      <c r="A36" t="s">
        <v>135</v>
      </c>
      <c r="B36" t="s">
        <v>152</v>
      </c>
      <c r="C36">
        <v>1</v>
      </c>
      <c r="D36" t="s">
        <v>153</v>
      </c>
      <c r="E36" t="s">
        <v>161</v>
      </c>
      <c r="F36" t="s">
        <v>155</v>
      </c>
      <c r="G36" s="1">
        <v>45017</v>
      </c>
      <c r="H36" s="1">
        <v>45017</v>
      </c>
    </row>
    <row r="37" spans="1:8" hidden="1" x14ac:dyDescent="0.25">
      <c r="A37" t="s">
        <v>135</v>
      </c>
      <c r="B37" t="s">
        <v>152</v>
      </c>
      <c r="C37">
        <v>1</v>
      </c>
      <c r="D37" t="s">
        <v>153</v>
      </c>
      <c r="E37" t="s">
        <v>161</v>
      </c>
      <c r="F37" t="s">
        <v>156</v>
      </c>
      <c r="G37">
        <v>1</v>
      </c>
      <c r="H37">
        <v>1</v>
      </c>
    </row>
    <row r="38" spans="1:8" x14ac:dyDescent="0.25">
      <c r="A38" t="s">
        <v>135</v>
      </c>
      <c r="B38" t="s">
        <v>152</v>
      </c>
      <c r="C38">
        <v>1</v>
      </c>
      <c r="D38" t="s">
        <v>157</v>
      </c>
      <c r="E38" t="s">
        <v>161</v>
      </c>
      <c r="F38" t="s">
        <v>43</v>
      </c>
      <c r="G38" t="s">
        <v>26</v>
      </c>
      <c r="H38" t="s">
        <v>26</v>
      </c>
    </row>
    <row r="39" spans="1:8" hidden="1" x14ac:dyDescent="0.25">
      <c r="A39" t="s">
        <v>135</v>
      </c>
      <c r="B39" t="s">
        <v>152</v>
      </c>
      <c r="C39">
        <v>1</v>
      </c>
      <c r="D39" t="s">
        <v>157</v>
      </c>
      <c r="E39" t="s">
        <v>161</v>
      </c>
      <c r="F39" t="s">
        <v>155</v>
      </c>
      <c r="G39" s="1">
        <v>45017</v>
      </c>
      <c r="H39" s="1">
        <v>45017</v>
      </c>
    </row>
    <row r="40" spans="1:8" hidden="1" x14ac:dyDescent="0.25">
      <c r="A40" t="s">
        <v>135</v>
      </c>
      <c r="B40" t="s">
        <v>152</v>
      </c>
      <c r="C40">
        <v>1</v>
      </c>
      <c r="D40" t="s">
        <v>157</v>
      </c>
      <c r="E40" t="s">
        <v>161</v>
      </c>
      <c r="F40" t="s">
        <v>156</v>
      </c>
      <c r="G40">
        <v>1</v>
      </c>
      <c r="H40">
        <v>1</v>
      </c>
    </row>
    <row r="41" spans="1:8" x14ac:dyDescent="0.25">
      <c r="A41" t="s">
        <v>135</v>
      </c>
      <c r="B41" t="s">
        <v>152</v>
      </c>
      <c r="C41">
        <v>1</v>
      </c>
      <c r="D41" t="s">
        <v>158</v>
      </c>
      <c r="E41" t="s">
        <v>161</v>
      </c>
      <c r="F41" t="s">
        <v>43</v>
      </c>
      <c r="G41" t="s">
        <v>31</v>
      </c>
      <c r="H41" t="s">
        <v>31</v>
      </c>
    </row>
    <row r="42" spans="1:8" hidden="1" x14ac:dyDescent="0.25">
      <c r="A42" t="s">
        <v>135</v>
      </c>
      <c r="B42" t="s">
        <v>152</v>
      </c>
      <c r="C42">
        <v>1</v>
      </c>
      <c r="D42" t="s">
        <v>158</v>
      </c>
      <c r="E42" t="s">
        <v>161</v>
      </c>
      <c r="F42" t="s">
        <v>155</v>
      </c>
      <c r="G42" s="1">
        <v>45017</v>
      </c>
      <c r="H42" s="1">
        <v>45017</v>
      </c>
    </row>
    <row r="43" spans="1:8" hidden="1" x14ac:dyDescent="0.25">
      <c r="A43" t="s">
        <v>135</v>
      </c>
      <c r="B43" t="s">
        <v>152</v>
      </c>
      <c r="C43">
        <v>1</v>
      </c>
      <c r="D43" t="s">
        <v>158</v>
      </c>
      <c r="E43" t="s">
        <v>161</v>
      </c>
      <c r="F43" t="s">
        <v>156</v>
      </c>
      <c r="G43">
        <v>1</v>
      </c>
      <c r="H43">
        <v>1</v>
      </c>
    </row>
    <row r="44" spans="1:8" hidden="1" x14ac:dyDescent="0.25">
      <c r="A44" t="s">
        <v>135</v>
      </c>
      <c r="B44" t="s">
        <v>152</v>
      </c>
      <c r="C44">
        <v>1</v>
      </c>
      <c r="D44" t="s">
        <v>153</v>
      </c>
      <c r="E44" t="s">
        <v>162</v>
      </c>
      <c r="F44" t="s">
        <v>43</v>
      </c>
      <c r="G44" t="s">
        <v>27</v>
      </c>
      <c r="H44" t="s">
        <v>34</v>
      </c>
    </row>
    <row r="45" spans="1:8" hidden="1" x14ac:dyDescent="0.25">
      <c r="A45" t="s">
        <v>135</v>
      </c>
      <c r="B45" t="s">
        <v>152</v>
      </c>
      <c r="C45">
        <v>1</v>
      </c>
      <c r="D45" t="s">
        <v>153</v>
      </c>
      <c r="E45" t="s">
        <v>162</v>
      </c>
      <c r="F45" t="s">
        <v>155</v>
      </c>
      <c r="G45" s="1">
        <v>44949</v>
      </c>
      <c r="H45" s="1">
        <v>44949</v>
      </c>
    </row>
    <row r="46" spans="1:8" hidden="1" x14ac:dyDescent="0.25">
      <c r="A46" t="s">
        <v>135</v>
      </c>
      <c r="B46" t="s">
        <v>152</v>
      </c>
      <c r="C46">
        <v>1</v>
      </c>
      <c r="D46" t="s">
        <v>153</v>
      </c>
      <c r="E46" t="s">
        <v>162</v>
      </c>
      <c r="F46" t="s">
        <v>156</v>
      </c>
      <c r="G46">
        <v>1</v>
      </c>
      <c r="H46">
        <v>1</v>
      </c>
    </row>
    <row r="47" spans="1:8" hidden="1" x14ac:dyDescent="0.25">
      <c r="A47" t="s">
        <v>135</v>
      </c>
      <c r="B47" t="s">
        <v>152</v>
      </c>
      <c r="C47">
        <v>1</v>
      </c>
      <c r="D47" t="s">
        <v>157</v>
      </c>
      <c r="E47" t="s">
        <v>162</v>
      </c>
      <c r="F47" t="s">
        <v>43</v>
      </c>
      <c r="G47" t="s">
        <v>28</v>
      </c>
      <c r="H47" t="s">
        <v>35</v>
      </c>
    </row>
    <row r="48" spans="1:8" hidden="1" x14ac:dyDescent="0.25">
      <c r="A48" t="s">
        <v>135</v>
      </c>
      <c r="B48" t="s">
        <v>152</v>
      </c>
      <c r="C48">
        <v>1</v>
      </c>
      <c r="D48" t="s">
        <v>157</v>
      </c>
      <c r="E48" t="s">
        <v>162</v>
      </c>
      <c r="F48" t="s">
        <v>155</v>
      </c>
      <c r="G48" s="1">
        <v>44949</v>
      </c>
      <c r="H48" s="1">
        <v>44949</v>
      </c>
    </row>
    <row r="49" spans="1:8" hidden="1" x14ac:dyDescent="0.25">
      <c r="A49" t="s">
        <v>135</v>
      </c>
      <c r="B49" t="s">
        <v>152</v>
      </c>
      <c r="C49">
        <v>1</v>
      </c>
      <c r="D49" t="s">
        <v>157</v>
      </c>
      <c r="E49" t="s">
        <v>162</v>
      </c>
      <c r="F49" t="s">
        <v>156</v>
      </c>
      <c r="G49">
        <v>1</v>
      </c>
      <c r="H49">
        <v>1</v>
      </c>
    </row>
    <row r="50" spans="1:8" hidden="1" x14ac:dyDescent="0.25">
      <c r="A50" t="s">
        <v>135</v>
      </c>
      <c r="B50" t="s">
        <v>152</v>
      </c>
      <c r="C50">
        <v>1</v>
      </c>
      <c r="D50" t="s">
        <v>158</v>
      </c>
      <c r="E50" t="s">
        <v>162</v>
      </c>
      <c r="F50" t="s">
        <v>43</v>
      </c>
      <c r="G50" t="s">
        <v>29</v>
      </c>
      <c r="H50" t="s">
        <v>36</v>
      </c>
    </row>
    <row r="51" spans="1:8" hidden="1" x14ac:dyDescent="0.25">
      <c r="A51" t="s">
        <v>135</v>
      </c>
      <c r="B51" t="s">
        <v>152</v>
      </c>
      <c r="C51">
        <v>1</v>
      </c>
      <c r="D51" t="s">
        <v>158</v>
      </c>
      <c r="E51" t="s">
        <v>162</v>
      </c>
      <c r="F51" t="s">
        <v>155</v>
      </c>
      <c r="G51" s="1">
        <v>44949</v>
      </c>
      <c r="H51" s="1">
        <v>44949</v>
      </c>
    </row>
    <row r="52" spans="1:8" hidden="1" x14ac:dyDescent="0.25">
      <c r="A52" t="s">
        <v>135</v>
      </c>
      <c r="B52" t="s">
        <v>152</v>
      </c>
      <c r="C52">
        <v>1</v>
      </c>
      <c r="D52" t="s">
        <v>158</v>
      </c>
      <c r="E52" t="s">
        <v>162</v>
      </c>
      <c r="F52" t="s">
        <v>156</v>
      </c>
      <c r="G52">
        <v>1</v>
      </c>
      <c r="H52">
        <v>1</v>
      </c>
    </row>
    <row r="53" spans="1:8" hidden="1" x14ac:dyDescent="0.25">
      <c r="A53" t="s">
        <v>135</v>
      </c>
      <c r="B53" t="s">
        <v>152</v>
      </c>
      <c r="C53">
        <v>1</v>
      </c>
      <c r="D53" t="s">
        <v>153</v>
      </c>
      <c r="E53" t="s">
        <v>163</v>
      </c>
      <c r="F53" t="s">
        <v>43</v>
      </c>
      <c r="G53" t="s">
        <v>32</v>
      </c>
      <c r="H53" t="s">
        <v>19</v>
      </c>
    </row>
    <row r="54" spans="1:8" hidden="1" x14ac:dyDescent="0.25">
      <c r="A54" t="s">
        <v>135</v>
      </c>
      <c r="B54" t="s">
        <v>152</v>
      </c>
      <c r="C54">
        <v>1</v>
      </c>
      <c r="D54" t="s">
        <v>153</v>
      </c>
      <c r="E54" t="s">
        <v>163</v>
      </c>
      <c r="F54" t="s">
        <v>155</v>
      </c>
      <c r="G54" s="1">
        <v>45047</v>
      </c>
      <c r="H54" s="1">
        <v>45047</v>
      </c>
    </row>
    <row r="55" spans="1:8" hidden="1" x14ac:dyDescent="0.25">
      <c r="A55" t="s">
        <v>135</v>
      </c>
      <c r="B55" t="s">
        <v>152</v>
      </c>
      <c r="C55">
        <v>1</v>
      </c>
      <c r="D55" t="s">
        <v>153</v>
      </c>
      <c r="E55" t="s">
        <v>163</v>
      </c>
      <c r="F55" t="s">
        <v>156</v>
      </c>
      <c r="G55">
        <v>1</v>
      </c>
      <c r="H55">
        <v>1</v>
      </c>
    </row>
    <row r="56" spans="1:8" hidden="1" x14ac:dyDescent="0.25">
      <c r="A56" t="s">
        <v>135</v>
      </c>
      <c r="B56" t="s">
        <v>152</v>
      </c>
      <c r="C56">
        <v>1</v>
      </c>
      <c r="D56" t="s">
        <v>157</v>
      </c>
      <c r="E56" t="s">
        <v>163</v>
      </c>
      <c r="F56" t="s">
        <v>43</v>
      </c>
      <c r="G56" t="s">
        <v>33</v>
      </c>
      <c r="H56" t="s">
        <v>20</v>
      </c>
    </row>
    <row r="57" spans="1:8" hidden="1" x14ac:dyDescent="0.25">
      <c r="A57" t="s">
        <v>135</v>
      </c>
      <c r="B57" t="s">
        <v>152</v>
      </c>
      <c r="C57">
        <v>1</v>
      </c>
      <c r="D57" t="s">
        <v>157</v>
      </c>
      <c r="E57" t="s">
        <v>163</v>
      </c>
      <c r="F57" t="s">
        <v>155</v>
      </c>
      <c r="G57" s="1">
        <v>45047</v>
      </c>
      <c r="H57" s="1">
        <v>45047</v>
      </c>
    </row>
    <row r="58" spans="1:8" hidden="1" x14ac:dyDescent="0.25">
      <c r="A58" t="s">
        <v>135</v>
      </c>
      <c r="B58" t="s">
        <v>152</v>
      </c>
      <c r="C58">
        <v>1</v>
      </c>
      <c r="D58" t="s">
        <v>157</v>
      </c>
      <c r="E58" t="s">
        <v>163</v>
      </c>
      <c r="F58" t="s">
        <v>156</v>
      </c>
      <c r="G58">
        <v>1</v>
      </c>
      <c r="H58">
        <v>1</v>
      </c>
    </row>
    <row r="59" spans="1:8" hidden="1" x14ac:dyDescent="0.25">
      <c r="A59" t="s">
        <v>135</v>
      </c>
      <c r="B59" t="s">
        <v>152</v>
      </c>
      <c r="C59">
        <v>1</v>
      </c>
      <c r="D59" t="s">
        <v>158</v>
      </c>
      <c r="E59" t="s">
        <v>163</v>
      </c>
      <c r="F59" t="s">
        <v>43</v>
      </c>
      <c r="G59" t="s">
        <v>21</v>
      </c>
      <c r="H59" t="s">
        <v>22</v>
      </c>
    </row>
    <row r="60" spans="1:8" hidden="1" x14ac:dyDescent="0.25">
      <c r="A60" t="s">
        <v>135</v>
      </c>
      <c r="B60" t="s">
        <v>152</v>
      </c>
      <c r="C60">
        <v>1</v>
      </c>
      <c r="D60" t="s">
        <v>158</v>
      </c>
      <c r="E60" t="s">
        <v>163</v>
      </c>
      <c r="F60" t="s">
        <v>155</v>
      </c>
      <c r="G60" s="1">
        <v>45047</v>
      </c>
      <c r="H60" s="1">
        <v>45047</v>
      </c>
    </row>
    <row r="61" spans="1:8" hidden="1" x14ac:dyDescent="0.25">
      <c r="A61" t="s">
        <v>135</v>
      </c>
      <c r="B61" t="s">
        <v>152</v>
      </c>
      <c r="C61">
        <v>1</v>
      </c>
      <c r="D61" t="s">
        <v>158</v>
      </c>
      <c r="E61" t="s">
        <v>163</v>
      </c>
      <c r="F61" t="s">
        <v>156</v>
      </c>
      <c r="G61">
        <v>1</v>
      </c>
      <c r="H61">
        <v>1</v>
      </c>
    </row>
    <row r="62" spans="1:8" hidden="1" x14ac:dyDescent="0.25">
      <c r="A62" t="s">
        <v>137</v>
      </c>
      <c r="B62" t="str">
        <f>B8</f>
        <v>Whole State</v>
      </c>
      <c r="C62">
        <f t="shared" ref="C62:H62" si="0">C8</f>
        <v>1</v>
      </c>
      <c r="D62" t="str">
        <f t="shared" si="0"/>
        <v>Residential</v>
      </c>
      <c r="E62" t="str">
        <f t="shared" si="0"/>
        <v>Dominion SC - Regulated</v>
      </c>
      <c r="F62" t="str">
        <f t="shared" si="0"/>
        <v>Rate Name</v>
      </c>
      <c r="G62" t="str">
        <f t="shared" si="0"/>
        <v>SC -8 (Residential Service) | 2023-05</v>
      </c>
      <c r="H62" t="str">
        <f t="shared" si="0"/>
        <v>SC -5 (Residential Service Time-Of-Use) + Solar Choice Rider | 2023-05</v>
      </c>
    </row>
    <row r="63" spans="1:8" hidden="1" x14ac:dyDescent="0.25">
      <c r="A63" t="s">
        <v>137</v>
      </c>
      <c r="B63" t="str">
        <f t="shared" ref="B63:H63" si="1">B9</f>
        <v>Whole State</v>
      </c>
      <c r="C63">
        <f t="shared" si="1"/>
        <v>1</v>
      </c>
      <c r="D63" t="str">
        <f t="shared" si="1"/>
        <v>Residential</v>
      </c>
      <c r="E63" t="str">
        <f t="shared" si="1"/>
        <v>Dominion SC - Regulated</v>
      </c>
      <c r="F63" t="str">
        <f t="shared" si="1"/>
        <v>Rate Start Date</v>
      </c>
      <c r="G63">
        <f t="shared" si="1"/>
        <v>45047</v>
      </c>
      <c r="H63">
        <f t="shared" si="1"/>
        <v>45047</v>
      </c>
    </row>
    <row r="64" spans="1:8" hidden="1" x14ac:dyDescent="0.25">
      <c r="A64" t="s">
        <v>137</v>
      </c>
      <c r="B64" t="str">
        <f t="shared" ref="B64:H64" si="2">B10</f>
        <v>Whole State</v>
      </c>
      <c r="C64">
        <f t="shared" si="2"/>
        <v>1</v>
      </c>
      <c r="D64" t="str">
        <f t="shared" si="2"/>
        <v>Residential</v>
      </c>
      <c r="E64" t="str">
        <f t="shared" si="2"/>
        <v>Dominion SC - Regulated</v>
      </c>
      <c r="F64" t="str">
        <f t="shared" si="2"/>
        <v>Allow Rate Escalation</v>
      </c>
      <c r="G64">
        <f t="shared" si="2"/>
        <v>1</v>
      </c>
      <c r="H64">
        <f t="shared" si="2"/>
        <v>1</v>
      </c>
    </row>
    <row r="65" spans="1:8" hidden="1" x14ac:dyDescent="0.25">
      <c r="A65" t="s">
        <v>137</v>
      </c>
      <c r="B65" t="str">
        <f t="shared" ref="B65:H65" si="3">B11</f>
        <v>Whole State</v>
      </c>
      <c r="C65">
        <f t="shared" si="3"/>
        <v>1</v>
      </c>
      <c r="D65" t="str">
        <f t="shared" si="3"/>
        <v>Commercial</v>
      </c>
      <c r="E65" t="str">
        <f t="shared" si="3"/>
        <v>Dominion SC - Regulated</v>
      </c>
      <c r="F65" t="str">
        <f t="shared" si="3"/>
        <v>Rate Name</v>
      </c>
      <c r="G65" t="str">
        <f t="shared" si="3"/>
        <v>SC -9 (Commercial Service) | 2023-05</v>
      </c>
      <c r="H65" t="str">
        <f t="shared" si="3"/>
        <v>SC -16 (Commercial Service Time-Of-Use) + Solar Choice Rider | 2023-05</v>
      </c>
    </row>
    <row r="66" spans="1:8" hidden="1" x14ac:dyDescent="0.25">
      <c r="A66" t="s">
        <v>137</v>
      </c>
      <c r="B66" t="str">
        <f t="shared" ref="B66:H66" si="4">B12</f>
        <v>Whole State</v>
      </c>
      <c r="C66">
        <f t="shared" si="4"/>
        <v>1</v>
      </c>
      <c r="D66" t="str">
        <f t="shared" si="4"/>
        <v>Commercial</v>
      </c>
      <c r="E66" t="str">
        <f t="shared" si="4"/>
        <v>Dominion SC - Regulated</v>
      </c>
      <c r="F66" t="str">
        <f t="shared" si="4"/>
        <v>Rate Start Date</v>
      </c>
      <c r="G66">
        <f t="shared" si="4"/>
        <v>45047</v>
      </c>
      <c r="H66">
        <f t="shared" si="4"/>
        <v>45047</v>
      </c>
    </row>
    <row r="67" spans="1:8" hidden="1" x14ac:dyDescent="0.25">
      <c r="A67" t="s">
        <v>137</v>
      </c>
      <c r="B67" t="str">
        <f t="shared" ref="B67:H67" si="5">B13</f>
        <v>Whole State</v>
      </c>
      <c r="C67">
        <f t="shared" si="5"/>
        <v>1</v>
      </c>
      <c r="D67" t="str">
        <f t="shared" si="5"/>
        <v>Commercial</v>
      </c>
      <c r="E67" t="str">
        <f t="shared" si="5"/>
        <v>Dominion SC - Regulated</v>
      </c>
      <c r="F67" t="str">
        <f t="shared" si="5"/>
        <v>Allow Rate Escalation</v>
      </c>
      <c r="G67">
        <f t="shared" si="5"/>
        <v>1</v>
      </c>
      <c r="H67">
        <f t="shared" si="5"/>
        <v>1</v>
      </c>
    </row>
    <row r="68" spans="1:8" hidden="1" x14ac:dyDescent="0.25">
      <c r="A68" t="s">
        <v>137</v>
      </c>
      <c r="B68" t="str">
        <f t="shared" ref="B68:H68" si="6">B14</f>
        <v>Whole State</v>
      </c>
      <c r="C68">
        <f t="shared" si="6"/>
        <v>1</v>
      </c>
      <c r="D68" t="str">
        <f t="shared" si="6"/>
        <v>Industrial</v>
      </c>
      <c r="E68" t="str">
        <f t="shared" si="6"/>
        <v>Dominion SC - Regulated</v>
      </c>
      <c r="F68" t="str">
        <f t="shared" si="6"/>
        <v>Rate Name</v>
      </c>
      <c r="G68" t="str">
        <f t="shared" si="6"/>
        <v>SC -20 (Industrial Service) | 2023-05</v>
      </c>
      <c r="H68" t="str">
        <f t="shared" si="6"/>
        <v>SC -20 (Industrial Service) + Rate PR-Standard Offer | 2023-05</v>
      </c>
    </row>
    <row r="69" spans="1:8" hidden="1" x14ac:dyDescent="0.25">
      <c r="A69" t="s">
        <v>137</v>
      </c>
      <c r="B69" t="str">
        <f t="shared" ref="B69:H69" si="7">B15</f>
        <v>Whole State</v>
      </c>
      <c r="C69">
        <f t="shared" si="7"/>
        <v>1</v>
      </c>
      <c r="D69" t="str">
        <f t="shared" si="7"/>
        <v>Industrial</v>
      </c>
      <c r="E69" t="str">
        <f t="shared" si="7"/>
        <v>Dominion SC - Regulated</v>
      </c>
      <c r="F69" t="str">
        <f t="shared" si="7"/>
        <v>Rate Start Date</v>
      </c>
      <c r="G69">
        <f t="shared" si="7"/>
        <v>45047</v>
      </c>
      <c r="H69">
        <f t="shared" si="7"/>
        <v>45047</v>
      </c>
    </row>
    <row r="70" spans="1:8" hidden="1" x14ac:dyDescent="0.25">
      <c r="A70" t="s">
        <v>137</v>
      </c>
      <c r="B70" t="str">
        <f t="shared" ref="B70:H70" si="8">B16</f>
        <v>Whole State</v>
      </c>
      <c r="C70">
        <f t="shared" si="8"/>
        <v>1</v>
      </c>
      <c r="D70" t="str">
        <f t="shared" si="8"/>
        <v>Industrial</v>
      </c>
      <c r="E70" t="str">
        <f t="shared" si="8"/>
        <v>Dominion SC - Regulated</v>
      </c>
      <c r="F70" t="str">
        <f t="shared" si="8"/>
        <v>Allow Rate Escalation</v>
      </c>
      <c r="G70">
        <f t="shared" si="8"/>
        <v>1</v>
      </c>
      <c r="H70">
        <f t="shared" si="8"/>
        <v>1</v>
      </c>
    </row>
    <row r="71" spans="1:8" hidden="1" x14ac:dyDescent="0.25">
      <c r="A71" t="s">
        <v>137</v>
      </c>
      <c r="B71" t="str">
        <f t="shared" ref="B71:H71" si="9">B17</f>
        <v>Whole State</v>
      </c>
      <c r="C71">
        <f t="shared" si="9"/>
        <v>1</v>
      </c>
      <c r="D71" t="str">
        <f t="shared" si="9"/>
        <v>Residential</v>
      </c>
      <c r="E71" t="str">
        <f t="shared" si="9"/>
        <v>Dominion VA - Regulated</v>
      </c>
      <c r="F71" t="str">
        <f t="shared" si="9"/>
        <v>Rate Name</v>
      </c>
      <c r="G71" t="str">
        <f t="shared" si="9"/>
        <v>VA -1 (Residential Service) | 2022-01</v>
      </c>
      <c r="H71" t="str">
        <f t="shared" si="9"/>
        <v>VA -1 (Residential Service) + Net Metering T&amp;C | 2022-01</v>
      </c>
    </row>
    <row r="72" spans="1:8" hidden="1" x14ac:dyDescent="0.25">
      <c r="A72" t="s">
        <v>137</v>
      </c>
      <c r="B72" t="str">
        <f t="shared" ref="B72:H72" si="10">B18</f>
        <v>Whole State</v>
      </c>
      <c r="C72">
        <f t="shared" si="10"/>
        <v>1</v>
      </c>
      <c r="D72" t="str">
        <f t="shared" si="10"/>
        <v>Residential</v>
      </c>
      <c r="E72" t="str">
        <f t="shared" si="10"/>
        <v>Dominion VA - Regulated</v>
      </c>
      <c r="F72" t="str">
        <f t="shared" si="10"/>
        <v>Rate Start Date</v>
      </c>
      <c r="G72">
        <f t="shared" si="10"/>
        <v>44562</v>
      </c>
      <c r="H72">
        <f t="shared" si="10"/>
        <v>44562</v>
      </c>
    </row>
    <row r="73" spans="1:8" hidden="1" x14ac:dyDescent="0.25">
      <c r="A73" t="s">
        <v>137</v>
      </c>
      <c r="B73" t="str">
        <f t="shared" ref="B73:H73" si="11">B19</f>
        <v>Whole State</v>
      </c>
      <c r="C73">
        <f t="shared" si="11"/>
        <v>1</v>
      </c>
      <c r="D73" t="str">
        <f t="shared" si="11"/>
        <v>Residential</v>
      </c>
      <c r="E73" t="str">
        <f t="shared" si="11"/>
        <v>Dominion VA - Regulated</v>
      </c>
      <c r="F73" t="str">
        <f t="shared" si="11"/>
        <v>Allow Rate Escalation</v>
      </c>
      <c r="G73">
        <f t="shared" si="11"/>
        <v>1</v>
      </c>
      <c r="H73">
        <f t="shared" si="11"/>
        <v>1</v>
      </c>
    </row>
    <row r="74" spans="1:8" hidden="1" x14ac:dyDescent="0.25">
      <c r="A74" t="s">
        <v>137</v>
      </c>
      <c r="B74" t="str">
        <f t="shared" ref="B74:H74" si="12">B20</f>
        <v>Whole State</v>
      </c>
      <c r="C74">
        <f t="shared" si="12"/>
        <v>1</v>
      </c>
      <c r="D74" t="str">
        <f t="shared" si="12"/>
        <v>Commercial</v>
      </c>
      <c r="E74" t="str">
        <f t="shared" si="12"/>
        <v>Dominion VA - Regulated</v>
      </c>
      <c r="F74" t="str">
        <f t="shared" si="12"/>
        <v>Rate Name</v>
      </c>
      <c r="G74" t="str">
        <f t="shared" si="12"/>
        <v>VA -GS2(Commercial Service Demand) | 2022-01</v>
      </c>
      <c r="H74" t="str">
        <f t="shared" si="12"/>
        <v>VA -GS2(Commercial Service Non-Demand) + Net Metering T&amp;C | 2022-01</v>
      </c>
    </row>
    <row r="75" spans="1:8" hidden="1" x14ac:dyDescent="0.25">
      <c r="A75" t="s">
        <v>137</v>
      </c>
      <c r="B75" t="str">
        <f t="shared" ref="B75:H75" si="13">B21</f>
        <v>Whole State</v>
      </c>
      <c r="C75">
        <f t="shared" si="13"/>
        <v>1</v>
      </c>
      <c r="D75" t="str">
        <f t="shared" si="13"/>
        <v>Commercial</v>
      </c>
      <c r="E75" t="str">
        <f t="shared" si="13"/>
        <v>Dominion VA - Regulated</v>
      </c>
      <c r="F75" t="str">
        <f t="shared" si="13"/>
        <v>Rate Start Date</v>
      </c>
      <c r="G75">
        <f t="shared" si="13"/>
        <v>44562</v>
      </c>
      <c r="H75">
        <f t="shared" si="13"/>
        <v>44562</v>
      </c>
    </row>
    <row r="76" spans="1:8" hidden="1" x14ac:dyDescent="0.25">
      <c r="A76" t="s">
        <v>137</v>
      </c>
      <c r="B76" t="str">
        <f t="shared" ref="B76:H76" si="14">B22</f>
        <v>Whole State</v>
      </c>
      <c r="C76">
        <f t="shared" si="14"/>
        <v>1</v>
      </c>
      <c r="D76" t="str">
        <f t="shared" si="14"/>
        <v>Commercial</v>
      </c>
      <c r="E76" t="str">
        <f t="shared" si="14"/>
        <v>Dominion VA - Regulated</v>
      </c>
      <c r="F76" t="str">
        <f t="shared" si="14"/>
        <v>Allow Rate Escalation</v>
      </c>
      <c r="G76">
        <f t="shared" si="14"/>
        <v>1</v>
      </c>
      <c r="H76">
        <f t="shared" si="14"/>
        <v>1</v>
      </c>
    </row>
    <row r="77" spans="1:8" hidden="1" x14ac:dyDescent="0.25">
      <c r="A77" t="s">
        <v>137</v>
      </c>
      <c r="B77" t="str">
        <f t="shared" ref="B77:H77" si="15">B23</f>
        <v>Whole State</v>
      </c>
      <c r="C77">
        <f t="shared" si="15"/>
        <v>1</v>
      </c>
      <c r="D77" t="str">
        <f t="shared" si="15"/>
        <v>Industrial</v>
      </c>
      <c r="E77" t="str">
        <f t="shared" si="15"/>
        <v>Dominion VA - Regulated</v>
      </c>
      <c r="F77" t="str">
        <f t="shared" si="15"/>
        <v>Rate Name</v>
      </c>
      <c r="G77" t="str">
        <f t="shared" si="15"/>
        <v>VA -GS3(Industrial Service) | 2022-01</v>
      </c>
      <c r="H77" t="str">
        <f t="shared" si="15"/>
        <v>VA -GS3(Industrial Service) + Net Metering T&amp;C | 2022-01</v>
      </c>
    </row>
    <row r="78" spans="1:8" hidden="1" x14ac:dyDescent="0.25">
      <c r="A78" t="s">
        <v>137</v>
      </c>
      <c r="B78" t="str">
        <f t="shared" ref="B78:H78" si="16">B24</f>
        <v>Whole State</v>
      </c>
      <c r="C78">
        <f t="shared" si="16"/>
        <v>1</v>
      </c>
      <c r="D78" t="str">
        <f t="shared" si="16"/>
        <v>Industrial</v>
      </c>
      <c r="E78" t="str">
        <f t="shared" si="16"/>
        <v>Dominion VA - Regulated</v>
      </c>
      <c r="F78" t="str">
        <f t="shared" si="16"/>
        <v>Rate Start Date</v>
      </c>
      <c r="G78">
        <f t="shared" si="16"/>
        <v>44562</v>
      </c>
      <c r="H78">
        <f t="shared" si="16"/>
        <v>44562</v>
      </c>
    </row>
    <row r="79" spans="1:8" hidden="1" x14ac:dyDescent="0.25">
      <c r="A79" t="s">
        <v>137</v>
      </c>
      <c r="B79" t="str">
        <f t="shared" ref="B79:H79" si="17">B25</f>
        <v>Whole State</v>
      </c>
      <c r="C79">
        <f t="shared" si="17"/>
        <v>1</v>
      </c>
      <c r="D79" t="str">
        <f t="shared" si="17"/>
        <v>Industrial</v>
      </c>
      <c r="E79" t="str">
        <f t="shared" si="17"/>
        <v>Dominion VA - Regulated</v>
      </c>
      <c r="F79" t="str">
        <f t="shared" si="17"/>
        <v>Allow Rate Escalation</v>
      </c>
      <c r="G79">
        <f t="shared" si="17"/>
        <v>1</v>
      </c>
      <c r="H79">
        <f t="shared" si="17"/>
        <v>1</v>
      </c>
    </row>
    <row r="80" spans="1:8" hidden="1" x14ac:dyDescent="0.25">
      <c r="A80" t="s">
        <v>137</v>
      </c>
      <c r="B80" t="str">
        <f t="shared" ref="B80:H80" si="18">B26</f>
        <v>Whole State</v>
      </c>
      <c r="C80">
        <f t="shared" si="18"/>
        <v>1</v>
      </c>
      <c r="D80" t="str">
        <f t="shared" si="18"/>
        <v>Residential</v>
      </c>
      <c r="E80" t="str">
        <f t="shared" si="18"/>
        <v>Dominion NC - Regulated</v>
      </c>
      <c r="F80" t="str">
        <f t="shared" si="18"/>
        <v>Rate Name</v>
      </c>
      <c r="G80" t="str">
        <f t="shared" si="18"/>
        <v>NC -1 (Residential Service) | 2019-11</v>
      </c>
      <c r="H80" t="str">
        <f t="shared" si="18"/>
        <v>NC -1 (Residential Service) | 2019-11</v>
      </c>
    </row>
    <row r="81" spans="1:8" hidden="1" x14ac:dyDescent="0.25">
      <c r="A81" t="s">
        <v>137</v>
      </c>
      <c r="B81" t="str">
        <f t="shared" ref="B81:H81" si="19">B27</f>
        <v>Whole State</v>
      </c>
      <c r="C81">
        <f t="shared" si="19"/>
        <v>1</v>
      </c>
      <c r="D81" t="str">
        <f t="shared" si="19"/>
        <v>Residential</v>
      </c>
      <c r="E81" t="str">
        <f t="shared" si="19"/>
        <v>Dominion NC - Regulated</v>
      </c>
      <c r="F81" t="str">
        <f t="shared" si="19"/>
        <v>Rate Start Date</v>
      </c>
      <c r="G81">
        <f t="shared" si="19"/>
        <v>43770</v>
      </c>
      <c r="H81">
        <f t="shared" si="19"/>
        <v>43770</v>
      </c>
    </row>
    <row r="82" spans="1:8" hidden="1" x14ac:dyDescent="0.25">
      <c r="A82" t="s">
        <v>137</v>
      </c>
      <c r="B82" t="str">
        <f t="shared" ref="B82:H82" si="20">B28</f>
        <v>Whole State</v>
      </c>
      <c r="C82">
        <f t="shared" si="20"/>
        <v>1</v>
      </c>
      <c r="D82" t="str">
        <f t="shared" si="20"/>
        <v>Residential</v>
      </c>
      <c r="E82" t="str">
        <f t="shared" si="20"/>
        <v>Dominion NC - Regulated</v>
      </c>
      <c r="F82" t="str">
        <f t="shared" si="20"/>
        <v>Allow Rate Escalation</v>
      </c>
      <c r="G82">
        <f t="shared" si="20"/>
        <v>1</v>
      </c>
      <c r="H82">
        <f t="shared" si="20"/>
        <v>1</v>
      </c>
    </row>
    <row r="83" spans="1:8" hidden="1" x14ac:dyDescent="0.25">
      <c r="A83" t="s">
        <v>137</v>
      </c>
      <c r="B83" t="str">
        <f t="shared" ref="B83:H83" si="21">B29</f>
        <v>Whole State</v>
      </c>
      <c r="C83">
        <f t="shared" si="21"/>
        <v>1</v>
      </c>
      <c r="D83" t="str">
        <f t="shared" si="21"/>
        <v>Commercial</v>
      </c>
      <c r="E83" t="str">
        <f t="shared" si="21"/>
        <v>Dominion NC - Regulated</v>
      </c>
      <c r="F83" t="str">
        <f t="shared" si="21"/>
        <v>Rate Name</v>
      </c>
      <c r="G83" t="str">
        <f t="shared" si="21"/>
        <v>NC -5 (Commercial Service) | 2019-11</v>
      </c>
      <c r="H83" t="str">
        <f t="shared" si="21"/>
        <v>NC -5 (Commercial Service) | 2019-11</v>
      </c>
    </row>
    <row r="84" spans="1:8" hidden="1" x14ac:dyDescent="0.25">
      <c r="A84" t="s">
        <v>137</v>
      </c>
      <c r="B84" t="str">
        <f t="shared" ref="B84:H84" si="22">B30</f>
        <v>Whole State</v>
      </c>
      <c r="C84">
        <f t="shared" si="22"/>
        <v>1</v>
      </c>
      <c r="D84" t="str">
        <f t="shared" si="22"/>
        <v>Commercial</v>
      </c>
      <c r="E84" t="str">
        <f t="shared" si="22"/>
        <v>Dominion NC - Regulated</v>
      </c>
      <c r="F84" t="str">
        <f t="shared" si="22"/>
        <v>Rate Start Date</v>
      </c>
      <c r="G84">
        <f t="shared" si="22"/>
        <v>43770</v>
      </c>
      <c r="H84">
        <f t="shared" si="22"/>
        <v>43770</v>
      </c>
    </row>
    <row r="85" spans="1:8" hidden="1" x14ac:dyDescent="0.25">
      <c r="A85" t="s">
        <v>137</v>
      </c>
      <c r="B85" t="str">
        <f t="shared" ref="B85:H85" si="23">B31</f>
        <v>Whole State</v>
      </c>
      <c r="C85">
        <f t="shared" si="23"/>
        <v>1</v>
      </c>
      <c r="D85" t="str">
        <f t="shared" si="23"/>
        <v>Commercial</v>
      </c>
      <c r="E85" t="str">
        <f t="shared" si="23"/>
        <v>Dominion NC - Regulated</v>
      </c>
      <c r="F85" t="str">
        <f t="shared" si="23"/>
        <v>Allow Rate Escalation</v>
      </c>
      <c r="G85">
        <f t="shared" si="23"/>
        <v>1</v>
      </c>
      <c r="H85">
        <f t="shared" si="23"/>
        <v>1</v>
      </c>
    </row>
    <row r="86" spans="1:8" hidden="1" x14ac:dyDescent="0.25">
      <c r="A86" t="s">
        <v>137</v>
      </c>
      <c r="B86" t="str">
        <f t="shared" ref="B86:H86" si="24">B32</f>
        <v>Whole State</v>
      </c>
      <c r="C86">
        <f t="shared" si="24"/>
        <v>1</v>
      </c>
      <c r="D86" t="str">
        <f t="shared" si="24"/>
        <v>Industrial</v>
      </c>
      <c r="E86" t="str">
        <f t="shared" si="24"/>
        <v>Dominion NC - Regulated</v>
      </c>
      <c r="F86" t="str">
        <f t="shared" si="24"/>
        <v>Rate Name</v>
      </c>
      <c r="G86" t="str">
        <f t="shared" si="24"/>
        <v>NC -6L (Industrial Service) | 2019-11</v>
      </c>
      <c r="H86" t="str">
        <f t="shared" si="24"/>
        <v>NC -6L (Industrial Service) | 2019-11</v>
      </c>
    </row>
    <row r="87" spans="1:8" hidden="1" x14ac:dyDescent="0.25">
      <c r="A87" t="s">
        <v>137</v>
      </c>
      <c r="B87" t="str">
        <f t="shared" ref="B87:H87" si="25">B33</f>
        <v>Whole State</v>
      </c>
      <c r="C87">
        <f t="shared" si="25"/>
        <v>1</v>
      </c>
      <c r="D87" t="str">
        <f t="shared" si="25"/>
        <v>Industrial</v>
      </c>
      <c r="E87" t="str">
        <f t="shared" si="25"/>
        <v>Dominion NC - Regulated</v>
      </c>
      <c r="F87" t="str">
        <f t="shared" si="25"/>
        <v>Rate Start Date</v>
      </c>
      <c r="G87">
        <f t="shared" si="25"/>
        <v>43770</v>
      </c>
      <c r="H87">
        <f t="shared" si="25"/>
        <v>43770</v>
      </c>
    </row>
    <row r="88" spans="1:8" hidden="1" x14ac:dyDescent="0.25">
      <c r="A88" t="s">
        <v>137</v>
      </c>
      <c r="B88" t="str">
        <f t="shared" ref="B88:H88" si="26">B34</f>
        <v>Whole State</v>
      </c>
      <c r="C88">
        <f t="shared" si="26"/>
        <v>1</v>
      </c>
      <c r="D88" t="str">
        <f t="shared" si="26"/>
        <v>Industrial</v>
      </c>
      <c r="E88" t="str">
        <f t="shared" si="26"/>
        <v>Dominion NC - Regulated</v>
      </c>
      <c r="F88" t="str">
        <f t="shared" si="26"/>
        <v>Allow Rate Escalation</v>
      </c>
      <c r="G88">
        <f t="shared" si="26"/>
        <v>1</v>
      </c>
      <c r="H88">
        <f t="shared" si="26"/>
        <v>1</v>
      </c>
    </row>
    <row r="89" spans="1:8" x14ac:dyDescent="0.25">
      <c r="A89" t="s">
        <v>137</v>
      </c>
      <c r="B89" t="str">
        <f t="shared" ref="B89:H89" si="27">B35</f>
        <v>Whole State</v>
      </c>
      <c r="C89">
        <f t="shared" si="27"/>
        <v>1</v>
      </c>
      <c r="D89" t="str">
        <f t="shared" si="27"/>
        <v>Residential</v>
      </c>
      <c r="E89" t="str">
        <f t="shared" si="27"/>
        <v>Dominion SC - Unregulated</v>
      </c>
      <c r="F89" t="str">
        <f t="shared" si="27"/>
        <v>Rate Name</v>
      </c>
      <c r="G89" t="str">
        <f t="shared" si="27"/>
        <v>SC  - RES (Residential Service) | 2023-04</v>
      </c>
      <c r="H89" t="str">
        <f t="shared" si="27"/>
        <v>SC  - R-STOU (Residential Service) +  RSC Rider | 2023-04</v>
      </c>
    </row>
    <row r="90" spans="1:8" hidden="1" x14ac:dyDescent="0.25">
      <c r="A90" t="s">
        <v>137</v>
      </c>
      <c r="B90" t="str">
        <f t="shared" ref="B90:H90" si="28">B36</f>
        <v>Whole State</v>
      </c>
      <c r="C90">
        <f t="shared" si="28"/>
        <v>1</v>
      </c>
      <c r="D90" t="str">
        <f t="shared" si="28"/>
        <v>Residential</v>
      </c>
      <c r="E90" t="str">
        <f t="shared" si="28"/>
        <v>Dominion SC - Unregulated</v>
      </c>
      <c r="F90" t="str">
        <f t="shared" si="28"/>
        <v>Rate Start Date</v>
      </c>
      <c r="G90">
        <f t="shared" si="28"/>
        <v>45017</v>
      </c>
      <c r="H90">
        <f t="shared" si="28"/>
        <v>45017</v>
      </c>
    </row>
    <row r="91" spans="1:8" hidden="1" x14ac:dyDescent="0.25">
      <c r="A91" t="s">
        <v>137</v>
      </c>
      <c r="B91" t="str">
        <f t="shared" ref="B91:H91" si="29">B37</f>
        <v>Whole State</v>
      </c>
      <c r="C91">
        <f t="shared" si="29"/>
        <v>1</v>
      </c>
      <c r="D91" t="str">
        <f t="shared" si="29"/>
        <v>Residential</v>
      </c>
      <c r="E91" t="str">
        <f t="shared" si="29"/>
        <v>Dominion SC - Unregulated</v>
      </c>
      <c r="F91" t="str">
        <f t="shared" si="29"/>
        <v>Allow Rate Escalation</v>
      </c>
      <c r="G91">
        <f t="shared" si="29"/>
        <v>1</v>
      </c>
      <c r="H91">
        <f t="shared" si="29"/>
        <v>1</v>
      </c>
    </row>
    <row r="92" spans="1:8" x14ac:dyDescent="0.25">
      <c r="A92" t="s">
        <v>137</v>
      </c>
      <c r="B92" t="str">
        <f t="shared" ref="B92:H92" si="30">B38</f>
        <v>Whole State</v>
      </c>
      <c r="C92">
        <f t="shared" si="30"/>
        <v>1</v>
      </c>
      <c r="D92" t="str">
        <f t="shared" si="30"/>
        <v>Commercial</v>
      </c>
      <c r="E92" t="str">
        <f t="shared" si="30"/>
        <v>Dominion SC - Unregulated</v>
      </c>
      <c r="F92" t="str">
        <f t="shared" si="30"/>
        <v>Rate Name</v>
      </c>
      <c r="G92" t="str">
        <f t="shared" si="30"/>
        <v>SC -MGS-TOU (Commercial Service Time of Use) + NRSC Rider | 2023-04</v>
      </c>
      <c r="H92" t="str">
        <f t="shared" si="30"/>
        <v>SC -MGS-TOU (Commercial Service Time of Use) + NRSC Rider | 2023-04</v>
      </c>
    </row>
    <row r="93" spans="1:8" hidden="1" x14ac:dyDescent="0.25">
      <c r="A93" t="s">
        <v>137</v>
      </c>
      <c r="B93" t="str">
        <f t="shared" ref="B93:H93" si="31">B39</f>
        <v>Whole State</v>
      </c>
      <c r="C93">
        <f t="shared" si="31"/>
        <v>1</v>
      </c>
      <c r="D93" t="str">
        <f t="shared" si="31"/>
        <v>Commercial</v>
      </c>
      <c r="E93" t="str">
        <f t="shared" si="31"/>
        <v>Dominion SC - Unregulated</v>
      </c>
      <c r="F93" t="str">
        <f t="shared" si="31"/>
        <v>Rate Start Date</v>
      </c>
      <c r="G93">
        <f t="shared" si="31"/>
        <v>45017</v>
      </c>
      <c r="H93">
        <f t="shared" si="31"/>
        <v>45017</v>
      </c>
    </row>
    <row r="94" spans="1:8" hidden="1" x14ac:dyDescent="0.25">
      <c r="A94" t="s">
        <v>137</v>
      </c>
      <c r="B94" t="str">
        <f t="shared" ref="B94:H94" si="32">B40</f>
        <v>Whole State</v>
      </c>
      <c r="C94">
        <f t="shared" si="32"/>
        <v>1</v>
      </c>
      <c r="D94" t="str">
        <f t="shared" si="32"/>
        <v>Commercial</v>
      </c>
      <c r="E94" t="str">
        <f t="shared" si="32"/>
        <v>Dominion SC - Unregulated</v>
      </c>
      <c r="F94" t="str">
        <f t="shared" si="32"/>
        <v>Allow Rate Escalation</v>
      </c>
      <c r="G94">
        <f t="shared" si="32"/>
        <v>1</v>
      </c>
      <c r="H94">
        <f t="shared" si="32"/>
        <v>1</v>
      </c>
    </row>
    <row r="95" spans="1:8" x14ac:dyDescent="0.25">
      <c r="A95" t="s">
        <v>137</v>
      </c>
      <c r="B95" t="str">
        <f t="shared" ref="B95:H95" si="33">B41</f>
        <v>Whole State</v>
      </c>
      <c r="C95">
        <f t="shared" si="33"/>
        <v>1</v>
      </c>
      <c r="D95" t="str">
        <f t="shared" si="33"/>
        <v>Industrial</v>
      </c>
      <c r="E95" t="str">
        <f t="shared" si="33"/>
        <v>Dominion SC - Unregulated</v>
      </c>
      <c r="F95" t="str">
        <f t="shared" si="33"/>
        <v>Rate Name</v>
      </c>
      <c r="G95" t="str">
        <f t="shared" si="33"/>
        <v>SC -LGS - TOU (Industrial Service Time-Of-Use) + NRSC Rider | 2023-04</v>
      </c>
      <c r="H95" t="str">
        <f t="shared" si="33"/>
        <v>SC -LGS - TOU (Industrial Service Time-Of-Use) + NRSC Rider | 2023-04</v>
      </c>
    </row>
    <row r="96" spans="1:8" hidden="1" x14ac:dyDescent="0.25">
      <c r="A96" t="s">
        <v>137</v>
      </c>
      <c r="B96" t="str">
        <f t="shared" ref="B96:H96" si="34">B42</f>
        <v>Whole State</v>
      </c>
      <c r="C96">
        <f t="shared" si="34"/>
        <v>1</v>
      </c>
      <c r="D96" t="str">
        <f t="shared" si="34"/>
        <v>Industrial</v>
      </c>
      <c r="E96" t="str">
        <f t="shared" si="34"/>
        <v>Dominion SC - Unregulated</v>
      </c>
      <c r="F96" t="str">
        <f t="shared" si="34"/>
        <v>Rate Start Date</v>
      </c>
      <c r="G96">
        <f t="shared" si="34"/>
        <v>45017</v>
      </c>
      <c r="H96">
        <f t="shared" si="34"/>
        <v>45017</v>
      </c>
    </row>
    <row r="97" spans="1:8" hidden="1" x14ac:dyDescent="0.25">
      <c r="A97" t="s">
        <v>137</v>
      </c>
      <c r="B97" t="str">
        <f t="shared" ref="B97:H97" si="35">B43</f>
        <v>Whole State</v>
      </c>
      <c r="C97">
        <f t="shared" si="35"/>
        <v>1</v>
      </c>
      <c r="D97" t="str">
        <f t="shared" si="35"/>
        <v>Industrial</v>
      </c>
      <c r="E97" t="str">
        <f t="shared" si="35"/>
        <v>Dominion SC - Unregulated</v>
      </c>
      <c r="F97" t="str">
        <f t="shared" si="35"/>
        <v>Allow Rate Escalation</v>
      </c>
      <c r="G97">
        <f t="shared" si="35"/>
        <v>1</v>
      </c>
      <c r="H97">
        <f t="shared" si="35"/>
        <v>1</v>
      </c>
    </row>
    <row r="98" spans="1:8" hidden="1" x14ac:dyDescent="0.25">
      <c r="A98" t="s">
        <v>137</v>
      </c>
      <c r="B98" t="str">
        <f t="shared" ref="B98:H98" si="36">B44</f>
        <v>Whole State</v>
      </c>
      <c r="C98">
        <f t="shared" si="36"/>
        <v>1</v>
      </c>
      <c r="D98" t="str">
        <f t="shared" si="36"/>
        <v>Residential</v>
      </c>
      <c r="E98" t="str">
        <f t="shared" si="36"/>
        <v>Dominion VA - Unregulated</v>
      </c>
      <c r="F98" t="str">
        <f t="shared" si="36"/>
        <v>Rate Name</v>
      </c>
      <c r="G98" t="str">
        <f t="shared" si="36"/>
        <v>VA -RS (Residential Service) | 2023-01</v>
      </c>
      <c r="H98" t="str">
        <f t="shared" si="36"/>
        <v>VA -RS-SD (Residential Service) + Net Metering Service Rider | 2023-01</v>
      </c>
    </row>
    <row r="99" spans="1:8" hidden="1" x14ac:dyDescent="0.25">
      <c r="A99" t="s">
        <v>137</v>
      </c>
      <c r="B99" t="str">
        <f t="shared" ref="B99:H99" si="37">B45</f>
        <v>Whole State</v>
      </c>
      <c r="C99">
        <f t="shared" si="37"/>
        <v>1</v>
      </c>
      <c r="D99" t="str">
        <f t="shared" si="37"/>
        <v>Residential</v>
      </c>
      <c r="E99" t="str">
        <f t="shared" si="37"/>
        <v>Dominion VA - Unregulated</v>
      </c>
      <c r="F99" t="str">
        <f t="shared" si="37"/>
        <v>Rate Start Date</v>
      </c>
      <c r="G99">
        <f t="shared" si="37"/>
        <v>44949</v>
      </c>
      <c r="H99">
        <f t="shared" si="37"/>
        <v>44949</v>
      </c>
    </row>
    <row r="100" spans="1:8" hidden="1" x14ac:dyDescent="0.25">
      <c r="A100" t="s">
        <v>137</v>
      </c>
      <c r="B100" t="str">
        <f t="shared" ref="B100:H100" si="38">B46</f>
        <v>Whole State</v>
      </c>
      <c r="C100">
        <f t="shared" si="38"/>
        <v>1</v>
      </c>
      <c r="D100" t="str">
        <f t="shared" si="38"/>
        <v>Residential</v>
      </c>
      <c r="E100" t="str">
        <f t="shared" si="38"/>
        <v>Dominion VA - Unregulated</v>
      </c>
      <c r="F100" t="str">
        <f t="shared" si="38"/>
        <v>Allow Rate Escalation</v>
      </c>
      <c r="G100">
        <f t="shared" si="38"/>
        <v>1</v>
      </c>
      <c r="H100">
        <f t="shared" si="38"/>
        <v>1</v>
      </c>
    </row>
    <row r="101" spans="1:8" hidden="1" x14ac:dyDescent="0.25">
      <c r="A101" t="s">
        <v>137</v>
      </c>
      <c r="B101" t="str">
        <f t="shared" ref="B101:H101" si="39">B47</f>
        <v>Whole State</v>
      </c>
      <c r="C101">
        <f t="shared" si="39"/>
        <v>1</v>
      </c>
      <c r="D101" t="str">
        <f t="shared" si="39"/>
        <v>Commercial</v>
      </c>
      <c r="E101" t="str">
        <f t="shared" si="39"/>
        <v>Dominion VA - Unregulated</v>
      </c>
      <c r="F101" t="str">
        <f t="shared" si="39"/>
        <v>Rate Name</v>
      </c>
      <c r="G101" t="str">
        <f t="shared" si="39"/>
        <v>VA -MGS (Commercial Service) | 2023-01</v>
      </c>
      <c r="H101" t="str">
        <f t="shared" si="39"/>
        <v>VA -MGS (Commercial Service) + Net Metering Service Rider | 2023-01</v>
      </c>
    </row>
    <row r="102" spans="1:8" hidden="1" x14ac:dyDescent="0.25">
      <c r="A102" t="s">
        <v>137</v>
      </c>
      <c r="B102" t="str">
        <f t="shared" ref="B102:H102" si="40">B48</f>
        <v>Whole State</v>
      </c>
      <c r="C102">
        <f t="shared" si="40"/>
        <v>1</v>
      </c>
      <c r="D102" t="str">
        <f t="shared" si="40"/>
        <v>Commercial</v>
      </c>
      <c r="E102" t="str">
        <f t="shared" si="40"/>
        <v>Dominion VA - Unregulated</v>
      </c>
      <c r="F102" t="str">
        <f t="shared" si="40"/>
        <v>Rate Start Date</v>
      </c>
      <c r="G102">
        <f t="shared" si="40"/>
        <v>44949</v>
      </c>
      <c r="H102">
        <f t="shared" si="40"/>
        <v>44949</v>
      </c>
    </row>
    <row r="103" spans="1:8" hidden="1" x14ac:dyDescent="0.25">
      <c r="A103" t="s">
        <v>137</v>
      </c>
      <c r="B103" t="str">
        <f t="shared" ref="B103:H103" si="41">B49</f>
        <v>Whole State</v>
      </c>
      <c r="C103">
        <f t="shared" si="41"/>
        <v>1</v>
      </c>
      <c r="D103" t="str">
        <f t="shared" si="41"/>
        <v>Commercial</v>
      </c>
      <c r="E103" t="str">
        <f t="shared" si="41"/>
        <v>Dominion VA - Unregulated</v>
      </c>
      <c r="F103" t="str">
        <f t="shared" si="41"/>
        <v>Allow Rate Escalation</v>
      </c>
      <c r="G103">
        <f t="shared" si="41"/>
        <v>1</v>
      </c>
      <c r="H103">
        <f t="shared" si="41"/>
        <v>1</v>
      </c>
    </row>
    <row r="104" spans="1:8" hidden="1" x14ac:dyDescent="0.25">
      <c r="A104" t="s">
        <v>137</v>
      </c>
      <c r="B104" t="str">
        <f t="shared" ref="B104:H104" si="42">B50</f>
        <v>Whole State</v>
      </c>
      <c r="C104">
        <f t="shared" si="42"/>
        <v>1</v>
      </c>
      <c r="D104" t="str">
        <f t="shared" si="42"/>
        <v>Industrial</v>
      </c>
      <c r="E104" t="str">
        <f t="shared" si="42"/>
        <v>Dominion VA - Unregulated</v>
      </c>
      <c r="F104" t="str">
        <f t="shared" si="42"/>
        <v>Rate Name</v>
      </c>
      <c r="G104" t="str">
        <f t="shared" si="42"/>
        <v>VA -LGS (Industrial Service) | 2023-01</v>
      </c>
      <c r="H104" t="str">
        <f t="shared" si="42"/>
        <v>VA -LGS - TOD (Industrial Service) + Net Metering Service Rider | 2023-01</v>
      </c>
    </row>
    <row r="105" spans="1:8" hidden="1" x14ac:dyDescent="0.25">
      <c r="A105" t="s">
        <v>137</v>
      </c>
      <c r="B105" t="str">
        <f t="shared" ref="B105:H105" si="43">B51</f>
        <v>Whole State</v>
      </c>
      <c r="C105">
        <f t="shared" si="43"/>
        <v>1</v>
      </c>
      <c r="D105" t="str">
        <f t="shared" si="43"/>
        <v>Industrial</v>
      </c>
      <c r="E105" t="str">
        <f t="shared" si="43"/>
        <v>Dominion VA - Unregulated</v>
      </c>
      <c r="F105" t="str">
        <f t="shared" si="43"/>
        <v>Rate Start Date</v>
      </c>
      <c r="G105">
        <f t="shared" si="43"/>
        <v>44949</v>
      </c>
      <c r="H105">
        <f t="shared" si="43"/>
        <v>44949</v>
      </c>
    </row>
    <row r="106" spans="1:8" hidden="1" x14ac:dyDescent="0.25">
      <c r="A106" t="s">
        <v>137</v>
      </c>
      <c r="B106" t="str">
        <f t="shared" ref="B106:H106" si="44">B52</f>
        <v>Whole State</v>
      </c>
      <c r="C106">
        <f t="shared" si="44"/>
        <v>1</v>
      </c>
      <c r="D106" t="str">
        <f t="shared" si="44"/>
        <v>Industrial</v>
      </c>
      <c r="E106" t="str">
        <f t="shared" si="44"/>
        <v>Dominion VA - Unregulated</v>
      </c>
      <c r="F106" t="str">
        <f t="shared" si="44"/>
        <v>Allow Rate Escalation</v>
      </c>
      <c r="G106">
        <f t="shared" si="44"/>
        <v>1</v>
      </c>
      <c r="H106">
        <f t="shared" si="44"/>
        <v>1</v>
      </c>
    </row>
    <row r="107" spans="1:8" hidden="1" x14ac:dyDescent="0.25">
      <c r="A107" t="s">
        <v>137</v>
      </c>
      <c r="B107" t="str">
        <f t="shared" ref="B107:H107" si="45">B53</f>
        <v>Whole State</v>
      </c>
      <c r="C107">
        <f t="shared" si="45"/>
        <v>1</v>
      </c>
      <c r="D107" t="str">
        <f t="shared" si="45"/>
        <v>Residential</v>
      </c>
      <c r="E107" t="str">
        <f t="shared" si="45"/>
        <v>Dominion NC - Unregulated</v>
      </c>
      <c r="F107" t="str">
        <f t="shared" si="45"/>
        <v>Rate Name</v>
      </c>
      <c r="G107" t="str">
        <f t="shared" si="45"/>
        <v>NC - RL (Residential Service) | 2023-05</v>
      </c>
      <c r="H107" t="str">
        <f t="shared" si="45"/>
        <v>NC - RL (Residential Service) + REBB Rider | 2023-05</v>
      </c>
    </row>
    <row r="108" spans="1:8" hidden="1" x14ac:dyDescent="0.25">
      <c r="A108" t="s">
        <v>137</v>
      </c>
      <c r="B108" t="str">
        <f t="shared" ref="B108:H108" si="46">B54</f>
        <v>Whole State</v>
      </c>
      <c r="C108">
        <f t="shared" si="46"/>
        <v>1</v>
      </c>
      <c r="D108" t="str">
        <f t="shared" si="46"/>
        <v>Residential</v>
      </c>
      <c r="E108" t="str">
        <f t="shared" si="46"/>
        <v>Dominion NC - Unregulated</v>
      </c>
      <c r="F108" t="str">
        <f t="shared" si="46"/>
        <v>Rate Start Date</v>
      </c>
      <c r="G108">
        <f t="shared" si="46"/>
        <v>45047</v>
      </c>
      <c r="H108">
        <f t="shared" si="46"/>
        <v>45047</v>
      </c>
    </row>
    <row r="109" spans="1:8" hidden="1" x14ac:dyDescent="0.25">
      <c r="A109" t="s">
        <v>137</v>
      </c>
      <c r="B109" t="str">
        <f t="shared" ref="B109:H109" si="47">B55</f>
        <v>Whole State</v>
      </c>
      <c r="C109">
        <f t="shared" si="47"/>
        <v>1</v>
      </c>
      <c r="D109" t="str">
        <f t="shared" si="47"/>
        <v>Residential</v>
      </c>
      <c r="E109" t="str">
        <f t="shared" si="47"/>
        <v>Dominion NC - Unregulated</v>
      </c>
      <c r="F109" t="str">
        <f t="shared" si="47"/>
        <v>Allow Rate Escalation</v>
      </c>
      <c r="G109">
        <f t="shared" si="47"/>
        <v>1</v>
      </c>
      <c r="H109">
        <f t="shared" si="47"/>
        <v>1</v>
      </c>
    </row>
    <row r="110" spans="1:8" hidden="1" x14ac:dyDescent="0.25">
      <c r="A110" t="s">
        <v>137</v>
      </c>
      <c r="B110" t="str">
        <f t="shared" ref="B110:H110" si="48">B56</f>
        <v>Whole State</v>
      </c>
      <c r="C110">
        <f t="shared" si="48"/>
        <v>1</v>
      </c>
      <c r="D110" t="str">
        <f t="shared" si="48"/>
        <v>Commercial</v>
      </c>
      <c r="E110" t="str">
        <f t="shared" si="48"/>
        <v>Dominion NC - Unregulated</v>
      </c>
      <c r="F110" t="str">
        <f t="shared" si="48"/>
        <v>Rate Name</v>
      </c>
      <c r="G110" t="str">
        <f t="shared" si="48"/>
        <v>NC - Small Power (Commercial Service) | 2023-05</v>
      </c>
      <c r="H110" t="str">
        <f t="shared" si="48"/>
        <v>NC - Small Power (Commercial Service) + REBB Rider | 2023-05</v>
      </c>
    </row>
    <row r="111" spans="1:8" hidden="1" x14ac:dyDescent="0.25">
      <c r="A111" t="s">
        <v>137</v>
      </c>
      <c r="B111" t="str">
        <f t="shared" ref="B111:H111" si="49">B57</f>
        <v>Whole State</v>
      </c>
      <c r="C111">
        <f t="shared" si="49"/>
        <v>1</v>
      </c>
      <c r="D111" t="str">
        <f t="shared" si="49"/>
        <v>Commercial</v>
      </c>
      <c r="E111" t="str">
        <f t="shared" si="49"/>
        <v>Dominion NC - Unregulated</v>
      </c>
      <c r="F111" t="str">
        <f t="shared" si="49"/>
        <v>Rate Start Date</v>
      </c>
      <c r="G111">
        <f t="shared" si="49"/>
        <v>45047</v>
      </c>
      <c r="H111">
        <f t="shared" si="49"/>
        <v>45047</v>
      </c>
    </row>
    <row r="112" spans="1:8" hidden="1" x14ac:dyDescent="0.25">
      <c r="A112" t="s">
        <v>137</v>
      </c>
      <c r="B112" t="str">
        <f t="shared" ref="B112:H112" si="50">B58</f>
        <v>Whole State</v>
      </c>
      <c r="C112">
        <f t="shared" si="50"/>
        <v>1</v>
      </c>
      <c r="D112" t="str">
        <f t="shared" si="50"/>
        <v>Commercial</v>
      </c>
      <c r="E112" t="str">
        <f t="shared" si="50"/>
        <v>Dominion NC - Unregulated</v>
      </c>
      <c r="F112" t="str">
        <f t="shared" si="50"/>
        <v>Allow Rate Escalation</v>
      </c>
      <c r="G112">
        <f t="shared" si="50"/>
        <v>1</v>
      </c>
      <c r="H112">
        <f t="shared" si="50"/>
        <v>1</v>
      </c>
    </row>
    <row r="113" spans="1:8" hidden="1" x14ac:dyDescent="0.25">
      <c r="A113" t="s">
        <v>137</v>
      </c>
      <c r="B113" t="str">
        <f t="shared" ref="B113:H113" si="51">B59</f>
        <v>Whole State</v>
      </c>
      <c r="C113">
        <f t="shared" si="51"/>
        <v>1</v>
      </c>
      <c r="D113" t="str">
        <f t="shared" si="51"/>
        <v>Industrial</v>
      </c>
      <c r="E113" t="str">
        <f t="shared" si="51"/>
        <v>Dominion NC - Unregulated</v>
      </c>
      <c r="F113" t="str">
        <f t="shared" si="51"/>
        <v>Rate Name</v>
      </c>
      <c r="G113" t="str">
        <f t="shared" si="51"/>
        <v>NC - Large Power (Industrial Service) | 2023-05</v>
      </c>
      <c r="H113" t="str">
        <f t="shared" si="51"/>
        <v>NC - Large Power (Industrial Service) + Buy All Sell All| 2023-05</v>
      </c>
    </row>
    <row r="114" spans="1:8" hidden="1" x14ac:dyDescent="0.25">
      <c r="A114" t="s">
        <v>137</v>
      </c>
      <c r="B114" t="str">
        <f t="shared" ref="B114:H114" si="52">B60</f>
        <v>Whole State</v>
      </c>
      <c r="C114">
        <f t="shared" si="52"/>
        <v>1</v>
      </c>
      <c r="D114" t="str">
        <f t="shared" si="52"/>
        <v>Industrial</v>
      </c>
      <c r="E114" t="str">
        <f t="shared" si="52"/>
        <v>Dominion NC - Unregulated</v>
      </c>
      <c r="F114" t="str">
        <f t="shared" si="52"/>
        <v>Rate Start Date</v>
      </c>
      <c r="G114">
        <f t="shared" si="52"/>
        <v>45047</v>
      </c>
      <c r="H114">
        <f t="shared" si="52"/>
        <v>45047</v>
      </c>
    </row>
    <row r="115" spans="1:8" hidden="1" x14ac:dyDescent="0.25">
      <c r="A115" t="s">
        <v>137</v>
      </c>
      <c r="B115" t="str">
        <f t="shared" ref="B115:H115" si="53">B61</f>
        <v>Whole State</v>
      </c>
      <c r="C115">
        <f t="shared" si="53"/>
        <v>1</v>
      </c>
      <c r="D115" t="str">
        <f t="shared" si="53"/>
        <v>Industrial</v>
      </c>
      <c r="E115" t="str">
        <f t="shared" si="53"/>
        <v>Dominion NC - Unregulated</v>
      </c>
      <c r="F115" t="str">
        <f t="shared" si="53"/>
        <v>Allow Rate Escalation</v>
      </c>
      <c r="G115">
        <f t="shared" si="53"/>
        <v>1</v>
      </c>
      <c r="H115">
        <f t="shared" si="53"/>
        <v>1</v>
      </c>
    </row>
    <row r="116" spans="1:8" hidden="1" x14ac:dyDescent="0.25">
      <c r="A116" t="s">
        <v>141</v>
      </c>
      <c r="B116" t="str">
        <f t="shared" ref="B116:H116" si="54">B62</f>
        <v>Whole State</v>
      </c>
      <c r="C116">
        <f t="shared" si="54"/>
        <v>1</v>
      </c>
      <c r="D116" t="str">
        <f t="shared" si="54"/>
        <v>Residential</v>
      </c>
      <c r="E116" t="str">
        <f t="shared" si="54"/>
        <v>Dominion SC - Regulated</v>
      </c>
      <c r="F116" t="str">
        <f t="shared" si="54"/>
        <v>Rate Name</v>
      </c>
      <c r="G116" t="str">
        <f t="shared" si="54"/>
        <v>SC -8 (Residential Service) | 2023-05</v>
      </c>
      <c r="H116" t="str">
        <f t="shared" si="54"/>
        <v>SC -5 (Residential Service Time-Of-Use) + Solar Choice Rider | 2023-05</v>
      </c>
    </row>
    <row r="117" spans="1:8" hidden="1" x14ac:dyDescent="0.25">
      <c r="A117" t="s">
        <v>141</v>
      </c>
      <c r="B117" t="str">
        <f t="shared" ref="B117:H117" si="55">B63</f>
        <v>Whole State</v>
      </c>
      <c r="C117">
        <f t="shared" si="55"/>
        <v>1</v>
      </c>
      <c r="D117" t="str">
        <f t="shared" si="55"/>
        <v>Residential</v>
      </c>
      <c r="E117" t="str">
        <f t="shared" si="55"/>
        <v>Dominion SC - Regulated</v>
      </c>
      <c r="F117" t="str">
        <f t="shared" si="55"/>
        <v>Rate Start Date</v>
      </c>
      <c r="G117">
        <f t="shared" si="55"/>
        <v>45047</v>
      </c>
      <c r="H117">
        <f t="shared" si="55"/>
        <v>45047</v>
      </c>
    </row>
    <row r="118" spans="1:8" hidden="1" x14ac:dyDescent="0.25">
      <c r="A118" t="s">
        <v>141</v>
      </c>
      <c r="B118" t="str">
        <f t="shared" ref="B118:H118" si="56">B64</f>
        <v>Whole State</v>
      </c>
      <c r="C118">
        <f t="shared" si="56"/>
        <v>1</v>
      </c>
      <c r="D118" t="str">
        <f t="shared" si="56"/>
        <v>Residential</v>
      </c>
      <c r="E118" t="str">
        <f t="shared" si="56"/>
        <v>Dominion SC - Regulated</v>
      </c>
      <c r="F118" t="str">
        <f t="shared" si="56"/>
        <v>Allow Rate Escalation</v>
      </c>
      <c r="G118">
        <f t="shared" si="56"/>
        <v>1</v>
      </c>
      <c r="H118">
        <f t="shared" si="56"/>
        <v>1</v>
      </c>
    </row>
    <row r="119" spans="1:8" hidden="1" x14ac:dyDescent="0.25">
      <c r="A119" t="s">
        <v>141</v>
      </c>
      <c r="B119" t="str">
        <f t="shared" ref="B119:H119" si="57">B65</f>
        <v>Whole State</v>
      </c>
      <c r="C119">
        <f t="shared" si="57"/>
        <v>1</v>
      </c>
      <c r="D119" t="str">
        <f t="shared" si="57"/>
        <v>Commercial</v>
      </c>
      <c r="E119" t="str">
        <f t="shared" si="57"/>
        <v>Dominion SC - Regulated</v>
      </c>
      <c r="F119" t="str">
        <f t="shared" si="57"/>
        <v>Rate Name</v>
      </c>
      <c r="G119" t="str">
        <f t="shared" si="57"/>
        <v>SC -9 (Commercial Service) | 2023-05</v>
      </c>
      <c r="H119" t="str">
        <f t="shared" si="57"/>
        <v>SC -16 (Commercial Service Time-Of-Use) + Solar Choice Rider | 2023-05</v>
      </c>
    </row>
    <row r="120" spans="1:8" hidden="1" x14ac:dyDescent="0.25">
      <c r="A120" t="s">
        <v>141</v>
      </c>
      <c r="B120" t="str">
        <f t="shared" ref="B120:H120" si="58">B66</f>
        <v>Whole State</v>
      </c>
      <c r="C120">
        <f t="shared" si="58"/>
        <v>1</v>
      </c>
      <c r="D120" t="str">
        <f t="shared" si="58"/>
        <v>Commercial</v>
      </c>
      <c r="E120" t="str">
        <f t="shared" si="58"/>
        <v>Dominion SC - Regulated</v>
      </c>
      <c r="F120" t="str">
        <f t="shared" si="58"/>
        <v>Rate Start Date</v>
      </c>
      <c r="G120">
        <f t="shared" si="58"/>
        <v>45047</v>
      </c>
      <c r="H120">
        <f t="shared" si="58"/>
        <v>45047</v>
      </c>
    </row>
    <row r="121" spans="1:8" hidden="1" x14ac:dyDescent="0.25">
      <c r="A121" t="s">
        <v>141</v>
      </c>
      <c r="B121" t="str">
        <f t="shared" ref="B121:H121" si="59">B67</f>
        <v>Whole State</v>
      </c>
      <c r="C121">
        <f t="shared" si="59"/>
        <v>1</v>
      </c>
      <c r="D121" t="str">
        <f t="shared" si="59"/>
        <v>Commercial</v>
      </c>
      <c r="E121" t="str">
        <f t="shared" si="59"/>
        <v>Dominion SC - Regulated</v>
      </c>
      <c r="F121" t="str">
        <f t="shared" si="59"/>
        <v>Allow Rate Escalation</v>
      </c>
      <c r="G121">
        <f t="shared" si="59"/>
        <v>1</v>
      </c>
      <c r="H121">
        <f t="shared" si="59"/>
        <v>1</v>
      </c>
    </row>
    <row r="122" spans="1:8" hidden="1" x14ac:dyDescent="0.25">
      <c r="A122" t="s">
        <v>141</v>
      </c>
      <c r="B122" t="str">
        <f t="shared" ref="B122:H122" si="60">B68</f>
        <v>Whole State</v>
      </c>
      <c r="C122">
        <f t="shared" si="60"/>
        <v>1</v>
      </c>
      <c r="D122" t="str">
        <f t="shared" si="60"/>
        <v>Industrial</v>
      </c>
      <c r="E122" t="str">
        <f t="shared" si="60"/>
        <v>Dominion SC - Regulated</v>
      </c>
      <c r="F122" t="str">
        <f t="shared" si="60"/>
        <v>Rate Name</v>
      </c>
      <c r="G122" t="str">
        <f t="shared" si="60"/>
        <v>SC -20 (Industrial Service) | 2023-05</v>
      </c>
      <c r="H122" t="str">
        <f t="shared" si="60"/>
        <v>SC -20 (Industrial Service) + Rate PR-Standard Offer | 2023-05</v>
      </c>
    </row>
    <row r="123" spans="1:8" hidden="1" x14ac:dyDescent="0.25">
      <c r="A123" t="s">
        <v>141</v>
      </c>
      <c r="B123" t="str">
        <f t="shared" ref="B123:H123" si="61">B69</f>
        <v>Whole State</v>
      </c>
      <c r="C123">
        <f t="shared" si="61"/>
        <v>1</v>
      </c>
      <c r="D123" t="str">
        <f t="shared" si="61"/>
        <v>Industrial</v>
      </c>
      <c r="E123" t="str">
        <f t="shared" si="61"/>
        <v>Dominion SC - Regulated</v>
      </c>
      <c r="F123" t="str">
        <f t="shared" si="61"/>
        <v>Rate Start Date</v>
      </c>
      <c r="G123">
        <f t="shared" si="61"/>
        <v>45047</v>
      </c>
      <c r="H123">
        <f t="shared" si="61"/>
        <v>45047</v>
      </c>
    </row>
    <row r="124" spans="1:8" hidden="1" x14ac:dyDescent="0.25">
      <c r="A124" t="s">
        <v>141</v>
      </c>
      <c r="B124" t="str">
        <f t="shared" ref="B124:H124" si="62">B70</f>
        <v>Whole State</v>
      </c>
      <c r="C124">
        <f t="shared" si="62"/>
        <v>1</v>
      </c>
      <c r="D124" t="str">
        <f t="shared" si="62"/>
        <v>Industrial</v>
      </c>
      <c r="E124" t="str">
        <f t="shared" si="62"/>
        <v>Dominion SC - Regulated</v>
      </c>
      <c r="F124" t="str">
        <f t="shared" si="62"/>
        <v>Allow Rate Escalation</v>
      </c>
      <c r="G124">
        <f t="shared" si="62"/>
        <v>1</v>
      </c>
      <c r="H124">
        <f t="shared" si="62"/>
        <v>1</v>
      </c>
    </row>
    <row r="125" spans="1:8" hidden="1" x14ac:dyDescent="0.25">
      <c r="A125" t="s">
        <v>141</v>
      </c>
      <c r="B125" t="str">
        <f t="shared" ref="B125:H125" si="63">B71</f>
        <v>Whole State</v>
      </c>
      <c r="C125">
        <f t="shared" si="63"/>
        <v>1</v>
      </c>
      <c r="D125" t="str">
        <f t="shared" si="63"/>
        <v>Residential</v>
      </c>
      <c r="E125" t="str">
        <f t="shared" si="63"/>
        <v>Dominion VA - Regulated</v>
      </c>
      <c r="F125" t="str">
        <f t="shared" si="63"/>
        <v>Rate Name</v>
      </c>
      <c r="G125" t="str">
        <f t="shared" si="63"/>
        <v>VA -1 (Residential Service) | 2022-01</v>
      </c>
      <c r="H125" t="str">
        <f t="shared" si="63"/>
        <v>VA -1 (Residential Service) + Net Metering T&amp;C | 2022-01</v>
      </c>
    </row>
    <row r="126" spans="1:8" hidden="1" x14ac:dyDescent="0.25">
      <c r="A126" t="s">
        <v>141</v>
      </c>
      <c r="B126" t="str">
        <f t="shared" ref="B126:H126" si="64">B72</f>
        <v>Whole State</v>
      </c>
      <c r="C126">
        <f t="shared" si="64"/>
        <v>1</v>
      </c>
      <c r="D126" t="str">
        <f t="shared" si="64"/>
        <v>Residential</v>
      </c>
      <c r="E126" t="str">
        <f t="shared" si="64"/>
        <v>Dominion VA - Regulated</v>
      </c>
      <c r="F126" t="str">
        <f t="shared" si="64"/>
        <v>Rate Start Date</v>
      </c>
      <c r="G126">
        <f t="shared" si="64"/>
        <v>44562</v>
      </c>
      <c r="H126">
        <f t="shared" si="64"/>
        <v>44562</v>
      </c>
    </row>
    <row r="127" spans="1:8" hidden="1" x14ac:dyDescent="0.25">
      <c r="A127" t="s">
        <v>141</v>
      </c>
      <c r="B127" t="str">
        <f t="shared" ref="B127:H127" si="65">B73</f>
        <v>Whole State</v>
      </c>
      <c r="C127">
        <f t="shared" si="65"/>
        <v>1</v>
      </c>
      <c r="D127" t="str">
        <f t="shared" si="65"/>
        <v>Residential</v>
      </c>
      <c r="E127" t="str">
        <f t="shared" si="65"/>
        <v>Dominion VA - Regulated</v>
      </c>
      <c r="F127" t="str">
        <f t="shared" si="65"/>
        <v>Allow Rate Escalation</v>
      </c>
      <c r="G127">
        <f t="shared" si="65"/>
        <v>1</v>
      </c>
      <c r="H127">
        <f t="shared" si="65"/>
        <v>1</v>
      </c>
    </row>
    <row r="128" spans="1:8" hidden="1" x14ac:dyDescent="0.25">
      <c r="A128" t="s">
        <v>141</v>
      </c>
      <c r="B128" t="str">
        <f t="shared" ref="B128:G128" si="66">B74</f>
        <v>Whole State</v>
      </c>
      <c r="C128">
        <f t="shared" si="66"/>
        <v>1</v>
      </c>
      <c r="D128" t="str">
        <f t="shared" si="66"/>
        <v>Commercial</v>
      </c>
      <c r="E128" t="str">
        <f t="shared" si="66"/>
        <v>Dominion VA - Regulated</v>
      </c>
      <c r="F128" t="str">
        <f t="shared" si="66"/>
        <v>Rate Name</v>
      </c>
      <c r="G128" t="str">
        <f t="shared" si="66"/>
        <v>VA -GS2(Commercial Service Demand) | 2022-01</v>
      </c>
      <c r="H128" s="4" t="s">
        <v>12</v>
      </c>
    </row>
    <row r="129" spans="1:8" hidden="1" x14ac:dyDescent="0.25">
      <c r="A129" t="s">
        <v>141</v>
      </c>
      <c r="B129" t="str">
        <f t="shared" ref="B129:H129" si="67">B75</f>
        <v>Whole State</v>
      </c>
      <c r="C129">
        <f t="shared" si="67"/>
        <v>1</v>
      </c>
      <c r="D129" t="str">
        <f t="shared" si="67"/>
        <v>Commercial</v>
      </c>
      <c r="E129" t="str">
        <f t="shared" si="67"/>
        <v>Dominion VA - Regulated</v>
      </c>
      <c r="F129" t="str">
        <f t="shared" si="67"/>
        <v>Rate Start Date</v>
      </c>
      <c r="G129">
        <f t="shared" si="67"/>
        <v>44562</v>
      </c>
      <c r="H129">
        <f t="shared" si="67"/>
        <v>44562</v>
      </c>
    </row>
    <row r="130" spans="1:8" hidden="1" x14ac:dyDescent="0.25">
      <c r="A130" t="s">
        <v>141</v>
      </c>
      <c r="B130" t="str">
        <f t="shared" ref="B130:H130" si="68">B76</f>
        <v>Whole State</v>
      </c>
      <c r="C130">
        <f t="shared" si="68"/>
        <v>1</v>
      </c>
      <c r="D130" t="str">
        <f t="shared" si="68"/>
        <v>Commercial</v>
      </c>
      <c r="E130" t="str">
        <f t="shared" si="68"/>
        <v>Dominion VA - Regulated</v>
      </c>
      <c r="F130" t="str">
        <f t="shared" si="68"/>
        <v>Allow Rate Escalation</v>
      </c>
      <c r="G130">
        <f t="shared" si="68"/>
        <v>1</v>
      </c>
      <c r="H130">
        <f t="shared" si="68"/>
        <v>1</v>
      </c>
    </row>
    <row r="131" spans="1:8" hidden="1" x14ac:dyDescent="0.25">
      <c r="A131" t="s">
        <v>141</v>
      </c>
      <c r="B131" t="str">
        <f t="shared" ref="B131:H131" si="69">B77</f>
        <v>Whole State</v>
      </c>
      <c r="C131">
        <f t="shared" si="69"/>
        <v>1</v>
      </c>
      <c r="D131" t="str">
        <f t="shared" si="69"/>
        <v>Industrial</v>
      </c>
      <c r="E131" t="str">
        <f t="shared" si="69"/>
        <v>Dominion VA - Regulated</v>
      </c>
      <c r="F131" t="str">
        <f t="shared" si="69"/>
        <v>Rate Name</v>
      </c>
      <c r="G131" t="str">
        <f t="shared" si="69"/>
        <v>VA -GS3(Industrial Service) | 2022-01</v>
      </c>
      <c r="H131" t="str">
        <f t="shared" si="69"/>
        <v>VA -GS3(Industrial Service) + Net Metering T&amp;C | 2022-01</v>
      </c>
    </row>
    <row r="132" spans="1:8" hidden="1" x14ac:dyDescent="0.25">
      <c r="A132" t="s">
        <v>141</v>
      </c>
      <c r="B132" t="str">
        <f t="shared" ref="B132:H132" si="70">B78</f>
        <v>Whole State</v>
      </c>
      <c r="C132">
        <f t="shared" si="70"/>
        <v>1</v>
      </c>
      <c r="D132" t="str">
        <f t="shared" si="70"/>
        <v>Industrial</v>
      </c>
      <c r="E132" t="str">
        <f t="shared" si="70"/>
        <v>Dominion VA - Regulated</v>
      </c>
      <c r="F132" t="str">
        <f t="shared" si="70"/>
        <v>Rate Start Date</v>
      </c>
      <c r="G132">
        <f t="shared" si="70"/>
        <v>44562</v>
      </c>
      <c r="H132">
        <f t="shared" si="70"/>
        <v>44562</v>
      </c>
    </row>
    <row r="133" spans="1:8" hidden="1" x14ac:dyDescent="0.25">
      <c r="A133" t="s">
        <v>141</v>
      </c>
      <c r="B133" t="str">
        <f t="shared" ref="B133:H133" si="71">B79</f>
        <v>Whole State</v>
      </c>
      <c r="C133">
        <f t="shared" si="71"/>
        <v>1</v>
      </c>
      <c r="D133" t="str">
        <f t="shared" si="71"/>
        <v>Industrial</v>
      </c>
      <c r="E133" t="str">
        <f t="shared" si="71"/>
        <v>Dominion VA - Regulated</v>
      </c>
      <c r="F133" t="str">
        <f t="shared" si="71"/>
        <v>Allow Rate Escalation</v>
      </c>
      <c r="G133">
        <f t="shared" si="71"/>
        <v>1</v>
      </c>
      <c r="H133">
        <f t="shared" si="71"/>
        <v>1</v>
      </c>
    </row>
    <row r="134" spans="1:8" hidden="1" x14ac:dyDescent="0.25">
      <c r="A134" t="s">
        <v>141</v>
      </c>
      <c r="B134" t="str">
        <f t="shared" ref="B134:H134" si="72">B80</f>
        <v>Whole State</v>
      </c>
      <c r="C134">
        <f t="shared" si="72"/>
        <v>1</v>
      </c>
      <c r="D134" t="str">
        <f t="shared" si="72"/>
        <v>Residential</v>
      </c>
      <c r="E134" t="str">
        <f t="shared" si="72"/>
        <v>Dominion NC - Regulated</v>
      </c>
      <c r="F134" t="str">
        <f t="shared" si="72"/>
        <v>Rate Name</v>
      </c>
      <c r="G134" t="str">
        <f t="shared" si="72"/>
        <v>NC -1 (Residential Service) | 2019-11</v>
      </c>
      <c r="H134" t="str">
        <f t="shared" si="72"/>
        <v>NC -1 (Residential Service) | 2019-11</v>
      </c>
    </row>
    <row r="135" spans="1:8" hidden="1" x14ac:dyDescent="0.25">
      <c r="A135" t="s">
        <v>141</v>
      </c>
      <c r="B135" t="str">
        <f t="shared" ref="B135:H135" si="73">B81</f>
        <v>Whole State</v>
      </c>
      <c r="C135">
        <f t="shared" si="73"/>
        <v>1</v>
      </c>
      <c r="D135" t="str">
        <f t="shared" si="73"/>
        <v>Residential</v>
      </c>
      <c r="E135" t="str">
        <f t="shared" si="73"/>
        <v>Dominion NC - Regulated</v>
      </c>
      <c r="F135" t="str">
        <f t="shared" si="73"/>
        <v>Rate Start Date</v>
      </c>
      <c r="G135">
        <f t="shared" si="73"/>
        <v>43770</v>
      </c>
      <c r="H135">
        <f t="shared" si="73"/>
        <v>43770</v>
      </c>
    </row>
    <row r="136" spans="1:8" hidden="1" x14ac:dyDescent="0.25">
      <c r="A136" t="s">
        <v>141</v>
      </c>
      <c r="B136" t="str">
        <f t="shared" ref="B136:H136" si="74">B82</f>
        <v>Whole State</v>
      </c>
      <c r="C136">
        <f t="shared" si="74"/>
        <v>1</v>
      </c>
      <c r="D136" t="str">
        <f t="shared" si="74"/>
        <v>Residential</v>
      </c>
      <c r="E136" t="str">
        <f t="shared" si="74"/>
        <v>Dominion NC - Regulated</v>
      </c>
      <c r="F136" t="str">
        <f t="shared" si="74"/>
        <v>Allow Rate Escalation</v>
      </c>
      <c r="G136">
        <f t="shared" si="74"/>
        <v>1</v>
      </c>
      <c r="H136">
        <f t="shared" si="74"/>
        <v>1</v>
      </c>
    </row>
    <row r="137" spans="1:8" hidden="1" x14ac:dyDescent="0.25">
      <c r="A137" t="s">
        <v>141</v>
      </c>
      <c r="B137" t="str">
        <f t="shared" ref="B137:H137" si="75">B83</f>
        <v>Whole State</v>
      </c>
      <c r="C137">
        <f t="shared" si="75"/>
        <v>1</v>
      </c>
      <c r="D137" t="str">
        <f t="shared" si="75"/>
        <v>Commercial</v>
      </c>
      <c r="E137" t="str">
        <f t="shared" si="75"/>
        <v>Dominion NC - Regulated</v>
      </c>
      <c r="F137" t="str">
        <f t="shared" si="75"/>
        <v>Rate Name</v>
      </c>
      <c r="G137" t="str">
        <f t="shared" si="75"/>
        <v>NC -5 (Commercial Service) | 2019-11</v>
      </c>
      <c r="H137" t="str">
        <f t="shared" si="75"/>
        <v>NC -5 (Commercial Service) | 2019-11</v>
      </c>
    </row>
    <row r="138" spans="1:8" hidden="1" x14ac:dyDescent="0.25">
      <c r="A138" t="s">
        <v>141</v>
      </c>
      <c r="B138" t="str">
        <f t="shared" ref="B138:H138" si="76">B84</f>
        <v>Whole State</v>
      </c>
      <c r="C138">
        <f t="shared" si="76"/>
        <v>1</v>
      </c>
      <c r="D138" t="str">
        <f t="shared" si="76"/>
        <v>Commercial</v>
      </c>
      <c r="E138" t="str">
        <f t="shared" si="76"/>
        <v>Dominion NC - Regulated</v>
      </c>
      <c r="F138" t="str">
        <f t="shared" si="76"/>
        <v>Rate Start Date</v>
      </c>
      <c r="G138">
        <f t="shared" si="76"/>
        <v>43770</v>
      </c>
      <c r="H138">
        <f t="shared" si="76"/>
        <v>43770</v>
      </c>
    </row>
    <row r="139" spans="1:8" hidden="1" x14ac:dyDescent="0.25">
      <c r="A139" t="s">
        <v>141</v>
      </c>
      <c r="B139" t="str">
        <f t="shared" ref="B139:H139" si="77">B85</f>
        <v>Whole State</v>
      </c>
      <c r="C139">
        <f t="shared" si="77"/>
        <v>1</v>
      </c>
      <c r="D139" t="str">
        <f t="shared" si="77"/>
        <v>Commercial</v>
      </c>
      <c r="E139" t="str">
        <f t="shared" si="77"/>
        <v>Dominion NC - Regulated</v>
      </c>
      <c r="F139" t="str">
        <f t="shared" si="77"/>
        <v>Allow Rate Escalation</v>
      </c>
      <c r="G139">
        <f t="shared" si="77"/>
        <v>1</v>
      </c>
      <c r="H139">
        <f t="shared" si="77"/>
        <v>1</v>
      </c>
    </row>
    <row r="140" spans="1:8" hidden="1" x14ac:dyDescent="0.25">
      <c r="A140" t="s">
        <v>141</v>
      </c>
      <c r="B140" t="str">
        <f t="shared" ref="B140:H140" si="78">B86</f>
        <v>Whole State</v>
      </c>
      <c r="C140">
        <f t="shared" si="78"/>
        <v>1</v>
      </c>
      <c r="D140" t="str">
        <f t="shared" si="78"/>
        <v>Industrial</v>
      </c>
      <c r="E140" t="str">
        <f t="shared" si="78"/>
        <v>Dominion NC - Regulated</v>
      </c>
      <c r="F140" t="str">
        <f t="shared" si="78"/>
        <v>Rate Name</v>
      </c>
      <c r="G140" t="str">
        <f t="shared" si="78"/>
        <v>NC -6L (Industrial Service) | 2019-11</v>
      </c>
      <c r="H140" t="str">
        <f t="shared" si="78"/>
        <v>NC -6L (Industrial Service) | 2019-11</v>
      </c>
    </row>
    <row r="141" spans="1:8" hidden="1" x14ac:dyDescent="0.25">
      <c r="A141" t="s">
        <v>141</v>
      </c>
      <c r="B141" t="str">
        <f t="shared" ref="B141:H141" si="79">B87</f>
        <v>Whole State</v>
      </c>
      <c r="C141">
        <f t="shared" si="79"/>
        <v>1</v>
      </c>
      <c r="D141" t="str">
        <f t="shared" si="79"/>
        <v>Industrial</v>
      </c>
      <c r="E141" t="str">
        <f t="shared" si="79"/>
        <v>Dominion NC - Regulated</v>
      </c>
      <c r="F141" t="str">
        <f t="shared" si="79"/>
        <v>Rate Start Date</v>
      </c>
      <c r="G141">
        <f t="shared" si="79"/>
        <v>43770</v>
      </c>
      <c r="H141">
        <f t="shared" si="79"/>
        <v>43770</v>
      </c>
    </row>
    <row r="142" spans="1:8" hidden="1" x14ac:dyDescent="0.25">
      <c r="A142" t="s">
        <v>141</v>
      </c>
      <c r="B142" t="str">
        <f t="shared" ref="B142:H142" si="80">B88</f>
        <v>Whole State</v>
      </c>
      <c r="C142">
        <f t="shared" si="80"/>
        <v>1</v>
      </c>
      <c r="D142" t="str">
        <f t="shared" si="80"/>
        <v>Industrial</v>
      </c>
      <c r="E142" t="str">
        <f t="shared" si="80"/>
        <v>Dominion NC - Regulated</v>
      </c>
      <c r="F142" t="str">
        <f t="shared" si="80"/>
        <v>Allow Rate Escalation</v>
      </c>
      <c r="G142">
        <f t="shared" si="80"/>
        <v>1</v>
      </c>
      <c r="H142">
        <f t="shared" si="80"/>
        <v>1</v>
      </c>
    </row>
    <row r="143" spans="1:8" x14ac:dyDescent="0.25">
      <c r="A143" t="s">
        <v>141</v>
      </c>
      <c r="B143" t="str">
        <f t="shared" ref="B143:H143" si="81">B89</f>
        <v>Whole State</v>
      </c>
      <c r="C143">
        <f t="shared" si="81"/>
        <v>1</v>
      </c>
      <c r="D143" t="str">
        <f t="shared" si="81"/>
        <v>Residential</v>
      </c>
      <c r="E143" t="str">
        <f t="shared" si="81"/>
        <v>Dominion SC - Unregulated</v>
      </c>
      <c r="F143" t="str">
        <f t="shared" si="81"/>
        <v>Rate Name</v>
      </c>
      <c r="G143" t="str">
        <f t="shared" si="81"/>
        <v>SC  - RES (Residential Service) | 2023-04</v>
      </c>
      <c r="H143" t="str">
        <f t="shared" si="81"/>
        <v>SC  - R-STOU (Residential Service) +  RSC Rider | 2023-04</v>
      </c>
    </row>
    <row r="144" spans="1:8" hidden="1" x14ac:dyDescent="0.25">
      <c r="A144" t="s">
        <v>141</v>
      </c>
      <c r="B144" t="str">
        <f t="shared" ref="B144:H144" si="82">B90</f>
        <v>Whole State</v>
      </c>
      <c r="C144">
        <f t="shared" si="82"/>
        <v>1</v>
      </c>
      <c r="D144" t="str">
        <f t="shared" si="82"/>
        <v>Residential</v>
      </c>
      <c r="E144" t="str">
        <f t="shared" si="82"/>
        <v>Dominion SC - Unregulated</v>
      </c>
      <c r="F144" t="str">
        <f t="shared" si="82"/>
        <v>Rate Start Date</v>
      </c>
      <c r="G144">
        <f t="shared" si="82"/>
        <v>45017</v>
      </c>
      <c r="H144">
        <f t="shared" si="82"/>
        <v>45017</v>
      </c>
    </row>
    <row r="145" spans="1:8" hidden="1" x14ac:dyDescent="0.25">
      <c r="A145" t="s">
        <v>141</v>
      </c>
      <c r="B145" t="str">
        <f t="shared" ref="B145:H145" si="83">B91</f>
        <v>Whole State</v>
      </c>
      <c r="C145">
        <f t="shared" si="83"/>
        <v>1</v>
      </c>
      <c r="D145" t="str">
        <f t="shared" si="83"/>
        <v>Residential</v>
      </c>
      <c r="E145" t="str">
        <f t="shared" si="83"/>
        <v>Dominion SC - Unregulated</v>
      </c>
      <c r="F145" t="str">
        <f t="shared" si="83"/>
        <v>Allow Rate Escalation</v>
      </c>
      <c r="G145">
        <f t="shared" si="83"/>
        <v>1</v>
      </c>
      <c r="H145">
        <f t="shared" si="83"/>
        <v>1</v>
      </c>
    </row>
    <row r="146" spans="1:8" x14ac:dyDescent="0.25">
      <c r="A146" t="s">
        <v>141</v>
      </c>
      <c r="B146" t="str">
        <f t="shared" ref="B146:H146" si="84">B92</f>
        <v>Whole State</v>
      </c>
      <c r="C146">
        <f t="shared" si="84"/>
        <v>1</v>
      </c>
      <c r="D146" t="str">
        <f t="shared" si="84"/>
        <v>Commercial</v>
      </c>
      <c r="E146" t="str">
        <f t="shared" si="84"/>
        <v>Dominion SC - Unregulated</v>
      </c>
      <c r="F146" t="str">
        <f t="shared" si="84"/>
        <v>Rate Name</v>
      </c>
      <c r="G146" t="str">
        <f t="shared" si="84"/>
        <v>SC -MGS-TOU (Commercial Service Time of Use) + NRSC Rider | 2023-04</v>
      </c>
      <c r="H146" t="str">
        <f t="shared" si="84"/>
        <v>SC -MGS-TOU (Commercial Service Time of Use) + NRSC Rider | 2023-04</v>
      </c>
    </row>
    <row r="147" spans="1:8" hidden="1" x14ac:dyDescent="0.25">
      <c r="A147" t="s">
        <v>141</v>
      </c>
      <c r="B147" t="str">
        <f t="shared" ref="B147:H147" si="85">B93</f>
        <v>Whole State</v>
      </c>
      <c r="C147">
        <f t="shared" si="85"/>
        <v>1</v>
      </c>
      <c r="D147" t="str">
        <f t="shared" si="85"/>
        <v>Commercial</v>
      </c>
      <c r="E147" t="str">
        <f t="shared" si="85"/>
        <v>Dominion SC - Unregulated</v>
      </c>
      <c r="F147" t="str">
        <f t="shared" si="85"/>
        <v>Rate Start Date</v>
      </c>
      <c r="G147">
        <f t="shared" si="85"/>
        <v>45017</v>
      </c>
      <c r="H147">
        <f t="shared" si="85"/>
        <v>45017</v>
      </c>
    </row>
    <row r="148" spans="1:8" hidden="1" x14ac:dyDescent="0.25">
      <c r="A148" t="s">
        <v>141</v>
      </c>
      <c r="B148" t="str">
        <f t="shared" ref="B148:H148" si="86">B94</f>
        <v>Whole State</v>
      </c>
      <c r="C148">
        <f t="shared" si="86"/>
        <v>1</v>
      </c>
      <c r="D148" t="str">
        <f t="shared" si="86"/>
        <v>Commercial</v>
      </c>
      <c r="E148" t="str">
        <f t="shared" si="86"/>
        <v>Dominion SC - Unregulated</v>
      </c>
      <c r="F148" t="str">
        <f t="shared" si="86"/>
        <v>Allow Rate Escalation</v>
      </c>
      <c r="G148">
        <f t="shared" si="86"/>
        <v>1</v>
      </c>
      <c r="H148">
        <f t="shared" si="86"/>
        <v>1</v>
      </c>
    </row>
    <row r="149" spans="1:8" x14ac:dyDescent="0.25">
      <c r="A149" t="s">
        <v>141</v>
      </c>
      <c r="B149" t="str">
        <f t="shared" ref="B149:H149" si="87">B95</f>
        <v>Whole State</v>
      </c>
      <c r="C149">
        <f t="shared" si="87"/>
        <v>1</v>
      </c>
      <c r="D149" t="str">
        <f t="shared" si="87"/>
        <v>Industrial</v>
      </c>
      <c r="E149" t="str">
        <f t="shared" si="87"/>
        <v>Dominion SC - Unregulated</v>
      </c>
      <c r="F149" t="str">
        <f t="shared" si="87"/>
        <v>Rate Name</v>
      </c>
      <c r="G149" t="str">
        <f t="shared" si="87"/>
        <v>SC -LGS - TOU (Industrial Service Time-Of-Use) + NRSC Rider | 2023-04</v>
      </c>
      <c r="H149" t="str">
        <f t="shared" si="87"/>
        <v>SC -LGS - TOU (Industrial Service Time-Of-Use) + NRSC Rider | 2023-04</v>
      </c>
    </row>
    <row r="150" spans="1:8" hidden="1" x14ac:dyDescent="0.25">
      <c r="A150" t="s">
        <v>141</v>
      </c>
      <c r="B150" t="str">
        <f t="shared" ref="B150:H150" si="88">B96</f>
        <v>Whole State</v>
      </c>
      <c r="C150">
        <f t="shared" si="88"/>
        <v>1</v>
      </c>
      <c r="D150" t="str">
        <f t="shared" si="88"/>
        <v>Industrial</v>
      </c>
      <c r="E150" t="str">
        <f t="shared" si="88"/>
        <v>Dominion SC - Unregulated</v>
      </c>
      <c r="F150" t="str">
        <f t="shared" si="88"/>
        <v>Rate Start Date</v>
      </c>
      <c r="G150">
        <f t="shared" si="88"/>
        <v>45017</v>
      </c>
      <c r="H150">
        <f t="shared" si="88"/>
        <v>45017</v>
      </c>
    </row>
    <row r="151" spans="1:8" hidden="1" x14ac:dyDescent="0.25">
      <c r="A151" t="s">
        <v>141</v>
      </c>
      <c r="B151" t="str">
        <f t="shared" ref="B151:H151" si="89">B97</f>
        <v>Whole State</v>
      </c>
      <c r="C151">
        <f t="shared" si="89"/>
        <v>1</v>
      </c>
      <c r="D151" t="str">
        <f t="shared" si="89"/>
        <v>Industrial</v>
      </c>
      <c r="E151" t="str">
        <f t="shared" si="89"/>
        <v>Dominion SC - Unregulated</v>
      </c>
      <c r="F151" t="str">
        <f t="shared" si="89"/>
        <v>Allow Rate Escalation</v>
      </c>
      <c r="G151">
        <f t="shared" si="89"/>
        <v>1</v>
      </c>
      <c r="H151">
        <f t="shared" si="89"/>
        <v>1</v>
      </c>
    </row>
    <row r="152" spans="1:8" hidden="1" x14ac:dyDescent="0.25">
      <c r="A152" t="s">
        <v>141</v>
      </c>
      <c r="B152" t="str">
        <f t="shared" ref="B152:H152" si="90">B98</f>
        <v>Whole State</v>
      </c>
      <c r="C152">
        <f t="shared" si="90"/>
        <v>1</v>
      </c>
      <c r="D152" t="str">
        <f t="shared" si="90"/>
        <v>Residential</v>
      </c>
      <c r="E152" t="str">
        <f t="shared" si="90"/>
        <v>Dominion VA - Unregulated</v>
      </c>
      <c r="F152" t="str">
        <f t="shared" si="90"/>
        <v>Rate Name</v>
      </c>
      <c r="G152" t="str">
        <f t="shared" si="90"/>
        <v>VA -RS (Residential Service) | 2023-01</v>
      </c>
      <c r="H152" t="str">
        <f t="shared" si="90"/>
        <v>VA -RS-SD (Residential Service) + Net Metering Service Rider | 2023-01</v>
      </c>
    </row>
    <row r="153" spans="1:8" hidden="1" x14ac:dyDescent="0.25">
      <c r="A153" t="s">
        <v>141</v>
      </c>
      <c r="B153" t="str">
        <f t="shared" ref="B153:H153" si="91">B99</f>
        <v>Whole State</v>
      </c>
      <c r="C153">
        <f t="shared" si="91"/>
        <v>1</v>
      </c>
      <c r="D153" t="str">
        <f t="shared" si="91"/>
        <v>Residential</v>
      </c>
      <c r="E153" t="str">
        <f t="shared" si="91"/>
        <v>Dominion VA - Unregulated</v>
      </c>
      <c r="F153" t="str">
        <f t="shared" si="91"/>
        <v>Rate Start Date</v>
      </c>
      <c r="G153">
        <f t="shared" si="91"/>
        <v>44949</v>
      </c>
      <c r="H153">
        <f t="shared" si="91"/>
        <v>44949</v>
      </c>
    </row>
    <row r="154" spans="1:8" hidden="1" x14ac:dyDescent="0.25">
      <c r="A154" t="s">
        <v>141</v>
      </c>
      <c r="B154" t="str">
        <f t="shared" ref="B154:H154" si="92">B100</f>
        <v>Whole State</v>
      </c>
      <c r="C154">
        <f t="shared" si="92"/>
        <v>1</v>
      </c>
      <c r="D154" t="str">
        <f t="shared" si="92"/>
        <v>Residential</v>
      </c>
      <c r="E154" t="str">
        <f t="shared" si="92"/>
        <v>Dominion VA - Unregulated</v>
      </c>
      <c r="F154" t="str">
        <f t="shared" si="92"/>
        <v>Allow Rate Escalation</v>
      </c>
      <c r="G154">
        <f t="shared" si="92"/>
        <v>1</v>
      </c>
      <c r="H154">
        <f t="shared" si="92"/>
        <v>1</v>
      </c>
    </row>
    <row r="155" spans="1:8" hidden="1" x14ac:dyDescent="0.25">
      <c r="A155" t="s">
        <v>141</v>
      </c>
      <c r="B155" t="str">
        <f t="shared" ref="B155:G155" si="93">B101</f>
        <v>Whole State</v>
      </c>
      <c r="C155">
        <f t="shared" si="93"/>
        <v>1</v>
      </c>
      <c r="D155" t="str">
        <f t="shared" si="93"/>
        <v>Commercial</v>
      </c>
      <c r="E155" t="str">
        <f t="shared" si="93"/>
        <v>Dominion VA - Unregulated</v>
      </c>
      <c r="F155" t="str">
        <f t="shared" si="93"/>
        <v>Rate Name</v>
      </c>
      <c r="G155" t="str">
        <f t="shared" si="93"/>
        <v>VA -MGS (Commercial Service) | 2023-01</v>
      </c>
      <c r="H155" t="s">
        <v>41</v>
      </c>
    </row>
    <row r="156" spans="1:8" hidden="1" x14ac:dyDescent="0.25">
      <c r="A156" t="s">
        <v>141</v>
      </c>
      <c r="B156" t="str">
        <f t="shared" ref="B156:H156" si="94">B102</f>
        <v>Whole State</v>
      </c>
      <c r="C156">
        <f t="shared" si="94"/>
        <v>1</v>
      </c>
      <c r="D156" t="str">
        <f t="shared" si="94"/>
        <v>Commercial</v>
      </c>
      <c r="E156" t="str">
        <f t="shared" si="94"/>
        <v>Dominion VA - Unregulated</v>
      </c>
      <c r="F156" t="str">
        <f t="shared" si="94"/>
        <v>Rate Start Date</v>
      </c>
      <c r="G156">
        <f t="shared" si="94"/>
        <v>44949</v>
      </c>
      <c r="H156">
        <f t="shared" si="94"/>
        <v>44949</v>
      </c>
    </row>
    <row r="157" spans="1:8" hidden="1" x14ac:dyDescent="0.25">
      <c r="A157" t="s">
        <v>141</v>
      </c>
      <c r="B157" t="str">
        <f t="shared" ref="B157:H157" si="95">B103</f>
        <v>Whole State</v>
      </c>
      <c r="C157">
        <f t="shared" si="95"/>
        <v>1</v>
      </c>
      <c r="D157" t="str">
        <f t="shared" si="95"/>
        <v>Commercial</v>
      </c>
      <c r="E157" t="str">
        <f t="shared" si="95"/>
        <v>Dominion VA - Unregulated</v>
      </c>
      <c r="F157" t="str">
        <f t="shared" si="95"/>
        <v>Allow Rate Escalation</v>
      </c>
      <c r="G157">
        <f t="shared" si="95"/>
        <v>1</v>
      </c>
      <c r="H157">
        <f t="shared" si="95"/>
        <v>1</v>
      </c>
    </row>
    <row r="158" spans="1:8" hidden="1" x14ac:dyDescent="0.25">
      <c r="A158" t="s">
        <v>141</v>
      </c>
      <c r="B158" t="str">
        <f t="shared" ref="B158:H158" si="96">B104</f>
        <v>Whole State</v>
      </c>
      <c r="C158">
        <f t="shared" si="96"/>
        <v>1</v>
      </c>
      <c r="D158" t="str">
        <f t="shared" si="96"/>
        <v>Industrial</v>
      </c>
      <c r="E158" t="str">
        <f t="shared" si="96"/>
        <v>Dominion VA - Unregulated</v>
      </c>
      <c r="F158" t="str">
        <f t="shared" si="96"/>
        <v>Rate Name</v>
      </c>
      <c r="G158" t="str">
        <f t="shared" si="96"/>
        <v>VA -LGS (Industrial Service) | 2023-01</v>
      </c>
      <c r="H158" t="str">
        <f t="shared" si="96"/>
        <v>VA -LGS - TOD (Industrial Service) + Net Metering Service Rider | 2023-01</v>
      </c>
    </row>
    <row r="159" spans="1:8" hidden="1" x14ac:dyDescent="0.25">
      <c r="A159" t="s">
        <v>141</v>
      </c>
      <c r="B159" t="str">
        <f t="shared" ref="B159:H159" si="97">B105</f>
        <v>Whole State</v>
      </c>
      <c r="C159">
        <f t="shared" si="97"/>
        <v>1</v>
      </c>
      <c r="D159" t="str">
        <f t="shared" si="97"/>
        <v>Industrial</v>
      </c>
      <c r="E159" t="str">
        <f t="shared" si="97"/>
        <v>Dominion VA - Unregulated</v>
      </c>
      <c r="F159" t="str">
        <f t="shared" si="97"/>
        <v>Rate Start Date</v>
      </c>
      <c r="G159">
        <f t="shared" si="97"/>
        <v>44949</v>
      </c>
      <c r="H159">
        <f t="shared" si="97"/>
        <v>44949</v>
      </c>
    </row>
    <row r="160" spans="1:8" hidden="1" x14ac:dyDescent="0.25">
      <c r="A160" t="s">
        <v>141</v>
      </c>
      <c r="B160" t="str">
        <f t="shared" ref="B160:H160" si="98">B106</f>
        <v>Whole State</v>
      </c>
      <c r="C160">
        <f t="shared" si="98"/>
        <v>1</v>
      </c>
      <c r="D160" t="str">
        <f t="shared" si="98"/>
        <v>Industrial</v>
      </c>
      <c r="E160" t="str">
        <f t="shared" si="98"/>
        <v>Dominion VA - Unregulated</v>
      </c>
      <c r="F160" t="str">
        <f t="shared" si="98"/>
        <v>Allow Rate Escalation</v>
      </c>
      <c r="G160">
        <f t="shared" si="98"/>
        <v>1</v>
      </c>
      <c r="H160">
        <f t="shared" si="98"/>
        <v>1</v>
      </c>
    </row>
    <row r="161" spans="1:8" hidden="1" x14ac:dyDescent="0.25">
      <c r="A161" t="s">
        <v>141</v>
      </c>
      <c r="B161" t="str">
        <f t="shared" ref="B161:H161" si="99">B107</f>
        <v>Whole State</v>
      </c>
      <c r="C161">
        <f t="shared" si="99"/>
        <v>1</v>
      </c>
      <c r="D161" t="str">
        <f t="shared" si="99"/>
        <v>Residential</v>
      </c>
      <c r="E161" t="str">
        <f t="shared" si="99"/>
        <v>Dominion NC - Unregulated</v>
      </c>
      <c r="F161" t="str">
        <f t="shared" si="99"/>
        <v>Rate Name</v>
      </c>
      <c r="G161" t="str">
        <f t="shared" si="99"/>
        <v>NC - RL (Residential Service) | 2023-05</v>
      </c>
      <c r="H161" t="str">
        <f t="shared" si="99"/>
        <v>NC - RL (Residential Service) + REBB Rider | 2023-05</v>
      </c>
    </row>
    <row r="162" spans="1:8" hidden="1" x14ac:dyDescent="0.25">
      <c r="A162" t="s">
        <v>141</v>
      </c>
      <c r="B162" t="str">
        <f t="shared" ref="B162:H162" si="100">B108</f>
        <v>Whole State</v>
      </c>
      <c r="C162">
        <f t="shared" si="100"/>
        <v>1</v>
      </c>
      <c r="D162" t="str">
        <f t="shared" si="100"/>
        <v>Residential</v>
      </c>
      <c r="E162" t="str">
        <f t="shared" si="100"/>
        <v>Dominion NC - Unregulated</v>
      </c>
      <c r="F162" t="str">
        <f t="shared" si="100"/>
        <v>Rate Start Date</v>
      </c>
      <c r="G162">
        <f t="shared" si="100"/>
        <v>45047</v>
      </c>
      <c r="H162">
        <f t="shared" si="100"/>
        <v>45047</v>
      </c>
    </row>
    <row r="163" spans="1:8" hidden="1" x14ac:dyDescent="0.25">
      <c r="A163" t="s">
        <v>141</v>
      </c>
      <c r="B163" t="str">
        <f t="shared" ref="B163:H163" si="101">B109</f>
        <v>Whole State</v>
      </c>
      <c r="C163">
        <f t="shared" si="101"/>
        <v>1</v>
      </c>
      <c r="D163" t="str">
        <f t="shared" si="101"/>
        <v>Residential</v>
      </c>
      <c r="E163" t="str">
        <f t="shared" si="101"/>
        <v>Dominion NC - Unregulated</v>
      </c>
      <c r="F163" t="str">
        <f t="shared" si="101"/>
        <v>Allow Rate Escalation</v>
      </c>
      <c r="G163">
        <f t="shared" si="101"/>
        <v>1</v>
      </c>
      <c r="H163">
        <f t="shared" si="101"/>
        <v>1</v>
      </c>
    </row>
    <row r="164" spans="1:8" hidden="1" x14ac:dyDescent="0.25">
      <c r="A164" t="s">
        <v>141</v>
      </c>
      <c r="B164" t="str">
        <f t="shared" ref="B164:H164" si="102">B110</f>
        <v>Whole State</v>
      </c>
      <c r="C164">
        <f t="shared" si="102"/>
        <v>1</v>
      </c>
      <c r="D164" t="str">
        <f t="shared" si="102"/>
        <v>Commercial</v>
      </c>
      <c r="E164" t="str">
        <f t="shared" si="102"/>
        <v>Dominion NC - Unregulated</v>
      </c>
      <c r="F164" t="str">
        <f t="shared" si="102"/>
        <v>Rate Name</v>
      </c>
      <c r="G164" t="str">
        <f t="shared" si="102"/>
        <v>NC - Small Power (Commercial Service) | 2023-05</v>
      </c>
      <c r="H164" t="str">
        <f t="shared" si="102"/>
        <v>NC - Small Power (Commercial Service) + REBB Rider | 2023-05</v>
      </c>
    </row>
    <row r="165" spans="1:8" hidden="1" x14ac:dyDescent="0.25">
      <c r="A165" t="s">
        <v>141</v>
      </c>
      <c r="B165" t="str">
        <f t="shared" ref="B165:H165" si="103">B111</f>
        <v>Whole State</v>
      </c>
      <c r="C165">
        <f t="shared" si="103"/>
        <v>1</v>
      </c>
      <c r="D165" t="str">
        <f t="shared" si="103"/>
        <v>Commercial</v>
      </c>
      <c r="E165" t="str">
        <f t="shared" si="103"/>
        <v>Dominion NC - Unregulated</v>
      </c>
      <c r="F165" t="str">
        <f t="shared" si="103"/>
        <v>Rate Start Date</v>
      </c>
      <c r="G165">
        <f t="shared" si="103"/>
        <v>45047</v>
      </c>
      <c r="H165">
        <f t="shared" si="103"/>
        <v>45047</v>
      </c>
    </row>
    <row r="166" spans="1:8" hidden="1" x14ac:dyDescent="0.25">
      <c r="A166" t="s">
        <v>141</v>
      </c>
      <c r="B166" t="str">
        <f t="shared" ref="B166:H166" si="104">B112</f>
        <v>Whole State</v>
      </c>
      <c r="C166">
        <f t="shared" si="104"/>
        <v>1</v>
      </c>
      <c r="D166" t="str">
        <f t="shared" si="104"/>
        <v>Commercial</v>
      </c>
      <c r="E166" t="str">
        <f t="shared" si="104"/>
        <v>Dominion NC - Unregulated</v>
      </c>
      <c r="F166" t="str">
        <f t="shared" si="104"/>
        <v>Allow Rate Escalation</v>
      </c>
      <c r="G166">
        <f t="shared" si="104"/>
        <v>1</v>
      </c>
      <c r="H166">
        <f t="shared" si="104"/>
        <v>1</v>
      </c>
    </row>
    <row r="167" spans="1:8" hidden="1" x14ac:dyDescent="0.25">
      <c r="A167" t="s">
        <v>141</v>
      </c>
      <c r="B167" t="str">
        <f t="shared" ref="B167:H167" si="105">B113</f>
        <v>Whole State</v>
      </c>
      <c r="C167">
        <f t="shared" si="105"/>
        <v>1</v>
      </c>
      <c r="D167" t="str">
        <f t="shared" si="105"/>
        <v>Industrial</v>
      </c>
      <c r="E167" t="str">
        <f t="shared" si="105"/>
        <v>Dominion NC - Unregulated</v>
      </c>
      <c r="F167" t="str">
        <f t="shared" si="105"/>
        <v>Rate Name</v>
      </c>
      <c r="G167" t="str">
        <f t="shared" si="105"/>
        <v>NC - Large Power (Industrial Service) | 2023-05</v>
      </c>
      <c r="H167" t="str">
        <f t="shared" si="105"/>
        <v>NC - Large Power (Industrial Service) + Buy All Sell All| 2023-05</v>
      </c>
    </row>
    <row r="168" spans="1:8" hidden="1" x14ac:dyDescent="0.25">
      <c r="A168" t="s">
        <v>141</v>
      </c>
      <c r="B168" t="str">
        <f t="shared" ref="B168:H168" si="106">B114</f>
        <v>Whole State</v>
      </c>
      <c r="C168">
        <f t="shared" si="106"/>
        <v>1</v>
      </c>
      <c r="D168" t="str">
        <f t="shared" si="106"/>
        <v>Industrial</v>
      </c>
      <c r="E168" t="str">
        <f t="shared" si="106"/>
        <v>Dominion NC - Unregulated</v>
      </c>
      <c r="F168" t="str">
        <f t="shared" si="106"/>
        <v>Rate Start Date</v>
      </c>
      <c r="G168">
        <f t="shared" si="106"/>
        <v>45047</v>
      </c>
      <c r="H168">
        <f t="shared" si="106"/>
        <v>45047</v>
      </c>
    </row>
    <row r="169" spans="1:8" hidden="1" x14ac:dyDescent="0.25">
      <c r="A169" t="s">
        <v>141</v>
      </c>
      <c r="B169" t="str">
        <f t="shared" ref="B169:H169" si="107">B115</f>
        <v>Whole State</v>
      </c>
      <c r="C169">
        <f t="shared" si="107"/>
        <v>1</v>
      </c>
      <c r="D169" t="str">
        <f t="shared" si="107"/>
        <v>Industrial</v>
      </c>
      <c r="E169" t="str">
        <f t="shared" si="107"/>
        <v>Dominion NC - Unregulated</v>
      </c>
      <c r="F169" t="str">
        <f t="shared" si="107"/>
        <v>Allow Rate Escalation</v>
      </c>
      <c r="G169">
        <f t="shared" si="107"/>
        <v>1</v>
      </c>
      <c r="H169">
        <f t="shared" si="107"/>
        <v>1</v>
      </c>
    </row>
  </sheetData>
  <autoFilter ref="A7:L169" xr:uid="{7487659C-6E7F-42FF-9D20-F96E02E334A2}">
    <filterColumn colId="4">
      <filters>
        <filter val="Dominion SC - Unregulated"/>
      </filters>
    </filterColumn>
    <filterColumn colId="5">
      <filters>
        <filter val="Rate Name"/>
      </filters>
    </filterColumn>
  </autoFilter>
  <phoneticPr fontId="1" type="noConversion"/>
  <conditionalFormatting sqref="G35">
    <cfRule type="colorScale" priority="2">
      <colorScale>
        <cfvo type="min"/>
        <cfvo type="percentile" val="50"/>
        <cfvo type="max"/>
        <color rgb="FFF8696B"/>
        <color rgb="FFFFEB84"/>
        <color rgb="FF63BE7B"/>
      </colorScale>
    </cfRule>
  </conditionalFormatting>
  <conditionalFormatting sqref="G59">
    <cfRule type="colorScale" priority="3">
      <colorScale>
        <cfvo type="min"/>
        <cfvo type="percentile" val="50"/>
        <cfvo type="max"/>
        <color rgb="FFF8696B"/>
        <color rgb="FFFFEB84"/>
        <color rgb="FF63BE7B"/>
      </colorScale>
    </cfRule>
  </conditionalFormatting>
  <conditionalFormatting sqref="H35">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A8:A169" xr:uid="{91E60E51-534C-4D3D-B182-76093CFD0BD3}">
      <formula1>All_System_Types</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BD87-2904-4407-9489-9BE30C7CEFFA}">
  <dimension ref="A6:J43"/>
  <sheetViews>
    <sheetView tabSelected="1" workbookViewId="0">
      <selection activeCell="F49" sqref="F49"/>
    </sheetView>
  </sheetViews>
  <sheetFormatPr defaultRowHeight="15" x14ac:dyDescent="0.25"/>
  <cols>
    <col min="1" max="1" width="84.140625" bestFit="1" customWidth="1"/>
    <col min="4" max="4" width="28.85546875" customWidth="1"/>
    <col min="5" max="5" width="14.28515625" customWidth="1"/>
    <col min="6" max="6" width="57.85546875" customWidth="1"/>
    <col min="7" max="7" width="37.140625" bestFit="1" customWidth="1"/>
    <col min="8" max="8" width="57.5703125" bestFit="1" customWidth="1"/>
    <col min="9" max="9" width="46.7109375" bestFit="1" customWidth="1"/>
  </cols>
  <sheetData>
    <row r="6" spans="1:9" x14ac:dyDescent="0.25">
      <c r="C6" t="s">
        <v>164</v>
      </c>
    </row>
    <row r="7" spans="1:9" x14ac:dyDescent="0.25">
      <c r="A7" s="3" t="s">
        <v>43</v>
      </c>
      <c r="B7" s="3" t="s">
        <v>165</v>
      </c>
      <c r="C7" s="3" t="s">
        <v>166</v>
      </c>
      <c r="D7" s="3" t="s">
        <v>167</v>
      </c>
      <c r="E7" s="3" t="s">
        <v>168</v>
      </c>
      <c r="F7" s="3" t="s">
        <v>169</v>
      </c>
      <c r="G7" s="3" t="s">
        <v>170</v>
      </c>
      <c r="H7" s="3" t="s">
        <v>171</v>
      </c>
      <c r="I7" s="3" t="s">
        <v>150</v>
      </c>
    </row>
    <row r="8" spans="1:9" x14ac:dyDescent="0.25">
      <c r="A8" t="s">
        <v>4</v>
      </c>
      <c r="B8" s="1">
        <v>45047</v>
      </c>
      <c r="C8" s="1"/>
      <c r="D8" t="s">
        <v>154</v>
      </c>
      <c r="E8" t="s">
        <v>153</v>
      </c>
      <c r="F8" s="5" t="s">
        <v>172</v>
      </c>
      <c r="G8" s="5" t="s">
        <v>173</v>
      </c>
      <c r="H8" s="5" t="s">
        <v>174</v>
      </c>
    </row>
    <row r="9" spans="1:9" x14ac:dyDescent="0.25">
      <c r="A9" t="s">
        <v>5</v>
      </c>
      <c r="B9" s="1">
        <v>45047</v>
      </c>
      <c r="D9" t="s">
        <v>154</v>
      </c>
      <c r="E9" t="s">
        <v>153</v>
      </c>
      <c r="F9" s="5" t="s">
        <v>175</v>
      </c>
      <c r="H9" s="5" t="s">
        <v>174</v>
      </c>
    </row>
    <row r="10" spans="1:9" x14ac:dyDescent="0.25">
      <c r="A10" t="s">
        <v>6</v>
      </c>
      <c r="B10" s="1">
        <v>45047</v>
      </c>
      <c r="D10" t="s">
        <v>154</v>
      </c>
      <c r="E10" t="s">
        <v>157</v>
      </c>
      <c r="F10" s="5" t="s">
        <v>176</v>
      </c>
      <c r="G10" s="5" t="s">
        <v>177</v>
      </c>
      <c r="H10" s="5" t="s">
        <v>174</v>
      </c>
    </row>
    <row r="11" spans="1:9" x14ac:dyDescent="0.25">
      <c r="A11" t="s">
        <v>7</v>
      </c>
      <c r="B11" s="1">
        <v>45047</v>
      </c>
      <c r="D11" t="s">
        <v>154</v>
      </c>
      <c r="E11" t="s">
        <v>157</v>
      </c>
      <c r="F11" s="5" t="s">
        <v>178</v>
      </c>
      <c r="H11" s="5" t="s">
        <v>174</v>
      </c>
    </row>
    <row r="12" spans="1:9" x14ac:dyDescent="0.25">
      <c r="A12" t="s">
        <v>8</v>
      </c>
      <c r="B12" s="1">
        <v>45047</v>
      </c>
      <c r="D12" t="s">
        <v>154</v>
      </c>
      <c r="E12" t="s">
        <v>158</v>
      </c>
      <c r="F12" s="5" t="s">
        <v>179</v>
      </c>
      <c r="H12" s="5" t="s">
        <v>174</v>
      </c>
    </row>
    <row r="13" spans="1:9" x14ac:dyDescent="0.25">
      <c r="A13" t="s">
        <v>9</v>
      </c>
      <c r="B13" s="1">
        <v>45047</v>
      </c>
      <c r="D13" t="s">
        <v>154</v>
      </c>
      <c r="E13" t="s">
        <v>158</v>
      </c>
      <c r="F13" s="5" t="s">
        <v>179</v>
      </c>
      <c r="G13" s="5" t="s">
        <v>180</v>
      </c>
      <c r="H13" s="5" t="s">
        <v>174</v>
      </c>
    </row>
    <row r="14" spans="1:9" x14ac:dyDescent="0.25">
      <c r="A14" t="s">
        <v>10</v>
      </c>
      <c r="B14" s="1">
        <v>44562</v>
      </c>
      <c r="D14" t="s">
        <v>159</v>
      </c>
      <c r="E14" t="s">
        <v>153</v>
      </c>
      <c r="F14" s="5" t="s">
        <v>181</v>
      </c>
      <c r="H14" s="5" t="s">
        <v>182</v>
      </c>
    </row>
    <row r="15" spans="1:9" x14ac:dyDescent="0.25">
      <c r="A15" t="s">
        <v>11</v>
      </c>
      <c r="B15" s="1">
        <v>44562</v>
      </c>
      <c r="D15" t="s">
        <v>159</v>
      </c>
      <c r="E15" t="s">
        <v>153</v>
      </c>
      <c r="F15" s="5" t="s">
        <v>181</v>
      </c>
      <c r="G15" s="5" t="s">
        <v>183</v>
      </c>
      <c r="H15" s="5" t="s">
        <v>182</v>
      </c>
    </row>
    <row r="16" spans="1:9" x14ac:dyDescent="0.25">
      <c r="A16" t="s">
        <v>12</v>
      </c>
      <c r="B16" s="1">
        <v>44562</v>
      </c>
      <c r="D16" t="s">
        <v>159</v>
      </c>
      <c r="E16" t="s">
        <v>157</v>
      </c>
      <c r="F16" s="5" t="s">
        <v>184</v>
      </c>
      <c r="H16" s="5" t="s">
        <v>185</v>
      </c>
    </row>
    <row r="17" spans="1:10" x14ac:dyDescent="0.25">
      <c r="A17" t="s">
        <v>13</v>
      </c>
      <c r="B17" s="1">
        <v>44562</v>
      </c>
      <c r="D17" t="s">
        <v>159</v>
      </c>
      <c r="E17" t="s">
        <v>157</v>
      </c>
      <c r="F17" s="5" t="s">
        <v>184</v>
      </c>
      <c r="G17" s="5" t="s">
        <v>183</v>
      </c>
      <c r="H17" s="5" t="s">
        <v>185</v>
      </c>
    </row>
    <row r="18" spans="1:10" x14ac:dyDescent="0.25">
      <c r="A18" t="s">
        <v>14</v>
      </c>
      <c r="B18" s="1">
        <v>44562</v>
      </c>
      <c r="D18" t="s">
        <v>159</v>
      </c>
      <c r="E18" t="s">
        <v>158</v>
      </c>
      <c r="F18" s="5" t="s">
        <v>186</v>
      </c>
      <c r="H18" s="5" t="s">
        <v>185</v>
      </c>
    </row>
    <row r="19" spans="1:10" x14ac:dyDescent="0.25">
      <c r="A19" t="s">
        <v>15</v>
      </c>
      <c r="B19" s="1">
        <v>44562</v>
      </c>
      <c r="D19" t="s">
        <v>159</v>
      </c>
      <c r="E19" t="s">
        <v>158</v>
      </c>
      <c r="F19" s="5" t="s">
        <v>186</v>
      </c>
      <c r="G19" s="5" t="s">
        <v>183</v>
      </c>
      <c r="H19" s="5" t="s">
        <v>185</v>
      </c>
    </row>
    <row r="20" spans="1:10" x14ac:dyDescent="0.25">
      <c r="A20" t="s">
        <v>16</v>
      </c>
      <c r="B20" s="1">
        <v>43770</v>
      </c>
      <c r="D20" t="s">
        <v>160</v>
      </c>
      <c r="E20" t="s">
        <v>153</v>
      </c>
      <c r="F20" s="5" t="s">
        <v>187</v>
      </c>
      <c r="H20" s="5" t="s">
        <v>188</v>
      </c>
    </row>
    <row r="21" spans="1:10" x14ac:dyDescent="0.25">
      <c r="A21" t="s">
        <v>17</v>
      </c>
      <c r="B21" s="1">
        <v>43770</v>
      </c>
      <c r="D21" t="s">
        <v>160</v>
      </c>
      <c r="E21" t="s">
        <v>157</v>
      </c>
      <c r="F21" s="5" t="s">
        <v>189</v>
      </c>
      <c r="H21" s="5" t="s">
        <v>190</v>
      </c>
    </row>
    <row r="22" spans="1:10" x14ac:dyDescent="0.25">
      <c r="A22" t="s">
        <v>18</v>
      </c>
      <c r="B22" s="1">
        <v>43770</v>
      </c>
      <c r="D22" t="s">
        <v>160</v>
      </c>
      <c r="E22" t="s">
        <v>158</v>
      </c>
      <c r="F22" s="5" t="s">
        <v>191</v>
      </c>
      <c r="H22" s="5" t="s">
        <v>190</v>
      </c>
    </row>
    <row r="23" spans="1:10" x14ac:dyDescent="0.25">
      <c r="A23" t="s">
        <v>19</v>
      </c>
      <c r="B23" s="1">
        <v>45047</v>
      </c>
      <c r="D23" t="s">
        <v>163</v>
      </c>
      <c r="E23" t="s">
        <v>153</v>
      </c>
      <c r="F23" s="5" t="s">
        <v>192</v>
      </c>
      <c r="G23" s="5" t="s">
        <v>193</v>
      </c>
      <c r="H23" s="5" t="s">
        <v>194</v>
      </c>
    </row>
    <row r="24" spans="1:10" x14ac:dyDescent="0.25">
      <c r="A24" t="s">
        <v>20</v>
      </c>
      <c r="B24" s="1">
        <v>45047</v>
      </c>
      <c r="D24" t="s">
        <v>163</v>
      </c>
      <c r="E24" t="s">
        <v>157</v>
      </c>
      <c r="F24" s="5" t="s">
        <v>195</v>
      </c>
      <c r="G24" s="5" t="s">
        <v>193</v>
      </c>
      <c r="H24" s="5" t="s">
        <v>196</v>
      </c>
      <c r="I24" s="5" t="s">
        <v>197</v>
      </c>
    </row>
    <row r="25" spans="1:10" x14ac:dyDescent="0.25">
      <c r="A25" t="s">
        <v>21</v>
      </c>
      <c r="B25" s="1">
        <v>45047</v>
      </c>
      <c r="D25" t="s">
        <v>163</v>
      </c>
      <c r="E25" t="s">
        <v>158</v>
      </c>
      <c r="F25" s="5" t="s">
        <v>198</v>
      </c>
      <c r="G25" s="5"/>
      <c r="H25" s="5" t="s">
        <v>196</v>
      </c>
      <c r="I25" s="5" t="s">
        <v>197</v>
      </c>
    </row>
    <row r="26" spans="1:10" x14ac:dyDescent="0.25">
      <c r="A26" t="s">
        <v>22</v>
      </c>
      <c r="B26" s="1">
        <v>45047</v>
      </c>
      <c r="D26" t="s">
        <v>163</v>
      </c>
      <c r="E26" t="s">
        <v>158</v>
      </c>
      <c r="F26" s="5" t="s">
        <v>198</v>
      </c>
      <c r="G26" s="5" t="s">
        <v>199</v>
      </c>
      <c r="H26" s="5" t="s">
        <v>196</v>
      </c>
      <c r="I26" s="5" t="s">
        <v>197</v>
      </c>
    </row>
    <row r="27" spans="1:10" x14ac:dyDescent="0.25">
      <c r="A27" t="s">
        <v>23</v>
      </c>
      <c r="B27" s="1">
        <v>45017</v>
      </c>
      <c r="D27" t="s">
        <v>161</v>
      </c>
      <c r="E27" t="s">
        <v>153</v>
      </c>
      <c r="F27" s="5" t="s">
        <v>200</v>
      </c>
      <c r="G27" s="5"/>
      <c r="H27" s="5" t="s">
        <v>201</v>
      </c>
      <c r="I27" s="5"/>
    </row>
    <row r="28" spans="1:10" x14ac:dyDescent="0.25">
      <c r="A28" t="s">
        <v>24</v>
      </c>
      <c r="B28" s="1">
        <v>45017</v>
      </c>
      <c r="D28" t="s">
        <v>161</v>
      </c>
      <c r="E28" t="s">
        <v>153</v>
      </c>
      <c r="F28" s="5" t="s">
        <v>202</v>
      </c>
      <c r="G28" s="5" t="s">
        <v>203</v>
      </c>
      <c r="H28" s="5" t="s">
        <v>201</v>
      </c>
      <c r="I28" s="5"/>
      <c r="J28" s="5"/>
    </row>
    <row r="29" spans="1:10" x14ac:dyDescent="0.25">
      <c r="A29" t="s">
        <v>25</v>
      </c>
      <c r="B29" s="1">
        <v>45017</v>
      </c>
      <c r="D29" t="s">
        <v>161</v>
      </c>
      <c r="E29" t="s">
        <v>157</v>
      </c>
      <c r="F29" s="5" t="s">
        <v>204</v>
      </c>
      <c r="H29" s="5"/>
    </row>
    <row r="30" spans="1:10" x14ac:dyDescent="0.25">
      <c r="A30" t="s">
        <v>26</v>
      </c>
      <c r="B30" s="1">
        <v>45017</v>
      </c>
      <c r="D30" t="s">
        <v>161</v>
      </c>
      <c r="E30" t="s">
        <v>157</v>
      </c>
      <c r="F30" s="5" t="s">
        <v>205</v>
      </c>
      <c r="G30" s="5" t="s">
        <v>206</v>
      </c>
    </row>
    <row r="31" spans="1:10" x14ac:dyDescent="0.25">
      <c r="A31" t="s">
        <v>27</v>
      </c>
      <c r="B31" s="1">
        <v>44949</v>
      </c>
      <c r="D31" t="s">
        <v>162</v>
      </c>
      <c r="E31" t="s">
        <v>153</v>
      </c>
      <c r="F31" s="5" t="s">
        <v>207</v>
      </c>
      <c r="G31" s="5" t="s">
        <v>208</v>
      </c>
      <c r="H31" s="5" t="s">
        <v>209</v>
      </c>
      <c r="I31" s="5"/>
      <c r="J31" s="5"/>
    </row>
    <row r="32" spans="1:10" x14ac:dyDescent="0.25">
      <c r="A32" t="s">
        <v>28</v>
      </c>
      <c r="B32" s="1">
        <v>44949</v>
      </c>
      <c r="D32" t="s">
        <v>162</v>
      </c>
      <c r="E32" t="s">
        <v>157</v>
      </c>
      <c r="F32" s="5" t="s">
        <v>207</v>
      </c>
      <c r="G32" s="5" t="s">
        <v>208</v>
      </c>
    </row>
    <row r="33" spans="1:9" x14ac:dyDescent="0.25">
      <c r="A33" t="s">
        <v>29</v>
      </c>
      <c r="B33" s="1">
        <v>44949</v>
      </c>
      <c r="D33" t="s">
        <v>162</v>
      </c>
      <c r="E33" t="s">
        <v>158</v>
      </c>
      <c r="F33" s="5" t="s">
        <v>207</v>
      </c>
      <c r="G33" s="5" t="s">
        <v>208</v>
      </c>
    </row>
    <row r="34" spans="1:9" x14ac:dyDescent="0.25">
      <c r="A34" t="s">
        <v>30</v>
      </c>
      <c r="B34" s="1">
        <v>45017</v>
      </c>
      <c r="C34" s="1"/>
      <c r="D34" t="s">
        <v>161</v>
      </c>
      <c r="E34" t="s">
        <v>158</v>
      </c>
      <c r="F34" s="5" t="s">
        <v>210</v>
      </c>
      <c r="G34" s="5"/>
      <c r="H34" s="5" t="s">
        <v>201</v>
      </c>
    </row>
    <row r="35" spans="1:9" x14ac:dyDescent="0.25">
      <c r="A35" t="s">
        <v>31</v>
      </c>
      <c r="B35" s="1">
        <v>45017</v>
      </c>
      <c r="D35" t="s">
        <v>161</v>
      </c>
      <c r="E35" t="s">
        <v>158</v>
      </c>
      <c r="F35" s="5" t="s">
        <v>211</v>
      </c>
      <c r="G35" s="5" t="s">
        <v>206</v>
      </c>
      <c r="H35" s="5" t="s">
        <v>201</v>
      </c>
    </row>
    <row r="36" spans="1:9" x14ac:dyDescent="0.25">
      <c r="A36" t="s">
        <v>32</v>
      </c>
      <c r="B36" s="1">
        <v>45047</v>
      </c>
      <c r="D36" t="s">
        <v>163</v>
      </c>
      <c r="E36" t="s">
        <v>153</v>
      </c>
      <c r="F36" s="5" t="s">
        <v>192</v>
      </c>
      <c r="G36" s="5"/>
      <c r="H36" s="5" t="s">
        <v>194</v>
      </c>
      <c r="I36" s="5" t="s">
        <v>197</v>
      </c>
    </row>
    <row r="37" spans="1:9" x14ac:dyDescent="0.25">
      <c r="A37" t="s">
        <v>33</v>
      </c>
      <c r="B37" s="1">
        <v>45047</v>
      </c>
      <c r="D37" t="s">
        <v>163</v>
      </c>
      <c r="E37" t="s">
        <v>157</v>
      </c>
      <c r="F37" s="5" t="s">
        <v>195</v>
      </c>
      <c r="G37" s="5" t="s">
        <v>193</v>
      </c>
      <c r="H37" s="5" t="s">
        <v>196</v>
      </c>
      <c r="I37" s="5" t="s">
        <v>197</v>
      </c>
    </row>
    <row r="38" spans="1:9" x14ac:dyDescent="0.25">
      <c r="A38" t="s">
        <v>34</v>
      </c>
      <c r="B38" s="1">
        <v>44949</v>
      </c>
      <c r="D38" t="s">
        <v>162</v>
      </c>
      <c r="E38" t="s">
        <v>153</v>
      </c>
      <c r="F38" s="5" t="s">
        <v>207</v>
      </c>
      <c r="G38" s="5" t="s">
        <v>208</v>
      </c>
      <c r="H38" s="5" t="s">
        <v>209</v>
      </c>
      <c r="I38" s="5" t="s">
        <v>212</v>
      </c>
    </row>
    <row r="39" spans="1:9" x14ac:dyDescent="0.25">
      <c r="A39" t="s">
        <v>35</v>
      </c>
      <c r="B39" s="1">
        <v>44949</v>
      </c>
      <c r="D39" t="s">
        <v>162</v>
      </c>
      <c r="E39" t="s">
        <v>157</v>
      </c>
      <c r="F39" s="5" t="s">
        <v>207</v>
      </c>
      <c r="G39" s="5" t="s">
        <v>208</v>
      </c>
      <c r="H39" s="5" t="s">
        <v>209</v>
      </c>
      <c r="I39" s="5" t="s">
        <v>212</v>
      </c>
    </row>
    <row r="40" spans="1:9" x14ac:dyDescent="0.25">
      <c r="A40" t="s">
        <v>36</v>
      </c>
      <c r="B40" s="1">
        <v>44949</v>
      </c>
      <c r="D40" t="s">
        <v>162</v>
      </c>
      <c r="E40" t="s">
        <v>158</v>
      </c>
      <c r="F40" s="5" t="s">
        <v>207</v>
      </c>
      <c r="G40" s="5" t="s">
        <v>208</v>
      </c>
      <c r="H40" s="5" t="s">
        <v>209</v>
      </c>
      <c r="I40" s="5" t="s">
        <v>212</v>
      </c>
    </row>
    <row r="41" spans="1:9" x14ac:dyDescent="0.25">
      <c r="A41" t="s">
        <v>37</v>
      </c>
      <c r="B41" s="1">
        <v>45047</v>
      </c>
      <c r="C41" s="1"/>
      <c r="D41" t="s">
        <v>154</v>
      </c>
      <c r="E41" t="s">
        <v>153</v>
      </c>
      <c r="F41" s="5" t="s">
        <v>172</v>
      </c>
      <c r="G41" s="5" t="s">
        <v>173</v>
      </c>
      <c r="H41" s="5" t="s">
        <v>174</v>
      </c>
      <c r="I41" t="s">
        <v>213</v>
      </c>
    </row>
    <row r="42" spans="1:9" x14ac:dyDescent="0.25">
      <c r="A42" t="s">
        <v>38</v>
      </c>
      <c r="B42" s="1">
        <v>45047</v>
      </c>
      <c r="D42" t="s">
        <v>154</v>
      </c>
      <c r="E42" t="s">
        <v>157</v>
      </c>
      <c r="F42" s="5" t="s">
        <v>176</v>
      </c>
      <c r="G42" s="5" t="s">
        <v>177</v>
      </c>
      <c r="H42" s="5" t="s">
        <v>174</v>
      </c>
      <c r="I42" t="s">
        <v>213</v>
      </c>
    </row>
    <row r="43" spans="1:9" x14ac:dyDescent="0.25">
      <c r="A43" t="s">
        <v>41</v>
      </c>
      <c r="B43" s="1">
        <v>44949</v>
      </c>
      <c r="D43" t="s">
        <v>162</v>
      </c>
      <c r="E43" t="s">
        <v>157</v>
      </c>
      <c r="F43" s="5" t="s">
        <v>207</v>
      </c>
      <c r="G43" s="5" t="s">
        <v>208</v>
      </c>
      <c r="H43" s="5" t="s">
        <v>209</v>
      </c>
    </row>
  </sheetData>
  <autoFilter ref="A7:J43" xr:uid="{DCD3BD87-2904-4407-9489-9BE30C7CEFFA}"/>
  <conditionalFormatting sqref="A27">
    <cfRule type="colorScale" priority="2">
      <colorScale>
        <cfvo type="min"/>
        <cfvo type="percentile" val="50"/>
        <cfvo type="max"/>
        <color rgb="FFF8696B"/>
        <color rgb="FFFFEB84"/>
        <color rgb="FF63BE7B"/>
      </colorScale>
    </cfRule>
  </conditionalFormatting>
  <conditionalFormatting sqref="A28">
    <cfRule type="colorScale" priority="1">
      <colorScale>
        <cfvo type="min"/>
        <cfvo type="percentile" val="50"/>
        <cfvo type="max"/>
        <color rgb="FFF8696B"/>
        <color rgb="FFFFEB84"/>
        <color rgb="FF63BE7B"/>
      </colorScale>
    </cfRule>
  </conditionalFormatting>
  <hyperlinks>
    <hyperlink ref="F8" r:id="rId1" display="https://cdn-dominionenergy-prd-001.azureedge.net/-/media/pdfs/south-carolina/rates-and-tariffs/rate5.pdf?la=en&amp;rev=4490e8c4be844c8085f5d4cd8da13f65&amp;hash=1AF15F3DF8197EE2BD25FF7FC7867DB8" xr:uid="{53B793B9-7175-4476-B2FD-F305EC6A0545}"/>
    <hyperlink ref="F9" r:id="rId2" display="https://cdn-dominionenergy-prd-001.azureedge.net/-/media/pdfs/south-carolina/rates-and-tariffs/rate8.pdf?la=en&amp;rev=efd0f0acf28d47fe905ba4606001ffaf&amp;hash=4B2CB7E0815BE32258727785876654A6" xr:uid="{434E6EF0-2372-4A55-ADCE-28BC4938B12F}"/>
    <hyperlink ref="F10" r:id="rId3" display="https://cdn-dominionenergy-prd-001.azureedge.net/-/media/pdfs/south-carolina/rates-and-tariffs/rate16.pdf?la=en&amp;rev=62864988ef8f4f22bcb7af675d4af108&amp;hash=7337110141A53AB7E2DB71EFE226F4C2" xr:uid="{40B2334D-EA67-4FE6-8149-086A017A68BD}"/>
    <hyperlink ref="F11" r:id="rId4" display="https://cdn-dominionenergy-prd-001.azureedge.net/-/media/pdfs/south-carolina/rates-and-tariffs/rate9.pdf?la=en&amp;rev=6b619c291e124092a8d4e1a39acc89e4&amp;hash=5FAE1EFF735172A8D28A4C0C3C15C54C" xr:uid="{0FC39DA9-4762-4E8E-8BF5-FF8AFCCF58CD}"/>
    <hyperlink ref="F12" r:id="rId5" display="https://cdn-dominionenergy-prd-001.azureedge.net/-/media/pdfs/south-carolina/rates-and-tariffs/rate20.pdf?la=en&amp;rev=aca61bf5fa274d31a77ee8a057b012a2&amp;hash=C1606D4AC6774B9E5735D9D92C9D8F29" xr:uid="{38563DD8-D4B2-433F-BCD6-25216B2152A0}"/>
    <hyperlink ref="F13" r:id="rId6" display="https://cdn-dominionenergy-prd-001.azureedge.net/-/media/pdfs/south-carolina/rates-and-tariffs/rate20.pdf?la=en&amp;rev=aca61bf5fa274d31a77ee8a057b012a2&amp;hash=C1606D4AC6774B9E5735D9D92C9D8F29" xr:uid="{18E08C25-CCAB-4B6A-8450-5DF6BDF76FEB}"/>
    <hyperlink ref="F14" r:id="rId7" display="https://cdn-dominionenergy-prd-001.azureedge.net/-/media/pdfs/virginia/residential-rates/schedule-1.pdf?la=en&amp;rev=77a761f57c8241038dfa13e990c3caf0&amp;hash=BF54C2E8EC883D3A6C6323326A3E3F25" xr:uid="{331FCABF-DFCC-46CC-9449-F5BC0A04DF13}"/>
    <hyperlink ref="F15" r:id="rId8" display="https://cdn-dominionenergy-prd-001.azureedge.net/-/media/pdfs/virginia/residential-rates/schedule-1.pdf?la=en&amp;rev=77a761f57c8241038dfa13e990c3caf0&amp;hash=BF54C2E8EC883D3A6C6323326A3E3F25" xr:uid="{E1A276E9-E66F-40EC-9CD3-7CA5CFA0F768}"/>
    <hyperlink ref="F16" r:id="rId9" display="https://cdn-dominionenergy-prd-001.azureedge.net/-/media/pdfs/virginia/business-rates/schedule-gs2.pdf?la=en&amp;rev=18a7ab2b6072468f8766b6e5c10aebae&amp;hash=8C0D2D00EF20D5F242B133FA5D4A69C4" xr:uid="{79DD47B3-5D3C-49E2-9286-EA762C5EE9E8}"/>
    <hyperlink ref="F17" r:id="rId10" display="https://cdn-dominionenergy-prd-001.azureedge.net/-/media/pdfs/virginia/business-rates/schedule-gs2.pdf?la=en&amp;rev=18a7ab2b6072468f8766b6e5c10aebae&amp;hash=8C0D2D00EF20D5F242B133FA5D4A69C4" xr:uid="{C5FF4116-A200-4023-A5EE-48B961435115}"/>
    <hyperlink ref="F18" r:id="rId11" display="https://cdn-dominionenergy-prd-001.azureedge.net/-/media/pdfs/virginia/business-rates/schedule-gs3.pdf?la=en&amp;rev=6935dfa3b0394710838d04635a0712c3&amp;hash=74E1AFC8630F68C65DC5A753B1140D45" xr:uid="{F22A2EA3-BAD0-491F-A0D5-473CCEEC8FFE}"/>
    <hyperlink ref="F19" r:id="rId12" display="https://cdn-dominionenergy-prd-001.azureedge.net/-/media/pdfs/virginia/business-rates/schedule-gs3.pdf?la=en&amp;rev=6935dfa3b0394710838d04635a0712c3&amp;hash=74E1AFC8630F68C65DC5A753B1140D45" xr:uid="{BBB437AB-07CA-4C1A-A700-51DB0F7DD747}"/>
    <hyperlink ref="F20" r:id="rId13" display="https://cdn-dominionenergy-prd-001.azureedge.net/-/media/pdfs/north-carolina---electric/residential-rates/nc-schedule-1.pdf?la=en&amp;rev=3df3b8e2b7bd43e3a377c478eef62515&amp;hash=1B5D2B347C86B78C91A4230A249E9DDF" xr:uid="{678643DA-EA1E-421C-8605-53EDA6AFBFB3}"/>
    <hyperlink ref="F21" r:id="rId14" display="https://cdn-dominionenergy-prd-001.azureedge.net/-/media/pdfs/north-carolina---electric/business-rates/schedule-5.pdf?la=en&amp;rev=84bc6ef05a584bbfa1dcb2e97e1b6213&amp;hash=C31EC4AD8021631EDC16A64F3AAFF7FB" xr:uid="{6BBAE8CD-F6E2-4246-973D-59D0AA3206A1}"/>
    <hyperlink ref="F22" r:id="rId15" display="https://cdn-dominionenergy-prd-001.azureedge.net/-/media/pdfs/north-carolina---electric/business-rates/schedule-6l.pdf?la=en&amp;rev=fd3fb71f571549428ee34abb60a0fe12&amp;hash=04F42D429D0B508F4D6E059FB955FC9E" xr:uid="{EEC41CE7-A46A-4374-9C6E-F7064FE23799}"/>
    <hyperlink ref="G8" r:id="rId16" xr:uid="{9F0065AC-9581-4594-91D5-02972FB2494C}"/>
    <hyperlink ref="G10" r:id="rId17" xr:uid="{D3DC8F93-5D89-45A8-B770-8E5D1CB1D82D}"/>
    <hyperlink ref="G13" r:id="rId18" display="https://cdn-dominionenergy-prd-001.azureedge.net/-/media/pdfs/south-carolina/rates-and-tariffs/pr-1-standard-offer.pdf?la=en&amp;rev=395f1a9017364e7d8775c0002908d3b3&amp;hash=8E7382A43F733B4AC6CC5C18312980D2" xr:uid="{0CC5EE02-247E-40D1-98F3-CBF0D31AA35F}"/>
    <hyperlink ref="G15" r:id="rId19" display="https://cdn-dominionenergy-prd-001.azureedge.net/-/media/pdfs/virginia/terms-and-conditions/vatc25ra.pdf?la=en&amp;rev=23280dd2f29e4b5c91ca2f163976a50e&amp;hash=F8B4799EB02455C7AF85E1B4EAD64AFC" xr:uid="{42F64063-2271-46D9-9D78-E0FB1EC3EA7C}"/>
    <hyperlink ref="G17" r:id="rId20" display="https://cdn-dominionenergy-prd-001.azureedge.net/-/media/pdfs/virginia/terms-and-conditions/vatc25ra.pdf?la=en&amp;rev=23280dd2f29e4b5c91ca2f163976a50e&amp;hash=F8B4799EB02455C7AF85E1B4EAD64AFC" xr:uid="{CDE1EF3C-C0B2-4B36-B952-77B703A551CA}"/>
    <hyperlink ref="G19" r:id="rId21" display="https://cdn-dominionenergy-prd-001.azureedge.net/-/media/pdfs/virginia/terms-and-conditions/vatc25ra.pdf?la=en&amp;rev=23280dd2f29e4b5c91ca2f163976a50e&amp;hash=F8B4799EB02455C7AF85E1B4EAD64AFC" xr:uid="{07F40646-C9EB-4F44-842E-A877CD4A20F4}"/>
    <hyperlink ref="H20" r:id="rId22" display="https://www.dominionenergy.com/north-carolina-electric/rates-and-tariffs/residential-rates" xr:uid="{5DCBBFF6-F0C6-4910-BCAE-00EB1F0BB563}"/>
    <hyperlink ref="H21" r:id="rId23" display="https://www.dominionenergy.com/north-carolina-electric/rates-and-tariffs/business-rates" xr:uid="{1E2354FE-415C-419D-BC54-7E90F3E78C9E}"/>
    <hyperlink ref="H22" r:id="rId24" display="https://www.dominionenergy.com/north-carolina-electric/rates-and-tariffs/business-rates" xr:uid="{BDED8188-85C3-4750-B521-A2FDDD368972}"/>
    <hyperlink ref="H14" r:id="rId25" display="https://www.dominionenergy.com/virginia/rates-and-tariffs/residential-rates" xr:uid="{54C08CDA-6BDF-42BD-B5FB-F041B40219BD}"/>
    <hyperlink ref="H15" r:id="rId26" display="https://www.dominionenergy.com/virginia/rates-and-tariffs/residential-rates" xr:uid="{A0C1FFF5-BD08-491F-AFDA-438D8512A0EA}"/>
    <hyperlink ref="H16" r:id="rId27" display="https://www.dominionenergy.com/virginia/rates-and-tariffs/business-rates" xr:uid="{AD0B218C-2238-429E-90D8-F2CCA62D1A13}"/>
    <hyperlink ref="H17" r:id="rId28" display="https://www.dominionenergy.com/virginia/rates-and-tariffs/business-rates" xr:uid="{1C214A11-614D-4D55-8C3A-20FFF6C0F8AF}"/>
    <hyperlink ref="H18" r:id="rId29" display="https://www.dominionenergy.com/virginia/rates-and-tariffs/business-rates" xr:uid="{E2A0F9EA-6F67-40BB-B233-76BC9FD52263}"/>
    <hyperlink ref="H19" r:id="rId30" display="https://www.dominionenergy.com/virginia/rates-and-tariffs/business-rates" xr:uid="{B4CC3A69-20BD-43CD-87A7-1CEA38B4480D}"/>
    <hyperlink ref="H8" r:id="rId31" display="https://www.dominionenergy.com/south-carolina/rates-and-tariffs" xr:uid="{9E659B91-CAC6-4569-80A5-35CBE5411DD7}"/>
    <hyperlink ref="H9" r:id="rId32" display="https://www.dominionenergy.com/south-carolina/rates-and-tariffs" xr:uid="{0A0D47E2-1D7A-4670-94C6-3C3ACEE487DA}"/>
    <hyperlink ref="H10" r:id="rId33" display="https://www.dominionenergy.com/south-carolina/rates-and-tariffs" xr:uid="{C7E59C7B-E8AD-46C0-940A-A56ABFAF9438}"/>
    <hyperlink ref="H12" r:id="rId34" display="https://www.dominionenergy.com/south-carolina/rates-and-tariffs" xr:uid="{FBB9C61C-B39F-45B0-86F4-ACCE9DC06A74}"/>
    <hyperlink ref="H13" r:id="rId35" display="https://www.dominionenergy.com/south-carolina/rates-and-tariffs" xr:uid="{08B518A4-FB6E-49DF-A30E-1CF2A5777F53}"/>
    <hyperlink ref="H11" r:id="rId36" display="https://www.dominionenergy.com/south-carolina/rates-and-tariffs" xr:uid="{BEAA91CB-3B4A-40ED-BB8F-C2E723194D61}"/>
    <hyperlink ref="F23" r:id="rId37" display="https://www.faypwc.com/wp-content/uploads/2023/03/R.B.1-RESIDENTIAL-SVC-Final-5.1.23.pdf" xr:uid="{430D1059-EF84-4F71-824C-22F0117249E0}"/>
    <hyperlink ref="H23" r:id="rId38" display="https://www.faypwc.com/residential-rates/" xr:uid="{1AB97D1C-FC70-48F0-9D13-C3040268D0C6}"/>
    <hyperlink ref="F24" r:id="rId39" display="https://www.faypwc.com/wp-content/uploads/2023/03/R.B.2-SMALL-POWER-SVC-Final-5.1.23.pdf" xr:uid="{A0EF1B3F-BF69-479D-86E2-CA6CC22E318B}"/>
    <hyperlink ref="H24" r:id="rId40" display="https://www.faypwc.com/commercial-industrial-rates/" xr:uid="{4C090F39-37CE-4609-954D-2034BCC900EB}"/>
    <hyperlink ref="G24" r:id="rId41" display="https://www.faypwc.com/wp-content/uploads/2023/03/R.B.28-Renewable-Energy-Buy-Back-Rider-Final-5.1.23.pdf" xr:uid="{6BEBE7EA-40C2-4E94-ADCF-D3ABCAEB2A5B}"/>
    <hyperlink ref="G23" r:id="rId42" display="https://www.faypwc.com/wp-content/uploads/2023/03/R.B.28-Renewable-Energy-Buy-Back-Rider-Final-5.1.23.pdf" xr:uid="{26856BF0-0C89-4294-8C52-0AF05498B722}"/>
    <hyperlink ref="H25" r:id="rId43" display="https://www.faypwc.com/commercial-industrial-rates/" xr:uid="{5DFD462C-B555-4713-810F-DC61620060D8}"/>
    <hyperlink ref="F31" r:id="rId44" display="https://www.appalachianpower.com/lib/docs/ratesandtariffs/Virginia/Tariff26-MASTER-Standard-March14-2023FuelFactorFinal.pdf" xr:uid="{5A5A6317-5CE6-4B65-88A8-DD4A72D4ED11}"/>
    <hyperlink ref="G31" r:id="rId45" display="https://www.appalachianpower.com/lib/docs/ratesandtariffs/Virginia/SelectResidentialand-Non-ResidentialCharges-February12023.pdf" xr:uid="{55EC9DF6-FCF2-40B0-A0C8-4DE057C882FA}"/>
    <hyperlink ref="H31" r:id="rId46" display="https://www.appalachianpower.com/company/about/rates/va" xr:uid="{E63140E6-DE7B-4B17-BAF3-777089F4A3C5}"/>
    <hyperlink ref="F32" r:id="rId47" display="https://www.appalachianpower.com/lib/docs/ratesandtariffs/Virginia/Tariff26-MASTER-Standard-March14-2023FuelFactorFinal.pdf" xr:uid="{FB7575E2-A82C-4061-B760-A729E9C049D4}"/>
    <hyperlink ref="F33" r:id="rId48" display="https://www.appalachianpower.com/lib/docs/ratesandtariffs/Virginia/Tariff26-MASTER-Standard-March14-2023FuelFactorFinal.pdf" xr:uid="{C22FEC8D-AC10-4812-86E8-CCC86C8DFB1B}"/>
    <hyperlink ref="G32" r:id="rId49" display="https://www.appalachianpower.com/lib/docs/ratesandtariffs/Virginia/SelectResidentialand-Non-ResidentialCharges-February12023.pdf" xr:uid="{745BBE9D-D758-4B68-BECF-936C4BF6A581}"/>
    <hyperlink ref="G33" r:id="rId50" display="https://www.appalachianpower.com/lib/docs/ratesandtariffs/Virginia/SelectResidentialand-Non-ResidentialCharges-February12023.pdf" xr:uid="{98F1DCC3-A940-46F9-82CE-F829056BE6D8}"/>
    <hyperlink ref="F36" r:id="rId51" display="https://www.faypwc.com/wp-content/uploads/2023/03/R.B.1-RESIDENTIAL-SVC-Final-5.1.23.pdf" xr:uid="{E4461D58-3708-4E13-A587-0B66CA6EE3A7}"/>
    <hyperlink ref="H36" r:id="rId52" display="https://www.faypwc.com/residential-rates/" xr:uid="{AFE78E79-C41F-44B7-9F74-898C5EBB1FC4}"/>
    <hyperlink ref="F37" r:id="rId53" display="https://www.faypwc.com/wp-content/uploads/2023/03/R.B.2-SMALL-POWER-SVC-Final-5.1.23.pdf" xr:uid="{5C68446C-E35C-4CDE-8747-A87E82B307F9}"/>
    <hyperlink ref="H37" r:id="rId54" display="https://www.faypwc.com/commercial-industrial-rates/" xr:uid="{4587D48D-BDCE-48C1-A943-30352E9815CA}"/>
    <hyperlink ref="G37" r:id="rId55" display="https://www.faypwc.com/wp-content/uploads/2023/03/R.B.28-Renewable-Energy-Buy-Back-Rider-Final-5.1.23.pdf" xr:uid="{1085827D-8B47-4B2A-ABC2-8DCF7DE23FA3}"/>
    <hyperlink ref="F38" r:id="rId56" display="https://www.appalachianpower.com/lib/docs/ratesandtariffs/Virginia/Tariff26-MASTER-Standard-March14-2023FuelFactorFinal.pdf" xr:uid="{F548828D-C457-497A-8A13-06241AE42E38}"/>
    <hyperlink ref="G38" r:id="rId57" display="https://www.appalachianpower.com/lib/docs/ratesandtariffs/Virginia/SelectResidentialand-Non-ResidentialCharges-February12023.pdf" xr:uid="{0C35B49E-5AAF-4EF2-9650-FC676A6FDE45}"/>
    <hyperlink ref="H38" r:id="rId58" display="https://www.appalachianpower.com/company/about/rates/va" xr:uid="{1768D1E9-F419-4A41-A681-F3264278BE53}"/>
    <hyperlink ref="I38" r:id="rId59" display="https://www.appalachianpower.com/lib/docs/business/builders/NetMeteringWithAppalachianPowerInVirginia.pdf" xr:uid="{7D4B5DF4-6413-46F3-BFC1-08E40EBCB329}"/>
    <hyperlink ref="F25" r:id="rId60" display="https://www.faypwc.com/wp-content/uploads/2023/03/R.B.30-Large-Power-Service-NCP-Differential-Final-5.1.23.pdf" xr:uid="{2E7A4273-3F2B-49B2-AB04-DC282EFEF6F1}"/>
    <hyperlink ref="F26" r:id="rId61" display="https://www.faypwc.com/wp-content/uploads/2023/03/R.B.30-Large-Power-Service-NCP-Differential-Final-5.1.23.pdf" xr:uid="{57C48E49-D59B-42BE-AF1E-8996B35B83C1}"/>
    <hyperlink ref="H26" r:id="rId62" display="https://www.faypwc.com/commercial-industrial-rates/" xr:uid="{8308359A-C4FD-4A4A-8ABD-C768DDEF7170}"/>
    <hyperlink ref="G26" r:id="rId63" display="https://www.faypwc.com/wp-content/uploads/2023/03/R.B.12-BuyAll-SellAll-Rider-Final-5.1.23.pdf" xr:uid="{9F929952-CE05-4974-B033-D0F8015D108A}"/>
    <hyperlink ref="F39" r:id="rId64" display="https://www.appalachianpower.com/lib/docs/ratesandtariffs/Virginia/Tariff26-MASTER-Standard-March14-2023FuelFactorFinal.pdf" xr:uid="{E7CD00FB-1BCE-4D59-AD88-0AC0B9481A0C}"/>
    <hyperlink ref="G39" r:id="rId65" display="https://www.appalachianpower.com/lib/docs/ratesandtariffs/Virginia/SelectResidentialand-Non-ResidentialCharges-February12023.pdf" xr:uid="{532A49F3-ABC1-42EE-A5CE-762F596BE0DB}"/>
    <hyperlink ref="H39" r:id="rId66" display="https://www.appalachianpower.com/company/about/rates/va" xr:uid="{D511A062-20B2-4F06-90D7-2F90179809C9}"/>
    <hyperlink ref="I39" r:id="rId67" display="https://www.appalachianpower.com/lib/docs/business/builders/NetMeteringWithAppalachianPowerInVirginia.pdf" xr:uid="{1AC093A8-33FD-471F-B734-942ED62F7ABB}"/>
    <hyperlink ref="F40" r:id="rId68" display="https://www.appalachianpower.com/lib/docs/ratesandtariffs/Virginia/Tariff26-MASTER-Standard-March14-2023FuelFactorFinal.pdf" xr:uid="{DE9B95B4-4687-488D-AF2A-FEBDBCD2E840}"/>
    <hyperlink ref="G40" r:id="rId69" display="https://www.appalachianpower.com/lib/docs/ratesandtariffs/Virginia/SelectResidentialand-Non-ResidentialCharges-February12023.pdf" xr:uid="{7BDD56A3-8497-49AC-9875-FFCC50E52F56}"/>
    <hyperlink ref="H40" r:id="rId70" display="https://www.appalachianpower.com/company/about/rates/va" xr:uid="{549CC2A3-277F-4E15-B9BA-646F905DCE63}"/>
    <hyperlink ref="I40" r:id="rId71" display="https://www.appalachianpower.com/lib/docs/business/builders/NetMeteringWithAppalachianPowerInVirginia.pdf" xr:uid="{862F1C0E-45FE-4D4E-A6D9-B9D056F2D00E}"/>
    <hyperlink ref="I24" r:id="rId72" display="https://www.faypwc.com/wp-content/uploads/2023/03/rates-electric-summary-may23.pdf" xr:uid="{0895E5DC-22FB-4757-B046-F2A6D10C25F9}"/>
    <hyperlink ref="I25" r:id="rId73" display="https://www.faypwc.com/wp-content/uploads/2023/03/rates-electric-summary-may23.pdf" xr:uid="{A23C670F-EAAA-4F79-B0C5-2F8287B08A96}"/>
    <hyperlink ref="I26" r:id="rId74" display="https://www.faypwc.com/wp-content/uploads/2023/03/rates-electric-summary-may23.pdf" xr:uid="{399999CB-991D-494C-ADB1-CAB7DC7DD447}"/>
    <hyperlink ref="I36" r:id="rId75" display="https://www.faypwc.com/wp-content/uploads/2023/03/rates-electric-summary-may23.pdf" xr:uid="{220E058A-439D-43F2-90CF-626512E97AB5}"/>
    <hyperlink ref="I37" r:id="rId76" display="https://www.faypwc.com/wp-content/uploads/2023/03/rates-electric-summary-may23.pdf" xr:uid="{0C0D6960-502D-426C-960F-99D45CC465CD}"/>
    <hyperlink ref="F27" r:id="rId77" display="https://p-cd.duke-energy.com/-/media/pdfs/for-your-home/rates/dep-sc/leaf-no-500-schedule-res.pdf?rev=27d56673a60d4144946740f4f489416c&amp;_gl=1*qro98c*_ga*Mzc2Njc3NDYuMTY3NjMwNzM2MA..*_ga_HB58MJRNTY*MTY4NjE3MDA1OS42LjEuMTY4NjE3MDcwOC4wLjAuMA..&amp;_ga=2.8021426.1605981976.1686170060-37667746.1676307360" xr:uid="{2EECF1C6-3786-4519-9D99-77560AA824A1}"/>
    <hyperlink ref="F29" r:id="rId78" display="https://p-cd.duke-energy.com/-/media/pdfs/for-your-home/rates/dep-sc/leaf-no-523-schedule-mgs.pdf?rev=7ea96b3a00b14c6d89723add6b5d8cea&amp;_gl=1*1t073gx*_ga*Mzc2Njc3NDYuMTY3NjMwNzM2MA..*_ga_HB58MJRNTY*MTY4NjE3MDA1OS42LjEuMTY4NjE3MjIxMS4wLjAuMA..&amp;_ga=2.44747428.1605981976.1686170060-37667746.1676307360" xr:uid="{DD10B530-9AE0-4A86-9432-F0A8F9627166}"/>
    <hyperlink ref="F28" r:id="rId79" display="https://p-cd.duke-energy.com/-/media/pdfs/for-your-home/rates/dep-sc/leaf-no-502-schedule-r-stou.pdf?rev=5c12aa8058924cf5a6d7e306e2ae1957&amp;_gl=1*1bxgwdg*_ga*Mzc2Njc3NDYuMTY3NjMwNzM2MA..*_ga_HB58MJRNTY*MTY4NjE3MDA1OS42LjEuMTY4NjE3MDcwOC4wLjAuMA..&amp;_ga=2.86674072.1605981976.1686170060-37667746.1676307360" xr:uid="{E86591B4-5BC7-4501-8959-90410E10651C}"/>
    <hyperlink ref="H27" r:id="rId80" display="https://www.duke-energy.com/home/billing/rates" xr:uid="{AE38174B-92EE-44D8-91A0-7748F22D9527}"/>
    <hyperlink ref="H28" r:id="rId81" display="https://www.duke-energy.com/home/billing/rates" xr:uid="{3FBC70FE-22E5-4AA0-B802-3B8F67AD9140}"/>
    <hyperlink ref="G28" r:id="rId82" display="https://p-cd.duke-energy.com/-/media/pdfs/for-your-home/rates/dep-sc/leaf-no-663-rider-rsc.pdf?rev=a8c0b0d2678b4ef4a2400a47a8134a4b&amp;_gl=1*6eipjv*_ga*Mzc2Njc3NDYuMTY3NjMwNzM2MA..*_ga_HB58MJRNTY*MTY4NjE3MDA1OS42LjEuMTY4NjE3MjQyNC4wLjAuMA..&amp;_ga=2.120226568.1605981976.1686170060-37667746.1676307360" xr:uid="{B10165CC-D0B3-4D20-BD3C-E389966CDF19}"/>
    <hyperlink ref="G30" r:id="rId83" display="https://p-cd.duke-energy.com/-/media/pdfs/for-your-home/rates/dep-sc/leaf-no-665-rider-nsc.pdf?rev=e50e08eb8da7476ea4be6d1915f87279&amp;_gl=1*1uol4xm*_ga*Mzc2Njc3NDYuMTY3NjMwNzM2MA..*_ga_HB58MJRNTY*MTY4NjE3MDA1OS42LjEuMTY4NjE3MjQzMy4wLjAuMA..&amp;_ga=2.112437124.1605981976.1686170060-37667746.1676307360" xr:uid="{3D9B335C-284B-41AE-B19B-BB58BA05CC32}"/>
    <hyperlink ref="F30" r:id="rId84" display="https://p-cd.duke-energy.com/-/media/pdfs/for-your-home/rates/dep-sc/leaf-no-524-schedule-mgs-tou.pdf?rev=8415df927e5344be869c400a3d0517c9&amp;_gl=1*156mh9c*_ga*Mzc2Njc3NDYuMTY3NjMwNzM2MA..*_ga_HB58MJRNTY*MTY4NjE3MDA1OS42LjEuMTY4NjE3MjQzMy4wLjAuMA..&amp;_ga=2.157901754.1605981976.1686170060-37667746.1676307360" xr:uid="{5BB2DB55-BDA0-4678-92FC-833B2C7AA85A}"/>
    <hyperlink ref="G35" r:id="rId85" display="https://p-cd.duke-energy.com/-/media/pdfs/for-your-home/rates/dep-sc/leaf-no-665-rider-nsc.pdf?rev=e50e08eb8da7476ea4be6d1915f87279&amp;_gl=1*1ft42n0*_ga*Mzc2Njc3NDYuMTY3NjMwNzM2MA..*_ga_HB58MJRNTY*MTY4NjE3MDA1OS42LjEuMTY4NjE3MjUyOC4wLjAuMA..&amp;_ga=2.115590662.1605981976.1686170060-37667746.1676307360" xr:uid="{DB3C87F1-994B-4412-B88D-F5FC75C8E59F}"/>
    <hyperlink ref="F35" r:id="rId86" display="https://p-cd.duke-energy.com/-/media/pdfs/for-your-home/rates/dep-sc/leaf-no-529-schedule-lgs-tou.pdf?rev=39981c9e4f554d209062cca6d6f4b7d5&amp;_gl=1*1ft42n0*_ga*Mzc2Njc3NDYuMTY3NjMwNzM2MA..*_ga_HB58MJRNTY*MTY4NjE3MDA1OS42LjEuMTY4NjE3MjUyOC4wLjAuMA..&amp;_ga=2.115590662.1605981976.1686170060-37667746.1676307360" xr:uid="{79AE61A7-0C52-4CF2-93E9-A854CFC12932}"/>
    <hyperlink ref="F34" r:id="rId87" display="https://p-cd.duke-energy.com/-/media/pdfs/for-your-home/rates/dep-sc/leaf-no-528-schedule-lgs.pdf?rev=5b7a1001e9354a879f66e895c8f97b1b&amp;_gl=1*1ft42n0*_ga*Mzc2Njc3NDYuMTY3NjMwNzM2MA..*_ga_HB58MJRNTY*MTY4NjE3MDA1OS42LjEuMTY4NjE3MjUyOC4wLjAuMA..&amp;_ga=2.115590662.1605981976.1686170060-37667746.1676307360" xr:uid="{4F6E3EC8-36FC-4DC5-BF15-A73FE2EA4DA6}"/>
    <hyperlink ref="H34" r:id="rId88" display="https://www.duke-energy.com/home/billing/rates" xr:uid="{35E38039-C246-4D86-AD7C-53280592A9A5}"/>
    <hyperlink ref="H35" r:id="rId89" display="https://www.duke-energy.com/home/billing/rates" xr:uid="{33386463-CC3A-42B4-9A63-51A87F6B4F6F}"/>
    <hyperlink ref="F41" r:id="rId90" display="https://cdn-dominionenergy-prd-001.azureedge.net/-/media/pdfs/south-carolina/rates-and-tariffs/rate5.pdf?la=en&amp;rev=4490e8c4be844c8085f5d4cd8da13f65&amp;hash=1AF15F3DF8197EE2BD25FF7FC7867DB8" xr:uid="{4EEED1F4-5B30-433F-98C9-910D30DBB3BC}"/>
    <hyperlink ref="G41" r:id="rId91" xr:uid="{DE37F321-021D-4567-B20D-12276455C92F}"/>
    <hyperlink ref="H41" r:id="rId92" display="https://www.dominionenergy.com/south-carolina/rates-and-tariffs" xr:uid="{E019829D-410B-4AFF-94C5-DBD9FDEFDD52}"/>
    <hyperlink ref="F42" r:id="rId93" display="https://cdn-dominionenergy-prd-001.azureedge.net/-/media/pdfs/south-carolina/rates-and-tariffs/rate16.pdf?la=en&amp;rev=62864988ef8f4f22bcb7af675d4af108&amp;hash=7337110141A53AB7E2DB71EFE226F4C2" xr:uid="{32F82F29-A77D-46C4-92CF-06383B807606}"/>
    <hyperlink ref="G42" r:id="rId94" xr:uid="{B1CAEEA4-B39E-4D31-A71C-38A8F54824A4}"/>
    <hyperlink ref="H42" r:id="rId95" display="https://www.dominionenergy.com/south-carolina/rates-and-tariffs" xr:uid="{B0188252-B3D7-425C-96C7-FF33954B22F8}"/>
    <hyperlink ref="F43" r:id="rId96" display="https://www.appalachianpower.com/lib/docs/ratesandtariffs/Virginia/Tariff26-MASTER-Standard-March14-2023FuelFactorFinal.pdf" xr:uid="{FF0D996B-4B91-48A8-9736-2B2AF02C0CA8}"/>
    <hyperlink ref="G43" r:id="rId97" display="https://www.appalachianpower.com/lib/docs/ratesandtariffs/Virginia/SelectResidentialand-Non-ResidentialCharges-February12023.pdf" xr:uid="{284FD642-AD83-41D2-BF0C-F455402C6A0A}"/>
    <hyperlink ref="H43" r:id="rId98" display="https://www.appalachianpower.com/company/about/rates/va" xr:uid="{B77BB088-0528-42BC-898A-04DC49BAC820}"/>
  </hyperlinks>
  <pageMargins left="0.7" right="0.7" top="0.75" bottom="0.75" header="0.3" footer="0.3"/>
  <pageSetup orientation="portrait" r:id="rId9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9E225-BEF1-4D30-969F-74C0BBEB69A9}">
  <dimension ref="A6:M45"/>
  <sheetViews>
    <sheetView topLeftCell="A7" workbookViewId="0">
      <selection activeCell="A45" sqref="A45"/>
    </sheetView>
  </sheetViews>
  <sheetFormatPr defaultRowHeight="15" x14ac:dyDescent="0.25"/>
  <cols>
    <col min="1" max="1" width="80.28515625" bestFit="1" customWidth="1"/>
  </cols>
  <sheetData>
    <row r="6" spans="1:13" x14ac:dyDescent="0.25">
      <c r="B6" t="s">
        <v>42</v>
      </c>
    </row>
    <row r="7" spans="1:13" x14ac:dyDescent="0.25">
      <c r="A7" t="s">
        <v>43</v>
      </c>
      <c r="B7" t="s">
        <v>44</v>
      </c>
      <c r="C7" t="s">
        <v>45</v>
      </c>
      <c r="D7" t="s">
        <v>46</v>
      </c>
      <c r="E7" t="s">
        <v>47</v>
      </c>
      <c r="F7" t="s">
        <v>48</v>
      </c>
      <c r="G7" t="s">
        <v>49</v>
      </c>
      <c r="H7" t="s">
        <v>50</v>
      </c>
      <c r="I7" t="s">
        <v>51</v>
      </c>
      <c r="J7" t="s">
        <v>52</v>
      </c>
      <c r="K7" t="s">
        <v>53</v>
      </c>
      <c r="L7" t="s">
        <v>54</v>
      </c>
      <c r="M7" t="s">
        <v>55</v>
      </c>
    </row>
    <row r="8" spans="1:13" x14ac:dyDescent="0.25">
      <c r="A8" t="s">
        <v>4</v>
      </c>
    </row>
    <row r="9" spans="1:13" x14ac:dyDescent="0.25">
      <c r="A9" t="s">
        <v>5</v>
      </c>
    </row>
    <row r="10" spans="1:13" x14ac:dyDescent="0.25">
      <c r="A10" t="s">
        <v>6</v>
      </c>
    </row>
    <row r="11" spans="1:13" x14ac:dyDescent="0.25">
      <c r="A11" t="s">
        <v>7</v>
      </c>
    </row>
    <row r="12" spans="1:13" x14ac:dyDescent="0.25">
      <c r="A12" t="s">
        <v>8</v>
      </c>
    </row>
    <row r="13" spans="1:13" x14ac:dyDescent="0.25">
      <c r="A13" t="s">
        <v>9</v>
      </c>
    </row>
    <row r="14" spans="1:13" x14ac:dyDescent="0.25">
      <c r="A14" t="s">
        <v>10</v>
      </c>
    </row>
    <row r="15" spans="1:13" x14ac:dyDescent="0.25">
      <c r="A15" t="s">
        <v>11</v>
      </c>
    </row>
    <row r="16" spans="1:13" x14ac:dyDescent="0.25">
      <c r="A16" t="s">
        <v>12</v>
      </c>
    </row>
    <row r="17" spans="1:1" x14ac:dyDescent="0.25">
      <c r="A17" t="s">
        <v>13</v>
      </c>
    </row>
    <row r="18" spans="1:1" x14ac:dyDescent="0.25">
      <c r="A18" t="s">
        <v>14</v>
      </c>
    </row>
    <row r="19" spans="1:1" x14ac:dyDescent="0.25">
      <c r="A19" t="s">
        <v>15</v>
      </c>
    </row>
    <row r="20" spans="1:1" x14ac:dyDescent="0.25">
      <c r="A20" t="s">
        <v>16</v>
      </c>
    </row>
    <row r="21" spans="1:1" x14ac:dyDescent="0.25">
      <c r="A21" t="s">
        <v>17</v>
      </c>
    </row>
    <row r="22" spans="1:1" x14ac:dyDescent="0.25">
      <c r="A22" t="s">
        <v>18</v>
      </c>
    </row>
    <row r="23" spans="1:1" x14ac:dyDescent="0.25">
      <c r="A23" t="s">
        <v>19</v>
      </c>
    </row>
    <row r="24" spans="1:1" x14ac:dyDescent="0.25">
      <c r="A24" t="s">
        <v>20</v>
      </c>
    </row>
    <row r="25" spans="1:1" x14ac:dyDescent="0.25">
      <c r="A25" t="s">
        <v>21</v>
      </c>
    </row>
    <row r="26" spans="1:1" x14ac:dyDescent="0.25">
      <c r="A26" t="s">
        <v>22</v>
      </c>
    </row>
    <row r="27" spans="1:1" x14ac:dyDescent="0.25">
      <c r="A27" t="s">
        <v>23</v>
      </c>
    </row>
    <row r="28" spans="1:1" x14ac:dyDescent="0.25">
      <c r="A28" t="s">
        <v>24</v>
      </c>
    </row>
    <row r="29" spans="1:1" x14ac:dyDescent="0.25">
      <c r="A29" t="s">
        <v>25</v>
      </c>
    </row>
    <row r="30" spans="1:1" x14ac:dyDescent="0.25">
      <c r="A30" t="s">
        <v>26</v>
      </c>
    </row>
    <row r="31" spans="1:1" x14ac:dyDescent="0.25">
      <c r="A31" t="s">
        <v>27</v>
      </c>
    </row>
    <row r="32" spans="1:1" x14ac:dyDescent="0.25">
      <c r="A32" t="s">
        <v>28</v>
      </c>
    </row>
    <row r="33" spans="1:1" x14ac:dyDescent="0.25">
      <c r="A33" t="s">
        <v>29</v>
      </c>
    </row>
    <row r="34" spans="1:1" x14ac:dyDescent="0.25">
      <c r="A34" t="s">
        <v>30</v>
      </c>
    </row>
    <row r="35" spans="1:1" x14ac:dyDescent="0.25">
      <c r="A35" t="s">
        <v>31</v>
      </c>
    </row>
    <row r="36" spans="1:1" x14ac:dyDescent="0.25">
      <c r="A36" t="s">
        <v>32</v>
      </c>
    </row>
    <row r="37" spans="1:1" x14ac:dyDescent="0.25">
      <c r="A37" t="s">
        <v>33</v>
      </c>
    </row>
    <row r="38" spans="1:1" x14ac:dyDescent="0.25">
      <c r="A38" t="s">
        <v>34</v>
      </c>
    </row>
    <row r="39" spans="1:1" x14ac:dyDescent="0.25">
      <c r="A39" t="s">
        <v>35</v>
      </c>
    </row>
    <row r="40" spans="1:1" x14ac:dyDescent="0.25">
      <c r="A40" t="s">
        <v>36</v>
      </c>
    </row>
    <row r="41" spans="1:1" x14ac:dyDescent="0.25">
      <c r="A41" t="s">
        <v>37</v>
      </c>
    </row>
    <row r="42" spans="1:1" x14ac:dyDescent="0.25">
      <c r="A42" t="s">
        <v>38</v>
      </c>
    </row>
    <row r="43" spans="1:1" x14ac:dyDescent="0.25">
      <c r="A43" t="s">
        <v>39</v>
      </c>
    </row>
    <row r="44" spans="1:1" x14ac:dyDescent="0.25">
      <c r="A44" t="s">
        <v>40</v>
      </c>
    </row>
    <row r="45" spans="1:1" x14ac:dyDescent="0.25">
      <c r="A45" t="s">
        <v>41</v>
      </c>
    </row>
  </sheetData>
  <conditionalFormatting sqref="A27:A28">
    <cfRule type="colorScale" priority="2">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B8F8B-BBC8-4E79-A2F8-DF03F0BCA031}">
  <sheetPr filterMode="1"/>
  <dimension ref="A1:O2743"/>
  <sheetViews>
    <sheetView zoomScaleNormal="100" workbookViewId="0">
      <selection activeCell="A1799" sqref="A1799"/>
    </sheetView>
  </sheetViews>
  <sheetFormatPr defaultRowHeight="15" x14ac:dyDescent="0.25"/>
  <cols>
    <col min="1" max="1" width="84.140625" bestFit="1" customWidth="1"/>
    <col min="2" max="2" width="19" bestFit="1" customWidth="1"/>
    <col min="3" max="3" width="16.42578125" customWidth="1"/>
  </cols>
  <sheetData>
    <row r="1" spans="1:15" x14ac:dyDescent="0.25">
      <c r="B1" t="s">
        <v>56</v>
      </c>
    </row>
    <row r="6" spans="1:15" x14ac:dyDescent="0.25">
      <c r="D6" t="s">
        <v>42</v>
      </c>
    </row>
    <row r="7" spans="1:15" x14ac:dyDescent="0.25">
      <c r="A7" t="s">
        <v>43</v>
      </c>
      <c r="B7" t="s">
        <v>57</v>
      </c>
      <c r="C7" t="s">
        <v>58</v>
      </c>
      <c r="D7" t="s">
        <v>44</v>
      </c>
      <c r="E7" t="s">
        <v>45</v>
      </c>
      <c r="F7" t="s">
        <v>46</v>
      </c>
      <c r="G7" t="s">
        <v>47</v>
      </c>
      <c r="H7" t="s">
        <v>48</v>
      </c>
      <c r="I7" t="s">
        <v>49</v>
      </c>
      <c r="J7" t="s">
        <v>50</v>
      </c>
      <c r="K7" t="s">
        <v>51</v>
      </c>
      <c r="L7" t="s">
        <v>52</v>
      </c>
      <c r="M7" t="s">
        <v>53</v>
      </c>
      <c r="N7" t="s">
        <v>54</v>
      </c>
      <c r="O7" t="s">
        <v>55</v>
      </c>
    </row>
    <row r="8" spans="1:15" hidden="1" x14ac:dyDescent="0.25">
      <c r="A8" t="s">
        <v>4</v>
      </c>
      <c r="B8" t="s">
        <v>59</v>
      </c>
      <c r="C8" t="s">
        <v>60</v>
      </c>
    </row>
    <row r="9" spans="1:15" hidden="1" x14ac:dyDescent="0.25">
      <c r="A9" t="s">
        <v>4</v>
      </c>
      <c r="B9" t="s">
        <v>59</v>
      </c>
      <c r="C9" t="s">
        <v>61</v>
      </c>
    </row>
    <row r="10" spans="1:15" hidden="1" x14ac:dyDescent="0.25">
      <c r="A10" t="s">
        <v>4</v>
      </c>
      <c r="B10" t="s">
        <v>59</v>
      </c>
      <c r="C10" t="s">
        <v>62</v>
      </c>
    </row>
    <row r="11" spans="1:15" hidden="1" x14ac:dyDescent="0.25">
      <c r="A11" t="s">
        <v>4</v>
      </c>
      <c r="B11" t="s">
        <v>59</v>
      </c>
      <c r="C11" t="s">
        <v>63</v>
      </c>
    </row>
    <row r="12" spans="1:15" hidden="1" x14ac:dyDescent="0.25">
      <c r="A12" t="s">
        <v>4</v>
      </c>
      <c r="B12" t="s">
        <v>59</v>
      </c>
      <c r="C12" t="s">
        <v>64</v>
      </c>
    </row>
    <row r="13" spans="1:15" hidden="1" x14ac:dyDescent="0.25">
      <c r="A13" t="s">
        <v>4</v>
      </c>
      <c r="B13" t="s">
        <v>59</v>
      </c>
      <c r="C13" t="s">
        <v>65</v>
      </c>
    </row>
    <row r="14" spans="1:15" hidden="1" x14ac:dyDescent="0.25">
      <c r="A14" t="s">
        <v>4</v>
      </c>
      <c r="B14" t="s">
        <v>59</v>
      </c>
      <c r="C14" t="s">
        <v>66</v>
      </c>
    </row>
    <row r="15" spans="1:15" hidden="1" x14ac:dyDescent="0.25">
      <c r="A15" t="s">
        <v>4</v>
      </c>
      <c r="B15" t="s">
        <v>59</v>
      </c>
      <c r="C15" t="s">
        <v>67</v>
      </c>
    </row>
    <row r="16" spans="1:15" hidden="1" x14ac:dyDescent="0.25">
      <c r="A16" t="s">
        <v>4</v>
      </c>
      <c r="B16" t="s">
        <v>59</v>
      </c>
      <c r="C16" t="s">
        <v>68</v>
      </c>
    </row>
    <row r="17" spans="1:3" hidden="1" x14ac:dyDescent="0.25">
      <c r="A17" t="s">
        <v>4</v>
      </c>
      <c r="B17" t="s">
        <v>59</v>
      </c>
      <c r="C17" t="s">
        <v>69</v>
      </c>
    </row>
    <row r="18" spans="1:3" hidden="1" x14ac:dyDescent="0.25">
      <c r="A18" t="s">
        <v>4</v>
      </c>
      <c r="B18" t="s">
        <v>59</v>
      </c>
      <c r="C18" t="s">
        <v>70</v>
      </c>
    </row>
    <row r="19" spans="1:3" hidden="1" x14ac:dyDescent="0.25">
      <c r="A19" t="s">
        <v>4</v>
      </c>
      <c r="B19" t="s">
        <v>59</v>
      </c>
      <c r="C19" t="s">
        <v>71</v>
      </c>
    </row>
    <row r="20" spans="1:3" hidden="1" x14ac:dyDescent="0.25">
      <c r="A20" t="s">
        <v>4</v>
      </c>
      <c r="B20" t="s">
        <v>59</v>
      </c>
      <c r="C20" t="s">
        <v>72</v>
      </c>
    </row>
    <row r="21" spans="1:3" hidden="1" x14ac:dyDescent="0.25">
      <c r="A21" t="s">
        <v>4</v>
      </c>
      <c r="B21" t="s">
        <v>59</v>
      </c>
      <c r="C21" t="s">
        <v>73</v>
      </c>
    </row>
    <row r="22" spans="1:3" hidden="1" x14ac:dyDescent="0.25">
      <c r="A22" t="s">
        <v>4</v>
      </c>
      <c r="B22" t="s">
        <v>59</v>
      </c>
      <c r="C22" t="s">
        <v>74</v>
      </c>
    </row>
    <row r="23" spans="1:3" hidden="1" x14ac:dyDescent="0.25">
      <c r="A23" t="s">
        <v>4</v>
      </c>
      <c r="B23" t="s">
        <v>59</v>
      </c>
      <c r="C23" t="s">
        <v>75</v>
      </c>
    </row>
    <row r="24" spans="1:3" hidden="1" x14ac:dyDescent="0.25">
      <c r="A24" t="s">
        <v>4</v>
      </c>
      <c r="B24" t="s">
        <v>59</v>
      </c>
      <c r="C24" t="s">
        <v>76</v>
      </c>
    </row>
    <row r="25" spans="1:3" hidden="1" x14ac:dyDescent="0.25">
      <c r="A25" t="s">
        <v>4</v>
      </c>
      <c r="B25" t="s">
        <v>59</v>
      </c>
      <c r="C25" t="s">
        <v>77</v>
      </c>
    </row>
    <row r="26" spans="1:3" hidden="1" x14ac:dyDescent="0.25">
      <c r="A26" t="s">
        <v>4</v>
      </c>
      <c r="B26" t="s">
        <v>59</v>
      </c>
      <c r="C26" t="s">
        <v>78</v>
      </c>
    </row>
    <row r="27" spans="1:3" hidden="1" x14ac:dyDescent="0.25">
      <c r="A27" t="s">
        <v>4</v>
      </c>
      <c r="B27" t="s">
        <v>59</v>
      </c>
      <c r="C27" t="s">
        <v>79</v>
      </c>
    </row>
    <row r="28" spans="1:3" hidden="1" x14ac:dyDescent="0.25">
      <c r="A28" t="s">
        <v>4</v>
      </c>
      <c r="B28" t="s">
        <v>59</v>
      </c>
      <c r="C28" t="s">
        <v>80</v>
      </c>
    </row>
    <row r="29" spans="1:3" hidden="1" x14ac:dyDescent="0.25">
      <c r="A29" t="s">
        <v>4</v>
      </c>
      <c r="B29" t="s">
        <v>59</v>
      </c>
      <c r="C29" t="s">
        <v>81</v>
      </c>
    </row>
    <row r="30" spans="1:3" hidden="1" x14ac:dyDescent="0.25">
      <c r="A30" t="s">
        <v>4</v>
      </c>
      <c r="B30" t="s">
        <v>59</v>
      </c>
      <c r="C30" t="s">
        <v>82</v>
      </c>
    </row>
    <row r="31" spans="1:3" hidden="1" x14ac:dyDescent="0.25">
      <c r="A31" t="s">
        <v>4</v>
      </c>
      <c r="B31" t="s">
        <v>59</v>
      </c>
      <c r="C31" t="s">
        <v>83</v>
      </c>
    </row>
    <row r="32" spans="1:3" hidden="1" x14ac:dyDescent="0.25">
      <c r="A32" t="s">
        <v>4</v>
      </c>
      <c r="B32" t="s">
        <v>84</v>
      </c>
      <c r="C32" t="s">
        <v>60</v>
      </c>
    </row>
    <row r="33" spans="1:3" hidden="1" x14ac:dyDescent="0.25">
      <c r="A33" t="s">
        <v>4</v>
      </c>
      <c r="B33" t="s">
        <v>84</v>
      </c>
      <c r="C33" t="s">
        <v>61</v>
      </c>
    </row>
    <row r="34" spans="1:3" hidden="1" x14ac:dyDescent="0.25">
      <c r="A34" t="s">
        <v>4</v>
      </c>
      <c r="B34" t="s">
        <v>84</v>
      </c>
      <c r="C34" t="s">
        <v>62</v>
      </c>
    </row>
    <row r="35" spans="1:3" hidden="1" x14ac:dyDescent="0.25">
      <c r="A35" t="s">
        <v>4</v>
      </c>
      <c r="B35" t="s">
        <v>84</v>
      </c>
      <c r="C35" t="s">
        <v>63</v>
      </c>
    </row>
    <row r="36" spans="1:3" hidden="1" x14ac:dyDescent="0.25">
      <c r="A36" t="s">
        <v>4</v>
      </c>
      <c r="B36" t="s">
        <v>84</v>
      </c>
      <c r="C36" t="s">
        <v>64</v>
      </c>
    </row>
    <row r="37" spans="1:3" hidden="1" x14ac:dyDescent="0.25">
      <c r="A37" t="s">
        <v>4</v>
      </c>
      <c r="B37" t="s">
        <v>84</v>
      </c>
      <c r="C37" t="s">
        <v>65</v>
      </c>
    </row>
    <row r="38" spans="1:3" hidden="1" x14ac:dyDescent="0.25">
      <c r="A38" t="s">
        <v>4</v>
      </c>
      <c r="B38" t="s">
        <v>84</v>
      </c>
      <c r="C38" t="s">
        <v>66</v>
      </c>
    </row>
    <row r="39" spans="1:3" hidden="1" x14ac:dyDescent="0.25">
      <c r="A39" t="s">
        <v>4</v>
      </c>
      <c r="B39" t="s">
        <v>84</v>
      </c>
      <c r="C39" t="s">
        <v>67</v>
      </c>
    </row>
    <row r="40" spans="1:3" hidden="1" x14ac:dyDescent="0.25">
      <c r="A40" t="s">
        <v>4</v>
      </c>
      <c r="B40" t="s">
        <v>84</v>
      </c>
      <c r="C40" t="s">
        <v>68</v>
      </c>
    </row>
    <row r="41" spans="1:3" hidden="1" x14ac:dyDescent="0.25">
      <c r="A41" t="s">
        <v>4</v>
      </c>
      <c r="B41" t="s">
        <v>84</v>
      </c>
      <c r="C41" t="s">
        <v>69</v>
      </c>
    </row>
    <row r="42" spans="1:3" hidden="1" x14ac:dyDescent="0.25">
      <c r="A42" t="s">
        <v>4</v>
      </c>
      <c r="B42" t="s">
        <v>84</v>
      </c>
      <c r="C42" t="s">
        <v>70</v>
      </c>
    </row>
    <row r="43" spans="1:3" hidden="1" x14ac:dyDescent="0.25">
      <c r="A43" t="s">
        <v>4</v>
      </c>
      <c r="B43" t="s">
        <v>84</v>
      </c>
      <c r="C43" t="s">
        <v>71</v>
      </c>
    </row>
    <row r="44" spans="1:3" hidden="1" x14ac:dyDescent="0.25">
      <c r="A44" t="s">
        <v>4</v>
      </c>
      <c r="B44" t="s">
        <v>84</v>
      </c>
      <c r="C44" t="s">
        <v>72</v>
      </c>
    </row>
    <row r="45" spans="1:3" hidden="1" x14ac:dyDescent="0.25">
      <c r="A45" t="s">
        <v>4</v>
      </c>
      <c r="B45" t="s">
        <v>84</v>
      </c>
      <c r="C45" t="s">
        <v>73</v>
      </c>
    </row>
    <row r="46" spans="1:3" hidden="1" x14ac:dyDescent="0.25">
      <c r="A46" t="s">
        <v>4</v>
      </c>
      <c r="B46" t="s">
        <v>84</v>
      </c>
      <c r="C46" t="s">
        <v>74</v>
      </c>
    </row>
    <row r="47" spans="1:3" hidden="1" x14ac:dyDescent="0.25">
      <c r="A47" t="s">
        <v>4</v>
      </c>
      <c r="B47" t="s">
        <v>84</v>
      </c>
      <c r="C47" t="s">
        <v>75</v>
      </c>
    </row>
    <row r="48" spans="1:3" hidden="1" x14ac:dyDescent="0.25">
      <c r="A48" t="s">
        <v>4</v>
      </c>
      <c r="B48" t="s">
        <v>84</v>
      </c>
      <c r="C48" t="s">
        <v>76</v>
      </c>
    </row>
    <row r="49" spans="1:3" hidden="1" x14ac:dyDescent="0.25">
      <c r="A49" t="s">
        <v>4</v>
      </c>
      <c r="B49" t="s">
        <v>84</v>
      </c>
      <c r="C49" t="s">
        <v>77</v>
      </c>
    </row>
    <row r="50" spans="1:3" hidden="1" x14ac:dyDescent="0.25">
      <c r="A50" t="s">
        <v>4</v>
      </c>
      <c r="B50" t="s">
        <v>84</v>
      </c>
      <c r="C50" t="s">
        <v>78</v>
      </c>
    </row>
    <row r="51" spans="1:3" hidden="1" x14ac:dyDescent="0.25">
      <c r="A51" t="s">
        <v>4</v>
      </c>
      <c r="B51" t="s">
        <v>84</v>
      </c>
      <c r="C51" t="s">
        <v>79</v>
      </c>
    </row>
    <row r="52" spans="1:3" hidden="1" x14ac:dyDescent="0.25">
      <c r="A52" t="s">
        <v>4</v>
      </c>
      <c r="B52" t="s">
        <v>84</v>
      </c>
      <c r="C52" t="s">
        <v>80</v>
      </c>
    </row>
    <row r="53" spans="1:3" hidden="1" x14ac:dyDescent="0.25">
      <c r="A53" t="s">
        <v>4</v>
      </c>
      <c r="B53" t="s">
        <v>84</v>
      </c>
      <c r="C53" t="s">
        <v>81</v>
      </c>
    </row>
    <row r="54" spans="1:3" hidden="1" x14ac:dyDescent="0.25">
      <c r="A54" t="s">
        <v>4</v>
      </c>
      <c r="B54" t="s">
        <v>84</v>
      </c>
      <c r="C54" t="s">
        <v>82</v>
      </c>
    </row>
    <row r="55" spans="1:3" hidden="1" x14ac:dyDescent="0.25">
      <c r="A55" t="s">
        <v>4</v>
      </c>
      <c r="B55" t="s">
        <v>84</v>
      </c>
      <c r="C55" t="s">
        <v>83</v>
      </c>
    </row>
    <row r="56" spans="1:3" hidden="1" x14ac:dyDescent="0.25">
      <c r="A56" t="s">
        <v>5</v>
      </c>
      <c r="B56" t="s">
        <v>59</v>
      </c>
      <c r="C56" t="s">
        <v>60</v>
      </c>
    </row>
    <row r="57" spans="1:3" hidden="1" x14ac:dyDescent="0.25">
      <c r="A57" t="s">
        <v>5</v>
      </c>
      <c r="B57" t="s">
        <v>59</v>
      </c>
      <c r="C57" t="s">
        <v>61</v>
      </c>
    </row>
    <row r="58" spans="1:3" hidden="1" x14ac:dyDescent="0.25">
      <c r="A58" t="s">
        <v>5</v>
      </c>
      <c r="B58" t="s">
        <v>59</v>
      </c>
      <c r="C58" t="s">
        <v>62</v>
      </c>
    </row>
    <row r="59" spans="1:3" hidden="1" x14ac:dyDescent="0.25">
      <c r="A59" t="s">
        <v>5</v>
      </c>
      <c r="B59" t="s">
        <v>59</v>
      </c>
      <c r="C59" t="s">
        <v>63</v>
      </c>
    </row>
    <row r="60" spans="1:3" hidden="1" x14ac:dyDescent="0.25">
      <c r="A60" t="s">
        <v>5</v>
      </c>
      <c r="B60" t="s">
        <v>59</v>
      </c>
      <c r="C60" t="s">
        <v>64</v>
      </c>
    </row>
    <row r="61" spans="1:3" hidden="1" x14ac:dyDescent="0.25">
      <c r="A61" t="s">
        <v>5</v>
      </c>
      <c r="B61" t="s">
        <v>59</v>
      </c>
      <c r="C61" t="s">
        <v>65</v>
      </c>
    </row>
    <row r="62" spans="1:3" hidden="1" x14ac:dyDescent="0.25">
      <c r="A62" t="s">
        <v>5</v>
      </c>
      <c r="B62" t="s">
        <v>59</v>
      </c>
      <c r="C62" t="s">
        <v>66</v>
      </c>
    </row>
    <row r="63" spans="1:3" hidden="1" x14ac:dyDescent="0.25">
      <c r="A63" t="s">
        <v>5</v>
      </c>
      <c r="B63" t="s">
        <v>59</v>
      </c>
      <c r="C63" t="s">
        <v>67</v>
      </c>
    </row>
    <row r="64" spans="1:3" hidden="1" x14ac:dyDescent="0.25">
      <c r="A64" t="s">
        <v>5</v>
      </c>
      <c r="B64" t="s">
        <v>59</v>
      </c>
      <c r="C64" t="s">
        <v>68</v>
      </c>
    </row>
    <row r="65" spans="1:3" hidden="1" x14ac:dyDescent="0.25">
      <c r="A65" t="s">
        <v>5</v>
      </c>
      <c r="B65" t="s">
        <v>59</v>
      </c>
      <c r="C65" t="s">
        <v>69</v>
      </c>
    </row>
    <row r="66" spans="1:3" hidden="1" x14ac:dyDescent="0.25">
      <c r="A66" t="s">
        <v>5</v>
      </c>
      <c r="B66" t="s">
        <v>59</v>
      </c>
      <c r="C66" t="s">
        <v>70</v>
      </c>
    </row>
    <row r="67" spans="1:3" hidden="1" x14ac:dyDescent="0.25">
      <c r="A67" t="s">
        <v>5</v>
      </c>
      <c r="B67" t="s">
        <v>59</v>
      </c>
      <c r="C67" t="s">
        <v>71</v>
      </c>
    </row>
    <row r="68" spans="1:3" hidden="1" x14ac:dyDescent="0.25">
      <c r="A68" t="s">
        <v>5</v>
      </c>
      <c r="B68" t="s">
        <v>59</v>
      </c>
      <c r="C68" t="s">
        <v>72</v>
      </c>
    </row>
    <row r="69" spans="1:3" hidden="1" x14ac:dyDescent="0.25">
      <c r="A69" t="s">
        <v>5</v>
      </c>
      <c r="B69" t="s">
        <v>59</v>
      </c>
      <c r="C69" t="s">
        <v>73</v>
      </c>
    </row>
    <row r="70" spans="1:3" hidden="1" x14ac:dyDescent="0.25">
      <c r="A70" t="s">
        <v>5</v>
      </c>
      <c r="B70" t="s">
        <v>59</v>
      </c>
      <c r="C70" t="s">
        <v>74</v>
      </c>
    </row>
    <row r="71" spans="1:3" hidden="1" x14ac:dyDescent="0.25">
      <c r="A71" t="s">
        <v>5</v>
      </c>
      <c r="B71" t="s">
        <v>59</v>
      </c>
      <c r="C71" t="s">
        <v>75</v>
      </c>
    </row>
    <row r="72" spans="1:3" hidden="1" x14ac:dyDescent="0.25">
      <c r="A72" t="s">
        <v>5</v>
      </c>
      <c r="B72" t="s">
        <v>59</v>
      </c>
      <c r="C72" t="s">
        <v>76</v>
      </c>
    </row>
    <row r="73" spans="1:3" hidden="1" x14ac:dyDescent="0.25">
      <c r="A73" t="s">
        <v>5</v>
      </c>
      <c r="B73" t="s">
        <v>59</v>
      </c>
      <c r="C73" t="s">
        <v>77</v>
      </c>
    </row>
    <row r="74" spans="1:3" hidden="1" x14ac:dyDescent="0.25">
      <c r="A74" t="s">
        <v>5</v>
      </c>
      <c r="B74" t="s">
        <v>59</v>
      </c>
      <c r="C74" t="s">
        <v>78</v>
      </c>
    </row>
    <row r="75" spans="1:3" hidden="1" x14ac:dyDescent="0.25">
      <c r="A75" t="s">
        <v>5</v>
      </c>
      <c r="B75" t="s">
        <v>59</v>
      </c>
      <c r="C75" t="s">
        <v>79</v>
      </c>
    </row>
    <row r="76" spans="1:3" hidden="1" x14ac:dyDescent="0.25">
      <c r="A76" t="s">
        <v>5</v>
      </c>
      <c r="B76" t="s">
        <v>59</v>
      </c>
      <c r="C76" t="s">
        <v>80</v>
      </c>
    </row>
    <row r="77" spans="1:3" hidden="1" x14ac:dyDescent="0.25">
      <c r="A77" t="s">
        <v>5</v>
      </c>
      <c r="B77" t="s">
        <v>59</v>
      </c>
      <c r="C77" t="s">
        <v>81</v>
      </c>
    </row>
    <row r="78" spans="1:3" hidden="1" x14ac:dyDescent="0.25">
      <c r="A78" t="s">
        <v>5</v>
      </c>
      <c r="B78" t="s">
        <v>59</v>
      </c>
      <c r="C78" t="s">
        <v>82</v>
      </c>
    </row>
    <row r="79" spans="1:3" hidden="1" x14ac:dyDescent="0.25">
      <c r="A79" t="s">
        <v>5</v>
      </c>
      <c r="B79" t="s">
        <v>59</v>
      </c>
      <c r="C79" t="s">
        <v>83</v>
      </c>
    </row>
    <row r="80" spans="1:3" hidden="1" x14ac:dyDescent="0.25">
      <c r="A80" t="s">
        <v>5</v>
      </c>
      <c r="B80" t="s">
        <v>84</v>
      </c>
      <c r="C80" t="s">
        <v>60</v>
      </c>
    </row>
    <row r="81" spans="1:3" hidden="1" x14ac:dyDescent="0.25">
      <c r="A81" t="s">
        <v>5</v>
      </c>
      <c r="B81" t="s">
        <v>84</v>
      </c>
      <c r="C81" t="s">
        <v>61</v>
      </c>
    </row>
    <row r="82" spans="1:3" hidden="1" x14ac:dyDescent="0.25">
      <c r="A82" t="s">
        <v>5</v>
      </c>
      <c r="B82" t="s">
        <v>84</v>
      </c>
      <c r="C82" t="s">
        <v>62</v>
      </c>
    </row>
    <row r="83" spans="1:3" hidden="1" x14ac:dyDescent="0.25">
      <c r="A83" t="s">
        <v>5</v>
      </c>
      <c r="B83" t="s">
        <v>84</v>
      </c>
      <c r="C83" t="s">
        <v>63</v>
      </c>
    </row>
    <row r="84" spans="1:3" hidden="1" x14ac:dyDescent="0.25">
      <c r="A84" t="s">
        <v>5</v>
      </c>
      <c r="B84" t="s">
        <v>84</v>
      </c>
      <c r="C84" t="s">
        <v>64</v>
      </c>
    </row>
    <row r="85" spans="1:3" hidden="1" x14ac:dyDescent="0.25">
      <c r="A85" t="s">
        <v>5</v>
      </c>
      <c r="B85" t="s">
        <v>84</v>
      </c>
      <c r="C85" t="s">
        <v>65</v>
      </c>
    </row>
    <row r="86" spans="1:3" hidden="1" x14ac:dyDescent="0.25">
      <c r="A86" t="s">
        <v>5</v>
      </c>
      <c r="B86" t="s">
        <v>84</v>
      </c>
      <c r="C86" t="s">
        <v>66</v>
      </c>
    </row>
    <row r="87" spans="1:3" hidden="1" x14ac:dyDescent="0.25">
      <c r="A87" t="s">
        <v>5</v>
      </c>
      <c r="B87" t="s">
        <v>84</v>
      </c>
      <c r="C87" t="s">
        <v>67</v>
      </c>
    </row>
    <row r="88" spans="1:3" hidden="1" x14ac:dyDescent="0.25">
      <c r="A88" t="s">
        <v>5</v>
      </c>
      <c r="B88" t="s">
        <v>84</v>
      </c>
      <c r="C88" t="s">
        <v>68</v>
      </c>
    </row>
    <row r="89" spans="1:3" hidden="1" x14ac:dyDescent="0.25">
      <c r="A89" t="s">
        <v>5</v>
      </c>
      <c r="B89" t="s">
        <v>84</v>
      </c>
      <c r="C89" t="s">
        <v>69</v>
      </c>
    </row>
    <row r="90" spans="1:3" hidden="1" x14ac:dyDescent="0.25">
      <c r="A90" t="s">
        <v>5</v>
      </c>
      <c r="B90" t="s">
        <v>84</v>
      </c>
      <c r="C90" t="s">
        <v>70</v>
      </c>
    </row>
    <row r="91" spans="1:3" hidden="1" x14ac:dyDescent="0.25">
      <c r="A91" t="s">
        <v>5</v>
      </c>
      <c r="B91" t="s">
        <v>84</v>
      </c>
      <c r="C91" t="s">
        <v>71</v>
      </c>
    </row>
    <row r="92" spans="1:3" hidden="1" x14ac:dyDescent="0.25">
      <c r="A92" t="s">
        <v>5</v>
      </c>
      <c r="B92" t="s">
        <v>84</v>
      </c>
      <c r="C92" t="s">
        <v>72</v>
      </c>
    </row>
    <row r="93" spans="1:3" hidden="1" x14ac:dyDescent="0.25">
      <c r="A93" t="s">
        <v>5</v>
      </c>
      <c r="B93" t="s">
        <v>84</v>
      </c>
      <c r="C93" t="s">
        <v>73</v>
      </c>
    </row>
    <row r="94" spans="1:3" hidden="1" x14ac:dyDescent="0.25">
      <c r="A94" t="s">
        <v>5</v>
      </c>
      <c r="B94" t="s">
        <v>84</v>
      </c>
      <c r="C94" t="s">
        <v>74</v>
      </c>
    </row>
    <row r="95" spans="1:3" hidden="1" x14ac:dyDescent="0.25">
      <c r="A95" t="s">
        <v>5</v>
      </c>
      <c r="B95" t="s">
        <v>84</v>
      </c>
      <c r="C95" t="s">
        <v>75</v>
      </c>
    </row>
    <row r="96" spans="1:3" hidden="1" x14ac:dyDescent="0.25">
      <c r="A96" t="s">
        <v>5</v>
      </c>
      <c r="B96" t="s">
        <v>84</v>
      </c>
      <c r="C96" t="s">
        <v>76</v>
      </c>
    </row>
    <row r="97" spans="1:3" hidden="1" x14ac:dyDescent="0.25">
      <c r="A97" t="s">
        <v>5</v>
      </c>
      <c r="B97" t="s">
        <v>84</v>
      </c>
      <c r="C97" t="s">
        <v>77</v>
      </c>
    </row>
    <row r="98" spans="1:3" hidden="1" x14ac:dyDescent="0.25">
      <c r="A98" t="s">
        <v>5</v>
      </c>
      <c r="B98" t="s">
        <v>84</v>
      </c>
      <c r="C98" t="s">
        <v>78</v>
      </c>
    </row>
    <row r="99" spans="1:3" hidden="1" x14ac:dyDescent="0.25">
      <c r="A99" t="s">
        <v>5</v>
      </c>
      <c r="B99" t="s">
        <v>84</v>
      </c>
      <c r="C99" t="s">
        <v>79</v>
      </c>
    </row>
    <row r="100" spans="1:3" hidden="1" x14ac:dyDescent="0.25">
      <c r="A100" t="s">
        <v>5</v>
      </c>
      <c r="B100" t="s">
        <v>84</v>
      </c>
      <c r="C100" t="s">
        <v>80</v>
      </c>
    </row>
    <row r="101" spans="1:3" hidden="1" x14ac:dyDescent="0.25">
      <c r="A101" t="s">
        <v>5</v>
      </c>
      <c r="B101" t="s">
        <v>84</v>
      </c>
      <c r="C101" t="s">
        <v>81</v>
      </c>
    </row>
    <row r="102" spans="1:3" hidden="1" x14ac:dyDescent="0.25">
      <c r="A102" t="s">
        <v>5</v>
      </c>
      <c r="B102" t="s">
        <v>84</v>
      </c>
      <c r="C102" t="s">
        <v>82</v>
      </c>
    </row>
    <row r="103" spans="1:3" hidden="1" x14ac:dyDescent="0.25">
      <c r="A103" t="s">
        <v>5</v>
      </c>
      <c r="B103" t="s">
        <v>84</v>
      </c>
      <c r="C103" t="s">
        <v>83</v>
      </c>
    </row>
    <row r="104" spans="1:3" hidden="1" x14ac:dyDescent="0.25">
      <c r="A104" t="s">
        <v>6</v>
      </c>
      <c r="B104" t="s">
        <v>59</v>
      </c>
      <c r="C104" t="s">
        <v>60</v>
      </c>
    </row>
    <row r="105" spans="1:3" hidden="1" x14ac:dyDescent="0.25">
      <c r="A105" t="s">
        <v>6</v>
      </c>
      <c r="B105" t="s">
        <v>59</v>
      </c>
      <c r="C105" t="s">
        <v>61</v>
      </c>
    </row>
    <row r="106" spans="1:3" hidden="1" x14ac:dyDescent="0.25">
      <c r="A106" t="s">
        <v>6</v>
      </c>
      <c r="B106" t="s">
        <v>59</v>
      </c>
      <c r="C106" t="s">
        <v>62</v>
      </c>
    </row>
    <row r="107" spans="1:3" hidden="1" x14ac:dyDescent="0.25">
      <c r="A107" t="s">
        <v>6</v>
      </c>
      <c r="B107" t="s">
        <v>59</v>
      </c>
      <c r="C107" t="s">
        <v>63</v>
      </c>
    </row>
    <row r="108" spans="1:3" hidden="1" x14ac:dyDescent="0.25">
      <c r="A108" t="s">
        <v>6</v>
      </c>
      <c r="B108" t="s">
        <v>59</v>
      </c>
      <c r="C108" t="s">
        <v>64</v>
      </c>
    </row>
    <row r="109" spans="1:3" hidden="1" x14ac:dyDescent="0.25">
      <c r="A109" t="s">
        <v>6</v>
      </c>
      <c r="B109" t="s">
        <v>59</v>
      </c>
      <c r="C109" t="s">
        <v>65</v>
      </c>
    </row>
    <row r="110" spans="1:3" hidden="1" x14ac:dyDescent="0.25">
      <c r="A110" t="s">
        <v>6</v>
      </c>
      <c r="B110" t="s">
        <v>59</v>
      </c>
      <c r="C110" t="s">
        <v>66</v>
      </c>
    </row>
    <row r="111" spans="1:3" hidden="1" x14ac:dyDescent="0.25">
      <c r="A111" t="s">
        <v>6</v>
      </c>
      <c r="B111" t="s">
        <v>59</v>
      </c>
      <c r="C111" t="s">
        <v>67</v>
      </c>
    </row>
    <row r="112" spans="1:3" hidden="1" x14ac:dyDescent="0.25">
      <c r="A112" t="s">
        <v>6</v>
      </c>
      <c r="B112" t="s">
        <v>59</v>
      </c>
      <c r="C112" t="s">
        <v>68</v>
      </c>
    </row>
    <row r="113" spans="1:3" hidden="1" x14ac:dyDescent="0.25">
      <c r="A113" t="s">
        <v>6</v>
      </c>
      <c r="B113" t="s">
        <v>59</v>
      </c>
      <c r="C113" t="s">
        <v>69</v>
      </c>
    </row>
    <row r="114" spans="1:3" hidden="1" x14ac:dyDescent="0.25">
      <c r="A114" t="s">
        <v>6</v>
      </c>
      <c r="B114" t="s">
        <v>59</v>
      </c>
      <c r="C114" t="s">
        <v>70</v>
      </c>
    </row>
    <row r="115" spans="1:3" hidden="1" x14ac:dyDescent="0.25">
      <c r="A115" t="s">
        <v>6</v>
      </c>
      <c r="B115" t="s">
        <v>59</v>
      </c>
      <c r="C115" t="s">
        <v>71</v>
      </c>
    </row>
    <row r="116" spans="1:3" hidden="1" x14ac:dyDescent="0.25">
      <c r="A116" t="s">
        <v>6</v>
      </c>
      <c r="B116" t="s">
        <v>59</v>
      </c>
      <c r="C116" t="s">
        <v>72</v>
      </c>
    </row>
    <row r="117" spans="1:3" hidden="1" x14ac:dyDescent="0.25">
      <c r="A117" t="s">
        <v>6</v>
      </c>
      <c r="B117" t="s">
        <v>59</v>
      </c>
      <c r="C117" t="s">
        <v>73</v>
      </c>
    </row>
    <row r="118" spans="1:3" hidden="1" x14ac:dyDescent="0.25">
      <c r="A118" t="s">
        <v>6</v>
      </c>
      <c r="B118" t="s">
        <v>59</v>
      </c>
      <c r="C118" t="s">
        <v>74</v>
      </c>
    </row>
    <row r="119" spans="1:3" hidden="1" x14ac:dyDescent="0.25">
      <c r="A119" t="s">
        <v>6</v>
      </c>
      <c r="B119" t="s">
        <v>59</v>
      </c>
      <c r="C119" t="s">
        <v>75</v>
      </c>
    </row>
    <row r="120" spans="1:3" hidden="1" x14ac:dyDescent="0.25">
      <c r="A120" t="s">
        <v>6</v>
      </c>
      <c r="B120" t="s">
        <v>59</v>
      </c>
      <c r="C120" t="s">
        <v>76</v>
      </c>
    </row>
    <row r="121" spans="1:3" hidden="1" x14ac:dyDescent="0.25">
      <c r="A121" t="s">
        <v>6</v>
      </c>
      <c r="B121" t="s">
        <v>59</v>
      </c>
      <c r="C121" t="s">
        <v>77</v>
      </c>
    </row>
    <row r="122" spans="1:3" hidden="1" x14ac:dyDescent="0.25">
      <c r="A122" t="s">
        <v>6</v>
      </c>
      <c r="B122" t="s">
        <v>59</v>
      </c>
      <c r="C122" t="s">
        <v>78</v>
      </c>
    </row>
    <row r="123" spans="1:3" hidden="1" x14ac:dyDescent="0.25">
      <c r="A123" t="s">
        <v>6</v>
      </c>
      <c r="B123" t="s">
        <v>59</v>
      </c>
      <c r="C123" t="s">
        <v>79</v>
      </c>
    </row>
    <row r="124" spans="1:3" hidden="1" x14ac:dyDescent="0.25">
      <c r="A124" t="s">
        <v>6</v>
      </c>
      <c r="B124" t="s">
        <v>59</v>
      </c>
      <c r="C124" t="s">
        <v>80</v>
      </c>
    </row>
    <row r="125" spans="1:3" hidden="1" x14ac:dyDescent="0.25">
      <c r="A125" t="s">
        <v>6</v>
      </c>
      <c r="B125" t="s">
        <v>59</v>
      </c>
      <c r="C125" t="s">
        <v>81</v>
      </c>
    </row>
    <row r="126" spans="1:3" hidden="1" x14ac:dyDescent="0.25">
      <c r="A126" t="s">
        <v>6</v>
      </c>
      <c r="B126" t="s">
        <v>59</v>
      </c>
      <c r="C126" t="s">
        <v>82</v>
      </c>
    </row>
    <row r="127" spans="1:3" hidden="1" x14ac:dyDescent="0.25">
      <c r="A127" t="s">
        <v>6</v>
      </c>
      <c r="B127" t="s">
        <v>59</v>
      </c>
      <c r="C127" t="s">
        <v>83</v>
      </c>
    </row>
    <row r="128" spans="1:3" hidden="1" x14ac:dyDescent="0.25">
      <c r="A128" t="s">
        <v>6</v>
      </c>
      <c r="B128" t="s">
        <v>84</v>
      </c>
      <c r="C128" t="s">
        <v>60</v>
      </c>
    </row>
    <row r="129" spans="1:3" hidden="1" x14ac:dyDescent="0.25">
      <c r="A129" t="s">
        <v>6</v>
      </c>
      <c r="B129" t="s">
        <v>84</v>
      </c>
      <c r="C129" t="s">
        <v>61</v>
      </c>
    </row>
    <row r="130" spans="1:3" hidden="1" x14ac:dyDescent="0.25">
      <c r="A130" t="s">
        <v>6</v>
      </c>
      <c r="B130" t="s">
        <v>84</v>
      </c>
      <c r="C130" t="s">
        <v>62</v>
      </c>
    </row>
    <row r="131" spans="1:3" hidden="1" x14ac:dyDescent="0.25">
      <c r="A131" t="s">
        <v>6</v>
      </c>
      <c r="B131" t="s">
        <v>84</v>
      </c>
      <c r="C131" t="s">
        <v>63</v>
      </c>
    </row>
    <row r="132" spans="1:3" hidden="1" x14ac:dyDescent="0.25">
      <c r="A132" t="s">
        <v>6</v>
      </c>
      <c r="B132" t="s">
        <v>84</v>
      </c>
      <c r="C132" t="s">
        <v>64</v>
      </c>
    </row>
    <row r="133" spans="1:3" hidden="1" x14ac:dyDescent="0.25">
      <c r="A133" t="s">
        <v>6</v>
      </c>
      <c r="B133" t="s">
        <v>84</v>
      </c>
      <c r="C133" t="s">
        <v>65</v>
      </c>
    </row>
    <row r="134" spans="1:3" hidden="1" x14ac:dyDescent="0.25">
      <c r="A134" t="s">
        <v>6</v>
      </c>
      <c r="B134" t="s">
        <v>84</v>
      </c>
      <c r="C134" t="s">
        <v>66</v>
      </c>
    </row>
    <row r="135" spans="1:3" hidden="1" x14ac:dyDescent="0.25">
      <c r="A135" t="s">
        <v>6</v>
      </c>
      <c r="B135" t="s">
        <v>84</v>
      </c>
      <c r="C135" t="s">
        <v>67</v>
      </c>
    </row>
    <row r="136" spans="1:3" hidden="1" x14ac:dyDescent="0.25">
      <c r="A136" t="s">
        <v>6</v>
      </c>
      <c r="B136" t="s">
        <v>84</v>
      </c>
      <c r="C136" t="s">
        <v>68</v>
      </c>
    </row>
    <row r="137" spans="1:3" hidden="1" x14ac:dyDescent="0.25">
      <c r="A137" t="s">
        <v>6</v>
      </c>
      <c r="B137" t="s">
        <v>84</v>
      </c>
      <c r="C137" t="s">
        <v>69</v>
      </c>
    </row>
    <row r="138" spans="1:3" hidden="1" x14ac:dyDescent="0.25">
      <c r="A138" t="s">
        <v>6</v>
      </c>
      <c r="B138" t="s">
        <v>84</v>
      </c>
      <c r="C138" t="s">
        <v>70</v>
      </c>
    </row>
    <row r="139" spans="1:3" hidden="1" x14ac:dyDescent="0.25">
      <c r="A139" t="s">
        <v>6</v>
      </c>
      <c r="B139" t="s">
        <v>84</v>
      </c>
      <c r="C139" t="s">
        <v>71</v>
      </c>
    </row>
    <row r="140" spans="1:3" hidden="1" x14ac:dyDescent="0.25">
      <c r="A140" t="s">
        <v>6</v>
      </c>
      <c r="B140" t="s">
        <v>84</v>
      </c>
      <c r="C140" t="s">
        <v>72</v>
      </c>
    </row>
    <row r="141" spans="1:3" hidden="1" x14ac:dyDescent="0.25">
      <c r="A141" t="s">
        <v>6</v>
      </c>
      <c r="B141" t="s">
        <v>84</v>
      </c>
      <c r="C141" t="s">
        <v>73</v>
      </c>
    </row>
    <row r="142" spans="1:3" hidden="1" x14ac:dyDescent="0.25">
      <c r="A142" t="s">
        <v>6</v>
      </c>
      <c r="B142" t="s">
        <v>84</v>
      </c>
      <c r="C142" t="s">
        <v>74</v>
      </c>
    </row>
    <row r="143" spans="1:3" hidden="1" x14ac:dyDescent="0.25">
      <c r="A143" t="s">
        <v>6</v>
      </c>
      <c r="B143" t="s">
        <v>84</v>
      </c>
      <c r="C143" t="s">
        <v>75</v>
      </c>
    </row>
    <row r="144" spans="1:3" hidden="1" x14ac:dyDescent="0.25">
      <c r="A144" t="s">
        <v>6</v>
      </c>
      <c r="B144" t="s">
        <v>84</v>
      </c>
      <c r="C144" t="s">
        <v>76</v>
      </c>
    </row>
    <row r="145" spans="1:15" hidden="1" x14ac:dyDescent="0.25">
      <c r="A145" t="s">
        <v>6</v>
      </c>
      <c r="B145" t="s">
        <v>84</v>
      </c>
      <c r="C145" t="s">
        <v>77</v>
      </c>
    </row>
    <row r="146" spans="1:15" hidden="1" x14ac:dyDescent="0.25">
      <c r="A146" t="s">
        <v>6</v>
      </c>
      <c r="B146" t="s">
        <v>84</v>
      </c>
      <c r="C146" t="s">
        <v>78</v>
      </c>
    </row>
    <row r="147" spans="1:15" hidden="1" x14ac:dyDescent="0.25">
      <c r="A147" t="s">
        <v>6</v>
      </c>
      <c r="B147" t="s">
        <v>84</v>
      </c>
      <c r="C147" t="s">
        <v>79</v>
      </c>
    </row>
    <row r="148" spans="1:15" hidden="1" x14ac:dyDescent="0.25">
      <c r="A148" t="s">
        <v>6</v>
      </c>
      <c r="B148" t="s">
        <v>84</v>
      </c>
      <c r="C148" t="s">
        <v>80</v>
      </c>
    </row>
    <row r="149" spans="1:15" hidden="1" x14ac:dyDescent="0.25">
      <c r="A149" t="s">
        <v>6</v>
      </c>
      <c r="B149" t="s">
        <v>84</v>
      </c>
      <c r="C149" t="s">
        <v>81</v>
      </c>
    </row>
    <row r="150" spans="1:15" hidden="1" x14ac:dyDescent="0.25">
      <c r="A150" t="s">
        <v>6</v>
      </c>
      <c r="B150" t="s">
        <v>84</v>
      </c>
      <c r="C150" t="s">
        <v>82</v>
      </c>
    </row>
    <row r="151" spans="1:15" hidden="1" x14ac:dyDescent="0.25">
      <c r="A151" t="s">
        <v>6</v>
      </c>
      <c r="B151" t="s">
        <v>84</v>
      </c>
      <c r="C151" t="s">
        <v>83</v>
      </c>
    </row>
    <row r="152" spans="1:15" hidden="1" x14ac:dyDescent="0.25">
      <c r="A152" t="s">
        <v>7</v>
      </c>
      <c r="B152" t="s">
        <v>59</v>
      </c>
      <c r="C152" t="s">
        <v>60</v>
      </c>
      <c r="D152">
        <v>0</v>
      </c>
      <c r="E152">
        <v>0</v>
      </c>
      <c r="F152">
        <v>0</v>
      </c>
      <c r="G152">
        <v>0</v>
      </c>
      <c r="H152">
        <v>0</v>
      </c>
      <c r="I152">
        <v>1</v>
      </c>
      <c r="J152">
        <v>1</v>
      </c>
      <c r="K152">
        <v>1</v>
      </c>
      <c r="L152">
        <v>1</v>
      </c>
      <c r="M152">
        <v>0</v>
      </c>
      <c r="N152">
        <v>0</v>
      </c>
      <c r="O152">
        <v>0</v>
      </c>
    </row>
    <row r="153" spans="1:15" hidden="1" x14ac:dyDescent="0.25">
      <c r="A153" t="s">
        <v>7</v>
      </c>
      <c r="B153" t="s">
        <v>59</v>
      </c>
      <c r="C153" t="s">
        <v>61</v>
      </c>
      <c r="D153">
        <v>0</v>
      </c>
      <c r="E153">
        <v>0</v>
      </c>
      <c r="F153">
        <v>0</v>
      </c>
      <c r="G153">
        <v>0</v>
      </c>
      <c r="H153">
        <v>0</v>
      </c>
      <c r="I153">
        <v>1</v>
      </c>
      <c r="J153">
        <v>1</v>
      </c>
      <c r="K153">
        <v>1</v>
      </c>
      <c r="L153">
        <v>1</v>
      </c>
      <c r="M153">
        <v>0</v>
      </c>
      <c r="N153">
        <v>0</v>
      </c>
      <c r="O153">
        <v>0</v>
      </c>
    </row>
    <row r="154" spans="1:15" hidden="1" x14ac:dyDescent="0.25">
      <c r="A154" t="s">
        <v>7</v>
      </c>
      <c r="B154" t="s">
        <v>59</v>
      </c>
      <c r="C154" t="s">
        <v>62</v>
      </c>
      <c r="D154">
        <v>0</v>
      </c>
      <c r="E154">
        <v>0</v>
      </c>
      <c r="F154">
        <v>0</v>
      </c>
      <c r="G154">
        <v>0</v>
      </c>
      <c r="H154">
        <v>0</v>
      </c>
      <c r="I154">
        <v>1</v>
      </c>
      <c r="J154">
        <v>1</v>
      </c>
      <c r="K154">
        <v>1</v>
      </c>
      <c r="L154">
        <v>1</v>
      </c>
      <c r="M154">
        <v>0</v>
      </c>
      <c r="N154">
        <v>0</v>
      </c>
      <c r="O154">
        <v>0</v>
      </c>
    </row>
    <row r="155" spans="1:15" hidden="1" x14ac:dyDescent="0.25">
      <c r="A155" t="s">
        <v>7</v>
      </c>
      <c r="B155" t="s">
        <v>59</v>
      </c>
      <c r="C155" t="s">
        <v>63</v>
      </c>
      <c r="D155">
        <v>0</v>
      </c>
      <c r="E155">
        <v>0</v>
      </c>
      <c r="F155">
        <v>0</v>
      </c>
      <c r="G155">
        <v>0</v>
      </c>
      <c r="H155">
        <v>0</v>
      </c>
      <c r="I155">
        <v>1</v>
      </c>
      <c r="J155">
        <v>1</v>
      </c>
      <c r="K155">
        <v>1</v>
      </c>
      <c r="L155">
        <v>1</v>
      </c>
      <c r="M155">
        <v>0</v>
      </c>
      <c r="N155">
        <v>0</v>
      </c>
      <c r="O155">
        <v>0</v>
      </c>
    </row>
    <row r="156" spans="1:15" hidden="1" x14ac:dyDescent="0.25">
      <c r="A156" t="s">
        <v>7</v>
      </c>
      <c r="B156" t="s">
        <v>59</v>
      </c>
      <c r="C156" t="s">
        <v>64</v>
      </c>
      <c r="D156">
        <v>0</v>
      </c>
      <c r="E156">
        <v>0</v>
      </c>
      <c r="F156">
        <v>0</v>
      </c>
      <c r="G156">
        <v>0</v>
      </c>
      <c r="H156">
        <v>0</v>
      </c>
      <c r="I156">
        <v>1</v>
      </c>
      <c r="J156">
        <v>1</v>
      </c>
      <c r="K156">
        <v>1</v>
      </c>
      <c r="L156">
        <v>1</v>
      </c>
      <c r="M156">
        <v>0</v>
      </c>
      <c r="N156">
        <v>0</v>
      </c>
      <c r="O156">
        <v>0</v>
      </c>
    </row>
    <row r="157" spans="1:15" hidden="1" x14ac:dyDescent="0.25">
      <c r="A157" t="s">
        <v>7</v>
      </c>
      <c r="B157" t="s">
        <v>59</v>
      </c>
      <c r="C157" t="s">
        <v>65</v>
      </c>
      <c r="D157">
        <v>0</v>
      </c>
      <c r="E157">
        <v>0</v>
      </c>
      <c r="F157">
        <v>0</v>
      </c>
      <c r="G157">
        <v>0</v>
      </c>
      <c r="H157">
        <v>0</v>
      </c>
      <c r="I157">
        <v>1</v>
      </c>
      <c r="J157">
        <v>1</v>
      </c>
      <c r="K157">
        <v>1</v>
      </c>
      <c r="L157">
        <v>1</v>
      </c>
      <c r="M157">
        <v>0</v>
      </c>
      <c r="N157">
        <v>0</v>
      </c>
      <c r="O157">
        <v>0</v>
      </c>
    </row>
    <row r="158" spans="1:15" hidden="1" x14ac:dyDescent="0.25">
      <c r="A158" t="s">
        <v>7</v>
      </c>
      <c r="B158" t="s">
        <v>59</v>
      </c>
      <c r="C158" t="s">
        <v>66</v>
      </c>
      <c r="D158">
        <v>0</v>
      </c>
      <c r="E158">
        <v>0</v>
      </c>
      <c r="F158">
        <v>0</v>
      </c>
      <c r="G158">
        <v>0</v>
      </c>
      <c r="H158">
        <v>0</v>
      </c>
      <c r="I158">
        <v>1</v>
      </c>
      <c r="J158">
        <v>1</v>
      </c>
      <c r="K158">
        <v>1</v>
      </c>
      <c r="L158">
        <v>1</v>
      </c>
      <c r="M158">
        <v>0</v>
      </c>
      <c r="N158">
        <v>0</v>
      </c>
      <c r="O158">
        <v>0</v>
      </c>
    </row>
    <row r="159" spans="1:15" hidden="1" x14ac:dyDescent="0.25">
      <c r="A159" t="s">
        <v>7</v>
      </c>
      <c r="B159" t="s">
        <v>59</v>
      </c>
      <c r="C159" t="s">
        <v>67</v>
      </c>
      <c r="D159">
        <v>0</v>
      </c>
      <c r="E159">
        <v>0</v>
      </c>
      <c r="F159">
        <v>0</v>
      </c>
      <c r="G159">
        <v>0</v>
      </c>
      <c r="H159">
        <v>0</v>
      </c>
      <c r="I159">
        <v>1</v>
      </c>
      <c r="J159">
        <v>1</v>
      </c>
      <c r="K159">
        <v>1</v>
      </c>
      <c r="L159">
        <v>1</v>
      </c>
      <c r="M159">
        <v>0</v>
      </c>
      <c r="N159">
        <v>0</v>
      </c>
      <c r="O159">
        <v>0</v>
      </c>
    </row>
    <row r="160" spans="1:15" hidden="1" x14ac:dyDescent="0.25">
      <c r="A160" t="s">
        <v>7</v>
      </c>
      <c r="B160" t="s">
        <v>59</v>
      </c>
      <c r="C160" t="s">
        <v>68</v>
      </c>
      <c r="D160">
        <v>0</v>
      </c>
      <c r="E160">
        <v>0</v>
      </c>
      <c r="F160">
        <v>0</v>
      </c>
      <c r="G160">
        <v>0</v>
      </c>
      <c r="H160">
        <v>0</v>
      </c>
      <c r="I160">
        <v>1</v>
      </c>
      <c r="J160">
        <v>1</v>
      </c>
      <c r="K160">
        <v>1</v>
      </c>
      <c r="L160">
        <v>1</v>
      </c>
      <c r="M160">
        <v>0</v>
      </c>
      <c r="N160">
        <v>0</v>
      </c>
      <c r="O160">
        <v>0</v>
      </c>
    </row>
    <row r="161" spans="1:15" hidden="1" x14ac:dyDescent="0.25">
      <c r="A161" t="s">
        <v>7</v>
      </c>
      <c r="B161" t="s">
        <v>59</v>
      </c>
      <c r="C161" t="s">
        <v>69</v>
      </c>
      <c r="D161">
        <v>0</v>
      </c>
      <c r="E161">
        <v>0</v>
      </c>
      <c r="F161">
        <v>0</v>
      </c>
      <c r="G161">
        <v>0</v>
      </c>
      <c r="H161">
        <v>0</v>
      </c>
      <c r="I161">
        <v>1</v>
      </c>
      <c r="J161">
        <v>1</v>
      </c>
      <c r="K161">
        <v>1</v>
      </c>
      <c r="L161">
        <v>1</v>
      </c>
      <c r="M161">
        <v>0</v>
      </c>
      <c r="N161">
        <v>0</v>
      </c>
      <c r="O161">
        <v>0</v>
      </c>
    </row>
    <row r="162" spans="1:15" hidden="1" x14ac:dyDescent="0.25">
      <c r="A162" t="s">
        <v>7</v>
      </c>
      <c r="B162" t="s">
        <v>59</v>
      </c>
      <c r="C162" t="s">
        <v>70</v>
      </c>
      <c r="D162">
        <v>0</v>
      </c>
      <c r="E162">
        <v>0</v>
      </c>
      <c r="F162">
        <v>0</v>
      </c>
      <c r="G162">
        <v>0</v>
      </c>
      <c r="H162">
        <v>0</v>
      </c>
      <c r="I162">
        <v>1</v>
      </c>
      <c r="J162">
        <v>1</v>
      </c>
      <c r="K162">
        <v>1</v>
      </c>
      <c r="L162">
        <v>1</v>
      </c>
      <c r="M162">
        <v>0</v>
      </c>
      <c r="N162">
        <v>0</v>
      </c>
      <c r="O162">
        <v>0</v>
      </c>
    </row>
    <row r="163" spans="1:15" hidden="1" x14ac:dyDescent="0.25">
      <c r="A163" t="s">
        <v>7</v>
      </c>
      <c r="B163" t="s">
        <v>59</v>
      </c>
      <c r="C163" t="s">
        <v>71</v>
      </c>
      <c r="D163">
        <v>0</v>
      </c>
      <c r="E163">
        <v>0</v>
      </c>
      <c r="F163">
        <v>0</v>
      </c>
      <c r="G163">
        <v>0</v>
      </c>
      <c r="H163">
        <v>0</v>
      </c>
      <c r="I163">
        <v>1</v>
      </c>
      <c r="J163">
        <v>1</v>
      </c>
      <c r="K163">
        <v>1</v>
      </c>
      <c r="L163">
        <v>1</v>
      </c>
      <c r="M163">
        <v>0</v>
      </c>
      <c r="N163">
        <v>0</v>
      </c>
      <c r="O163">
        <v>0</v>
      </c>
    </row>
    <row r="164" spans="1:15" hidden="1" x14ac:dyDescent="0.25">
      <c r="A164" t="s">
        <v>7</v>
      </c>
      <c r="B164" t="s">
        <v>59</v>
      </c>
      <c r="C164" t="s">
        <v>72</v>
      </c>
      <c r="D164">
        <v>0</v>
      </c>
      <c r="E164">
        <v>0</v>
      </c>
      <c r="F164">
        <v>0</v>
      </c>
      <c r="G164">
        <v>0</v>
      </c>
      <c r="H164">
        <v>0</v>
      </c>
      <c r="I164">
        <v>1</v>
      </c>
      <c r="J164">
        <v>1</v>
      </c>
      <c r="K164">
        <v>1</v>
      </c>
      <c r="L164">
        <v>1</v>
      </c>
      <c r="M164">
        <v>0</v>
      </c>
      <c r="N164">
        <v>0</v>
      </c>
      <c r="O164">
        <v>0</v>
      </c>
    </row>
    <row r="165" spans="1:15" hidden="1" x14ac:dyDescent="0.25">
      <c r="A165" t="s">
        <v>7</v>
      </c>
      <c r="B165" t="s">
        <v>59</v>
      </c>
      <c r="C165" t="s">
        <v>73</v>
      </c>
      <c r="D165">
        <v>0</v>
      </c>
      <c r="E165">
        <v>0</v>
      </c>
      <c r="F165">
        <v>0</v>
      </c>
      <c r="G165">
        <v>0</v>
      </c>
      <c r="H165">
        <v>0</v>
      </c>
      <c r="I165">
        <v>1</v>
      </c>
      <c r="J165">
        <v>1</v>
      </c>
      <c r="K165">
        <v>1</v>
      </c>
      <c r="L165">
        <v>1</v>
      </c>
      <c r="M165">
        <v>0</v>
      </c>
      <c r="N165">
        <v>0</v>
      </c>
      <c r="O165">
        <v>0</v>
      </c>
    </row>
    <row r="166" spans="1:15" hidden="1" x14ac:dyDescent="0.25">
      <c r="A166" t="s">
        <v>7</v>
      </c>
      <c r="B166" t="s">
        <v>59</v>
      </c>
      <c r="C166" t="s">
        <v>74</v>
      </c>
      <c r="D166">
        <v>0</v>
      </c>
      <c r="E166">
        <v>0</v>
      </c>
      <c r="F166">
        <v>0</v>
      </c>
      <c r="G166">
        <v>0</v>
      </c>
      <c r="H166">
        <v>0</v>
      </c>
      <c r="I166">
        <v>1</v>
      </c>
      <c r="J166">
        <v>1</v>
      </c>
      <c r="K166">
        <v>1</v>
      </c>
      <c r="L166">
        <v>1</v>
      </c>
      <c r="M166">
        <v>0</v>
      </c>
      <c r="N166">
        <v>0</v>
      </c>
      <c r="O166">
        <v>0</v>
      </c>
    </row>
    <row r="167" spans="1:15" hidden="1" x14ac:dyDescent="0.25">
      <c r="A167" t="s">
        <v>7</v>
      </c>
      <c r="B167" t="s">
        <v>59</v>
      </c>
      <c r="C167" t="s">
        <v>75</v>
      </c>
      <c r="D167">
        <v>0</v>
      </c>
      <c r="E167">
        <v>0</v>
      </c>
      <c r="F167">
        <v>0</v>
      </c>
      <c r="G167">
        <v>0</v>
      </c>
      <c r="H167">
        <v>0</v>
      </c>
      <c r="I167">
        <v>1</v>
      </c>
      <c r="J167">
        <v>1</v>
      </c>
      <c r="K167">
        <v>1</v>
      </c>
      <c r="L167">
        <v>1</v>
      </c>
      <c r="M167">
        <v>0</v>
      </c>
      <c r="N167">
        <v>0</v>
      </c>
      <c r="O167">
        <v>0</v>
      </c>
    </row>
    <row r="168" spans="1:15" hidden="1" x14ac:dyDescent="0.25">
      <c r="A168" t="s">
        <v>7</v>
      </c>
      <c r="B168" t="s">
        <v>59</v>
      </c>
      <c r="C168" t="s">
        <v>76</v>
      </c>
      <c r="D168">
        <v>0</v>
      </c>
      <c r="E168">
        <v>0</v>
      </c>
      <c r="F168">
        <v>0</v>
      </c>
      <c r="G168">
        <v>0</v>
      </c>
      <c r="H168">
        <v>0</v>
      </c>
      <c r="I168">
        <v>1</v>
      </c>
      <c r="J168">
        <v>1</v>
      </c>
      <c r="K168">
        <v>1</v>
      </c>
      <c r="L168">
        <v>1</v>
      </c>
      <c r="M168">
        <v>0</v>
      </c>
      <c r="N168">
        <v>0</v>
      </c>
      <c r="O168">
        <v>0</v>
      </c>
    </row>
    <row r="169" spans="1:15" hidden="1" x14ac:dyDescent="0.25">
      <c r="A169" t="s">
        <v>7</v>
      </c>
      <c r="B169" t="s">
        <v>59</v>
      </c>
      <c r="C169" t="s">
        <v>77</v>
      </c>
      <c r="D169">
        <v>0</v>
      </c>
      <c r="E169">
        <v>0</v>
      </c>
      <c r="F169">
        <v>0</v>
      </c>
      <c r="G169">
        <v>0</v>
      </c>
      <c r="H169">
        <v>0</v>
      </c>
      <c r="I169">
        <v>1</v>
      </c>
      <c r="J169">
        <v>1</v>
      </c>
      <c r="K169">
        <v>1</v>
      </c>
      <c r="L169">
        <v>1</v>
      </c>
      <c r="M169">
        <v>0</v>
      </c>
      <c r="N169">
        <v>0</v>
      </c>
      <c r="O169">
        <v>0</v>
      </c>
    </row>
    <row r="170" spans="1:15" hidden="1" x14ac:dyDescent="0.25">
      <c r="A170" t="s">
        <v>7</v>
      </c>
      <c r="B170" t="s">
        <v>59</v>
      </c>
      <c r="C170" t="s">
        <v>78</v>
      </c>
      <c r="D170">
        <v>0</v>
      </c>
      <c r="E170">
        <v>0</v>
      </c>
      <c r="F170">
        <v>0</v>
      </c>
      <c r="G170">
        <v>0</v>
      </c>
      <c r="H170">
        <v>0</v>
      </c>
      <c r="I170">
        <v>1</v>
      </c>
      <c r="J170">
        <v>1</v>
      </c>
      <c r="K170">
        <v>1</v>
      </c>
      <c r="L170">
        <v>1</v>
      </c>
      <c r="M170">
        <v>0</v>
      </c>
      <c r="N170">
        <v>0</v>
      </c>
      <c r="O170">
        <v>0</v>
      </c>
    </row>
    <row r="171" spans="1:15" hidden="1" x14ac:dyDescent="0.25">
      <c r="A171" t="s">
        <v>7</v>
      </c>
      <c r="B171" t="s">
        <v>59</v>
      </c>
      <c r="C171" t="s">
        <v>79</v>
      </c>
      <c r="D171">
        <v>0</v>
      </c>
      <c r="E171">
        <v>0</v>
      </c>
      <c r="F171">
        <v>0</v>
      </c>
      <c r="G171">
        <v>0</v>
      </c>
      <c r="H171">
        <v>0</v>
      </c>
      <c r="I171">
        <v>1</v>
      </c>
      <c r="J171">
        <v>1</v>
      </c>
      <c r="K171">
        <v>1</v>
      </c>
      <c r="L171">
        <v>1</v>
      </c>
      <c r="M171">
        <v>0</v>
      </c>
      <c r="N171">
        <v>0</v>
      </c>
      <c r="O171">
        <v>0</v>
      </c>
    </row>
    <row r="172" spans="1:15" hidden="1" x14ac:dyDescent="0.25">
      <c r="A172" t="s">
        <v>7</v>
      </c>
      <c r="B172" t="s">
        <v>59</v>
      </c>
      <c r="C172" t="s">
        <v>80</v>
      </c>
      <c r="D172">
        <v>0</v>
      </c>
      <c r="E172">
        <v>0</v>
      </c>
      <c r="F172">
        <v>0</v>
      </c>
      <c r="G172">
        <v>0</v>
      </c>
      <c r="H172">
        <v>0</v>
      </c>
      <c r="I172">
        <v>1</v>
      </c>
      <c r="J172">
        <v>1</v>
      </c>
      <c r="K172">
        <v>1</v>
      </c>
      <c r="L172">
        <v>1</v>
      </c>
      <c r="M172">
        <v>0</v>
      </c>
      <c r="N172">
        <v>0</v>
      </c>
      <c r="O172">
        <v>0</v>
      </c>
    </row>
    <row r="173" spans="1:15" hidden="1" x14ac:dyDescent="0.25">
      <c r="A173" t="s">
        <v>7</v>
      </c>
      <c r="B173" t="s">
        <v>59</v>
      </c>
      <c r="C173" t="s">
        <v>81</v>
      </c>
      <c r="D173">
        <v>0</v>
      </c>
      <c r="E173">
        <v>0</v>
      </c>
      <c r="F173">
        <v>0</v>
      </c>
      <c r="G173">
        <v>0</v>
      </c>
      <c r="H173">
        <v>0</v>
      </c>
      <c r="I173">
        <v>1</v>
      </c>
      <c r="J173">
        <v>1</v>
      </c>
      <c r="K173">
        <v>1</v>
      </c>
      <c r="L173">
        <v>1</v>
      </c>
      <c r="M173">
        <v>0</v>
      </c>
      <c r="N173">
        <v>0</v>
      </c>
      <c r="O173">
        <v>0</v>
      </c>
    </row>
    <row r="174" spans="1:15" hidden="1" x14ac:dyDescent="0.25">
      <c r="A174" t="s">
        <v>7</v>
      </c>
      <c r="B174" t="s">
        <v>59</v>
      </c>
      <c r="C174" t="s">
        <v>82</v>
      </c>
      <c r="D174">
        <v>0</v>
      </c>
      <c r="E174">
        <v>0</v>
      </c>
      <c r="F174">
        <v>0</v>
      </c>
      <c r="G174">
        <v>0</v>
      </c>
      <c r="H174">
        <v>0</v>
      </c>
      <c r="I174">
        <v>1</v>
      </c>
      <c r="J174">
        <v>1</v>
      </c>
      <c r="K174">
        <v>1</v>
      </c>
      <c r="L174">
        <v>1</v>
      </c>
      <c r="M174">
        <v>0</v>
      </c>
      <c r="N174">
        <v>0</v>
      </c>
      <c r="O174">
        <v>0</v>
      </c>
    </row>
    <row r="175" spans="1:15" hidden="1" x14ac:dyDescent="0.25">
      <c r="A175" t="s">
        <v>7</v>
      </c>
      <c r="B175" t="s">
        <v>59</v>
      </c>
      <c r="C175" t="s">
        <v>83</v>
      </c>
      <c r="D175">
        <v>0</v>
      </c>
      <c r="E175">
        <v>0</v>
      </c>
      <c r="F175">
        <v>0</v>
      </c>
      <c r="G175">
        <v>0</v>
      </c>
      <c r="H175">
        <v>0</v>
      </c>
      <c r="I175">
        <v>1</v>
      </c>
      <c r="J175">
        <v>1</v>
      </c>
      <c r="K175">
        <v>1</v>
      </c>
      <c r="L175">
        <v>1</v>
      </c>
      <c r="M175">
        <v>0</v>
      </c>
      <c r="N175">
        <v>0</v>
      </c>
      <c r="O175">
        <v>0</v>
      </c>
    </row>
    <row r="176" spans="1:15" hidden="1" x14ac:dyDescent="0.25">
      <c r="A176" t="s">
        <v>7</v>
      </c>
      <c r="B176" t="s">
        <v>84</v>
      </c>
      <c r="C176" t="s">
        <v>60</v>
      </c>
      <c r="D176">
        <v>0</v>
      </c>
      <c r="E176">
        <v>0</v>
      </c>
      <c r="F176">
        <v>0</v>
      </c>
      <c r="G176">
        <v>0</v>
      </c>
      <c r="H176">
        <v>0</v>
      </c>
      <c r="I176">
        <v>1</v>
      </c>
      <c r="J176">
        <v>1</v>
      </c>
      <c r="K176">
        <v>1</v>
      </c>
      <c r="L176">
        <v>1</v>
      </c>
      <c r="M176">
        <v>0</v>
      </c>
      <c r="N176">
        <v>0</v>
      </c>
      <c r="O176">
        <v>0</v>
      </c>
    </row>
    <row r="177" spans="1:15" hidden="1" x14ac:dyDescent="0.25">
      <c r="A177" t="s">
        <v>7</v>
      </c>
      <c r="B177" t="s">
        <v>84</v>
      </c>
      <c r="C177" t="s">
        <v>61</v>
      </c>
      <c r="D177">
        <v>0</v>
      </c>
      <c r="E177">
        <v>0</v>
      </c>
      <c r="F177">
        <v>0</v>
      </c>
      <c r="G177">
        <v>0</v>
      </c>
      <c r="H177">
        <v>0</v>
      </c>
      <c r="I177">
        <v>1</v>
      </c>
      <c r="J177">
        <v>1</v>
      </c>
      <c r="K177">
        <v>1</v>
      </c>
      <c r="L177">
        <v>1</v>
      </c>
      <c r="M177">
        <v>0</v>
      </c>
      <c r="N177">
        <v>0</v>
      </c>
      <c r="O177">
        <v>0</v>
      </c>
    </row>
    <row r="178" spans="1:15" hidden="1" x14ac:dyDescent="0.25">
      <c r="A178" t="s">
        <v>7</v>
      </c>
      <c r="B178" t="s">
        <v>84</v>
      </c>
      <c r="C178" t="s">
        <v>62</v>
      </c>
      <c r="D178">
        <v>0</v>
      </c>
      <c r="E178">
        <v>0</v>
      </c>
      <c r="F178">
        <v>0</v>
      </c>
      <c r="G178">
        <v>0</v>
      </c>
      <c r="H178">
        <v>0</v>
      </c>
      <c r="I178">
        <v>1</v>
      </c>
      <c r="J178">
        <v>1</v>
      </c>
      <c r="K178">
        <v>1</v>
      </c>
      <c r="L178">
        <v>1</v>
      </c>
      <c r="M178">
        <v>0</v>
      </c>
      <c r="N178">
        <v>0</v>
      </c>
      <c r="O178">
        <v>0</v>
      </c>
    </row>
    <row r="179" spans="1:15" hidden="1" x14ac:dyDescent="0.25">
      <c r="A179" t="s">
        <v>7</v>
      </c>
      <c r="B179" t="s">
        <v>84</v>
      </c>
      <c r="C179" t="s">
        <v>63</v>
      </c>
      <c r="D179">
        <v>0</v>
      </c>
      <c r="E179">
        <v>0</v>
      </c>
      <c r="F179">
        <v>0</v>
      </c>
      <c r="G179">
        <v>0</v>
      </c>
      <c r="H179">
        <v>0</v>
      </c>
      <c r="I179">
        <v>1</v>
      </c>
      <c r="J179">
        <v>1</v>
      </c>
      <c r="K179">
        <v>1</v>
      </c>
      <c r="L179">
        <v>1</v>
      </c>
      <c r="M179">
        <v>0</v>
      </c>
      <c r="N179">
        <v>0</v>
      </c>
      <c r="O179">
        <v>0</v>
      </c>
    </row>
    <row r="180" spans="1:15" hidden="1" x14ac:dyDescent="0.25">
      <c r="A180" t="s">
        <v>7</v>
      </c>
      <c r="B180" t="s">
        <v>84</v>
      </c>
      <c r="C180" t="s">
        <v>64</v>
      </c>
      <c r="D180">
        <v>0</v>
      </c>
      <c r="E180">
        <v>0</v>
      </c>
      <c r="F180">
        <v>0</v>
      </c>
      <c r="G180">
        <v>0</v>
      </c>
      <c r="H180">
        <v>0</v>
      </c>
      <c r="I180">
        <v>1</v>
      </c>
      <c r="J180">
        <v>1</v>
      </c>
      <c r="K180">
        <v>1</v>
      </c>
      <c r="L180">
        <v>1</v>
      </c>
      <c r="M180">
        <v>0</v>
      </c>
      <c r="N180">
        <v>0</v>
      </c>
      <c r="O180">
        <v>0</v>
      </c>
    </row>
    <row r="181" spans="1:15" hidden="1" x14ac:dyDescent="0.25">
      <c r="A181" t="s">
        <v>7</v>
      </c>
      <c r="B181" t="s">
        <v>84</v>
      </c>
      <c r="C181" t="s">
        <v>65</v>
      </c>
      <c r="D181">
        <v>0</v>
      </c>
      <c r="E181">
        <v>0</v>
      </c>
      <c r="F181">
        <v>0</v>
      </c>
      <c r="G181">
        <v>0</v>
      </c>
      <c r="H181">
        <v>0</v>
      </c>
      <c r="I181">
        <v>1</v>
      </c>
      <c r="J181">
        <v>1</v>
      </c>
      <c r="K181">
        <v>1</v>
      </c>
      <c r="L181">
        <v>1</v>
      </c>
      <c r="M181">
        <v>0</v>
      </c>
      <c r="N181">
        <v>0</v>
      </c>
      <c r="O181">
        <v>0</v>
      </c>
    </row>
    <row r="182" spans="1:15" hidden="1" x14ac:dyDescent="0.25">
      <c r="A182" t="s">
        <v>7</v>
      </c>
      <c r="B182" t="s">
        <v>84</v>
      </c>
      <c r="C182" t="s">
        <v>66</v>
      </c>
      <c r="D182">
        <v>0</v>
      </c>
      <c r="E182">
        <v>0</v>
      </c>
      <c r="F182">
        <v>0</v>
      </c>
      <c r="G182">
        <v>0</v>
      </c>
      <c r="H182">
        <v>0</v>
      </c>
      <c r="I182">
        <v>1</v>
      </c>
      <c r="J182">
        <v>1</v>
      </c>
      <c r="K182">
        <v>1</v>
      </c>
      <c r="L182">
        <v>1</v>
      </c>
      <c r="M182">
        <v>0</v>
      </c>
      <c r="N182">
        <v>0</v>
      </c>
      <c r="O182">
        <v>0</v>
      </c>
    </row>
    <row r="183" spans="1:15" hidden="1" x14ac:dyDescent="0.25">
      <c r="A183" t="s">
        <v>7</v>
      </c>
      <c r="B183" t="s">
        <v>84</v>
      </c>
      <c r="C183" t="s">
        <v>67</v>
      </c>
      <c r="D183">
        <v>0</v>
      </c>
      <c r="E183">
        <v>0</v>
      </c>
      <c r="F183">
        <v>0</v>
      </c>
      <c r="G183">
        <v>0</v>
      </c>
      <c r="H183">
        <v>0</v>
      </c>
      <c r="I183">
        <v>1</v>
      </c>
      <c r="J183">
        <v>1</v>
      </c>
      <c r="K183">
        <v>1</v>
      </c>
      <c r="L183">
        <v>1</v>
      </c>
      <c r="M183">
        <v>0</v>
      </c>
      <c r="N183">
        <v>0</v>
      </c>
      <c r="O183">
        <v>0</v>
      </c>
    </row>
    <row r="184" spans="1:15" hidden="1" x14ac:dyDescent="0.25">
      <c r="A184" t="s">
        <v>7</v>
      </c>
      <c r="B184" t="s">
        <v>84</v>
      </c>
      <c r="C184" t="s">
        <v>68</v>
      </c>
      <c r="D184">
        <v>0</v>
      </c>
      <c r="E184">
        <v>0</v>
      </c>
      <c r="F184">
        <v>0</v>
      </c>
      <c r="G184">
        <v>0</v>
      </c>
      <c r="H184">
        <v>0</v>
      </c>
      <c r="I184">
        <v>1</v>
      </c>
      <c r="J184">
        <v>1</v>
      </c>
      <c r="K184">
        <v>1</v>
      </c>
      <c r="L184">
        <v>1</v>
      </c>
      <c r="M184">
        <v>0</v>
      </c>
      <c r="N184">
        <v>0</v>
      </c>
      <c r="O184">
        <v>0</v>
      </c>
    </row>
    <row r="185" spans="1:15" hidden="1" x14ac:dyDescent="0.25">
      <c r="A185" t="s">
        <v>7</v>
      </c>
      <c r="B185" t="s">
        <v>84</v>
      </c>
      <c r="C185" t="s">
        <v>69</v>
      </c>
      <c r="D185">
        <v>0</v>
      </c>
      <c r="E185">
        <v>0</v>
      </c>
      <c r="F185">
        <v>0</v>
      </c>
      <c r="G185">
        <v>0</v>
      </c>
      <c r="H185">
        <v>0</v>
      </c>
      <c r="I185">
        <v>1</v>
      </c>
      <c r="J185">
        <v>1</v>
      </c>
      <c r="K185">
        <v>1</v>
      </c>
      <c r="L185">
        <v>1</v>
      </c>
      <c r="M185">
        <v>0</v>
      </c>
      <c r="N185">
        <v>0</v>
      </c>
      <c r="O185">
        <v>0</v>
      </c>
    </row>
    <row r="186" spans="1:15" hidden="1" x14ac:dyDescent="0.25">
      <c r="A186" t="s">
        <v>7</v>
      </c>
      <c r="B186" t="s">
        <v>84</v>
      </c>
      <c r="C186" t="s">
        <v>70</v>
      </c>
      <c r="D186">
        <v>0</v>
      </c>
      <c r="E186">
        <v>0</v>
      </c>
      <c r="F186">
        <v>0</v>
      </c>
      <c r="G186">
        <v>0</v>
      </c>
      <c r="H186">
        <v>0</v>
      </c>
      <c r="I186">
        <v>1</v>
      </c>
      <c r="J186">
        <v>1</v>
      </c>
      <c r="K186">
        <v>1</v>
      </c>
      <c r="L186">
        <v>1</v>
      </c>
      <c r="M186">
        <v>0</v>
      </c>
      <c r="N186">
        <v>0</v>
      </c>
      <c r="O186">
        <v>0</v>
      </c>
    </row>
    <row r="187" spans="1:15" hidden="1" x14ac:dyDescent="0.25">
      <c r="A187" t="s">
        <v>7</v>
      </c>
      <c r="B187" t="s">
        <v>84</v>
      </c>
      <c r="C187" t="s">
        <v>71</v>
      </c>
      <c r="D187">
        <v>0</v>
      </c>
      <c r="E187">
        <v>0</v>
      </c>
      <c r="F187">
        <v>0</v>
      </c>
      <c r="G187">
        <v>0</v>
      </c>
      <c r="H187">
        <v>0</v>
      </c>
      <c r="I187">
        <v>1</v>
      </c>
      <c r="J187">
        <v>1</v>
      </c>
      <c r="K187">
        <v>1</v>
      </c>
      <c r="L187">
        <v>1</v>
      </c>
      <c r="M187">
        <v>0</v>
      </c>
      <c r="N187">
        <v>0</v>
      </c>
      <c r="O187">
        <v>0</v>
      </c>
    </row>
    <row r="188" spans="1:15" hidden="1" x14ac:dyDescent="0.25">
      <c r="A188" t="s">
        <v>7</v>
      </c>
      <c r="B188" t="s">
        <v>84</v>
      </c>
      <c r="C188" t="s">
        <v>72</v>
      </c>
      <c r="D188">
        <v>0</v>
      </c>
      <c r="E188">
        <v>0</v>
      </c>
      <c r="F188">
        <v>0</v>
      </c>
      <c r="G188">
        <v>0</v>
      </c>
      <c r="H188">
        <v>0</v>
      </c>
      <c r="I188">
        <v>1</v>
      </c>
      <c r="J188">
        <v>1</v>
      </c>
      <c r="K188">
        <v>1</v>
      </c>
      <c r="L188">
        <v>1</v>
      </c>
      <c r="M188">
        <v>0</v>
      </c>
      <c r="N188">
        <v>0</v>
      </c>
      <c r="O188">
        <v>0</v>
      </c>
    </row>
    <row r="189" spans="1:15" hidden="1" x14ac:dyDescent="0.25">
      <c r="A189" t="s">
        <v>7</v>
      </c>
      <c r="B189" t="s">
        <v>84</v>
      </c>
      <c r="C189" t="s">
        <v>73</v>
      </c>
      <c r="D189">
        <v>0</v>
      </c>
      <c r="E189">
        <v>0</v>
      </c>
      <c r="F189">
        <v>0</v>
      </c>
      <c r="G189">
        <v>0</v>
      </c>
      <c r="H189">
        <v>0</v>
      </c>
      <c r="I189">
        <v>1</v>
      </c>
      <c r="J189">
        <v>1</v>
      </c>
      <c r="K189">
        <v>1</v>
      </c>
      <c r="L189">
        <v>1</v>
      </c>
      <c r="M189">
        <v>0</v>
      </c>
      <c r="N189">
        <v>0</v>
      </c>
      <c r="O189">
        <v>0</v>
      </c>
    </row>
    <row r="190" spans="1:15" hidden="1" x14ac:dyDescent="0.25">
      <c r="A190" t="s">
        <v>7</v>
      </c>
      <c r="B190" t="s">
        <v>84</v>
      </c>
      <c r="C190" t="s">
        <v>74</v>
      </c>
      <c r="D190">
        <v>0</v>
      </c>
      <c r="E190">
        <v>0</v>
      </c>
      <c r="F190">
        <v>0</v>
      </c>
      <c r="G190">
        <v>0</v>
      </c>
      <c r="H190">
        <v>0</v>
      </c>
      <c r="I190">
        <v>1</v>
      </c>
      <c r="J190">
        <v>1</v>
      </c>
      <c r="K190">
        <v>1</v>
      </c>
      <c r="L190">
        <v>1</v>
      </c>
      <c r="M190">
        <v>0</v>
      </c>
      <c r="N190">
        <v>0</v>
      </c>
      <c r="O190">
        <v>0</v>
      </c>
    </row>
    <row r="191" spans="1:15" hidden="1" x14ac:dyDescent="0.25">
      <c r="A191" t="s">
        <v>7</v>
      </c>
      <c r="B191" t="s">
        <v>84</v>
      </c>
      <c r="C191" t="s">
        <v>75</v>
      </c>
      <c r="D191">
        <v>0</v>
      </c>
      <c r="E191">
        <v>0</v>
      </c>
      <c r="F191">
        <v>0</v>
      </c>
      <c r="G191">
        <v>0</v>
      </c>
      <c r="H191">
        <v>0</v>
      </c>
      <c r="I191">
        <v>1</v>
      </c>
      <c r="J191">
        <v>1</v>
      </c>
      <c r="K191">
        <v>1</v>
      </c>
      <c r="L191">
        <v>1</v>
      </c>
      <c r="M191">
        <v>0</v>
      </c>
      <c r="N191">
        <v>0</v>
      </c>
      <c r="O191">
        <v>0</v>
      </c>
    </row>
    <row r="192" spans="1:15" hidden="1" x14ac:dyDescent="0.25">
      <c r="A192" t="s">
        <v>7</v>
      </c>
      <c r="B192" t="s">
        <v>84</v>
      </c>
      <c r="C192" t="s">
        <v>76</v>
      </c>
      <c r="D192">
        <v>0</v>
      </c>
      <c r="E192">
        <v>0</v>
      </c>
      <c r="F192">
        <v>0</v>
      </c>
      <c r="G192">
        <v>0</v>
      </c>
      <c r="H192">
        <v>0</v>
      </c>
      <c r="I192">
        <v>1</v>
      </c>
      <c r="J192">
        <v>1</v>
      </c>
      <c r="K192">
        <v>1</v>
      </c>
      <c r="L192">
        <v>1</v>
      </c>
      <c r="M192">
        <v>0</v>
      </c>
      <c r="N192">
        <v>0</v>
      </c>
      <c r="O192">
        <v>0</v>
      </c>
    </row>
    <row r="193" spans="1:15" hidden="1" x14ac:dyDescent="0.25">
      <c r="A193" t="s">
        <v>7</v>
      </c>
      <c r="B193" t="s">
        <v>84</v>
      </c>
      <c r="C193" t="s">
        <v>77</v>
      </c>
      <c r="D193">
        <v>0</v>
      </c>
      <c r="E193">
        <v>0</v>
      </c>
      <c r="F193">
        <v>0</v>
      </c>
      <c r="G193">
        <v>0</v>
      </c>
      <c r="H193">
        <v>0</v>
      </c>
      <c r="I193">
        <v>1</v>
      </c>
      <c r="J193">
        <v>1</v>
      </c>
      <c r="K193">
        <v>1</v>
      </c>
      <c r="L193">
        <v>1</v>
      </c>
      <c r="M193">
        <v>0</v>
      </c>
      <c r="N193">
        <v>0</v>
      </c>
      <c r="O193">
        <v>0</v>
      </c>
    </row>
    <row r="194" spans="1:15" hidden="1" x14ac:dyDescent="0.25">
      <c r="A194" t="s">
        <v>7</v>
      </c>
      <c r="B194" t="s">
        <v>84</v>
      </c>
      <c r="C194" t="s">
        <v>78</v>
      </c>
      <c r="D194">
        <v>0</v>
      </c>
      <c r="E194">
        <v>0</v>
      </c>
      <c r="F194">
        <v>0</v>
      </c>
      <c r="G194">
        <v>0</v>
      </c>
      <c r="H194">
        <v>0</v>
      </c>
      <c r="I194">
        <v>1</v>
      </c>
      <c r="J194">
        <v>1</v>
      </c>
      <c r="K194">
        <v>1</v>
      </c>
      <c r="L194">
        <v>1</v>
      </c>
      <c r="M194">
        <v>0</v>
      </c>
      <c r="N194">
        <v>0</v>
      </c>
      <c r="O194">
        <v>0</v>
      </c>
    </row>
    <row r="195" spans="1:15" hidden="1" x14ac:dyDescent="0.25">
      <c r="A195" t="s">
        <v>7</v>
      </c>
      <c r="B195" t="s">
        <v>84</v>
      </c>
      <c r="C195" t="s">
        <v>79</v>
      </c>
      <c r="D195">
        <v>0</v>
      </c>
      <c r="E195">
        <v>0</v>
      </c>
      <c r="F195">
        <v>0</v>
      </c>
      <c r="G195">
        <v>0</v>
      </c>
      <c r="H195">
        <v>0</v>
      </c>
      <c r="I195">
        <v>1</v>
      </c>
      <c r="J195">
        <v>1</v>
      </c>
      <c r="K195">
        <v>1</v>
      </c>
      <c r="L195">
        <v>1</v>
      </c>
      <c r="M195">
        <v>0</v>
      </c>
      <c r="N195">
        <v>0</v>
      </c>
      <c r="O195">
        <v>0</v>
      </c>
    </row>
    <row r="196" spans="1:15" hidden="1" x14ac:dyDescent="0.25">
      <c r="A196" t="s">
        <v>7</v>
      </c>
      <c r="B196" t="s">
        <v>84</v>
      </c>
      <c r="C196" t="s">
        <v>80</v>
      </c>
      <c r="D196">
        <v>0</v>
      </c>
      <c r="E196">
        <v>0</v>
      </c>
      <c r="F196">
        <v>0</v>
      </c>
      <c r="G196">
        <v>0</v>
      </c>
      <c r="H196">
        <v>0</v>
      </c>
      <c r="I196">
        <v>1</v>
      </c>
      <c r="J196">
        <v>1</v>
      </c>
      <c r="K196">
        <v>1</v>
      </c>
      <c r="L196">
        <v>1</v>
      </c>
      <c r="M196">
        <v>0</v>
      </c>
      <c r="N196">
        <v>0</v>
      </c>
      <c r="O196">
        <v>0</v>
      </c>
    </row>
    <row r="197" spans="1:15" hidden="1" x14ac:dyDescent="0.25">
      <c r="A197" t="s">
        <v>7</v>
      </c>
      <c r="B197" t="s">
        <v>84</v>
      </c>
      <c r="C197" t="s">
        <v>81</v>
      </c>
      <c r="D197">
        <v>0</v>
      </c>
      <c r="E197">
        <v>0</v>
      </c>
      <c r="F197">
        <v>0</v>
      </c>
      <c r="G197">
        <v>0</v>
      </c>
      <c r="H197">
        <v>0</v>
      </c>
      <c r="I197">
        <v>1</v>
      </c>
      <c r="J197">
        <v>1</v>
      </c>
      <c r="K197">
        <v>1</v>
      </c>
      <c r="L197">
        <v>1</v>
      </c>
      <c r="M197">
        <v>0</v>
      </c>
      <c r="N197">
        <v>0</v>
      </c>
      <c r="O197">
        <v>0</v>
      </c>
    </row>
    <row r="198" spans="1:15" hidden="1" x14ac:dyDescent="0.25">
      <c r="A198" t="s">
        <v>7</v>
      </c>
      <c r="B198" t="s">
        <v>84</v>
      </c>
      <c r="C198" t="s">
        <v>82</v>
      </c>
      <c r="D198">
        <v>0</v>
      </c>
      <c r="E198">
        <v>0</v>
      </c>
      <c r="F198">
        <v>0</v>
      </c>
      <c r="G198">
        <v>0</v>
      </c>
      <c r="H198">
        <v>0</v>
      </c>
      <c r="I198">
        <v>1</v>
      </c>
      <c r="J198">
        <v>1</v>
      </c>
      <c r="K198">
        <v>1</v>
      </c>
      <c r="L198">
        <v>1</v>
      </c>
      <c r="M198">
        <v>0</v>
      </c>
      <c r="N198">
        <v>0</v>
      </c>
      <c r="O198">
        <v>0</v>
      </c>
    </row>
    <row r="199" spans="1:15" hidden="1" x14ac:dyDescent="0.25">
      <c r="A199" t="s">
        <v>7</v>
      </c>
      <c r="B199" t="s">
        <v>84</v>
      </c>
      <c r="C199" t="s">
        <v>83</v>
      </c>
      <c r="D199">
        <v>0</v>
      </c>
      <c r="E199">
        <v>0</v>
      </c>
      <c r="F199">
        <v>0</v>
      </c>
      <c r="G199">
        <v>0</v>
      </c>
      <c r="H199">
        <v>0</v>
      </c>
      <c r="I199">
        <v>1</v>
      </c>
      <c r="J199">
        <v>1</v>
      </c>
      <c r="K199">
        <v>1</v>
      </c>
      <c r="L199">
        <v>1</v>
      </c>
      <c r="M199">
        <v>0</v>
      </c>
      <c r="N199">
        <v>0</v>
      </c>
      <c r="O199">
        <v>0</v>
      </c>
    </row>
    <row r="200" spans="1:15" hidden="1" x14ac:dyDescent="0.25">
      <c r="A200" t="s">
        <v>8</v>
      </c>
      <c r="B200" t="s">
        <v>59</v>
      </c>
      <c r="C200" t="s">
        <v>60</v>
      </c>
      <c r="D200">
        <v>0</v>
      </c>
      <c r="E200">
        <v>0</v>
      </c>
      <c r="F200">
        <v>0</v>
      </c>
      <c r="G200">
        <v>0</v>
      </c>
      <c r="H200">
        <v>0</v>
      </c>
      <c r="I200">
        <v>0</v>
      </c>
      <c r="J200">
        <v>0</v>
      </c>
      <c r="K200">
        <v>0</v>
      </c>
      <c r="L200">
        <v>0</v>
      </c>
      <c r="M200">
        <v>0</v>
      </c>
      <c r="N200">
        <v>0</v>
      </c>
      <c r="O200">
        <v>0</v>
      </c>
    </row>
    <row r="201" spans="1:15" hidden="1" x14ac:dyDescent="0.25">
      <c r="A201" t="s">
        <v>8</v>
      </c>
      <c r="B201" t="s">
        <v>59</v>
      </c>
      <c r="C201" t="s">
        <v>61</v>
      </c>
      <c r="D201">
        <v>0</v>
      </c>
      <c r="E201">
        <v>0</v>
      </c>
      <c r="F201">
        <v>0</v>
      </c>
      <c r="G201">
        <v>0</v>
      </c>
      <c r="H201">
        <v>0</v>
      </c>
      <c r="I201">
        <v>0</v>
      </c>
      <c r="J201">
        <v>0</v>
      </c>
      <c r="K201">
        <v>0</v>
      </c>
      <c r="L201">
        <v>0</v>
      </c>
      <c r="M201">
        <v>0</v>
      </c>
      <c r="N201">
        <v>0</v>
      </c>
      <c r="O201">
        <v>0</v>
      </c>
    </row>
    <row r="202" spans="1:15" hidden="1" x14ac:dyDescent="0.25">
      <c r="A202" t="s">
        <v>8</v>
      </c>
      <c r="B202" t="s">
        <v>59</v>
      </c>
      <c r="C202" t="s">
        <v>62</v>
      </c>
      <c r="D202">
        <v>0</v>
      </c>
      <c r="E202">
        <v>0</v>
      </c>
      <c r="F202">
        <v>0</v>
      </c>
      <c r="G202">
        <v>0</v>
      </c>
      <c r="H202">
        <v>0</v>
      </c>
      <c r="I202">
        <v>0</v>
      </c>
      <c r="J202">
        <v>0</v>
      </c>
      <c r="K202">
        <v>0</v>
      </c>
      <c r="L202">
        <v>0</v>
      </c>
      <c r="M202">
        <v>0</v>
      </c>
      <c r="N202">
        <v>0</v>
      </c>
      <c r="O202">
        <v>0</v>
      </c>
    </row>
    <row r="203" spans="1:15" hidden="1" x14ac:dyDescent="0.25">
      <c r="A203" t="s">
        <v>8</v>
      </c>
      <c r="B203" t="s">
        <v>59</v>
      </c>
      <c r="C203" t="s">
        <v>63</v>
      </c>
      <c r="D203">
        <v>0</v>
      </c>
      <c r="E203">
        <v>0</v>
      </c>
      <c r="F203">
        <v>0</v>
      </c>
      <c r="G203">
        <v>0</v>
      </c>
      <c r="H203">
        <v>0</v>
      </c>
      <c r="I203">
        <v>0</v>
      </c>
      <c r="J203">
        <v>0</v>
      </c>
      <c r="K203">
        <v>0</v>
      </c>
      <c r="L203">
        <v>0</v>
      </c>
      <c r="M203">
        <v>0</v>
      </c>
      <c r="N203">
        <v>0</v>
      </c>
      <c r="O203">
        <v>0</v>
      </c>
    </row>
    <row r="204" spans="1:15" hidden="1" x14ac:dyDescent="0.25">
      <c r="A204" t="s">
        <v>8</v>
      </c>
      <c r="B204" t="s">
        <v>59</v>
      </c>
      <c r="C204" t="s">
        <v>64</v>
      </c>
      <c r="D204">
        <v>0</v>
      </c>
      <c r="E204">
        <v>0</v>
      </c>
      <c r="F204">
        <v>0</v>
      </c>
      <c r="G204">
        <v>0</v>
      </c>
      <c r="H204">
        <v>0</v>
      </c>
      <c r="I204">
        <v>0</v>
      </c>
      <c r="J204">
        <v>0</v>
      </c>
      <c r="K204">
        <v>0</v>
      </c>
      <c r="L204">
        <v>0</v>
      </c>
      <c r="M204">
        <v>0</v>
      </c>
      <c r="N204">
        <v>0</v>
      </c>
      <c r="O204">
        <v>0</v>
      </c>
    </row>
    <row r="205" spans="1:15" hidden="1" x14ac:dyDescent="0.25">
      <c r="A205" t="s">
        <v>8</v>
      </c>
      <c r="B205" t="s">
        <v>59</v>
      </c>
      <c r="C205" t="s">
        <v>65</v>
      </c>
      <c r="D205">
        <v>0</v>
      </c>
      <c r="E205">
        <v>0</v>
      </c>
      <c r="F205">
        <v>0</v>
      </c>
      <c r="G205">
        <v>0</v>
      </c>
      <c r="H205">
        <v>0</v>
      </c>
      <c r="I205">
        <v>0</v>
      </c>
      <c r="J205">
        <v>0</v>
      </c>
      <c r="K205">
        <v>0</v>
      </c>
      <c r="L205">
        <v>0</v>
      </c>
      <c r="M205">
        <v>0</v>
      </c>
      <c r="N205">
        <v>0</v>
      </c>
      <c r="O205">
        <v>0</v>
      </c>
    </row>
    <row r="206" spans="1:15" hidden="1" x14ac:dyDescent="0.25">
      <c r="A206" t="s">
        <v>8</v>
      </c>
      <c r="B206" t="s">
        <v>59</v>
      </c>
      <c r="C206" t="s">
        <v>66</v>
      </c>
      <c r="D206">
        <v>0</v>
      </c>
      <c r="E206">
        <v>0</v>
      </c>
      <c r="F206">
        <v>0</v>
      </c>
      <c r="G206">
        <v>0</v>
      </c>
      <c r="H206">
        <v>0</v>
      </c>
      <c r="I206">
        <v>0</v>
      </c>
      <c r="J206">
        <v>0</v>
      </c>
      <c r="K206">
        <v>0</v>
      </c>
      <c r="L206">
        <v>0</v>
      </c>
      <c r="M206">
        <v>0</v>
      </c>
      <c r="N206">
        <v>0</v>
      </c>
      <c r="O206">
        <v>0</v>
      </c>
    </row>
    <row r="207" spans="1:15" hidden="1" x14ac:dyDescent="0.25">
      <c r="A207" t="s">
        <v>8</v>
      </c>
      <c r="B207" t="s">
        <v>59</v>
      </c>
      <c r="C207" t="s">
        <v>67</v>
      </c>
      <c r="D207">
        <v>0</v>
      </c>
      <c r="E207">
        <v>0</v>
      </c>
      <c r="F207">
        <v>0</v>
      </c>
      <c r="G207">
        <v>0</v>
      </c>
      <c r="H207">
        <v>0</v>
      </c>
      <c r="I207">
        <v>0</v>
      </c>
      <c r="J207">
        <v>0</v>
      </c>
      <c r="K207">
        <v>0</v>
      </c>
      <c r="L207">
        <v>0</v>
      </c>
      <c r="M207">
        <v>0</v>
      </c>
      <c r="N207">
        <v>0</v>
      </c>
      <c r="O207">
        <v>0</v>
      </c>
    </row>
    <row r="208" spans="1:15" hidden="1" x14ac:dyDescent="0.25">
      <c r="A208" t="s">
        <v>8</v>
      </c>
      <c r="B208" t="s">
        <v>59</v>
      </c>
      <c r="C208" t="s">
        <v>68</v>
      </c>
      <c r="D208">
        <v>0</v>
      </c>
      <c r="E208">
        <v>0</v>
      </c>
      <c r="F208">
        <v>0</v>
      </c>
      <c r="G208">
        <v>0</v>
      </c>
      <c r="H208">
        <v>0</v>
      </c>
      <c r="I208">
        <v>0</v>
      </c>
      <c r="J208">
        <v>0</v>
      </c>
      <c r="K208">
        <v>0</v>
      </c>
      <c r="L208">
        <v>0</v>
      </c>
      <c r="M208">
        <v>0</v>
      </c>
      <c r="N208">
        <v>0</v>
      </c>
      <c r="O208">
        <v>0</v>
      </c>
    </row>
    <row r="209" spans="1:15" hidden="1" x14ac:dyDescent="0.25">
      <c r="A209" t="s">
        <v>8</v>
      </c>
      <c r="B209" t="s">
        <v>59</v>
      </c>
      <c r="C209" t="s">
        <v>69</v>
      </c>
      <c r="D209">
        <v>0</v>
      </c>
      <c r="E209">
        <v>0</v>
      </c>
      <c r="F209">
        <v>0</v>
      </c>
      <c r="G209">
        <v>0</v>
      </c>
      <c r="H209">
        <v>0</v>
      </c>
      <c r="I209">
        <v>0</v>
      </c>
      <c r="J209">
        <v>0</v>
      </c>
      <c r="K209">
        <v>0</v>
      </c>
      <c r="L209">
        <v>0</v>
      </c>
      <c r="M209">
        <v>0</v>
      </c>
      <c r="N209">
        <v>0</v>
      </c>
      <c r="O209">
        <v>0</v>
      </c>
    </row>
    <row r="210" spans="1:15" hidden="1" x14ac:dyDescent="0.25">
      <c r="A210" t="s">
        <v>8</v>
      </c>
      <c r="B210" t="s">
        <v>59</v>
      </c>
      <c r="C210" t="s">
        <v>70</v>
      </c>
      <c r="D210">
        <v>0</v>
      </c>
      <c r="E210">
        <v>0</v>
      </c>
      <c r="F210">
        <v>0</v>
      </c>
      <c r="G210">
        <v>0</v>
      </c>
      <c r="H210">
        <v>0</v>
      </c>
      <c r="I210">
        <v>0</v>
      </c>
      <c r="J210">
        <v>0</v>
      </c>
      <c r="K210">
        <v>0</v>
      </c>
      <c r="L210">
        <v>0</v>
      </c>
      <c r="M210">
        <v>0</v>
      </c>
      <c r="N210">
        <v>0</v>
      </c>
      <c r="O210">
        <v>0</v>
      </c>
    </row>
    <row r="211" spans="1:15" hidden="1" x14ac:dyDescent="0.25">
      <c r="A211" t="s">
        <v>8</v>
      </c>
      <c r="B211" t="s">
        <v>59</v>
      </c>
      <c r="C211" t="s">
        <v>71</v>
      </c>
      <c r="D211">
        <v>0</v>
      </c>
      <c r="E211">
        <v>0</v>
      </c>
      <c r="F211">
        <v>0</v>
      </c>
      <c r="G211">
        <v>0</v>
      </c>
      <c r="H211">
        <v>0</v>
      </c>
      <c r="I211">
        <v>0</v>
      </c>
      <c r="J211">
        <v>0</v>
      </c>
      <c r="K211">
        <v>0</v>
      </c>
      <c r="L211">
        <v>0</v>
      </c>
      <c r="M211">
        <v>0</v>
      </c>
      <c r="N211">
        <v>0</v>
      </c>
      <c r="O211">
        <v>0</v>
      </c>
    </row>
    <row r="212" spans="1:15" hidden="1" x14ac:dyDescent="0.25">
      <c r="A212" t="s">
        <v>8</v>
      </c>
      <c r="B212" t="s">
        <v>59</v>
      </c>
      <c r="C212" t="s">
        <v>72</v>
      </c>
      <c r="D212">
        <v>0</v>
      </c>
      <c r="E212">
        <v>0</v>
      </c>
      <c r="F212">
        <v>0</v>
      </c>
      <c r="G212">
        <v>0</v>
      </c>
      <c r="H212">
        <v>0</v>
      </c>
      <c r="I212">
        <v>0</v>
      </c>
      <c r="J212">
        <v>0</v>
      </c>
      <c r="K212">
        <v>0</v>
      </c>
      <c r="L212">
        <v>0</v>
      </c>
      <c r="M212">
        <v>0</v>
      </c>
      <c r="N212">
        <v>0</v>
      </c>
      <c r="O212">
        <v>0</v>
      </c>
    </row>
    <row r="213" spans="1:15" hidden="1" x14ac:dyDescent="0.25">
      <c r="A213" t="s">
        <v>8</v>
      </c>
      <c r="B213" t="s">
        <v>59</v>
      </c>
      <c r="C213" t="s">
        <v>73</v>
      </c>
      <c r="D213">
        <v>0</v>
      </c>
      <c r="E213">
        <v>0</v>
      </c>
      <c r="F213">
        <v>0</v>
      </c>
      <c r="G213">
        <v>0</v>
      </c>
      <c r="H213">
        <v>0</v>
      </c>
      <c r="I213">
        <v>0</v>
      </c>
      <c r="J213">
        <v>0</v>
      </c>
      <c r="K213">
        <v>0</v>
      </c>
      <c r="L213">
        <v>0</v>
      </c>
      <c r="M213">
        <v>0</v>
      </c>
      <c r="N213">
        <v>0</v>
      </c>
      <c r="O213">
        <v>0</v>
      </c>
    </row>
    <row r="214" spans="1:15" hidden="1" x14ac:dyDescent="0.25">
      <c r="A214" t="s">
        <v>8</v>
      </c>
      <c r="B214" t="s">
        <v>59</v>
      </c>
      <c r="C214" t="s">
        <v>74</v>
      </c>
      <c r="D214">
        <v>0</v>
      </c>
      <c r="E214">
        <v>0</v>
      </c>
      <c r="F214">
        <v>0</v>
      </c>
      <c r="G214">
        <v>0</v>
      </c>
      <c r="H214">
        <v>0</v>
      </c>
      <c r="I214">
        <v>0</v>
      </c>
      <c r="J214">
        <v>0</v>
      </c>
      <c r="K214">
        <v>0</v>
      </c>
      <c r="L214">
        <v>0</v>
      </c>
      <c r="M214">
        <v>0</v>
      </c>
      <c r="N214">
        <v>0</v>
      </c>
      <c r="O214">
        <v>0</v>
      </c>
    </row>
    <row r="215" spans="1:15" hidden="1" x14ac:dyDescent="0.25">
      <c r="A215" t="s">
        <v>8</v>
      </c>
      <c r="B215" t="s">
        <v>59</v>
      </c>
      <c r="C215" t="s">
        <v>75</v>
      </c>
      <c r="D215">
        <v>0</v>
      </c>
      <c r="E215">
        <v>0</v>
      </c>
      <c r="F215">
        <v>0</v>
      </c>
      <c r="G215">
        <v>0</v>
      </c>
      <c r="H215">
        <v>0</v>
      </c>
      <c r="I215">
        <v>0</v>
      </c>
      <c r="J215">
        <v>0</v>
      </c>
      <c r="K215">
        <v>0</v>
      </c>
      <c r="L215">
        <v>0</v>
      </c>
      <c r="M215">
        <v>0</v>
      </c>
      <c r="N215">
        <v>0</v>
      </c>
      <c r="O215">
        <v>0</v>
      </c>
    </row>
    <row r="216" spans="1:15" hidden="1" x14ac:dyDescent="0.25">
      <c r="A216" t="s">
        <v>8</v>
      </c>
      <c r="B216" t="s">
        <v>59</v>
      </c>
      <c r="C216" t="s">
        <v>76</v>
      </c>
      <c r="D216">
        <v>0</v>
      </c>
      <c r="E216">
        <v>0</v>
      </c>
      <c r="F216">
        <v>0</v>
      </c>
      <c r="G216">
        <v>0</v>
      </c>
      <c r="H216">
        <v>0</v>
      </c>
      <c r="I216">
        <v>0</v>
      </c>
      <c r="J216">
        <v>0</v>
      </c>
      <c r="K216">
        <v>0</v>
      </c>
      <c r="L216">
        <v>0</v>
      </c>
      <c r="M216">
        <v>0</v>
      </c>
      <c r="N216">
        <v>0</v>
      </c>
      <c r="O216">
        <v>0</v>
      </c>
    </row>
    <row r="217" spans="1:15" hidden="1" x14ac:dyDescent="0.25">
      <c r="A217" t="s">
        <v>8</v>
      </c>
      <c r="B217" t="s">
        <v>59</v>
      </c>
      <c r="C217" t="s">
        <v>77</v>
      </c>
      <c r="D217">
        <v>0</v>
      </c>
      <c r="E217">
        <v>0</v>
      </c>
      <c r="F217">
        <v>0</v>
      </c>
      <c r="G217">
        <v>0</v>
      </c>
      <c r="H217">
        <v>0</v>
      </c>
      <c r="I217">
        <v>0</v>
      </c>
      <c r="J217">
        <v>0</v>
      </c>
      <c r="K217">
        <v>0</v>
      </c>
      <c r="L217">
        <v>0</v>
      </c>
      <c r="M217">
        <v>0</v>
      </c>
      <c r="N217">
        <v>0</v>
      </c>
      <c r="O217">
        <v>0</v>
      </c>
    </row>
    <row r="218" spans="1:15" hidden="1" x14ac:dyDescent="0.25">
      <c r="A218" t="s">
        <v>8</v>
      </c>
      <c r="B218" t="s">
        <v>59</v>
      </c>
      <c r="C218" t="s">
        <v>78</v>
      </c>
      <c r="D218">
        <v>0</v>
      </c>
      <c r="E218">
        <v>0</v>
      </c>
      <c r="F218">
        <v>0</v>
      </c>
      <c r="G218">
        <v>0</v>
      </c>
      <c r="H218">
        <v>0</v>
      </c>
      <c r="I218">
        <v>0</v>
      </c>
      <c r="J218">
        <v>0</v>
      </c>
      <c r="K218">
        <v>0</v>
      </c>
      <c r="L218">
        <v>0</v>
      </c>
      <c r="M218">
        <v>0</v>
      </c>
      <c r="N218">
        <v>0</v>
      </c>
      <c r="O218">
        <v>0</v>
      </c>
    </row>
    <row r="219" spans="1:15" hidden="1" x14ac:dyDescent="0.25">
      <c r="A219" t="s">
        <v>8</v>
      </c>
      <c r="B219" t="s">
        <v>59</v>
      </c>
      <c r="C219" t="s">
        <v>79</v>
      </c>
      <c r="D219">
        <v>0</v>
      </c>
      <c r="E219">
        <v>0</v>
      </c>
      <c r="F219">
        <v>0</v>
      </c>
      <c r="G219">
        <v>0</v>
      </c>
      <c r="H219">
        <v>0</v>
      </c>
      <c r="I219">
        <v>0</v>
      </c>
      <c r="J219">
        <v>0</v>
      </c>
      <c r="K219">
        <v>0</v>
      </c>
      <c r="L219">
        <v>0</v>
      </c>
      <c r="M219">
        <v>0</v>
      </c>
      <c r="N219">
        <v>0</v>
      </c>
      <c r="O219">
        <v>0</v>
      </c>
    </row>
    <row r="220" spans="1:15" hidden="1" x14ac:dyDescent="0.25">
      <c r="A220" t="s">
        <v>8</v>
      </c>
      <c r="B220" t="s">
        <v>59</v>
      </c>
      <c r="C220" t="s">
        <v>80</v>
      </c>
      <c r="D220">
        <v>0</v>
      </c>
      <c r="E220">
        <v>0</v>
      </c>
      <c r="F220">
        <v>0</v>
      </c>
      <c r="G220">
        <v>0</v>
      </c>
      <c r="H220">
        <v>0</v>
      </c>
      <c r="I220">
        <v>0</v>
      </c>
      <c r="J220">
        <v>0</v>
      </c>
      <c r="K220">
        <v>0</v>
      </c>
      <c r="L220">
        <v>0</v>
      </c>
      <c r="M220">
        <v>0</v>
      </c>
      <c r="N220">
        <v>0</v>
      </c>
      <c r="O220">
        <v>0</v>
      </c>
    </row>
    <row r="221" spans="1:15" hidden="1" x14ac:dyDescent="0.25">
      <c r="A221" t="s">
        <v>8</v>
      </c>
      <c r="B221" t="s">
        <v>59</v>
      </c>
      <c r="C221" t="s">
        <v>81</v>
      </c>
      <c r="D221">
        <v>0</v>
      </c>
      <c r="E221">
        <v>0</v>
      </c>
      <c r="F221">
        <v>0</v>
      </c>
      <c r="G221">
        <v>0</v>
      </c>
      <c r="H221">
        <v>0</v>
      </c>
      <c r="I221">
        <v>0</v>
      </c>
      <c r="J221">
        <v>0</v>
      </c>
      <c r="K221">
        <v>0</v>
      </c>
      <c r="L221">
        <v>0</v>
      </c>
      <c r="M221">
        <v>0</v>
      </c>
      <c r="N221">
        <v>0</v>
      </c>
      <c r="O221">
        <v>0</v>
      </c>
    </row>
    <row r="222" spans="1:15" hidden="1" x14ac:dyDescent="0.25">
      <c r="A222" t="s">
        <v>8</v>
      </c>
      <c r="B222" t="s">
        <v>59</v>
      </c>
      <c r="C222" t="s">
        <v>82</v>
      </c>
      <c r="D222">
        <v>0</v>
      </c>
      <c r="E222">
        <v>0</v>
      </c>
      <c r="F222">
        <v>0</v>
      </c>
      <c r="G222">
        <v>0</v>
      </c>
      <c r="H222">
        <v>0</v>
      </c>
      <c r="I222">
        <v>0</v>
      </c>
      <c r="J222">
        <v>0</v>
      </c>
      <c r="K222">
        <v>0</v>
      </c>
      <c r="L222">
        <v>0</v>
      </c>
      <c r="M222">
        <v>0</v>
      </c>
      <c r="N222">
        <v>0</v>
      </c>
      <c r="O222">
        <v>0</v>
      </c>
    </row>
    <row r="223" spans="1:15" hidden="1" x14ac:dyDescent="0.25">
      <c r="A223" t="s">
        <v>8</v>
      </c>
      <c r="B223" t="s">
        <v>59</v>
      </c>
      <c r="C223" t="s">
        <v>83</v>
      </c>
      <c r="D223">
        <v>0</v>
      </c>
      <c r="E223">
        <v>0</v>
      </c>
      <c r="F223">
        <v>0</v>
      </c>
      <c r="G223">
        <v>0</v>
      </c>
      <c r="H223">
        <v>0</v>
      </c>
      <c r="I223">
        <v>0</v>
      </c>
      <c r="J223">
        <v>0</v>
      </c>
      <c r="K223">
        <v>0</v>
      </c>
      <c r="L223">
        <v>0</v>
      </c>
      <c r="M223">
        <v>0</v>
      </c>
      <c r="N223">
        <v>0</v>
      </c>
      <c r="O223">
        <v>0</v>
      </c>
    </row>
    <row r="224" spans="1:15" hidden="1" x14ac:dyDescent="0.25">
      <c r="A224" t="s">
        <v>8</v>
      </c>
      <c r="B224" t="s">
        <v>84</v>
      </c>
      <c r="C224" t="s">
        <v>60</v>
      </c>
      <c r="D224">
        <v>0</v>
      </c>
      <c r="E224">
        <v>0</v>
      </c>
      <c r="F224">
        <v>0</v>
      </c>
      <c r="G224">
        <v>0</v>
      </c>
      <c r="H224">
        <v>0</v>
      </c>
      <c r="I224">
        <v>0</v>
      </c>
      <c r="J224">
        <v>0</v>
      </c>
      <c r="K224">
        <v>0</v>
      </c>
      <c r="L224">
        <v>0</v>
      </c>
      <c r="M224">
        <v>0</v>
      </c>
      <c r="N224">
        <v>0</v>
      </c>
      <c r="O224">
        <v>0</v>
      </c>
    </row>
    <row r="225" spans="1:15" hidden="1" x14ac:dyDescent="0.25">
      <c r="A225" t="s">
        <v>8</v>
      </c>
      <c r="B225" t="s">
        <v>84</v>
      </c>
      <c r="C225" t="s">
        <v>61</v>
      </c>
      <c r="D225">
        <v>0</v>
      </c>
      <c r="E225">
        <v>0</v>
      </c>
      <c r="F225">
        <v>0</v>
      </c>
      <c r="G225">
        <v>0</v>
      </c>
      <c r="H225">
        <v>0</v>
      </c>
      <c r="I225">
        <v>0</v>
      </c>
      <c r="J225">
        <v>0</v>
      </c>
      <c r="K225">
        <v>0</v>
      </c>
      <c r="L225">
        <v>0</v>
      </c>
      <c r="M225">
        <v>0</v>
      </c>
      <c r="N225">
        <v>0</v>
      </c>
      <c r="O225">
        <v>0</v>
      </c>
    </row>
    <row r="226" spans="1:15" hidden="1" x14ac:dyDescent="0.25">
      <c r="A226" t="s">
        <v>8</v>
      </c>
      <c r="B226" t="s">
        <v>84</v>
      </c>
      <c r="C226" t="s">
        <v>62</v>
      </c>
      <c r="D226">
        <v>0</v>
      </c>
      <c r="E226">
        <v>0</v>
      </c>
      <c r="F226">
        <v>0</v>
      </c>
      <c r="G226">
        <v>0</v>
      </c>
      <c r="H226">
        <v>0</v>
      </c>
      <c r="I226">
        <v>0</v>
      </c>
      <c r="J226">
        <v>0</v>
      </c>
      <c r="K226">
        <v>0</v>
      </c>
      <c r="L226">
        <v>0</v>
      </c>
      <c r="M226">
        <v>0</v>
      </c>
      <c r="N226">
        <v>0</v>
      </c>
      <c r="O226">
        <v>0</v>
      </c>
    </row>
    <row r="227" spans="1:15" hidden="1" x14ac:dyDescent="0.25">
      <c r="A227" t="s">
        <v>8</v>
      </c>
      <c r="B227" t="s">
        <v>84</v>
      </c>
      <c r="C227" t="s">
        <v>63</v>
      </c>
      <c r="D227">
        <v>0</v>
      </c>
      <c r="E227">
        <v>0</v>
      </c>
      <c r="F227">
        <v>0</v>
      </c>
      <c r="G227">
        <v>0</v>
      </c>
      <c r="H227">
        <v>0</v>
      </c>
      <c r="I227">
        <v>0</v>
      </c>
      <c r="J227">
        <v>0</v>
      </c>
      <c r="K227">
        <v>0</v>
      </c>
      <c r="L227">
        <v>0</v>
      </c>
      <c r="M227">
        <v>0</v>
      </c>
      <c r="N227">
        <v>0</v>
      </c>
      <c r="O227">
        <v>0</v>
      </c>
    </row>
    <row r="228" spans="1:15" hidden="1" x14ac:dyDescent="0.25">
      <c r="A228" t="s">
        <v>8</v>
      </c>
      <c r="B228" t="s">
        <v>84</v>
      </c>
      <c r="C228" t="s">
        <v>64</v>
      </c>
      <c r="D228">
        <v>0</v>
      </c>
      <c r="E228">
        <v>0</v>
      </c>
      <c r="F228">
        <v>0</v>
      </c>
      <c r="G228">
        <v>0</v>
      </c>
      <c r="H228">
        <v>0</v>
      </c>
      <c r="I228">
        <v>0</v>
      </c>
      <c r="J228">
        <v>0</v>
      </c>
      <c r="K228">
        <v>0</v>
      </c>
      <c r="L228">
        <v>0</v>
      </c>
      <c r="M228">
        <v>0</v>
      </c>
      <c r="N228">
        <v>0</v>
      </c>
      <c r="O228">
        <v>0</v>
      </c>
    </row>
    <row r="229" spans="1:15" hidden="1" x14ac:dyDescent="0.25">
      <c r="A229" t="s">
        <v>8</v>
      </c>
      <c r="B229" t="s">
        <v>84</v>
      </c>
      <c r="C229" t="s">
        <v>65</v>
      </c>
      <c r="D229">
        <v>0</v>
      </c>
      <c r="E229">
        <v>0</v>
      </c>
      <c r="F229">
        <v>0</v>
      </c>
      <c r="G229">
        <v>0</v>
      </c>
      <c r="H229">
        <v>0</v>
      </c>
      <c r="I229">
        <v>0</v>
      </c>
      <c r="J229">
        <v>0</v>
      </c>
      <c r="K229">
        <v>0</v>
      </c>
      <c r="L229">
        <v>0</v>
      </c>
      <c r="M229">
        <v>0</v>
      </c>
      <c r="N229">
        <v>0</v>
      </c>
      <c r="O229">
        <v>0</v>
      </c>
    </row>
    <row r="230" spans="1:15" hidden="1" x14ac:dyDescent="0.25">
      <c r="A230" t="s">
        <v>8</v>
      </c>
      <c r="B230" t="s">
        <v>84</v>
      </c>
      <c r="C230" t="s">
        <v>66</v>
      </c>
      <c r="D230">
        <v>0</v>
      </c>
      <c r="E230">
        <v>0</v>
      </c>
      <c r="F230">
        <v>0</v>
      </c>
      <c r="G230">
        <v>0</v>
      </c>
      <c r="H230">
        <v>0</v>
      </c>
      <c r="I230">
        <v>0</v>
      </c>
      <c r="J230">
        <v>0</v>
      </c>
      <c r="K230">
        <v>0</v>
      </c>
      <c r="L230">
        <v>0</v>
      </c>
      <c r="M230">
        <v>0</v>
      </c>
      <c r="N230">
        <v>0</v>
      </c>
      <c r="O230">
        <v>0</v>
      </c>
    </row>
    <row r="231" spans="1:15" hidden="1" x14ac:dyDescent="0.25">
      <c r="A231" t="s">
        <v>8</v>
      </c>
      <c r="B231" t="s">
        <v>84</v>
      </c>
      <c r="C231" t="s">
        <v>67</v>
      </c>
      <c r="D231">
        <v>0</v>
      </c>
      <c r="E231">
        <v>0</v>
      </c>
      <c r="F231">
        <v>0</v>
      </c>
      <c r="G231">
        <v>0</v>
      </c>
      <c r="H231">
        <v>0</v>
      </c>
      <c r="I231">
        <v>0</v>
      </c>
      <c r="J231">
        <v>0</v>
      </c>
      <c r="K231">
        <v>0</v>
      </c>
      <c r="L231">
        <v>0</v>
      </c>
      <c r="M231">
        <v>0</v>
      </c>
      <c r="N231">
        <v>0</v>
      </c>
      <c r="O231">
        <v>0</v>
      </c>
    </row>
    <row r="232" spans="1:15" hidden="1" x14ac:dyDescent="0.25">
      <c r="A232" t="s">
        <v>8</v>
      </c>
      <c r="B232" t="s">
        <v>84</v>
      </c>
      <c r="C232" t="s">
        <v>68</v>
      </c>
      <c r="D232">
        <v>0</v>
      </c>
      <c r="E232">
        <v>0</v>
      </c>
      <c r="F232">
        <v>0</v>
      </c>
      <c r="G232">
        <v>0</v>
      </c>
      <c r="H232">
        <v>0</v>
      </c>
      <c r="I232">
        <v>0</v>
      </c>
      <c r="J232">
        <v>0</v>
      </c>
      <c r="K232">
        <v>0</v>
      </c>
      <c r="L232">
        <v>0</v>
      </c>
      <c r="M232">
        <v>0</v>
      </c>
      <c r="N232">
        <v>0</v>
      </c>
      <c r="O232">
        <v>0</v>
      </c>
    </row>
    <row r="233" spans="1:15" hidden="1" x14ac:dyDescent="0.25">
      <c r="A233" t="s">
        <v>8</v>
      </c>
      <c r="B233" t="s">
        <v>84</v>
      </c>
      <c r="C233" t="s">
        <v>69</v>
      </c>
      <c r="D233">
        <v>0</v>
      </c>
      <c r="E233">
        <v>0</v>
      </c>
      <c r="F233">
        <v>0</v>
      </c>
      <c r="G233">
        <v>0</v>
      </c>
      <c r="H233">
        <v>0</v>
      </c>
      <c r="I233">
        <v>0</v>
      </c>
      <c r="J233">
        <v>0</v>
      </c>
      <c r="K233">
        <v>0</v>
      </c>
      <c r="L233">
        <v>0</v>
      </c>
      <c r="M233">
        <v>0</v>
      </c>
      <c r="N233">
        <v>0</v>
      </c>
      <c r="O233">
        <v>0</v>
      </c>
    </row>
    <row r="234" spans="1:15" hidden="1" x14ac:dyDescent="0.25">
      <c r="A234" t="s">
        <v>8</v>
      </c>
      <c r="B234" t="s">
        <v>84</v>
      </c>
      <c r="C234" t="s">
        <v>70</v>
      </c>
      <c r="D234">
        <v>0</v>
      </c>
      <c r="E234">
        <v>0</v>
      </c>
      <c r="F234">
        <v>0</v>
      </c>
      <c r="G234">
        <v>0</v>
      </c>
      <c r="H234">
        <v>0</v>
      </c>
      <c r="I234">
        <v>0</v>
      </c>
      <c r="J234">
        <v>0</v>
      </c>
      <c r="K234">
        <v>0</v>
      </c>
      <c r="L234">
        <v>0</v>
      </c>
      <c r="M234">
        <v>0</v>
      </c>
      <c r="N234">
        <v>0</v>
      </c>
      <c r="O234">
        <v>0</v>
      </c>
    </row>
    <row r="235" spans="1:15" hidden="1" x14ac:dyDescent="0.25">
      <c r="A235" t="s">
        <v>8</v>
      </c>
      <c r="B235" t="s">
        <v>84</v>
      </c>
      <c r="C235" t="s">
        <v>71</v>
      </c>
      <c r="D235">
        <v>0</v>
      </c>
      <c r="E235">
        <v>0</v>
      </c>
      <c r="F235">
        <v>0</v>
      </c>
      <c r="G235">
        <v>0</v>
      </c>
      <c r="H235">
        <v>0</v>
      </c>
      <c r="I235">
        <v>0</v>
      </c>
      <c r="J235">
        <v>0</v>
      </c>
      <c r="K235">
        <v>0</v>
      </c>
      <c r="L235">
        <v>0</v>
      </c>
      <c r="M235">
        <v>0</v>
      </c>
      <c r="N235">
        <v>0</v>
      </c>
      <c r="O235">
        <v>0</v>
      </c>
    </row>
    <row r="236" spans="1:15" hidden="1" x14ac:dyDescent="0.25">
      <c r="A236" t="s">
        <v>8</v>
      </c>
      <c r="B236" t="s">
        <v>84</v>
      </c>
      <c r="C236" t="s">
        <v>72</v>
      </c>
      <c r="D236">
        <v>0</v>
      </c>
      <c r="E236">
        <v>0</v>
      </c>
      <c r="F236">
        <v>0</v>
      </c>
      <c r="G236">
        <v>0</v>
      </c>
      <c r="H236">
        <v>0</v>
      </c>
      <c r="I236">
        <v>0</v>
      </c>
      <c r="J236">
        <v>0</v>
      </c>
      <c r="K236">
        <v>0</v>
      </c>
      <c r="L236">
        <v>0</v>
      </c>
      <c r="M236">
        <v>0</v>
      </c>
      <c r="N236">
        <v>0</v>
      </c>
      <c r="O236">
        <v>0</v>
      </c>
    </row>
    <row r="237" spans="1:15" hidden="1" x14ac:dyDescent="0.25">
      <c r="A237" t="s">
        <v>8</v>
      </c>
      <c r="B237" t="s">
        <v>84</v>
      </c>
      <c r="C237" t="s">
        <v>73</v>
      </c>
      <c r="D237">
        <v>0</v>
      </c>
      <c r="E237">
        <v>0</v>
      </c>
      <c r="F237">
        <v>0</v>
      </c>
      <c r="G237">
        <v>0</v>
      </c>
      <c r="H237">
        <v>0</v>
      </c>
      <c r="I237">
        <v>0</v>
      </c>
      <c r="J237">
        <v>0</v>
      </c>
      <c r="K237">
        <v>0</v>
      </c>
      <c r="L237">
        <v>0</v>
      </c>
      <c r="M237">
        <v>0</v>
      </c>
      <c r="N237">
        <v>0</v>
      </c>
      <c r="O237">
        <v>0</v>
      </c>
    </row>
    <row r="238" spans="1:15" hidden="1" x14ac:dyDescent="0.25">
      <c r="A238" t="s">
        <v>8</v>
      </c>
      <c r="B238" t="s">
        <v>84</v>
      </c>
      <c r="C238" t="s">
        <v>74</v>
      </c>
      <c r="D238">
        <v>0</v>
      </c>
      <c r="E238">
        <v>0</v>
      </c>
      <c r="F238">
        <v>0</v>
      </c>
      <c r="G238">
        <v>0</v>
      </c>
      <c r="H238">
        <v>0</v>
      </c>
      <c r="I238">
        <v>0</v>
      </c>
      <c r="J238">
        <v>0</v>
      </c>
      <c r="K238">
        <v>0</v>
      </c>
      <c r="L238">
        <v>0</v>
      </c>
      <c r="M238">
        <v>0</v>
      </c>
      <c r="N238">
        <v>0</v>
      </c>
      <c r="O238">
        <v>0</v>
      </c>
    </row>
    <row r="239" spans="1:15" hidden="1" x14ac:dyDescent="0.25">
      <c r="A239" t="s">
        <v>8</v>
      </c>
      <c r="B239" t="s">
        <v>84</v>
      </c>
      <c r="C239" t="s">
        <v>75</v>
      </c>
      <c r="D239">
        <v>0</v>
      </c>
      <c r="E239">
        <v>0</v>
      </c>
      <c r="F239">
        <v>0</v>
      </c>
      <c r="G239">
        <v>0</v>
      </c>
      <c r="H239">
        <v>0</v>
      </c>
      <c r="I239">
        <v>0</v>
      </c>
      <c r="J239">
        <v>0</v>
      </c>
      <c r="K239">
        <v>0</v>
      </c>
      <c r="L239">
        <v>0</v>
      </c>
      <c r="M239">
        <v>0</v>
      </c>
      <c r="N239">
        <v>0</v>
      </c>
      <c r="O239">
        <v>0</v>
      </c>
    </row>
    <row r="240" spans="1:15" hidden="1" x14ac:dyDescent="0.25">
      <c r="A240" t="s">
        <v>8</v>
      </c>
      <c r="B240" t="s">
        <v>84</v>
      </c>
      <c r="C240" t="s">
        <v>76</v>
      </c>
      <c r="D240">
        <v>0</v>
      </c>
      <c r="E240">
        <v>0</v>
      </c>
      <c r="F240">
        <v>0</v>
      </c>
      <c r="G240">
        <v>0</v>
      </c>
      <c r="H240">
        <v>0</v>
      </c>
      <c r="I240">
        <v>0</v>
      </c>
      <c r="J240">
        <v>0</v>
      </c>
      <c r="K240">
        <v>0</v>
      </c>
      <c r="L240">
        <v>0</v>
      </c>
      <c r="M240">
        <v>0</v>
      </c>
      <c r="N240">
        <v>0</v>
      </c>
      <c r="O240">
        <v>0</v>
      </c>
    </row>
    <row r="241" spans="1:15" hidden="1" x14ac:dyDescent="0.25">
      <c r="A241" t="s">
        <v>8</v>
      </c>
      <c r="B241" t="s">
        <v>84</v>
      </c>
      <c r="C241" t="s">
        <v>77</v>
      </c>
      <c r="D241">
        <v>0</v>
      </c>
      <c r="E241">
        <v>0</v>
      </c>
      <c r="F241">
        <v>0</v>
      </c>
      <c r="G241">
        <v>0</v>
      </c>
      <c r="H241">
        <v>0</v>
      </c>
      <c r="I241">
        <v>0</v>
      </c>
      <c r="J241">
        <v>0</v>
      </c>
      <c r="K241">
        <v>0</v>
      </c>
      <c r="L241">
        <v>0</v>
      </c>
      <c r="M241">
        <v>0</v>
      </c>
      <c r="N241">
        <v>0</v>
      </c>
      <c r="O241">
        <v>0</v>
      </c>
    </row>
    <row r="242" spans="1:15" hidden="1" x14ac:dyDescent="0.25">
      <c r="A242" t="s">
        <v>8</v>
      </c>
      <c r="B242" t="s">
        <v>84</v>
      </c>
      <c r="C242" t="s">
        <v>78</v>
      </c>
      <c r="D242">
        <v>0</v>
      </c>
      <c r="E242">
        <v>0</v>
      </c>
      <c r="F242">
        <v>0</v>
      </c>
      <c r="G242">
        <v>0</v>
      </c>
      <c r="H242">
        <v>0</v>
      </c>
      <c r="I242">
        <v>0</v>
      </c>
      <c r="J242">
        <v>0</v>
      </c>
      <c r="K242">
        <v>0</v>
      </c>
      <c r="L242">
        <v>0</v>
      </c>
      <c r="M242">
        <v>0</v>
      </c>
      <c r="N242">
        <v>0</v>
      </c>
      <c r="O242">
        <v>0</v>
      </c>
    </row>
    <row r="243" spans="1:15" hidden="1" x14ac:dyDescent="0.25">
      <c r="A243" t="s">
        <v>8</v>
      </c>
      <c r="B243" t="s">
        <v>84</v>
      </c>
      <c r="C243" t="s">
        <v>79</v>
      </c>
      <c r="D243">
        <v>0</v>
      </c>
      <c r="E243">
        <v>0</v>
      </c>
      <c r="F243">
        <v>0</v>
      </c>
      <c r="G243">
        <v>0</v>
      </c>
      <c r="H243">
        <v>0</v>
      </c>
      <c r="I243">
        <v>0</v>
      </c>
      <c r="J243">
        <v>0</v>
      </c>
      <c r="K243">
        <v>0</v>
      </c>
      <c r="L243">
        <v>0</v>
      </c>
      <c r="M243">
        <v>0</v>
      </c>
      <c r="N243">
        <v>0</v>
      </c>
      <c r="O243">
        <v>0</v>
      </c>
    </row>
    <row r="244" spans="1:15" hidden="1" x14ac:dyDescent="0.25">
      <c r="A244" t="s">
        <v>8</v>
      </c>
      <c r="B244" t="s">
        <v>84</v>
      </c>
      <c r="C244" t="s">
        <v>80</v>
      </c>
      <c r="D244">
        <v>0</v>
      </c>
      <c r="E244">
        <v>0</v>
      </c>
      <c r="F244">
        <v>0</v>
      </c>
      <c r="G244">
        <v>0</v>
      </c>
      <c r="H244">
        <v>0</v>
      </c>
      <c r="I244">
        <v>0</v>
      </c>
      <c r="J244">
        <v>0</v>
      </c>
      <c r="K244">
        <v>0</v>
      </c>
      <c r="L244">
        <v>0</v>
      </c>
      <c r="M244">
        <v>0</v>
      </c>
      <c r="N244">
        <v>0</v>
      </c>
      <c r="O244">
        <v>0</v>
      </c>
    </row>
    <row r="245" spans="1:15" hidden="1" x14ac:dyDescent="0.25">
      <c r="A245" t="s">
        <v>8</v>
      </c>
      <c r="B245" t="s">
        <v>84</v>
      </c>
      <c r="C245" t="s">
        <v>81</v>
      </c>
      <c r="D245">
        <v>0</v>
      </c>
      <c r="E245">
        <v>0</v>
      </c>
      <c r="F245">
        <v>0</v>
      </c>
      <c r="G245">
        <v>0</v>
      </c>
      <c r="H245">
        <v>0</v>
      </c>
      <c r="I245">
        <v>0</v>
      </c>
      <c r="J245">
        <v>0</v>
      </c>
      <c r="K245">
        <v>0</v>
      </c>
      <c r="L245">
        <v>0</v>
      </c>
      <c r="M245">
        <v>0</v>
      </c>
      <c r="N245">
        <v>0</v>
      </c>
      <c r="O245">
        <v>0</v>
      </c>
    </row>
    <row r="246" spans="1:15" hidden="1" x14ac:dyDescent="0.25">
      <c r="A246" t="s">
        <v>8</v>
      </c>
      <c r="B246" t="s">
        <v>84</v>
      </c>
      <c r="C246" t="s">
        <v>82</v>
      </c>
      <c r="D246">
        <v>0</v>
      </c>
      <c r="E246">
        <v>0</v>
      </c>
      <c r="F246">
        <v>0</v>
      </c>
      <c r="G246">
        <v>0</v>
      </c>
      <c r="H246">
        <v>0</v>
      </c>
      <c r="I246">
        <v>0</v>
      </c>
      <c r="J246">
        <v>0</v>
      </c>
      <c r="K246">
        <v>0</v>
      </c>
      <c r="L246">
        <v>0</v>
      </c>
      <c r="M246">
        <v>0</v>
      </c>
      <c r="N246">
        <v>0</v>
      </c>
      <c r="O246">
        <v>0</v>
      </c>
    </row>
    <row r="247" spans="1:15" hidden="1" x14ac:dyDescent="0.25">
      <c r="A247" t="s">
        <v>8</v>
      </c>
      <c r="B247" t="s">
        <v>84</v>
      </c>
      <c r="C247" t="s">
        <v>83</v>
      </c>
      <c r="D247">
        <v>0</v>
      </c>
      <c r="E247">
        <v>0</v>
      </c>
      <c r="F247">
        <v>0</v>
      </c>
      <c r="G247">
        <v>0</v>
      </c>
      <c r="H247">
        <v>0</v>
      </c>
      <c r="I247">
        <v>0</v>
      </c>
      <c r="J247">
        <v>0</v>
      </c>
      <c r="K247">
        <v>0</v>
      </c>
      <c r="L247">
        <v>0</v>
      </c>
      <c r="M247">
        <v>0</v>
      </c>
      <c r="N247">
        <v>0</v>
      </c>
      <c r="O247">
        <v>0</v>
      </c>
    </row>
    <row r="248" spans="1:15" hidden="1" x14ac:dyDescent="0.25">
      <c r="A248" t="s">
        <v>9</v>
      </c>
      <c r="B248" t="s">
        <v>59</v>
      </c>
      <c r="C248" t="s">
        <v>60</v>
      </c>
      <c r="D248">
        <v>0</v>
      </c>
      <c r="E248">
        <v>0</v>
      </c>
      <c r="F248">
        <v>0</v>
      </c>
      <c r="G248">
        <v>0</v>
      </c>
      <c r="H248">
        <v>0</v>
      </c>
      <c r="I248">
        <v>0</v>
      </c>
      <c r="J248">
        <v>0</v>
      </c>
      <c r="K248">
        <v>0</v>
      </c>
      <c r="L248">
        <v>0</v>
      </c>
      <c r="M248">
        <v>0</v>
      </c>
      <c r="N248">
        <v>0</v>
      </c>
      <c r="O248">
        <v>0</v>
      </c>
    </row>
    <row r="249" spans="1:15" hidden="1" x14ac:dyDescent="0.25">
      <c r="A249" t="s">
        <v>9</v>
      </c>
      <c r="B249" t="s">
        <v>59</v>
      </c>
      <c r="C249" t="s">
        <v>61</v>
      </c>
      <c r="D249">
        <v>0</v>
      </c>
      <c r="E249">
        <v>0</v>
      </c>
      <c r="F249">
        <v>0</v>
      </c>
      <c r="G249">
        <v>0</v>
      </c>
      <c r="H249">
        <v>0</v>
      </c>
      <c r="I249">
        <v>0</v>
      </c>
      <c r="J249">
        <v>0</v>
      </c>
      <c r="K249">
        <v>0</v>
      </c>
      <c r="L249">
        <v>0</v>
      </c>
      <c r="M249">
        <v>0</v>
      </c>
      <c r="N249">
        <v>0</v>
      </c>
      <c r="O249">
        <v>0</v>
      </c>
    </row>
    <row r="250" spans="1:15" hidden="1" x14ac:dyDescent="0.25">
      <c r="A250" t="s">
        <v>9</v>
      </c>
      <c r="B250" t="s">
        <v>59</v>
      </c>
      <c r="C250" t="s">
        <v>62</v>
      </c>
      <c r="D250">
        <v>0</v>
      </c>
      <c r="E250">
        <v>0</v>
      </c>
      <c r="F250">
        <v>0</v>
      </c>
      <c r="G250">
        <v>0</v>
      </c>
      <c r="H250">
        <v>0</v>
      </c>
      <c r="I250">
        <v>0</v>
      </c>
      <c r="J250">
        <v>0</v>
      </c>
      <c r="K250">
        <v>0</v>
      </c>
      <c r="L250">
        <v>0</v>
      </c>
      <c r="M250">
        <v>0</v>
      </c>
      <c r="N250">
        <v>0</v>
      </c>
      <c r="O250">
        <v>0</v>
      </c>
    </row>
    <row r="251" spans="1:15" hidden="1" x14ac:dyDescent="0.25">
      <c r="A251" t="s">
        <v>9</v>
      </c>
      <c r="B251" t="s">
        <v>59</v>
      </c>
      <c r="C251" t="s">
        <v>63</v>
      </c>
      <c r="D251">
        <v>0</v>
      </c>
      <c r="E251">
        <v>0</v>
      </c>
      <c r="F251">
        <v>0</v>
      </c>
      <c r="G251">
        <v>0</v>
      </c>
      <c r="H251">
        <v>0</v>
      </c>
      <c r="I251">
        <v>0</v>
      </c>
      <c r="J251">
        <v>0</v>
      </c>
      <c r="K251">
        <v>0</v>
      </c>
      <c r="L251">
        <v>0</v>
      </c>
      <c r="M251">
        <v>0</v>
      </c>
      <c r="N251">
        <v>0</v>
      </c>
      <c r="O251">
        <v>0</v>
      </c>
    </row>
    <row r="252" spans="1:15" hidden="1" x14ac:dyDescent="0.25">
      <c r="A252" t="s">
        <v>9</v>
      </c>
      <c r="B252" t="s">
        <v>59</v>
      </c>
      <c r="C252" t="s">
        <v>64</v>
      </c>
      <c r="D252">
        <v>0</v>
      </c>
      <c r="E252">
        <v>0</v>
      </c>
      <c r="F252">
        <v>0</v>
      </c>
      <c r="G252">
        <v>0</v>
      </c>
      <c r="H252">
        <v>0</v>
      </c>
      <c r="I252">
        <v>0</v>
      </c>
      <c r="J252">
        <v>0</v>
      </c>
      <c r="K252">
        <v>0</v>
      </c>
      <c r="L252">
        <v>0</v>
      </c>
      <c r="M252">
        <v>0</v>
      </c>
      <c r="N252">
        <v>0</v>
      </c>
      <c r="O252">
        <v>0</v>
      </c>
    </row>
    <row r="253" spans="1:15" hidden="1" x14ac:dyDescent="0.25">
      <c r="A253" t="s">
        <v>9</v>
      </c>
      <c r="B253" t="s">
        <v>59</v>
      </c>
      <c r="C253" t="s">
        <v>65</v>
      </c>
      <c r="D253">
        <v>0</v>
      </c>
      <c r="E253">
        <v>0</v>
      </c>
      <c r="F253">
        <v>0</v>
      </c>
      <c r="G253">
        <v>0</v>
      </c>
      <c r="H253">
        <v>0</v>
      </c>
      <c r="I253">
        <v>0</v>
      </c>
      <c r="J253">
        <v>0</v>
      </c>
      <c r="K253">
        <v>0</v>
      </c>
      <c r="L253">
        <v>0</v>
      </c>
      <c r="M253">
        <v>0</v>
      </c>
      <c r="N253">
        <v>0</v>
      </c>
      <c r="O253">
        <v>0</v>
      </c>
    </row>
    <row r="254" spans="1:15" hidden="1" x14ac:dyDescent="0.25">
      <c r="A254" t="s">
        <v>9</v>
      </c>
      <c r="B254" t="s">
        <v>59</v>
      </c>
      <c r="C254" t="s">
        <v>66</v>
      </c>
      <c r="D254">
        <v>0</v>
      </c>
      <c r="E254">
        <v>0</v>
      </c>
      <c r="F254">
        <v>0</v>
      </c>
      <c r="G254">
        <v>0</v>
      </c>
      <c r="H254">
        <v>0</v>
      </c>
      <c r="I254">
        <v>0</v>
      </c>
      <c r="J254">
        <v>0</v>
      </c>
      <c r="K254">
        <v>0</v>
      </c>
      <c r="L254">
        <v>0</v>
      </c>
      <c r="M254">
        <v>0</v>
      </c>
      <c r="N254">
        <v>0</v>
      </c>
      <c r="O254">
        <v>0</v>
      </c>
    </row>
    <row r="255" spans="1:15" hidden="1" x14ac:dyDescent="0.25">
      <c r="A255" t="s">
        <v>9</v>
      </c>
      <c r="B255" t="s">
        <v>59</v>
      </c>
      <c r="C255" t="s">
        <v>67</v>
      </c>
      <c r="D255">
        <v>0</v>
      </c>
      <c r="E255">
        <v>0</v>
      </c>
      <c r="F255">
        <v>0</v>
      </c>
      <c r="G255">
        <v>0</v>
      </c>
      <c r="H255">
        <v>0</v>
      </c>
      <c r="I255">
        <v>0</v>
      </c>
      <c r="J255">
        <v>0</v>
      </c>
      <c r="K255">
        <v>0</v>
      </c>
      <c r="L255">
        <v>0</v>
      </c>
      <c r="M255">
        <v>0</v>
      </c>
      <c r="N255">
        <v>0</v>
      </c>
      <c r="O255">
        <v>0</v>
      </c>
    </row>
    <row r="256" spans="1:15" hidden="1" x14ac:dyDescent="0.25">
      <c r="A256" t="s">
        <v>9</v>
      </c>
      <c r="B256" t="s">
        <v>59</v>
      </c>
      <c r="C256" t="s">
        <v>68</v>
      </c>
      <c r="D256">
        <v>0</v>
      </c>
      <c r="E256">
        <v>0</v>
      </c>
      <c r="F256">
        <v>0</v>
      </c>
      <c r="G256">
        <v>0</v>
      </c>
      <c r="H256">
        <v>0</v>
      </c>
      <c r="I256">
        <v>0</v>
      </c>
      <c r="J256">
        <v>0</v>
      </c>
      <c r="K256">
        <v>0</v>
      </c>
      <c r="L256">
        <v>0</v>
      </c>
      <c r="M256">
        <v>0</v>
      </c>
      <c r="N256">
        <v>0</v>
      </c>
      <c r="O256">
        <v>0</v>
      </c>
    </row>
    <row r="257" spans="1:15" hidden="1" x14ac:dyDescent="0.25">
      <c r="A257" t="s">
        <v>9</v>
      </c>
      <c r="B257" t="s">
        <v>59</v>
      </c>
      <c r="C257" t="s">
        <v>69</v>
      </c>
      <c r="D257">
        <v>0</v>
      </c>
      <c r="E257">
        <v>0</v>
      </c>
      <c r="F257">
        <v>0</v>
      </c>
      <c r="G257">
        <v>0</v>
      </c>
      <c r="H257">
        <v>0</v>
      </c>
      <c r="I257">
        <v>0</v>
      </c>
      <c r="J257">
        <v>0</v>
      </c>
      <c r="K257">
        <v>0</v>
      </c>
      <c r="L257">
        <v>0</v>
      </c>
      <c r="M257">
        <v>0</v>
      </c>
      <c r="N257">
        <v>0</v>
      </c>
      <c r="O257">
        <v>0</v>
      </c>
    </row>
    <row r="258" spans="1:15" hidden="1" x14ac:dyDescent="0.25">
      <c r="A258" t="s">
        <v>9</v>
      </c>
      <c r="B258" t="s">
        <v>59</v>
      </c>
      <c r="C258" t="s">
        <v>70</v>
      </c>
      <c r="D258">
        <v>0</v>
      </c>
      <c r="E258">
        <v>0</v>
      </c>
      <c r="F258">
        <v>0</v>
      </c>
      <c r="G258">
        <v>0</v>
      </c>
      <c r="H258">
        <v>0</v>
      </c>
      <c r="I258">
        <v>0</v>
      </c>
      <c r="J258">
        <v>0</v>
      </c>
      <c r="K258">
        <v>0</v>
      </c>
      <c r="L258">
        <v>0</v>
      </c>
      <c r="M258">
        <v>0</v>
      </c>
      <c r="N258">
        <v>0</v>
      </c>
      <c r="O258">
        <v>0</v>
      </c>
    </row>
    <row r="259" spans="1:15" hidden="1" x14ac:dyDescent="0.25">
      <c r="A259" t="s">
        <v>9</v>
      </c>
      <c r="B259" t="s">
        <v>59</v>
      </c>
      <c r="C259" t="s">
        <v>71</v>
      </c>
      <c r="D259">
        <v>0</v>
      </c>
      <c r="E259">
        <v>0</v>
      </c>
      <c r="F259">
        <v>0</v>
      </c>
      <c r="G259">
        <v>0</v>
      </c>
      <c r="H259">
        <v>0</v>
      </c>
      <c r="I259">
        <v>0</v>
      </c>
      <c r="J259">
        <v>0</v>
      </c>
      <c r="K259">
        <v>0</v>
      </c>
      <c r="L259">
        <v>0</v>
      </c>
      <c r="M259">
        <v>0</v>
      </c>
      <c r="N259">
        <v>0</v>
      </c>
      <c r="O259">
        <v>0</v>
      </c>
    </row>
    <row r="260" spans="1:15" hidden="1" x14ac:dyDescent="0.25">
      <c r="A260" t="s">
        <v>9</v>
      </c>
      <c r="B260" t="s">
        <v>59</v>
      </c>
      <c r="C260" t="s">
        <v>72</v>
      </c>
      <c r="D260">
        <v>0</v>
      </c>
      <c r="E260">
        <v>0</v>
      </c>
      <c r="F260">
        <v>0</v>
      </c>
      <c r="G260">
        <v>0</v>
      </c>
      <c r="H260">
        <v>0</v>
      </c>
      <c r="I260">
        <v>0</v>
      </c>
      <c r="J260">
        <v>0</v>
      </c>
      <c r="K260">
        <v>0</v>
      </c>
      <c r="L260">
        <v>0</v>
      </c>
      <c r="M260">
        <v>0</v>
      </c>
      <c r="N260">
        <v>0</v>
      </c>
      <c r="O260">
        <v>0</v>
      </c>
    </row>
    <row r="261" spans="1:15" hidden="1" x14ac:dyDescent="0.25">
      <c r="A261" t="s">
        <v>9</v>
      </c>
      <c r="B261" t="s">
        <v>59</v>
      </c>
      <c r="C261" t="s">
        <v>73</v>
      </c>
      <c r="D261">
        <v>0</v>
      </c>
      <c r="E261">
        <v>0</v>
      </c>
      <c r="F261">
        <v>0</v>
      </c>
      <c r="G261">
        <v>0</v>
      </c>
      <c r="H261">
        <v>0</v>
      </c>
      <c r="I261">
        <v>0</v>
      </c>
      <c r="J261">
        <v>0</v>
      </c>
      <c r="K261">
        <v>0</v>
      </c>
      <c r="L261">
        <v>0</v>
      </c>
      <c r="M261">
        <v>0</v>
      </c>
      <c r="N261">
        <v>0</v>
      </c>
      <c r="O261">
        <v>0</v>
      </c>
    </row>
    <row r="262" spans="1:15" hidden="1" x14ac:dyDescent="0.25">
      <c r="A262" t="s">
        <v>9</v>
      </c>
      <c r="B262" t="s">
        <v>59</v>
      </c>
      <c r="C262" t="s">
        <v>74</v>
      </c>
      <c r="D262">
        <v>0</v>
      </c>
      <c r="E262">
        <v>0</v>
      </c>
      <c r="F262">
        <v>0</v>
      </c>
      <c r="G262">
        <v>0</v>
      </c>
      <c r="H262">
        <v>0</v>
      </c>
      <c r="I262">
        <v>0</v>
      </c>
      <c r="J262">
        <v>0</v>
      </c>
      <c r="K262">
        <v>0</v>
      </c>
      <c r="L262">
        <v>0</v>
      </c>
      <c r="M262">
        <v>0</v>
      </c>
      <c r="N262">
        <v>0</v>
      </c>
      <c r="O262">
        <v>0</v>
      </c>
    </row>
    <row r="263" spans="1:15" hidden="1" x14ac:dyDescent="0.25">
      <c r="A263" t="s">
        <v>9</v>
      </c>
      <c r="B263" t="s">
        <v>59</v>
      </c>
      <c r="C263" t="s">
        <v>75</v>
      </c>
      <c r="D263">
        <v>0</v>
      </c>
      <c r="E263">
        <v>0</v>
      </c>
      <c r="F263">
        <v>0</v>
      </c>
      <c r="G263">
        <v>0</v>
      </c>
      <c r="H263">
        <v>0</v>
      </c>
      <c r="I263">
        <v>0</v>
      </c>
      <c r="J263">
        <v>0</v>
      </c>
      <c r="K263">
        <v>0</v>
      </c>
      <c r="L263">
        <v>0</v>
      </c>
      <c r="M263">
        <v>0</v>
      </c>
      <c r="N263">
        <v>0</v>
      </c>
      <c r="O263">
        <v>0</v>
      </c>
    </row>
    <row r="264" spans="1:15" hidden="1" x14ac:dyDescent="0.25">
      <c r="A264" t="s">
        <v>9</v>
      </c>
      <c r="B264" t="s">
        <v>59</v>
      </c>
      <c r="C264" t="s">
        <v>76</v>
      </c>
      <c r="D264">
        <v>0</v>
      </c>
      <c r="E264">
        <v>0</v>
      </c>
      <c r="F264">
        <v>0</v>
      </c>
      <c r="G264">
        <v>0</v>
      </c>
      <c r="H264">
        <v>0</v>
      </c>
      <c r="I264">
        <v>0</v>
      </c>
      <c r="J264">
        <v>0</v>
      </c>
      <c r="K264">
        <v>0</v>
      </c>
      <c r="L264">
        <v>0</v>
      </c>
      <c r="M264">
        <v>0</v>
      </c>
      <c r="N264">
        <v>0</v>
      </c>
      <c r="O264">
        <v>0</v>
      </c>
    </row>
    <row r="265" spans="1:15" hidden="1" x14ac:dyDescent="0.25">
      <c r="A265" t="s">
        <v>9</v>
      </c>
      <c r="B265" t="s">
        <v>59</v>
      </c>
      <c r="C265" t="s">
        <v>77</v>
      </c>
      <c r="D265">
        <v>0</v>
      </c>
      <c r="E265">
        <v>0</v>
      </c>
      <c r="F265">
        <v>0</v>
      </c>
      <c r="G265">
        <v>0</v>
      </c>
      <c r="H265">
        <v>0</v>
      </c>
      <c r="I265">
        <v>0</v>
      </c>
      <c r="J265">
        <v>0</v>
      </c>
      <c r="K265">
        <v>0</v>
      </c>
      <c r="L265">
        <v>0</v>
      </c>
      <c r="M265">
        <v>0</v>
      </c>
      <c r="N265">
        <v>0</v>
      </c>
      <c r="O265">
        <v>0</v>
      </c>
    </row>
    <row r="266" spans="1:15" hidden="1" x14ac:dyDescent="0.25">
      <c r="A266" t="s">
        <v>9</v>
      </c>
      <c r="B266" t="s">
        <v>59</v>
      </c>
      <c r="C266" t="s">
        <v>78</v>
      </c>
      <c r="D266">
        <v>0</v>
      </c>
      <c r="E266">
        <v>0</v>
      </c>
      <c r="F266">
        <v>0</v>
      </c>
      <c r="G266">
        <v>0</v>
      </c>
      <c r="H266">
        <v>0</v>
      </c>
      <c r="I266">
        <v>0</v>
      </c>
      <c r="J266">
        <v>0</v>
      </c>
      <c r="K266">
        <v>0</v>
      </c>
      <c r="L266">
        <v>0</v>
      </c>
      <c r="M266">
        <v>0</v>
      </c>
      <c r="N266">
        <v>0</v>
      </c>
      <c r="O266">
        <v>0</v>
      </c>
    </row>
    <row r="267" spans="1:15" hidden="1" x14ac:dyDescent="0.25">
      <c r="A267" t="s">
        <v>9</v>
      </c>
      <c r="B267" t="s">
        <v>59</v>
      </c>
      <c r="C267" t="s">
        <v>79</v>
      </c>
      <c r="D267">
        <v>0</v>
      </c>
      <c r="E267">
        <v>0</v>
      </c>
      <c r="F267">
        <v>0</v>
      </c>
      <c r="G267">
        <v>0</v>
      </c>
      <c r="H267">
        <v>0</v>
      </c>
      <c r="I267">
        <v>0</v>
      </c>
      <c r="J267">
        <v>0</v>
      </c>
      <c r="K267">
        <v>0</v>
      </c>
      <c r="L267">
        <v>0</v>
      </c>
      <c r="M267">
        <v>0</v>
      </c>
      <c r="N267">
        <v>0</v>
      </c>
      <c r="O267">
        <v>0</v>
      </c>
    </row>
    <row r="268" spans="1:15" hidden="1" x14ac:dyDescent="0.25">
      <c r="A268" t="s">
        <v>9</v>
      </c>
      <c r="B268" t="s">
        <v>59</v>
      </c>
      <c r="C268" t="s">
        <v>80</v>
      </c>
      <c r="D268">
        <v>0</v>
      </c>
      <c r="E268">
        <v>0</v>
      </c>
      <c r="F268">
        <v>0</v>
      </c>
      <c r="G268">
        <v>0</v>
      </c>
      <c r="H268">
        <v>0</v>
      </c>
      <c r="I268">
        <v>0</v>
      </c>
      <c r="J268">
        <v>0</v>
      </c>
      <c r="K268">
        <v>0</v>
      </c>
      <c r="L268">
        <v>0</v>
      </c>
      <c r="M268">
        <v>0</v>
      </c>
      <c r="N268">
        <v>0</v>
      </c>
      <c r="O268">
        <v>0</v>
      </c>
    </row>
    <row r="269" spans="1:15" hidden="1" x14ac:dyDescent="0.25">
      <c r="A269" t="s">
        <v>9</v>
      </c>
      <c r="B269" t="s">
        <v>59</v>
      </c>
      <c r="C269" t="s">
        <v>81</v>
      </c>
      <c r="D269">
        <v>0</v>
      </c>
      <c r="E269">
        <v>0</v>
      </c>
      <c r="F269">
        <v>0</v>
      </c>
      <c r="G269">
        <v>0</v>
      </c>
      <c r="H269">
        <v>0</v>
      </c>
      <c r="I269">
        <v>0</v>
      </c>
      <c r="J269">
        <v>0</v>
      </c>
      <c r="K269">
        <v>0</v>
      </c>
      <c r="L269">
        <v>0</v>
      </c>
      <c r="M269">
        <v>0</v>
      </c>
      <c r="N269">
        <v>0</v>
      </c>
      <c r="O269">
        <v>0</v>
      </c>
    </row>
    <row r="270" spans="1:15" hidden="1" x14ac:dyDescent="0.25">
      <c r="A270" t="s">
        <v>9</v>
      </c>
      <c r="B270" t="s">
        <v>59</v>
      </c>
      <c r="C270" t="s">
        <v>82</v>
      </c>
      <c r="D270">
        <v>0</v>
      </c>
      <c r="E270">
        <v>0</v>
      </c>
      <c r="F270">
        <v>0</v>
      </c>
      <c r="G270">
        <v>0</v>
      </c>
      <c r="H270">
        <v>0</v>
      </c>
      <c r="I270">
        <v>0</v>
      </c>
      <c r="J270">
        <v>0</v>
      </c>
      <c r="K270">
        <v>0</v>
      </c>
      <c r="L270">
        <v>0</v>
      </c>
      <c r="M270">
        <v>0</v>
      </c>
      <c r="N270">
        <v>0</v>
      </c>
      <c r="O270">
        <v>0</v>
      </c>
    </row>
    <row r="271" spans="1:15" hidden="1" x14ac:dyDescent="0.25">
      <c r="A271" t="s">
        <v>9</v>
      </c>
      <c r="B271" t="s">
        <v>59</v>
      </c>
      <c r="C271" t="s">
        <v>83</v>
      </c>
      <c r="D271">
        <v>0</v>
      </c>
      <c r="E271">
        <v>0</v>
      </c>
      <c r="F271">
        <v>0</v>
      </c>
      <c r="G271">
        <v>0</v>
      </c>
      <c r="H271">
        <v>0</v>
      </c>
      <c r="I271">
        <v>0</v>
      </c>
      <c r="J271">
        <v>0</v>
      </c>
      <c r="K271">
        <v>0</v>
      </c>
      <c r="L271">
        <v>0</v>
      </c>
      <c r="M271">
        <v>0</v>
      </c>
      <c r="N271">
        <v>0</v>
      </c>
      <c r="O271">
        <v>0</v>
      </c>
    </row>
    <row r="272" spans="1:15" hidden="1" x14ac:dyDescent="0.25">
      <c r="A272" t="s">
        <v>9</v>
      </c>
      <c r="B272" t="s">
        <v>84</v>
      </c>
      <c r="C272" t="s">
        <v>60</v>
      </c>
      <c r="D272">
        <v>0</v>
      </c>
      <c r="E272">
        <v>0</v>
      </c>
      <c r="F272">
        <v>0</v>
      </c>
      <c r="G272">
        <v>0</v>
      </c>
      <c r="H272">
        <v>0</v>
      </c>
      <c r="I272">
        <v>0</v>
      </c>
      <c r="J272">
        <v>0</v>
      </c>
      <c r="K272">
        <v>0</v>
      </c>
      <c r="L272">
        <v>0</v>
      </c>
      <c r="M272">
        <v>0</v>
      </c>
      <c r="N272">
        <v>0</v>
      </c>
      <c r="O272">
        <v>0</v>
      </c>
    </row>
    <row r="273" spans="1:15" hidden="1" x14ac:dyDescent="0.25">
      <c r="A273" t="s">
        <v>9</v>
      </c>
      <c r="B273" t="s">
        <v>84</v>
      </c>
      <c r="C273" t="s">
        <v>61</v>
      </c>
      <c r="D273">
        <v>0</v>
      </c>
      <c r="E273">
        <v>0</v>
      </c>
      <c r="F273">
        <v>0</v>
      </c>
      <c r="G273">
        <v>0</v>
      </c>
      <c r="H273">
        <v>0</v>
      </c>
      <c r="I273">
        <v>0</v>
      </c>
      <c r="J273">
        <v>0</v>
      </c>
      <c r="K273">
        <v>0</v>
      </c>
      <c r="L273">
        <v>0</v>
      </c>
      <c r="M273">
        <v>0</v>
      </c>
      <c r="N273">
        <v>0</v>
      </c>
      <c r="O273">
        <v>0</v>
      </c>
    </row>
    <row r="274" spans="1:15" hidden="1" x14ac:dyDescent="0.25">
      <c r="A274" t="s">
        <v>9</v>
      </c>
      <c r="B274" t="s">
        <v>84</v>
      </c>
      <c r="C274" t="s">
        <v>62</v>
      </c>
      <c r="D274">
        <v>0</v>
      </c>
      <c r="E274">
        <v>0</v>
      </c>
      <c r="F274">
        <v>0</v>
      </c>
      <c r="G274">
        <v>0</v>
      </c>
      <c r="H274">
        <v>0</v>
      </c>
      <c r="I274">
        <v>0</v>
      </c>
      <c r="J274">
        <v>0</v>
      </c>
      <c r="K274">
        <v>0</v>
      </c>
      <c r="L274">
        <v>0</v>
      </c>
      <c r="M274">
        <v>0</v>
      </c>
      <c r="N274">
        <v>0</v>
      </c>
      <c r="O274">
        <v>0</v>
      </c>
    </row>
    <row r="275" spans="1:15" hidden="1" x14ac:dyDescent="0.25">
      <c r="A275" t="s">
        <v>9</v>
      </c>
      <c r="B275" t="s">
        <v>84</v>
      </c>
      <c r="C275" t="s">
        <v>63</v>
      </c>
      <c r="D275">
        <v>0</v>
      </c>
      <c r="E275">
        <v>0</v>
      </c>
      <c r="F275">
        <v>0</v>
      </c>
      <c r="G275">
        <v>0</v>
      </c>
      <c r="H275">
        <v>0</v>
      </c>
      <c r="I275">
        <v>0</v>
      </c>
      <c r="J275">
        <v>0</v>
      </c>
      <c r="K275">
        <v>0</v>
      </c>
      <c r="L275">
        <v>0</v>
      </c>
      <c r="M275">
        <v>0</v>
      </c>
      <c r="N275">
        <v>0</v>
      </c>
      <c r="O275">
        <v>0</v>
      </c>
    </row>
    <row r="276" spans="1:15" hidden="1" x14ac:dyDescent="0.25">
      <c r="A276" t="s">
        <v>9</v>
      </c>
      <c r="B276" t="s">
        <v>84</v>
      </c>
      <c r="C276" t="s">
        <v>64</v>
      </c>
      <c r="D276">
        <v>0</v>
      </c>
      <c r="E276">
        <v>0</v>
      </c>
      <c r="F276">
        <v>0</v>
      </c>
      <c r="G276">
        <v>0</v>
      </c>
      <c r="H276">
        <v>0</v>
      </c>
      <c r="I276">
        <v>0</v>
      </c>
      <c r="J276">
        <v>0</v>
      </c>
      <c r="K276">
        <v>0</v>
      </c>
      <c r="L276">
        <v>0</v>
      </c>
      <c r="M276">
        <v>0</v>
      </c>
      <c r="N276">
        <v>0</v>
      </c>
      <c r="O276">
        <v>0</v>
      </c>
    </row>
    <row r="277" spans="1:15" hidden="1" x14ac:dyDescent="0.25">
      <c r="A277" t="s">
        <v>9</v>
      </c>
      <c r="B277" t="s">
        <v>84</v>
      </c>
      <c r="C277" t="s">
        <v>65</v>
      </c>
      <c r="D277">
        <v>0</v>
      </c>
      <c r="E277">
        <v>0</v>
      </c>
      <c r="F277">
        <v>0</v>
      </c>
      <c r="G277">
        <v>0</v>
      </c>
      <c r="H277">
        <v>0</v>
      </c>
      <c r="I277">
        <v>0</v>
      </c>
      <c r="J277">
        <v>0</v>
      </c>
      <c r="K277">
        <v>0</v>
      </c>
      <c r="L277">
        <v>0</v>
      </c>
      <c r="M277">
        <v>0</v>
      </c>
      <c r="N277">
        <v>0</v>
      </c>
      <c r="O277">
        <v>0</v>
      </c>
    </row>
    <row r="278" spans="1:15" hidden="1" x14ac:dyDescent="0.25">
      <c r="A278" t="s">
        <v>9</v>
      </c>
      <c r="B278" t="s">
        <v>84</v>
      </c>
      <c r="C278" t="s">
        <v>66</v>
      </c>
      <c r="D278">
        <v>0</v>
      </c>
      <c r="E278">
        <v>0</v>
      </c>
      <c r="F278">
        <v>0</v>
      </c>
      <c r="G278">
        <v>0</v>
      </c>
      <c r="H278">
        <v>0</v>
      </c>
      <c r="I278">
        <v>0</v>
      </c>
      <c r="J278">
        <v>0</v>
      </c>
      <c r="K278">
        <v>0</v>
      </c>
      <c r="L278">
        <v>0</v>
      </c>
      <c r="M278">
        <v>0</v>
      </c>
      <c r="N278">
        <v>0</v>
      </c>
      <c r="O278">
        <v>0</v>
      </c>
    </row>
    <row r="279" spans="1:15" hidden="1" x14ac:dyDescent="0.25">
      <c r="A279" t="s">
        <v>9</v>
      </c>
      <c r="B279" t="s">
        <v>84</v>
      </c>
      <c r="C279" t="s">
        <v>67</v>
      </c>
      <c r="D279">
        <v>0</v>
      </c>
      <c r="E279">
        <v>0</v>
      </c>
      <c r="F279">
        <v>0</v>
      </c>
      <c r="G279">
        <v>0</v>
      </c>
      <c r="H279">
        <v>0</v>
      </c>
      <c r="I279">
        <v>0</v>
      </c>
      <c r="J279">
        <v>0</v>
      </c>
      <c r="K279">
        <v>0</v>
      </c>
      <c r="L279">
        <v>0</v>
      </c>
      <c r="M279">
        <v>0</v>
      </c>
      <c r="N279">
        <v>0</v>
      </c>
      <c r="O279">
        <v>0</v>
      </c>
    </row>
    <row r="280" spans="1:15" hidden="1" x14ac:dyDescent="0.25">
      <c r="A280" t="s">
        <v>9</v>
      </c>
      <c r="B280" t="s">
        <v>84</v>
      </c>
      <c r="C280" t="s">
        <v>68</v>
      </c>
      <c r="D280">
        <v>0</v>
      </c>
      <c r="E280">
        <v>0</v>
      </c>
      <c r="F280">
        <v>0</v>
      </c>
      <c r="G280">
        <v>0</v>
      </c>
      <c r="H280">
        <v>0</v>
      </c>
      <c r="I280">
        <v>0</v>
      </c>
      <c r="J280">
        <v>0</v>
      </c>
      <c r="K280">
        <v>0</v>
      </c>
      <c r="L280">
        <v>0</v>
      </c>
      <c r="M280">
        <v>0</v>
      </c>
      <c r="N280">
        <v>0</v>
      </c>
      <c r="O280">
        <v>0</v>
      </c>
    </row>
    <row r="281" spans="1:15" hidden="1" x14ac:dyDescent="0.25">
      <c r="A281" t="s">
        <v>9</v>
      </c>
      <c r="B281" t="s">
        <v>84</v>
      </c>
      <c r="C281" t="s">
        <v>69</v>
      </c>
      <c r="D281">
        <v>0</v>
      </c>
      <c r="E281">
        <v>0</v>
      </c>
      <c r="F281">
        <v>0</v>
      </c>
      <c r="G281">
        <v>0</v>
      </c>
      <c r="H281">
        <v>0</v>
      </c>
      <c r="I281">
        <v>0</v>
      </c>
      <c r="J281">
        <v>0</v>
      </c>
      <c r="K281">
        <v>0</v>
      </c>
      <c r="L281">
        <v>0</v>
      </c>
      <c r="M281">
        <v>0</v>
      </c>
      <c r="N281">
        <v>0</v>
      </c>
      <c r="O281">
        <v>0</v>
      </c>
    </row>
    <row r="282" spans="1:15" hidden="1" x14ac:dyDescent="0.25">
      <c r="A282" t="s">
        <v>9</v>
      </c>
      <c r="B282" t="s">
        <v>84</v>
      </c>
      <c r="C282" t="s">
        <v>70</v>
      </c>
      <c r="D282">
        <v>0</v>
      </c>
      <c r="E282">
        <v>0</v>
      </c>
      <c r="F282">
        <v>0</v>
      </c>
      <c r="G282">
        <v>0</v>
      </c>
      <c r="H282">
        <v>0</v>
      </c>
      <c r="I282">
        <v>0</v>
      </c>
      <c r="J282">
        <v>0</v>
      </c>
      <c r="K282">
        <v>0</v>
      </c>
      <c r="L282">
        <v>0</v>
      </c>
      <c r="M282">
        <v>0</v>
      </c>
      <c r="N282">
        <v>0</v>
      </c>
      <c r="O282">
        <v>0</v>
      </c>
    </row>
    <row r="283" spans="1:15" hidden="1" x14ac:dyDescent="0.25">
      <c r="A283" t="s">
        <v>9</v>
      </c>
      <c r="B283" t="s">
        <v>84</v>
      </c>
      <c r="C283" t="s">
        <v>71</v>
      </c>
      <c r="D283">
        <v>0</v>
      </c>
      <c r="E283">
        <v>0</v>
      </c>
      <c r="F283">
        <v>0</v>
      </c>
      <c r="G283">
        <v>0</v>
      </c>
      <c r="H283">
        <v>0</v>
      </c>
      <c r="I283">
        <v>0</v>
      </c>
      <c r="J283">
        <v>0</v>
      </c>
      <c r="K283">
        <v>0</v>
      </c>
      <c r="L283">
        <v>0</v>
      </c>
      <c r="M283">
        <v>0</v>
      </c>
      <c r="N283">
        <v>0</v>
      </c>
      <c r="O283">
        <v>0</v>
      </c>
    </row>
    <row r="284" spans="1:15" hidden="1" x14ac:dyDescent="0.25">
      <c r="A284" t="s">
        <v>9</v>
      </c>
      <c r="B284" t="s">
        <v>84</v>
      </c>
      <c r="C284" t="s">
        <v>72</v>
      </c>
      <c r="D284">
        <v>0</v>
      </c>
      <c r="E284">
        <v>0</v>
      </c>
      <c r="F284">
        <v>0</v>
      </c>
      <c r="G284">
        <v>0</v>
      </c>
      <c r="H284">
        <v>0</v>
      </c>
      <c r="I284">
        <v>0</v>
      </c>
      <c r="J284">
        <v>0</v>
      </c>
      <c r="K284">
        <v>0</v>
      </c>
      <c r="L284">
        <v>0</v>
      </c>
      <c r="M284">
        <v>0</v>
      </c>
      <c r="N284">
        <v>0</v>
      </c>
      <c r="O284">
        <v>0</v>
      </c>
    </row>
    <row r="285" spans="1:15" hidden="1" x14ac:dyDescent="0.25">
      <c r="A285" t="s">
        <v>9</v>
      </c>
      <c r="B285" t="s">
        <v>84</v>
      </c>
      <c r="C285" t="s">
        <v>73</v>
      </c>
      <c r="D285">
        <v>0</v>
      </c>
      <c r="E285">
        <v>0</v>
      </c>
      <c r="F285">
        <v>0</v>
      </c>
      <c r="G285">
        <v>0</v>
      </c>
      <c r="H285">
        <v>0</v>
      </c>
      <c r="I285">
        <v>0</v>
      </c>
      <c r="J285">
        <v>0</v>
      </c>
      <c r="K285">
        <v>0</v>
      </c>
      <c r="L285">
        <v>0</v>
      </c>
      <c r="M285">
        <v>0</v>
      </c>
      <c r="N285">
        <v>0</v>
      </c>
      <c r="O285">
        <v>0</v>
      </c>
    </row>
    <row r="286" spans="1:15" hidden="1" x14ac:dyDescent="0.25">
      <c r="A286" t="s">
        <v>9</v>
      </c>
      <c r="B286" t="s">
        <v>84</v>
      </c>
      <c r="C286" t="s">
        <v>74</v>
      </c>
      <c r="D286">
        <v>0</v>
      </c>
      <c r="E286">
        <v>0</v>
      </c>
      <c r="F286">
        <v>0</v>
      </c>
      <c r="G286">
        <v>0</v>
      </c>
      <c r="H286">
        <v>0</v>
      </c>
      <c r="I286">
        <v>0</v>
      </c>
      <c r="J286">
        <v>0</v>
      </c>
      <c r="K286">
        <v>0</v>
      </c>
      <c r="L286">
        <v>0</v>
      </c>
      <c r="M286">
        <v>0</v>
      </c>
      <c r="N286">
        <v>0</v>
      </c>
      <c r="O286">
        <v>0</v>
      </c>
    </row>
    <row r="287" spans="1:15" hidden="1" x14ac:dyDescent="0.25">
      <c r="A287" t="s">
        <v>9</v>
      </c>
      <c r="B287" t="s">
        <v>84</v>
      </c>
      <c r="C287" t="s">
        <v>75</v>
      </c>
      <c r="D287">
        <v>0</v>
      </c>
      <c r="E287">
        <v>0</v>
      </c>
      <c r="F287">
        <v>0</v>
      </c>
      <c r="G287">
        <v>0</v>
      </c>
      <c r="H287">
        <v>0</v>
      </c>
      <c r="I287">
        <v>0</v>
      </c>
      <c r="J287">
        <v>0</v>
      </c>
      <c r="K287">
        <v>0</v>
      </c>
      <c r="L287">
        <v>0</v>
      </c>
      <c r="M287">
        <v>0</v>
      </c>
      <c r="N287">
        <v>0</v>
      </c>
      <c r="O287">
        <v>0</v>
      </c>
    </row>
    <row r="288" spans="1:15" hidden="1" x14ac:dyDescent="0.25">
      <c r="A288" t="s">
        <v>9</v>
      </c>
      <c r="B288" t="s">
        <v>84</v>
      </c>
      <c r="C288" t="s">
        <v>76</v>
      </c>
      <c r="D288">
        <v>0</v>
      </c>
      <c r="E288">
        <v>0</v>
      </c>
      <c r="F288">
        <v>0</v>
      </c>
      <c r="G288">
        <v>0</v>
      </c>
      <c r="H288">
        <v>0</v>
      </c>
      <c r="I288">
        <v>0</v>
      </c>
      <c r="J288">
        <v>0</v>
      </c>
      <c r="K288">
        <v>0</v>
      </c>
      <c r="L288">
        <v>0</v>
      </c>
      <c r="M288">
        <v>0</v>
      </c>
      <c r="N288">
        <v>0</v>
      </c>
      <c r="O288">
        <v>0</v>
      </c>
    </row>
    <row r="289" spans="1:15" hidden="1" x14ac:dyDescent="0.25">
      <c r="A289" t="s">
        <v>9</v>
      </c>
      <c r="B289" t="s">
        <v>84</v>
      </c>
      <c r="C289" t="s">
        <v>77</v>
      </c>
      <c r="D289">
        <v>0</v>
      </c>
      <c r="E289">
        <v>0</v>
      </c>
      <c r="F289">
        <v>0</v>
      </c>
      <c r="G289">
        <v>0</v>
      </c>
      <c r="H289">
        <v>0</v>
      </c>
      <c r="I289">
        <v>0</v>
      </c>
      <c r="J289">
        <v>0</v>
      </c>
      <c r="K289">
        <v>0</v>
      </c>
      <c r="L289">
        <v>0</v>
      </c>
      <c r="M289">
        <v>0</v>
      </c>
      <c r="N289">
        <v>0</v>
      </c>
      <c r="O289">
        <v>0</v>
      </c>
    </row>
    <row r="290" spans="1:15" hidden="1" x14ac:dyDescent="0.25">
      <c r="A290" t="s">
        <v>9</v>
      </c>
      <c r="B290" t="s">
        <v>84</v>
      </c>
      <c r="C290" t="s">
        <v>78</v>
      </c>
      <c r="D290">
        <v>0</v>
      </c>
      <c r="E290">
        <v>0</v>
      </c>
      <c r="F290">
        <v>0</v>
      </c>
      <c r="G290">
        <v>0</v>
      </c>
      <c r="H290">
        <v>0</v>
      </c>
      <c r="I290">
        <v>0</v>
      </c>
      <c r="J290">
        <v>0</v>
      </c>
      <c r="K290">
        <v>0</v>
      </c>
      <c r="L290">
        <v>0</v>
      </c>
      <c r="M290">
        <v>0</v>
      </c>
      <c r="N290">
        <v>0</v>
      </c>
      <c r="O290">
        <v>0</v>
      </c>
    </row>
    <row r="291" spans="1:15" hidden="1" x14ac:dyDescent="0.25">
      <c r="A291" t="s">
        <v>9</v>
      </c>
      <c r="B291" t="s">
        <v>84</v>
      </c>
      <c r="C291" t="s">
        <v>79</v>
      </c>
      <c r="D291">
        <v>0</v>
      </c>
      <c r="E291">
        <v>0</v>
      </c>
      <c r="F291">
        <v>0</v>
      </c>
      <c r="G291">
        <v>0</v>
      </c>
      <c r="H291">
        <v>0</v>
      </c>
      <c r="I291">
        <v>0</v>
      </c>
      <c r="J291">
        <v>0</v>
      </c>
      <c r="K291">
        <v>0</v>
      </c>
      <c r="L291">
        <v>0</v>
      </c>
      <c r="M291">
        <v>0</v>
      </c>
      <c r="N291">
        <v>0</v>
      </c>
      <c r="O291">
        <v>0</v>
      </c>
    </row>
    <row r="292" spans="1:15" hidden="1" x14ac:dyDescent="0.25">
      <c r="A292" t="s">
        <v>9</v>
      </c>
      <c r="B292" t="s">
        <v>84</v>
      </c>
      <c r="C292" t="s">
        <v>80</v>
      </c>
      <c r="D292">
        <v>0</v>
      </c>
      <c r="E292">
        <v>0</v>
      </c>
      <c r="F292">
        <v>0</v>
      </c>
      <c r="G292">
        <v>0</v>
      </c>
      <c r="H292">
        <v>0</v>
      </c>
      <c r="I292">
        <v>0</v>
      </c>
      <c r="J292">
        <v>0</v>
      </c>
      <c r="K292">
        <v>0</v>
      </c>
      <c r="L292">
        <v>0</v>
      </c>
      <c r="M292">
        <v>0</v>
      </c>
      <c r="N292">
        <v>0</v>
      </c>
      <c r="O292">
        <v>0</v>
      </c>
    </row>
    <row r="293" spans="1:15" hidden="1" x14ac:dyDescent="0.25">
      <c r="A293" t="s">
        <v>9</v>
      </c>
      <c r="B293" t="s">
        <v>84</v>
      </c>
      <c r="C293" t="s">
        <v>81</v>
      </c>
      <c r="D293">
        <v>0</v>
      </c>
      <c r="E293">
        <v>0</v>
      </c>
      <c r="F293">
        <v>0</v>
      </c>
      <c r="G293">
        <v>0</v>
      </c>
      <c r="H293">
        <v>0</v>
      </c>
      <c r="I293">
        <v>0</v>
      </c>
      <c r="J293">
        <v>0</v>
      </c>
      <c r="K293">
        <v>0</v>
      </c>
      <c r="L293">
        <v>0</v>
      </c>
      <c r="M293">
        <v>0</v>
      </c>
      <c r="N293">
        <v>0</v>
      </c>
      <c r="O293">
        <v>0</v>
      </c>
    </row>
    <row r="294" spans="1:15" hidden="1" x14ac:dyDescent="0.25">
      <c r="A294" t="s">
        <v>9</v>
      </c>
      <c r="B294" t="s">
        <v>84</v>
      </c>
      <c r="C294" t="s">
        <v>82</v>
      </c>
      <c r="D294">
        <v>0</v>
      </c>
      <c r="E294">
        <v>0</v>
      </c>
      <c r="F294">
        <v>0</v>
      </c>
      <c r="G294">
        <v>0</v>
      </c>
      <c r="H294">
        <v>0</v>
      </c>
      <c r="I294">
        <v>0</v>
      </c>
      <c r="J294">
        <v>0</v>
      </c>
      <c r="K294">
        <v>0</v>
      </c>
      <c r="L294">
        <v>0</v>
      </c>
      <c r="M294">
        <v>0</v>
      </c>
      <c r="N294">
        <v>0</v>
      </c>
      <c r="O294">
        <v>0</v>
      </c>
    </row>
    <row r="295" spans="1:15" hidden="1" x14ac:dyDescent="0.25">
      <c r="A295" t="s">
        <v>9</v>
      </c>
      <c r="B295" t="s">
        <v>84</v>
      </c>
      <c r="C295" t="s">
        <v>83</v>
      </c>
      <c r="D295">
        <v>0</v>
      </c>
      <c r="E295">
        <v>0</v>
      </c>
      <c r="F295">
        <v>0</v>
      </c>
      <c r="G295">
        <v>0</v>
      </c>
      <c r="H295">
        <v>0</v>
      </c>
      <c r="I295">
        <v>0</v>
      </c>
      <c r="J295">
        <v>0</v>
      </c>
      <c r="K295">
        <v>0</v>
      </c>
      <c r="L295">
        <v>0</v>
      </c>
      <c r="M295">
        <v>0</v>
      </c>
      <c r="N295">
        <v>0</v>
      </c>
      <c r="O295">
        <v>0</v>
      </c>
    </row>
    <row r="296" spans="1:15" hidden="1" x14ac:dyDescent="0.25">
      <c r="A296" t="s">
        <v>10</v>
      </c>
      <c r="B296" t="s">
        <v>59</v>
      </c>
      <c r="C296" t="s">
        <v>60</v>
      </c>
    </row>
    <row r="297" spans="1:15" hidden="1" x14ac:dyDescent="0.25">
      <c r="A297" t="s">
        <v>10</v>
      </c>
      <c r="B297" t="s">
        <v>59</v>
      </c>
      <c r="C297" t="s">
        <v>61</v>
      </c>
    </row>
    <row r="298" spans="1:15" hidden="1" x14ac:dyDescent="0.25">
      <c r="A298" t="s">
        <v>10</v>
      </c>
      <c r="B298" t="s">
        <v>59</v>
      </c>
      <c r="C298" t="s">
        <v>62</v>
      </c>
    </row>
    <row r="299" spans="1:15" hidden="1" x14ac:dyDescent="0.25">
      <c r="A299" t="s">
        <v>10</v>
      </c>
      <c r="B299" t="s">
        <v>59</v>
      </c>
      <c r="C299" t="s">
        <v>63</v>
      </c>
    </row>
    <row r="300" spans="1:15" hidden="1" x14ac:dyDescent="0.25">
      <c r="A300" t="s">
        <v>10</v>
      </c>
      <c r="B300" t="s">
        <v>59</v>
      </c>
      <c r="C300" t="s">
        <v>64</v>
      </c>
    </row>
    <row r="301" spans="1:15" hidden="1" x14ac:dyDescent="0.25">
      <c r="A301" t="s">
        <v>10</v>
      </c>
      <c r="B301" t="s">
        <v>59</v>
      </c>
      <c r="C301" t="s">
        <v>65</v>
      </c>
    </row>
    <row r="302" spans="1:15" hidden="1" x14ac:dyDescent="0.25">
      <c r="A302" t="s">
        <v>10</v>
      </c>
      <c r="B302" t="s">
        <v>59</v>
      </c>
      <c r="C302" t="s">
        <v>66</v>
      </c>
    </row>
    <row r="303" spans="1:15" hidden="1" x14ac:dyDescent="0.25">
      <c r="A303" t="s">
        <v>10</v>
      </c>
      <c r="B303" t="s">
        <v>59</v>
      </c>
      <c r="C303" t="s">
        <v>67</v>
      </c>
    </row>
    <row r="304" spans="1:15" hidden="1" x14ac:dyDescent="0.25">
      <c r="A304" t="s">
        <v>10</v>
      </c>
      <c r="B304" t="s">
        <v>59</v>
      </c>
      <c r="C304" t="s">
        <v>68</v>
      </c>
    </row>
    <row r="305" spans="1:3" hidden="1" x14ac:dyDescent="0.25">
      <c r="A305" t="s">
        <v>10</v>
      </c>
      <c r="B305" t="s">
        <v>59</v>
      </c>
      <c r="C305" t="s">
        <v>69</v>
      </c>
    </row>
    <row r="306" spans="1:3" hidden="1" x14ac:dyDescent="0.25">
      <c r="A306" t="s">
        <v>10</v>
      </c>
      <c r="B306" t="s">
        <v>59</v>
      </c>
      <c r="C306" t="s">
        <v>70</v>
      </c>
    </row>
    <row r="307" spans="1:3" hidden="1" x14ac:dyDescent="0.25">
      <c r="A307" t="s">
        <v>10</v>
      </c>
      <c r="B307" t="s">
        <v>59</v>
      </c>
      <c r="C307" t="s">
        <v>71</v>
      </c>
    </row>
    <row r="308" spans="1:3" hidden="1" x14ac:dyDescent="0.25">
      <c r="A308" t="s">
        <v>10</v>
      </c>
      <c r="B308" t="s">
        <v>59</v>
      </c>
      <c r="C308" t="s">
        <v>72</v>
      </c>
    </row>
    <row r="309" spans="1:3" hidden="1" x14ac:dyDescent="0.25">
      <c r="A309" t="s">
        <v>10</v>
      </c>
      <c r="B309" t="s">
        <v>59</v>
      </c>
      <c r="C309" t="s">
        <v>73</v>
      </c>
    </row>
    <row r="310" spans="1:3" hidden="1" x14ac:dyDescent="0.25">
      <c r="A310" t="s">
        <v>10</v>
      </c>
      <c r="B310" t="s">
        <v>59</v>
      </c>
      <c r="C310" t="s">
        <v>74</v>
      </c>
    </row>
    <row r="311" spans="1:3" hidden="1" x14ac:dyDescent="0.25">
      <c r="A311" t="s">
        <v>10</v>
      </c>
      <c r="B311" t="s">
        <v>59</v>
      </c>
      <c r="C311" t="s">
        <v>75</v>
      </c>
    </row>
    <row r="312" spans="1:3" hidden="1" x14ac:dyDescent="0.25">
      <c r="A312" t="s">
        <v>10</v>
      </c>
      <c r="B312" t="s">
        <v>59</v>
      </c>
      <c r="C312" t="s">
        <v>76</v>
      </c>
    </row>
    <row r="313" spans="1:3" hidden="1" x14ac:dyDescent="0.25">
      <c r="A313" t="s">
        <v>10</v>
      </c>
      <c r="B313" t="s">
        <v>59</v>
      </c>
      <c r="C313" t="s">
        <v>77</v>
      </c>
    </row>
    <row r="314" spans="1:3" hidden="1" x14ac:dyDescent="0.25">
      <c r="A314" t="s">
        <v>10</v>
      </c>
      <c r="B314" t="s">
        <v>59</v>
      </c>
      <c r="C314" t="s">
        <v>78</v>
      </c>
    </row>
    <row r="315" spans="1:3" hidden="1" x14ac:dyDescent="0.25">
      <c r="A315" t="s">
        <v>10</v>
      </c>
      <c r="B315" t="s">
        <v>59</v>
      </c>
      <c r="C315" t="s">
        <v>79</v>
      </c>
    </row>
    <row r="316" spans="1:3" hidden="1" x14ac:dyDescent="0.25">
      <c r="A316" t="s">
        <v>10</v>
      </c>
      <c r="B316" t="s">
        <v>59</v>
      </c>
      <c r="C316" t="s">
        <v>80</v>
      </c>
    </row>
    <row r="317" spans="1:3" hidden="1" x14ac:dyDescent="0.25">
      <c r="A317" t="s">
        <v>10</v>
      </c>
      <c r="B317" t="s">
        <v>59</v>
      </c>
      <c r="C317" t="s">
        <v>81</v>
      </c>
    </row>
    <row r="318" spans="1:3" hidden="1" x14ac:dyDescent="0.25">
      <c r="A318" t="s">
        <v>10</v>
      </c>
      <c r="B318" t="s">
        <v>59</v>
      </c>
      <c r="C318" t="s">
        <v>82</v>
      </c>
    </row>
    <row r="319" spans="1:3" hidden="1" x14ac:dyDescent="0.25">
      <c r="A319" t="s">
        <v>10</v>
      </c>
      <c r="B319" t="s">
        <v>59</v>
      </c>
      <c r="C319" t="s">
        <v>83</v>
      </c>
    </row>
    <row r="320" spans="1:3" hidden="1" x14ac:dyDescent="0.25">
      <c r="A320" t="s">
        <v>10</v>
      </c>
      <c r="B320" t="s">
        <v>84</v>
      </c>
      <c r="C320" t="s">
        <v>60</v>
      </c>
    </row>
    <row r="321" spans="1:3" hidden="1" x14ac:dyDescent="0.25">
      <c r="A321" t="s">
        <v>10</v>
      </c>
      <c r="B321" t="s">
        <v>84</v>
      </c>
      <c r="C321" t="s">
        <v>61</v>
      </c>
    </row>
    <row r="322" spans="1:3" hidden="1" x14ac:dyDescent="0.25">
      <c r="A322" t="s">
        <v>10</v>
      </c>
      <c r="B322" t="s">
        <v>84</v>
      </c>
      <c r="C322" t="s">
        <v>62</v>
      </c>
    </row>
    <row r="323" spans="1:3" hidden="1" x14ac:dyDescent="0.25">
      <c r="A323" t="s">
        <v>10</v>
      </c>
      <c r="B323" t="s">
        <v>84</v>
      </c>
      <c r="C323" t="s">
        <v>63</v>
      </c>
    </row>
    <row r="324" spans="1:3" hidden="1" x14ac:dyDescent="0.25">
      <c r="A324" t="s">
        <v>10</v>
      </c>
      <c r="B324" t="s">
        <v>84</v>
      </c>
      <c r="C324" t="s">
        <v>64</v>
      </c>
    </row>
    <row r="325" spans="1:3" hidden="1" x14ac:dyDescent="0.25">
      <c r="A325" t="s">
        <v>10</v>
      </c>
      <c r="B325" t="s">
        <v>84</v>
      </c>
      <c r="C325" t="s">
        <v>65</v>
      </c>
    </row>
    <row r="326" spans="1:3" hidden="1" x14ac:dyDescent="0.25">
      <c r="A326" t="s">
        <v>10</v>
      </c>
      <c r="B326" t="s">
        <v>84</v>
      </c>
      <c r="C326" t="s">
        <v>66</v>
      </c>
    </row>
    <row r="327" spans="1:3" hidden="1" x14ac:dyDescent="0.25">
      <c r="A327" t="s">
        <v>10</v>
      </c>
      <c r="B327" t="s">
        <v>84</v>
      </c>
      <c r="C327" t="s">
        <v>67</v>
      </c>
    </row>
    <row r="328" spans="1:3" hidden="1" x14ac:dyDescent="0.25">
      <c r="A328" t="s">
        <v>10</v>
      </c>
      <c r="B328" t="s">
        <v>84</v>
      </c>
      <c r="C328" t="s">
        <v>68</v>
      </c>
    </row>
    <row r="329" spans="1:3" hidden="1" x14ac:dyDescent="0.25">
      <c r="A329" t="s">
        <v>10</v>
      </c>
      <c r="B329" t="s">
        <v>84</v>
      </c>
      <c r="C329" t="s">
        <v>69</v>
      </c>
    </row>
    <row r="330" spans="1:3" hidden="1" x14ac:dyDescent="0.25">
      <c r="A330" t="s">
        <v>10</v>
      </c>
      <c r="B330" t="s">
        <v>84</v>
      </c>
      <c r="C330" t="s">
        <v>70</v>
      </c>
    </row>
    <row r="331" spans="1:3" hidden="1" x14ac:dyDescent="0.25">
      <c r="A331" t="s">
        <v>10</v>
      </c>
      <c r="B331" t="s">
        <v>84</v>
      </c>
      <c r="C331" t="s">
        <v>71</v>
      </c>
    </row>
    <row r="332" spans="1:3" hidden="1" x14ac:dyDescent="0.25">
      <c r="A332" t="s">
        <v>10</v>
      </c>
      <c r="B332" t="s">
        <v>84</v>
      </c>
      <c r="C332" t="s">
        <v>72</v>
      </c>
    </row>
    <row r="333" spans="1:3" hidden="1" x14ac:dyDescent="0.25">
      <c r="A333" t="s">
        <v>10</v>
      </c>
      <c r="B333" t="s">
        <v>84</v>
      </c>
      <c r="C333" t="s">
        <v>73</v>
      </c>
    </row>
    <row r="334" spans="1:3" hidden="1" x14ac:dyDescent="0.25">
      <c r="A334" t="s">
        <v>10</v>
      </c>
      <c r="B334" t="s">
        <v>84</v>
      </c>
      <c r="C334" t="s">
        <v>74</v>
      </c>
    </row>
    <row r="335" spans="1:3" hidden="1" x14ac:dyDescent="0.25">
      <c r="A335" t="s">
        <v>10</v>
      </c>
      <c r="B335" t="s">
        <v>84</v>
      </c>
      <c r="C335" t="s">
        <v>75</v>
      </c>
    </row>
    <row r="336" spans="1:3" hidden="1" x14ac:dyDescent="0.25">
      <c r="A336" t="s">
        <v>10</v>
      </c>
      <c r="B336" t="s">
        <v>84</v>
      </c>
      <c r="C336" t="s">
        <v>76</v>
      </c>
    </row>
    <row r="337" spans="1:3" hidden="1" x14ac:dyDescent="0.25">
      <c r="A337" t="s">
        <v>10</v>
      </c>
      <c r="B337" t="s">
        <v>84</v>
      </c>
      <c r="C337" t="s">
        <v>77</v>
      </c>
    </row>
    <row r="338" spans="1:3" hidden="1" x14ac:dyDescent="0.25">
      <c r="A338" t="s">
        <v>10</v>
      </c>
      <c r="B338" t="s">
        <v>84</v>
      </c>
      <c r="C338" t="s">
        <v>78</v>
      </c>
    </row>
    <row r="339" spans="1:3" hidden="1" x14ac:dyDescent="0.25">
      <c r="A339" t="s">
        <v>10</v>
      </c>
      <c r="B339" t="s">
        <v>84</v>
      </c>
      <c r="C339" t="s">
        <v>79</v>
      </c>
    </row>
    <row r="340" spans="1:3" hidden="1" x14ac:dyDescent="0.25">
      <c r="A340" t="s">
        <v>10</v>
      </c>
      <c r="B340" t="s">
        <v>84</v>
      </c>
      <c r="C340" t="s">
        <v>80</v>
      </c>
    </row>
    <row r="341" spans="1:3" hidden="1" x14ac:dyDescent="0.25">
      <c r="A341" t="s">
        <v>10</v>
      </c>
      <c r="B341" t="s">
        <v>84</v>
      </c>
      <c r="C341" t="s">
        <v>81</v>
      </c>
    </row>
    <row r="342" spans="1:3" hidden="1" x14ac:dyDescent="0.25">
      <c r="A342" t="s">
        <v>10</v>
      </c>
      <c r="B342" t="s">
        <v>84</v>
      </c>
      <c r="C342" t="s">
        <v>82</v>
      </c>
    </row>
    <row r="343" spans="1:3" hidden="1" x14ac:dyDescent="0.25">
      <c r="A343" t="s">
        <v>10</v>
      </c>
      <c r="B343" t="s">
        <v>84</v>
      </c>
      <c r="C343" t="s">
        <v>83</v>
      </c>
    </row>
    <row r="344" spans="1:3" hidden="1" x14ac:dyDescent="0.25">
      <c r="A344" t="s">
        <v>11</v>
      </c>
      <c r="B344" t="s">
        <v>59</v>
      </c>
      <c r="C344" t="s">
        <v>60</v>
      </c>
    </row>
    <row r="345" spans="1:3" hidden="1" x14ac:dyDescent="0.25">
      <c r="A345" t="s">
        <v>11</v>
      </c>
      <c r="B345" t="s">
        <v>59</v>
      </c>
      <c r="C345" t="s">
        <v>61</v>
      </c>
    </row>
    <row r="346" spans="1:3" hidden="1" x14ac:dyDescent="0.25">
      <c r="A346" t="s">
        <v>11</v>
      </c>
      <c r="B346" t="s">
        <v>59</v>
      </c>
      <c r="C346" t="s">
        <v>62</v>
      </c>
    </row>
    <row r="347" spans="1:3" hidden="1" x14ac:dyDescent="0.25">
      <c r="A347" t="s">
        <v>11</v>
      </c>
      <c r="B347" t="s">
        <v>59</v>
      </c>
      <c r="C347" t="s">
        <v>63</v>
      </c>
    </row>
    <row r="348" spans="1:3" hidden="1" x14ac:dyDescent="0.25">
      <c r="A348" t="s">
        <v>11</v>
      </c>
      <c r="B348" t="s">
        <v>59</v>
      </c>
      <c r="C348" t="s">
        <v>64</v>
      </c>
    </row>
    <row r="349" spans="1:3" hidden="1" x14ac:dyDescent="0.25">
      <c r="A349" t="s">
        <v>11</v>
      </c>
      <c r="B349" t="s">
        <v>59</v>
      </c>
      <c r="C349" t="s">
        <v>65</v>
      </c>
    </row>
    <row r="350" spans="1:3" hidden="1" x14ac:dyDescent="0.25">
      <c r="A350" t="s">
        <v>11</v>
      </c>
      <c r="B350" t="s">
        <v>59</v>
      </c>
      <c r="C350" t="s">
        <v>66</v>
      </c>
    </row>
    <row r="351" spans="1:3" hidden="1" x14ac:dyDescent="0.25">
      <c r="A351" t="s">
        <v>11</v>
      </c>
      <c r="B351" t="s">
        <v>59</v>
      </c>
      <c r="C351" t="s">
        <v>67</v>
      </c>
    </row>
    <row r="352" spans="1:3" hidden="1" x14ac:dyDescent="0.25">
      <c r="A352" t="s">
        <v>11</v>
      </c>
      <c r="B352" t="s">
        <v>59</v>
      </c>
      <c r="C352" t="s">
        <v>68</v>
      </c>
    </row>
    <row r="353" spans="1:3" hidden="1" x14ac:dyDescent="0.25">
      <c r="A353" t="s">
        <v>11</v>
      </c>
      <c r="B353" t="s">
        <v>59</v>
      </c>
      <c r="C353" t="s">
        <v>69</v>
      </c>
    </row>
    <row r="354" spans="1:3" hidden="1" x14ac:dyDescent="0.25">
      <c r="A354" t="s">
        <v>11</v>
      </c>
      <c r="B354" t="s">
        <v>59</v>
      </c>
      <c r="C354" t="s">
        <v>70</v>
      </c>
    </row>
    <row r="355" spans="1:3" hidden="1" x14ac:dyDescent="0.25">
      <c r="A355" t="s">
        <v>11</v>
      </c>
      <c r="B355" t="s">
        <v>59</v>
      </c>
      <c r="C355" t="s">
        <v>71</v>
      </c>
    </row>
    <row r="356" spans="1:3" hidden="1" x14ac:dyDescent="0.25">
      <c r="A356" t="s">
        <v>11</v>
      </c>
      <c r="B356" t="s">
        <v>59</v>
      </c>
      <c r="C356" t="s">
        <v>72</v>
      </c>
    </row>
    <row r="357" spans="1:3" hidden="1" x14ac:dyDescent="0.25">
      <c r="A357" t="s">
        <v>11</v>
      </c>
      <c r="B357" t="s">
        <v>59</v>
      </c>
      <c r="C357" t="s">
        <v>73</v>
      </c>
    </row>
    <row r="358" spans="1:3" hidden="1" x14ac:dyDescent="0.25">
      <c r="A358" t="s">
        <v>11</v>
      </c>
      <c r="B358" t="s">
        <v>59</v>
      </c>
      <c r="C358" t="s">
        <v>74</v>
      </c>
    </row>
    <row r="359" spans="1:3" hidden="1" x14ac:dyDescent="0.25">
      <c r="A359" t="s">
        <v>11</v>
      </c>
      <c r="B359" t="s">
        <v>59</v>
      </c>
      <c r="C359" t="s">
        <v>75</v>
      </c>
    </row>
    <row r="360" spans="1:3" hidden="1" x14ac:dyDescent="0.25">
      <c r="A360" t="s">
        <v>11</v>
      </c>
      <c r="B360" t="s">
        <v>59</v>
      </c>
      <c r="C360" t="s">
        <v>76</v>
      </c>
    </row>
    <row r="361" spans="1:3" hidden="1" x14ac:dyDescent="0.25">
      <c r="A361" t="s">
        <v>11</v>
      </c>
      <c r="B361" t="s">
        <v>59</v>
      </c>
      <c r="C361" t="s">
        <v>77</v>
      </c>
    </row>
    <row r="362" spans="1:3" hidden="1" x14ac:dyDescent="0.25">
      <c r="A362" t="s">
        <v>11</v>
      </c>
      <c r="B362" t="s">
        <v>59</v>
      </c>
      <c r="C362" t="s">
        <v>78</v>
      </c>
    </row>
    <row r="363" spans="1:3" hidden="1" x14ac:dyDescent="0.25">
      <c r="A363" t="s">
        <v>11</v>
      </c>
      <c r="B363" t="s">
        <v>59</v>
      </c>
      <c r="C363" t="s">
        <v>79</v>
      </c>
    </row>
    <row r="364" spans="1:3" hidden="1" x14ac:dyDescent="0.25">
      <c r="A364" t="s">
        <v>11</v>
      </c>
      <c r="B364" t="s">
        <v>59</v>
      </c>
      <c r="C364" t="s">
        <v>80</v>
      </c>
    </row>
    <row r="365" spans="1:3" hidden="1" x14ac:dyDescent="0.25">
      <c r="A365" t="s">
        <v>11</v>
      </c>
      <c r="B365" t="s">
        <v>59</v>
      </c>
      <c r="C365" t="s">
        <v>81</v>
      </c>
    </row>
    <row r="366" spans="1:3" hidden="1" x14ac:dyDescent="0.25">
      <c r="A366" t="s">
        <v>11</v>
      </c>
      <c r="B366" t="s">
        <v>59</v>
      </c>
      <c r="C366" t="s">
        <v>82</v>
      </c>
    </row>
    <row r="367" spans="1:3" hidden="1" x14ac:dyDescent="0.25">
      <c r="A367" t="s">
        <v>11</v>
      </c>
      <c r="B367" t="s">
        <v>59</v>
      </c>
      <c r="C367" t="s">
        <v>83</v>
      </c>
    </row>
    <row r="368" spans="1:3" hidden="1" x14ac:dyDescent="0.25">
      <c r="A368" t="s">
        <v>11</v>
      </c>
      <c r="B368" t="s">
        <v>84</v>
      </c>
      <c r="C368" t="s">
        <v>60</v>
      </c>
    </row>
    <row r="369" spans="1:3" hidden="1" x14ac:dyDescent="0.25">
      <c r="A369" t="s">
        <v>11</v>
      </c>
      <c r="B369" t="s">
        <v>84</v>
      </c>
      <c r="C369" t="s">
        <v>61</v>
      </c>
    </row>
    <row r="370" spans="1:3" hidden="1" x14ac:dyDescent="0.25">
      <c r="A370" t="s">
        <v>11</v>
      </c>
      <c r="B370" t="s">
        <v>84</v>
      </c>
      <c r="C370" t="s">
        <v>62</v>
      </c>
    </row>
    <row r="371" spans="1:3" hidden="1" x14ac:dyDescent="0.25">
      <c r="A371" t="s">
        <v>11</v>
      </c>
      <c r="B371" t="s">
        <v>84</v>
      </c>
      <c r="C371" t="s">
        <v>63</v>
      </c>
    </row>
    <row r="372" spans="1:3" hidden="1" x14ac:dyDescent="0.25">
      <c r="A372" t="s">
        <v>11</v>
      </c>
      <c r="B372" t="s">
        <v>84</v>
      </c>
      <c r="C372" t="s">
        <v>64</v>
      </c>
    </row>
    <row r="373" spans="1:3" hidden="1" x14ac:dyDescent="0.25">
      <c r="A373" t="s">
        <v>11</v>
      </c>
      <c r="B373" t="s">
        <v>84</v>
      </c>
      <c r="C373" t="s">
        <v>65</v>
      </c>
    </row>
    <row r="374" spans="1:3" hidden="1" x14ac:dyDescent="0.25">
      <c r="A374" t="s">
        <v>11</v>
      </c>
      <c r="B374" t="s">
        <v>84</v>
      </c>
      <c r="C374" t="s">
        <v>66</v>
      </c>
    </row>
    <row r="375" spans="1:3" hidden="1" x14ac:dyDescent="0.25">
      <c r="A375" t="s">
        <v>11</v>
      </c>
      <c r="B375" t="s">
        <v>84</v>
      </c>
      <c r="C375" t="s">
        <v>67</v>
      </c>
    </row>
    <row r="376" spans="1:3" hidden="1" x14ac:dyDescent="0.25">
      <c r="A376" t="s">
        <v>11</v>
      </c>
      <c r="B376" t="s">
        <v>84</v>
      </c>
      <c r="C376" t="s">
        <v>68</v>
      </c>
    </row>
    <row r="377" spans="1:3" hidden="1" x14ac:dyDescent="0.25">
      <c r="A377" t="s">
        <v>11</v>
      </c>
      <c r="B377" t="s">
        <v>84</v>
      </c>
      <c r="C377" t="s">
        <v>69</v>
      </c>
    </row>
    <row r="378" spans="1:3" hidden="1" x14ac:dyDescent="0.25">
      <c r="A378" t="s">
        <v>11</v>
      </c>
      <c r="B378" t="s">
        <v>84</v>
      </c>
      <c r="C378" t="s">
        <v>70</v>
      </c>
    </row>
    <row r="379" spans="1:3" hidden="1" x14ac:dyDescent="0.25">
      <c r="A379" t="s">
        <v>11</v>
      </c>
      <c r="B379" t="s">
        <v>84</v>
      </c>
      <c r="C379" t="s">
        <v>71</v>
      </c>
    </row>
    <row r="380" spans="1:3" hidden="1" x14ac:dyDescent="0.25">
      <c r="A380" t="s">
        <v>11</v>
      </c>
      <c r="B380" t="s">
        <v>84</v>
      </c>
      <c r="C380" t="s">
        <v>72</v>
      </c>
    </row>
    <row r="381" spans="1:3" hidden="1" x14ac:dyDescent="0.25">
      <c r="A381" t="s">
        <v>11</v>
      </c>
      <c r="B381" t="s">
        <v>84</v>
      </c>
      <c r="C381" t="s">
        <v>73</v>
      </c>
    </row>
    <row r="382" spans="1:3" hidden="1" x14ac:dyDescent="0.25">
      <c r="A382" t="s">
        <v>11</v>
      </c>
      <c r="B382" t="s">
        <v>84</v>
      </c>
      <c r="C382" t="s">
        <v>74</v>
      </c>
    </row>
    <row r="383" spans="1:3" hidden="1" x14ac:dyDescent="0.25">
      <c r="A383" t="s">
        <v>11</v>
      </c>
      <c r="B383" t="s">
        <v>84</v>
      </c>
      <c r="C383" t="s">
        <v>75</v>
      </c>
    </row>
    <row r="384" spans="1:3" hidden="1" x14ac:dyDescent="0.25">
      <c r="A384" t="s">
        <v>11</v>
      </c>
      <c r="B384" t="s">
        <v>84</v>
      </c>
      <c r="C384" t="s">
        <v>76</v>
      </c>
    </row>
    <row r="385" spans="1:15" hidden="1" x14ac:dyDescent="0.25">
      <c r="A385" t="s">
        <v>11</v>
      </c>
      <c r="B385" t="s">
        <v>84</v>
      </c>
      <c r="C385" t="s">
        <v>77</v>
      </c>
    </row>
    <row r="386" spans="1:15" hidden="1" x14ac:dyDescent="0.25">
      <c r="A386" t="s">
        <v>11</v>
      </c>
      <c r="B386" t="s">
        <v>84</v>
      </c>
      <c r="C386" t="s">
        <v>78</v>
      </c>
    </row>
    <row r="387" spans="1:15" hidden="1" x14ac:dyDescent="0.25">
      <c r="A387" t="s">
        <v>11</v>
      </c>
      <c r="B387" t="s">
        <v>84</v>
      </c>
      <c r="C387" t="s">
        <v>79</v>
      </c>
    </row>
    <row r="388" spans="1:15" hidden="1" x14ac:dyDescent="0.25">
      <c r="A388" t="s">
        <v>11</v>
      </c>
      <c r="B388" t="s">
        <v>84</v>
      </c>
      <c r="C388" t="s">
        <v>80</v>
      </c>
    </row>
    <row r="389" spans="1:15" hidden="1" x14ac:dyDescent="0.25">
      <c r="A389" t="s">
        <v>11</v>
      </c>
      <c r="B389" t="s">
        <v>84</v>
      </c>
      <c r="C389" t="s">
        <v>81</v>
      </c>
    </row>
    <row r="390" spans="1:15" hidden="1" x14ac:dyDescent="0.25">
      <c r="A390" t="s">
        <v>11</v>
      </c>
      <c r="B390" t="s">
        <v>84</v>
      </c>
      <c r="C390" t="s">
        <v>82</v>
      </c>
    </row>
    <row r="391" spans="1:15" hidden="1" x14ac:dyDescent="0.25">
      <c r="A391" t="s">
        <v>11</v>
      </c>
      <c r="B391" t="s">
        <v>84</v>
      </c>
      <c r="C391" t="s">
        <v>83</v>
      </c>
    </row>
    <row r="392" spans="1:15" hidden="1" x14ac:dyDescent="0.25">
      <c r="A392" t="s">
        <v>12</v>
      </c>
      <c r="B392" t="s">
        <v>59</v>
      </c>
      <c r="C392" t="s">
        <v>60</v>
      </c>
      <c r="D392">
        <v>0</v>
      </c>
      <c r="E392">
        <v>0</v>
      </c>
      <c r="F392">
        <v>0</v>
      </c>
      <c r="G392">
        <v>0</v>
      </c>
      <c r="H392">
        <v>0</v>
      </c>
      <c r="I392">
        <v>1</v>
      </c>
      <c r="J392">
        <v>1</v>
      </c>
      <c r="K392">
        <v>1</v>
      </c>
      <c r="L392">
        <v>1</v>
      </c>
      <c r="M392">
        <v>0</v>
      </c>
      <c r="N392">
        <v>0</v>
      </c>
      <c r="O392">
        <v>0</v>
      </c>
    </row>
    <row r="393" spans="1:15" hidden="1" x14ac:dyDescent="0.25">
      <c r="A393" t="s">
        <v>12</v>
      </c>
      <c r="B393" t="s">
        <v>59</v>
      </c>
      <c r="C393" t="s">
        <v>61</v>
      </c>
      <c r="D393">
        <v>0</v>
      </c>
      <c r="E393">
        <v>0</v>
      </c>
      <c r="F393">
        <v>0</v>
      </c>
      <c r="G393">
        <v>0</v>
      </c>
      <c r="H393">
        <v>0</v>
      </c>
      <c r="I393">
        <v>1</v>
      </c>
      <c r="J393">
        <v>1</v>
      </c>
      <c r="K393">
        <v>1</v>
      </c>
      <c r="L393">
        <v>1</v>
      </c>
      <c r="M393">
        <v>0</v>
      </c>
      <c r="N393">
        <v>0</v>
      </c>
      <c r="O393">
        <v>0</v>
      </c>
    </row>
    <row r="394" spans="1:15" hidden="1" x14ac:dyDescent="0.25">
      <c r="A394" t="s">
        <v>12</v>
      </c>
      <c r="B394" t="s">
        <v>59</v>
      </c>
      <c r="C394" t="s">
        <v>62</v>
      </c>
      <c r="D394">
        <v>0</v>
      </c>
      <c r="E394">
        <v>0</v>
      </c>
      <c r="F394">
        <v>0</v>
      </c>
      <c r="G394">
        <v>0</v>
      </c>
      <c r="H394">
        <v>0</v>
      </c>
      <c r="I394">
        <v>1</v>
      </c>
      <c r="J394">
        <v>1</v>
      </c>
      <c r="K394">
        <v>1</v>
      </c>
      <c r="L394">
        <v>1</v>
      </c>
      <c r="M394">
        <v>0</v>
      </c>
      <c r="N394">
        <v>0</v>
      </c>
      <c r="O394">
        <v>0</v>
      </c>
    </row>
    <row r="395" spans="1:15" hidden="1" x14ac:dyDescent="0.25">
      <c r="A395" t="s">
        <v>12</v>
      </c>
      <c r="B395" t="s">
        <v>59</v>
      </c>
      <c r="C395" t="s">
        <v>63</v>
      </c>
      <c r="D395">
        <v>0</v>
      </c>
      <c r="E395">
        <v>0</v>
      </c>
      <c r="F395">
        <v>0</v>
      </c>
      <c r="G395">
        <v>0</v>
      </c>
      <c r="H395">
        <v>0</v>
      </c>
      <c r="I395">
        <v>1</v>
      </c>
      <c r="J395">
        <v>1</v>
      </c>
      <c r="K395">
        <v>1</v>
      </c>
      <c r="L395">
        <v>1</v>
      </c>
      <c r="M395">
        <v>0</v>
      </c>
      <c r="N395">
        <v>0</v>
      </c>
      <c r="O395">
        <v>0</v>
      </c>
    </row>
    <row r="396" spans="1:15" hidden="1" x14ac:dyDescent="0.25">
      <c r="A396" t="s">
        <v>12</v>
      </c>
      <c r="B396" t="s">
        <v>59</v>
      </c>
      <c r="C396" t="s">
        <v>64</v>
      </c>
      <c r="D396">
        <v>0</v>
      </c>
      <c r="E396">
        <v>0</v>
      </c>
      <c r="F396">
        <v>0</v>
      </c>
      <c r="G396">
        <v>0</v>
      </c>
      <c r="H396">
        <v>0</v>
      </c>
      <c r="I396">
        <v>1</v>
      </c>
      <c r="J396">
        <v>1</v>
      </c>
      <c r="K396">
        <v>1</v>
      </c>
      <c r="L396">
        <v>1</v>
      </c>
      <c r="M396">
        <v>0</v>
      </c>
      <c r="N396">
        <v>0</v>
      </c>
      <c r="O396">
        <v>0</v>
      </c>
    </row>
    <row r="397" spans="1:15" hidden="1" x14ac:dyDescent="0.25">
      <c r="A397" t="s">
        <v>12</v>
      </c>
      <c r="B397" t="s">
        <v>59</v>
      </c>
      <c r="C397" t="s">
        <v>65</v>
      </c>
      <c r="D397">
        <v>0</v>
      </c>
      <c r="E397">
        <v>0</v>
      </c>
      <c r="F397">
        <v>0</v>
      </c>
      <c r="G397">
        <v>0</v>
      </c>
      <c r="H397">
        <v>0</v>
      </c>
      <c r="I397">
        <v>1</v>
      </c>
      <c r="J397">
        <v>1</v>
      </c>
      <c r="K397">
        <v>1</v>
      </c>
      <c r="L397">
        <v>1</v>
      </c>
      <c r="M397">
        <v>0</v>
      </c>
      <c r="N397">
        <v>0</v>
      </c>
      <c r="O397">
        <v>0</v>
      </c>
    </row>
    <row r="398" spans="1:15" hidden="1" x14ac:dyDescent="0.25">
      <c r="A398" t="s">
        <v>12</v>
      </c>
      <c r="B398" t="s">
        <v>59</v>
      </c>
      <c r="C398" t="s">
        <v>66</v>
      </c>
      <c r="D398">
        <v>0</v>
      </c>
      <c r="E398">
        <v>0</v>
      </c>
      <c r="F398">
        <v>0</v>
      </c>
      <c r="G398">
        <v>0</v>
      </c>
      <c r="H398">
        <v>0</v>
      </c>
      <c r="I398">
        <v>1</v>
      </c>
      <c r="J398">
        <v>1</v>
      </c>
      <c r="K398">
        <v>1</v>
      </c>
      <c r="L398">
        <v>1</v>
      </c>
      <c r="M398">
        <v>0</v>
      </c>
      <c r="N398">
        <v>0</v>
      </c>
      <c r="O398">
        <v>0</v>
      </c>
    </row>
    <row r="399" spans="1:15" hidden="1" x14ac:dyDescent="0.25">
      <c r="A399" t="s">
        <v>12</v>
      </c>
      <c r="B399" t="s">
        <v>59</v>
      </c>
      <c r="C399" t="s">
        <v>67</v>
      </c>
      <c r="D399">
        <v>0</v>
      </c>
      <c r="E399">
        <v>0</v>
      </c>
      <c r="F399">
        <v>0</v>
      </c>
      <c r="G399">
        <v>0</v>
      </c>
      <c r="H399">
        <v>0</v>
      </c>
      <c r="I399">
        <v>1</v>
      </c>
      <c r="J399">
        <v>1</v>
      </c>
      <c r="K399">
        <v>1</v>
      </c>
      <c r="L399">
        <v>1</v>
      </c>
      <c r="M399">
        <v>0</v>
      </c>
      <c r="N399">
        <v>0</v>
      </c>
      <c r="O399">
        <v>0</v>
      </c>
    </row>
    <row r="400" spans="1:15" hidden="1" x14ac:dyDescent="0.25">
      <c r="A400" t="s">
        <v>12</v>
      </c>
      <c r="B400" t="s">
        <v>59</v>
      </c>
      <c r="C400" t="s">
        <v>68</v>
      </c>
      <c r="D400">
        <v>0</v>
      </c>
      <c r="E400">
        <v>0</v>
      </c>
      <c r="F400">
        <v>0</v>
      </c>
      <c r="G400">
        <v>0</v>
      </c>
      <c r="H400">
        <v>0</v>
      </c>
      <c r="I400">
        <v>1</v>
      </c>
      <c r="J400">
        <v>1</v>
      </c>
      <c r="K400">
        <v>1</v>
      </c>
      <c r="L400">
        <v>1</v>
      </c>
      <c r="M400">
        <v>0</v>
      </c>
      <c r="N400">
        <v>0</v>
      </c>
      <c r="O400">
        <v>0</v>
      </c>
    </row>
    <row r="401" spans="1:15" hidden="1" x14ac:dyDescent="0.25">
      <c r="A401" t="s">
        <v>12</v>
      </c>
      <c r="B401" t="s">
        <v>59</v>
      </c>
      <c r="C401" t="s">
        <v>69</v>
      </c>
      <c r="D401">
        <v>0</v>
      </c>
      <c r="E401">
        <v>0</v>
      </c>
      <c r="F401">
        <v>0</v>
      </c>
      <c r="G401">
        <v>0</v>
      </c>
      <c r="H401">
        <v>0</v>
      </c>
      <c r="I401">
        <v>1</v>
      </c>
      <c r="J401">
        <v>1</v>
      </c>
      <c r="K401">
        <v>1</v>
      </c>
      <c r="L401">
        <v>1</v>
      </c>
      <c r="M401">
        <v>0</v>
      </c>
      <c r="N401">
        <v>0</v>
      </c>
      <c r="O401">
        <v>0</v>
      </c>
    </row>
    <row r="402" spans="1:15" hidden="1" x14ac:dyDescent="0.25">
      <c r="A402" t="s">
        <v>12</v>
      </c>
      <c r="B402" t="s">
        <v>59</v>
      </c>
      <c r="C402" t="s">
        <v>70</v>
      </c>
      <c r="D402">
        <v>0</v>
      </c>
      <c r="E402">
        <v>0</v>
      </c>
      <c r="F402">
        <v>0</v>
      </c>
      <c r="G402">
        <v>0</v>
      </c>
      <c r="H402">
        <v>0</v>
      </c>
      <c r="I402">
        <v>1</v>
      </c>
      <c r="J402">
        <v>1</v>
      </c>
      <c r="K402">
        <v>1</v>
      </c>
      <c r="L402">
        <v>1</v>
      </c>
      <c r="M402">
        <v>0</v>
      </c>
      <c r="N402">
        <v>0</v>
      </c>
      <c r="O402">
        <v>0</v>
      </c>
    </row>
    <row r="403" spans="1:15" hidden="1" x14ac:dyDescent="0.25">
      <c r="A403" t="s">
        <v>12</v>
      </c>
      <c r="B403" t="s">
        <v>59</v>
      </c>
      <c r="C403" t="s">
        <v>71</v>
      </c>
      <c r="D403">
        <v>0</v>
      </c>
      <c r="E403">
        <v>0</v>
      </c>
      <c r="F403">
        <v>0</v>
      </c>
      <c r="G403">
        <v>0</v>
      </c>
      <c r="H403">
        <v>0</v>
      </c>
      <c r="I403">
        <v>1</v>
      </c>
      <c r="J403">
        <v>1</v>
      </c>
      <c r="K403">
        <v>1</v>
      </c>
      <c r="L403">
        <v>1</v>
      </c>
      <c r="M403">
        <v>0</v>
      </c>
      <c r="N403">
        <v>0</v>
      </c>
      <c r="O403">
        <v>0</v>
      </c>
    </row>
    <row r="404" spans="1:15" hidden="1" x14ac:dyDescent="0.25">
      <c r="A404" t="s">
        <v>12</v>
      </c>
      <c r="B404" t="s">
        <v>59</v>
      </c>
      <c r="C404" t="s">
        <v>72</v>
      </c>
      <c r="D404">
        <v>0</v>
      </c>
      <c r="E404">
        <v>0</v>
      </c>
      <c r="F404">
        <v>0</v>
      </c>
      <c r="G404">
        <v>0</v>
      </c>
      <c r="H404">
        <v>0</v>
      </c>
      <c r="I404">
        <v>1</v>
      </c>
      <c r="J404">
        <v>1</v>
      </c>
      <c r="K404">
        <v>1</v>
      </c>
      <c r="L404">
        <v>1</v>
      </c>
      <c r="M404">
        <v>0</v>
      </c>
      <c r="N404">
        <v>0</v>
      </c>
      <c r="O404">
        <v>0</v>
      </c>
    </row>
    <row r="405" spans="1:15" hidden="1" x14ac:dyDescent="0.25">
      <c r="A405" t="s">
        <v>12</v>
      </c>
      <c r="B405" t="s">
        <v>59</v>
      </c>
      <c r="C405" t="s">
        <v>73</v>
      </c>
      <c r="D405">
        <v>0</v>
      </c>
      <c r="E405">
        <v>0</v>
      </c>
      <c r="F405">
        <v>0</v>
      </c>
      <c r="G405">
        <v>0</v>
      </c>
      <c r="H405">
        <v>0</v>
      </c>
      <c r="I405">
        <v>1</v>
      </c>
      <c r="J405">
        <v>1</v>
      </c>
      <c r="K405">
        <v>1</v>
      </c>
      <c r="L405">
        <v>1</v>
      </c>
      <c r="M405">
        <v>0</v>
      </c>
      <c r="N405">
        <v>0</v>
      </c>
      <c r="O405">
        <v>0</v>
      </c>
    </row>
    <row r="406" spans="1:15" hidden="1" x14ac:dyDescent="0.25">
      <c r="A406" t="s">
        <v>12</v>
      </c>
      <c r="B406" t="s">
        <v>59</v>
      </c>
      <c r="C406" t="s">
        <v>74</v>
      </c>
      <c r="D406">
        <v>0</v>
      </c>
      <c r="E406">
        <v>0</v>
      </c>
      <c r="F406">
        <v>0</v>
      </c>
      <c r="G406">
        <v>0</v>
      </c>
      <c r="H406">
        <v>0</v>
      </c>
      <c r="I406">
        <v>1</v>
      </c>
      <c r="J406">
        <v>1</v>
      </c>
      <c r="K406">
        <v>1</v>
      </c>
      <c r="L406">
        <v>1</v>
      </c>
      <c r="M406">
        <v>0</v>
      </c>
      <c r="N406">
        <v>0</v>
      </c>
      <c r="O406">
        <v>0</v>
      </c>
    </row>
    <row r="407" spans="1:15" hidden="1" x14ac:dyDescent="0.25">
      <c r="A407" t="s">
        <v>12</v>
      </c>
      <c r="B407" t="s">
        <v>59</v>
      </c>
      <c r="C407" t="s">
        <v>75</v>
      </c>
      <c r="D407">
        <v>0</v>
      </c>
      <c r="E407">
        <v>0</v>
      </c>
      <c r="F407">
        <v>0</v>
      </c>
      <c r="G407">
        <v>0</v>
      </c>
      <c r="H407">
        <v>0</v>
      </c>
      <c r="I407">
        <v>1</v>
      </c>
      <c r="J407">
        <v>1</v>
      </c>
      <c r="K407">
        <v>1</v>
      </c>
      <c r="L407">
        <v>1</v>
      </c>
      <c r="M407">
        <v>0</v>
      </c>
      <c r="N407">
        <v>0</v>
      </c>
      <c r="O407">
        <v>0</v>
      </c>
    </row>
    <row r="408" spans="1:15" hidden="1" x14ac:dyDescent="0.25">
      <c r="A408" t="s">
        <v>12</v>
      </c>
      <c r="B408" t="s">
        <v>59</v>
      </c>
      <c r="C408" t="s">
        <v>76</v>
      </c>
      <c r="D408">
        <v>0</v>
      </c>
      <c r="E408">
        <v>0</v>
      </c>
      <c r="F408">
        <v>0</v>
      </c>
      <c r="G408">
        <v>0</v>
      </c>
      <c r="H408">
        <v>0</v>
      </c>
      <c r="I408">
        <v>1</v>
      </c>
      <c r="J408">
        <v>1</v>
      </c>
      <c r="K408">
        <v>1</v>
      </c>
      <c r="L408">
        <v>1</v>
      </c>
      <c r="M408">
        <v>0</v>
      </c>
      <c r="N408">
        <v>0</v>
      </c>
      <c r="O408">
        <v>0</v>
      </c>
    </row>
    <row r="409" spans="1:15" hidden="1" x14ac:dyDescent="0.25">
      <c r="A409" t="s">
        <v>12</v>
      </c>
      <c r="B409" t="s">
        <v>59</v>
      </c>
      <c r="C409" t="s">
        <v>77</v>
      </c>
      <c r="D409">
        <v>0</v>
      </c>
      <c r="E409">
        <v>0</v>
      </c>
      <c r="F409">
        <v>0</v>
      </c>
      <c r="G409">
        <v>0</v>
      </c>
      <c r="H409">
        <v>0</v>
      </c>
      <c r="I409">
        <v>1</v>
      </c>
      <c r="J409">
        <v>1</v>
      </c>
      <c r="K409">
        <v>1</v>
      </c>
      <c r="L409">
        <v>1</v>
      </c>
      <c r="M409">
        <v>0</v>
      </c>
      <c r="N409">
        <v>0</v>
      </c>
      <c r="O409">
        <v>0</v>
      </c>
    </row>
    <row r="410" spans="1:15" hidden="1" x14ac:dyDescent="0.25">
      <c r="A410" t="s">
        <v>12</v>
      </c>
      <c r="B410" t="s">
        <v>59</v>
      </c>
      <c r="C410" t="s">
        <v>78</v>
      </c>
      <c r="D410">
        <v>0</v>
      </c>
      <c r="E410">
        <v>0</v>
      </c>
      <c r="F410">
        <v>0</v>
      </c>
      <c r="G410">
        <v>0</v>
      </c>
      <c r="H410">
        <v>0</v>
      </c>
      <c r="I410">
        <v>1</v>
      </c>
      <c r="J410">
        <v>1</v>
      </c>
      <c r="K410">
        <v>1</v>
      </c>
      <c r="L410">
        <v>1</v>
      </c>
      <c r="M410">
        <v>0</v>
      </c>
      <c r="N410">
        <v>0</v>
      </c>
      <c r="O410">
        <v>0</v>
      </c>
    </row>
    <row r="411" spans="1:15" hidden="1" x14ac:dyDescent="0.25">
      <c r="A411" t="s">
        <v>12</v>
      </c>
      <c r="B411" t="s">
        <v>59</v>
      </c>
      <c r="C411" t="s">
        <v>79</v>
      </c>
      <c r="D411">
        <v>0</v>
      </c>
      <c r="E411">
        <v>0</v>
      </c>
      <c r="F411">
        <v>0</v>
      </c>
      <c r="G411">
        <v>0</v>
      </c>
      <c r="H411">
        <v>0</v>
      </c>
      <c r="I411">
        <v>1</v>
      </c>
      <c r="J411">
        <v>1</v>
      </c>
      <c r="K411">
        <v>1</v>
      </c>
      <c r="L411">
        <v>1</v>
      </c>
      <c r="M411">
        <v>0</v>
      </c>
      <c r="N411">
        <v>0</v>
      </c>
      <c r="O411">
        <v>0</v>
      </c>
    </row>
    <row r="412" spans="1:15" hidden="1" x14ac:dyDescent="0.25">
      <c r="A412" t="s">
        <v>12</v>
      </c>
      <c r="B412" t="s">
        <v>59</v>
      </c>
      <c r="C412" t="s">
        <v>80</v>
      </c>
      <c r="D412">
        <v>0</v>
      </c>
      <c r="E412">
        <v>0</v>
      </c>
      <c r="F412">
        <v>0</v>
      </c>
      <c r="G412">
        <v>0</v>
      </c>
      <c r="H412">
        <v>0</v>
      </c>
      <c r="I412">
        <v>1</v>
      </c>
      <c r="J412">
        <v>1</v>
      </c>
      <c r="K412">
        <v>1</v>
      </c>
      <c r="L412">
        <v>1</v>
      </c>
      <c r="M412">
        <v>0</v>
      </c>
      <c r="N412">
        <v>0</v>
      </c>
      <c r="O412">
        <v>0</v>
      </c>
    </row>
    <row r="413" spans="1:15" hidden="1" x14ac:dyDescent="0.25">
      <c r="A413" t="s">
        <v>12</v>
      </c>
      <c r="B413" t="s">
        <v>59</v>
      </c>
      <c r="C413" t="s">
        <v>81</v>
      </c>
      <c r="D413">
        <v>0</v>
      </c>
      <c r="E413">
        <v>0</v>
      </c>
      <c r="F413">
        <v>0</v>
      </c>
      <c r="G413">
        <v>0</v>
      </c>
      <c r="H413">
        <v>0</v>
      </c>
      <c r="I413">
        <v>1</v>
      </c>
      <c r="J413">
        <v>1</v>
      </c>
      <c r="K413">
        <v>1</v>
      </c>
      <c r="L413">
        <v>1</v>
      </c>
      <c r="M413">
        <v>0</v>
      </c>
      <c r="N413">
        <v>0</v>
      </c>
      <c r="O413">
        <v>0</v>
      </c>
    </row>
    <row r="414" spans="1:15" hidden="1" x14ac:dyDescent="0.25">
      <c r="A414" t="s">
        <v>12</v>
      </c>
      <c r="B414" t="s">
        <v>59</v>
      </c>
      <c r="C414" t="s">
        <v>82</v>
      </c>
      <c r="D414">
        <v>0</v>
      </c>
      <c r="E414">
        <v>0</v>
      </c>
      <c r="F414">
        <v>0</v>
      </c>
      <c r="G414">
        <v>0</v>
      </c>
      <c r="H414">
        <v>0</v>
      </c>
      <c r="I414">
        <v>1</v>
      </c>
      <c r="J414">
        <v>1</v>
      </c>
      <c r="K414">
        <v>1</v>
      </c>
      <c r="L414">
        <v>1</v>
      </c>
      <c r="M414">
        <v>0</v>
      </c>
      <c r="N414">
        <v>0</v>
      </c>
      <c r="O414">
        <v>0</v>
      </c>
    </row>
    <row r="415" spans="1:15" hidden="1" x14ac:dyDescent="0.25">
      <c r="A415" t="s">
        <v>12</v>
      </c>
      <c r="B415" t="s">
        <v>59</v>
      </c>
      <c r="C415" t="s">
        <v>83</v>
      </c>
      <c r="D415">
        <v>0</v>
      </c>
      <c r="E415">
        <v>0</v>
      </c>
      <c r="F415">
        <v>0</v>
      </c>
      <c r="G415">
        <v>0</v>
      </c>
      <c r="H415">
        <v>0</v>
      </c>
      <c r="I415">
        <v>1</v>
      </c>
      <c r="J415">
        <v>1</v>
      </c>
      <c r="K415">
        <v>1</v>
      </c>
      <c r="L415">
        <v>1</v>
      </c>
      <c r="M415">
        <v>0</v>
      </c>
      <c r="N415">
        <v>0</v>
      </c>
      <c r="O415">
        <v>0</v>
      </c>
    </row>
    <row r="416" spans="1:15" hidden="1" x14ac:dyDescent="0.25">
      <c r="A416" t="s">
        <v>12</v>
      </c>
      <c r="B416" t="s">
        <v>84</v>
      </c>
      <c r="C416" t="s">
        <v>60</v>
      </c>
      <c r="D416">
        <v>0</v>
      </c>
      <c r="E416">
        <v>0</v>
      </c>
      <c r="F416">
        <v>0</v>
      </c>
      <c r="G416">
        <v>0</v>
      </c>
      <c r="H416">
        <v>0</v>
      </c>
      <c r="I416">
        <v>1</v>
      </c>
      <c r="J416">
        <v>1</v>
      </c>
      <c r="K416">
        <v>1</v>
      </c>
      <c r="L416">
        <v>1</v>
      </c>
      <c r="M416">
        <v>0</v>
      </c>
      <c r="N416">
        <v>0</v>
      </c>
      <c r="O416">
        <v>0</v>
      </c>
    </row>
    <row r="417" spans="1:15" hidden="1" x14ac:dyDescent="0.25">
      <c r="A417" t="s">
        <v>12</v>
      </c>
      <c r="B417" t="s">
        <v>84</v>
      </c>
      <c r="C417" t="s">
        <v>61</v>
      </c>
      <c r="D417">
        <v>0</v>
      </c>
      <c r="E417">
        <v>0</v>
      </c>
      <c r="F417">
        <v>0</v>
      </c>
      <c r="G417">
        <v>0</v>
      </c>
      <c r="H417">
        <v>0</v>
      </c>
      <c r="I417">
        <v>1</v>
      </c>
      <c r="J417">
        <v>1</v>
      </c>
      <c r="K417">
        <v>1</v>
      </c>
      <c r="L417">
        <v>1</v>
      </c>
      <c r="M417">
        <v>0</v>
      </c>
      <c r="N417">
        <v>0</v>
      </c>
      <c r="O417">
        <v>0</v>
      </c>
    </row>
    <row r="418" spans="1:15" hidden="1" x14ac:dyDescent="0.25">
      <c r="A418" t="s">
        <v>12</v>
      </c>
      <c r="B418" t="s">
        <v>84</v>
      </c>
      <c r="C418" t="s">
        <v>62</v>
      </c>
      <c r="D418">
        <v>0</v>
      </c>
      <c r="E418">
        <v>0</v>
      </c>
      <c r="F418">
        <v>0</v>
      </c>
      <c r="G418">
        <v>0</v>
      </c>
      <c r="H418">
        <v>0</v>
      </c>
      <c r="I418">
        <v>1</v>
      </c>
      <c r="J418">
        <v>1</v>
      </c>
      <c r="K418">
        <v>1</v>
      </c>
      <c r="L418">
        <v>1</v>
      </c>
      <c r="M418">
        <v>0</v>
      </c>
      <c r="N418">
        <v>0</v>
      </c>
      <c r="O418">
        <v>0</v>
      </c>
    </row>
    <row r="419" spans="1:15" hidden="1" x14ac:dyDescent="0.25">
      <c r="A419" t="s">
        <v>12</v>
      </c>
      <c r="B419" t="s">
        <v>84</v>
      </c>
      <c r="C419" t="s">
        <v>63</v>
      </c>
      <c r="D419">
        <v>0</v>
      </c>
      <c r="E419">
        <v>0</v>
      </c>
      <c r="F419">
        <v>0</v>
      </c>
      <c r="G419">
        <v>0</v>
      </c>
      <c r="H419">
        <v>0</v>
      </c>
      <c r="I419">
        <v>1</v>
      </c>
      <c r="J419">
        <v>1</v>
      </c>
      <c r="K419">
        <v>1</v>
      </c>
      <c r="L419">
        <v>1</v>
      </c>
      <c r="M419">
        <v>0</v>
      </c>
      <c r="N419">
        <v>0</v>
      </c>
      <c r="O419">
        <v>0</v>
      </c>
    </row>
    <row r="420" spans="1:15" hidden="1" x14ac:dyDescent="0.25">
      <c r="A420" t="s">
        <v>12</v>
      </c>
      <c r="B420" t="s">
        <v>84</v>
      </c>
      <c r="C420" t="s">
        <v>64</v>
      </c>
      <c r="D420">
        <v>0</v>
      </c>
      <c r="E420">
        <v>0</v>
      </c>
      <c r="F420">
        <v>0</v>
      </c>
      <c r="G420">
        <v>0</v>
      </c>
      <c r="H420">
        <v>0</v>
      </c>
      <c r="I420">
        <v>1</v>
      </c>
      <c r="J420">
        <v>1</v>
      </c>
      <c r="K420">
        <v>1</v>
      </c>
      <c r="L420">
        <v>1</v>
      </c>
      <c r="M420">
        <v>0</v>
      </c>
      <c r="N420">
        <v>0</v>
      </c>
      <c r="O420">
        <v>0</v>
      </c>
    </row>
    <row r="421" spans="1:15" hidden="1" x14ac:dyDescent="0.25">
      <c r="A421" t="s">
        <v>12</v>
      </c>
      <c r="B421" t="s">
        <v>84</v>
      </c>
      <c r="C421" t="s">
        <v>65</v>
      </c>
      <c r="D421">
        <v>0</v>
      </c>
      <c r="E421">
        <v>0</v>
      </c>
      <c r="F421">
        <v>0</v>
      </c>
      <c r="G421">
        <v>0</v>
      </c>
      <c r="H421">
        <v>0</v>
      </c>
      <c r="I421">
        <v>1</v>
      </c>
      <c r="J421">
        <v>1</v>
      </c>
      <c r="K421">
        <v>1</v>
      </c>
      <c r="L421">
        <v>1</v>
      </c>
      <c r="M421">
        <v>0</v>
      </c>
      <c r="N421">
        <v>0</v>
      </c>
      <c r="O421">
        <v>0</v>
      </c>
    </row>
    <row r="422" spans="1:15" hidden="1" x14ac:dyDescent="0.25">
      <c r="A422" t="s">
        <v>12</v>
      </c>
      <c r="B422" t="s">
        <v>84</v>
      </c>
      <c r="C422" t="s">
        <v>66</v>
      </c>
      <c r="D422">
        <v>0</v>
      </c>
      <c r="E422">
        <v>0</v>
      </c>
      <c r="F422">
        <v>0</v>
      </c>
      <c r="G422">
        <v>0</v>
      </c>
      <c r="H422">
        <v>0</v>
      </c>
      <c r="I422">
        <v>1</v>
      </c>
      <c r="J422">
        <v>1</v>
      </c>
      <c r="K422">
        <v>1</v>
      </c>
      <c r="L422">
        <v>1</v>
      </c>
      <c r="M422">
        <v>0</v>
      </c>
      <c r="N422">
        <v>0</v>
      </c>
      <c r="O422">
        <v>0</v>
      </c>
    </row>
    <row r="423" spans="1:15" hidden="1" x14ac:dyDescent="0.25">
      <c r="A423" t="s">
        <v>12</v>
      </c>
      <c r="B423" t="s">
        <v>84</v>
      </c>
      <c r="C423" t="s">
        <v>67</v>
      </c>
      <c r="D423">
        <v>0</v>
      </c>
      <c r="E423">
        <v>0</v>
      </c>
      <c r="F423">
        <v>0</v>
      </c>
      <c r="G423">
        <v>0</v>
      </c>
      <c r="H423">
        <v>0</v>
      </c>
      <c r="I423">
        <v>1</v>
      </c>
      <c r="J423">
        <v>1</v>
      </c>
      <c r="K423">
        <v>1</v>
      </c>
      <c r="L423">
        <v>1</v>
      </c>
      <c r="M423">
        <v>0</v>
      </c>
      <c r="N423">
        <v>0</v>
      </c>
      <c r="O423">
        <v>0</v>
      </c>
    </row>
    <row r="424" spans="1:15" hidden="1" x14ac:dyDescent="0.25">
      <c r="A424" t="s">
        <v>12</v>
      </c>
      <c r="B424" t="s">
        <v>84</v>
      </c>
      <c r="C424" t="s">
        <v>68</v>
      </c>
      <c r="D424">
        <v>0</v>
      </c>
      <c r="E424">
        <v>0</v>
      </c>
      <c r="F424">
        <v>0</v>
      </c>
      <c r="G424">
        <v>0</v>
      </c>
      <c r="H424">
        <v>0</v>
      </c>
      <c r="I424">
        <v>1</v>
      </c>
      <c r="J424">
        <v>1</v>
      </c>
      <c r="K424">
        <v>1</v>
      </c>
      <c r="L424">
        <v>1</v>
      </c>
      <c r="M424">
        <v>0</v>
      </c>
      <c r="N424">
        <v>0</v>
      </c>
      <c r="O424">
        <v>0</v>
      </c>
    </row>
    <row r="425" spans="1:15" hidden="1" x14ac:dyDescent="0.25">
      <c r="A425" t="s">
        <v>12</v>
      </c>
      <c r="B425" t="s">
        <v>84</v>
      </c>
      <c r="C425" t="s">
        <v>69</v>
      </c>
      <c r="D425">
        <v>0</v>
      </c>
      <c r="E425">
        <v>0</v>
      </c>
      <c r="F425">
        <v>0</v>
      </c>
      <c r="G425">
        <v>0</v>
      </c>
      <c r="H425">
        <v>0</v>
      </c>
      <c r="I425">
        <v>1</v>
      </c>
      <c r="J425">
        <v>1</v>
      </c>
      <c r="K425">
        <v>1</v>
      </c>
      <c r="L425">
        <v>1</v>
      </c>
      <c r="M425">
        <v>0</v>
      </c>
      <c r="N425">
        <v>0</v>
      </c>
      <c r="O425">
        <v>0</v>
      </c>
    </row>
    <row r="426" spans="1:15" hidden="1" x14ac:dyDescent="0.25">
      <c r="A426" t="s">
        <v>12</v>
      </c>
      <c r="B426" t="s">
        <v>84</v>
      </c>
      <c r="C426" t="s">
        <v>70</v>
      </c>
      <c r="D426">
        <v>0</v>
      </c>
      <c r="E426">
        <v>0</v>
      </c>
      <c r="F426">
        <v>0</v>
      </c>
      <c r="G426">
        <v>0</v>
      </c>
      <c r="H426">
        <v>0</v>
      </c>
      <c r="I426">
        <v>1</v>
      </c>
      <c r="J426">
        <v>1</v>
      </c>
      <c r="K426">
        <v>1</v>
      </c>
      <c r="L426">
        <v>1</v>
      </c>
      <c r="M426">
        <v>0</v>
      </c>
      <c r="N426">
        <v>0</v>
      </c>
      <c r="O426">
        <v>0</v>
      </c>
    </row>
    <row r="427" spans="1:15" hidden="1" x14ac:dyDescent="0.25">
      <c r="A427" t="s">
        <v>12</v>
      </c>
      <c r="B427" t="s">
        <v>84</v>
      </c>
      <c r="C427" t="s">
        <v>71</v>
      </c>
      <c r="D427">
        <v>0</v>
      </c>
      <c r="E427">
        <v>0</v>
      </c>
      <c r="F427">
        <v>0</v>
      </c>
      <c r="G427">
        <v>0</v>
      </c>
      <c r="H427">
        <v>0</v>
      </c>
      <c r="I427">
        <v>1</v>
      </c>
      <c r="J427">
        <v>1</v>
      </c>
      <c r="K427">
        <v>1</v>
      </c>
      <c r="L427">
        <v>1</v>
      </c>
      <c r="M427">
        <v>0</v>
      </c>
      <c r="N427">
        <v>0</v>
      </c>
      <c r="O427">
        <v>0</v>
      </c>
    </row>
    <row r="428" spans="1:15" hidden="1" x14ac:dyDescent="0.25">
      <c r="A428" t="s">
        <v>12</v>
      </c>
      <c r="B428" t="s">
        <v>84</v>
      </c>
      <c r="C428" t="s">
        <v>72</v>
      </c>
      <c r="D428">
        <v>0</v>
      </c>
      <c r="E428">
        <v>0</v>
      </c>
      <c r="F428">
        <v>0</v>
      </c>
      <c r="G428">
        <v>0</v>
      </c>
      <c r="H428">
        <v>0</v>
      </c>
      <c r="I428">
        <v>1</v>
      </c>
      <c r="J428">
        <v>1</v>
      </c>
      <c r="K428">
        <v>1</v>
      </c>
      <c r="L428">
        <v>1</v>
      </c>
      <c r="M428">
        <v>0</v>
      </c>
      <c r="N428">
        <v>0</v>
      </c>
      <c r="O428">
        <v>0</v>
      </c>
    </row>
    <row r="429" spans="1:15" hidden="1" x14ac:dyDescent="0.25">
      <c r="A429" t="s">
        <v>12</v>
      </c>
      <c r="B429" t="s">
        <v>84</v>
      </c>
      <c r="C429" t="s">
        <v>73</v>
      </c>
      <c r="D429">
        <v>0</v>
      </c>
      <c r="E429">
        <v>0</v>
      </c>
      <c r="F429">
        <v>0</v>
      </c>
      <c r="G429">
        <v>0</v>
      </c>
      <c r="H429">
        <v>0</v>
      </c>
      <c r="I429">
        <v>1</v>
      </c>
      <c r="J429">
        <v>1</v>
      </c>
      <c r="K429">
        <v>1</v>
      </c>
      <c r="L429">
        <v>1</v>
      </c>
      <c r="M429">
        <v>0</v>
      </c>
      <c r="N429">
        <v>0</v>
      </c>
      <c r="O429">
        <v>0</v>
      </c>
    </row>
    <row r="430" spans="1:15" hidden="1" x14ac:dyDescent="0.25">
      <c r="A430" t="s">
        <v>12</v>
      </c>
      <c r="B430" t="s">
        <v>84</v>
      </c>
      <c r="C430" t="s">
        <v>74</v>
      </c>
      <c r="D430">
        <v>0</v>
      </c>
      <c r="E430">
        <v>0</v>
      </c>
      <c r="F430">
        <v>0</v>
      </c>
      <c r="G430">
        <v>0</v>
      </c>
      <c r="H430">
        <v>0</v>
      </c>
      <c r="I430">
        <v>1</v>
      </c>
      <c r="J430">
        <v>1</v>
      </c>
      <c r="K430">
        <v>1</v>
      </c>
      <c r="L430">
        <v>1</v>
      </c>
      <c r="M430">
        <v>0</v>
      </c>
      <c r="N430">
        <v>0</v>
      </c>
      <c r="O430">
        <v>0</v>
      </c>
    </row>
    <row r="431" spans="1:15" hidden="1" x14ac:dyDescent="0.25">
      <c r="A431" t="s">
        <v>12</v>
      </c>
      <c r="B431" t="s">
        <v>84</v>
      </c>
      <c r="C431" t="s">
        <v>75</v>
      </c>
      <c r="D431">
        <v>0</v>
      </c>
      <c r="E431">
        <v>0</v>
      </c>
      <c r="F431">
        <v>0</v>
      </c>
      <c r="G431">
        <v>0</v>
      </c>
      <c r="H431">
        <v>0</v>
      </c>
      <c r="I431">
        <v>1</v>
      </c>
      <c r="J431">
        <v>1</v>
      </c>
      <c r="K431">
        <v>1</v>
      </c>
      <c r="L431">
        <v>1</v>
      </c>
      <c r="M431">
        <v>0</v>
      </c>
      <c r="N431">
        <v>0</v>
      </c>
      <c r="O431">
        <v>0</v>
      </c>
    </row>
    <row r="432" spans="1:15" hidden="1" x14ac:dyDescent="0.25">
      <c r="A432" t="s">
        <v>12</v>
      </c>
      <c r="B432" t="s">
        <v>84</v>
      </c>
      <c r="C432" t="s">
        <v>76</v>
      </c>
      <c r="D432">
        <v>0</v>
      </c>
      <c r="E432">
        <v>0</v>
      </c>
      <c r="F432">
        <v>0</v>
      </c>
      <c r="G432">
        <v>0</v>
      </c>
      <c r="H432">
        <v>0</v>
      </c>
      <c r="I432">
        <v>1</v>
      </c>
      <c r="J432">
        <v>1</v>
      </c>
      <c r="K432">
        <v>1</v>
      </c>
      <c r="L432">
        <v>1</v>
      </c>
      <c r="M432">
        <v>0</v>
      </c>
      <c r="N432">
        <v>0</v>
      </c>
      <c r="O432">
        <v>0</v>
      </c>
    </row>
    <row r="433" spans="1:15" hidden="1" x14ac:dyDescent="0.25">
      <c r="A433" t="s">
        <v>12</v>
      </c>
      <c r="B433" t="s">
        <v>84</v>
      </c>
      <c r="C433" t="s">
        <v>77</v>
      </c>
      <c r="D433">
        <v>0</v>
      </c>
      <c r="E433">
        <v>0</v>
      </c>
      <c r="F433">
        <v>0</v>
      </c>
      <c r="G433">
        <v>0</v>
      </c>
      <c r="H433">
        <v>0</v>
      </c>
      <c r="I433">
        <v>1</v>
      </c>
      <c r="J433">
        <v>1</v>
      </c>
      <c r="K433">
        <v>1</v>
      </c>
      <c r="L433">
        <v>1</v>
      </c>
      <c r="M433">
        <v>0</v>
      </c>
      <c r="N433">
        <v>0</v>
      </c>
      <c r="O433">
        <v>0</v>
      </c>
    </row>
    <row r="434" spans="1:15" hidden="1" x14ac:dyDescent="0.25">
      <c r="A434" t="s">
        <v>12</v>
      </c>
      <c r="B434" t="s">
        <v>84</v>
      </c>
      <c r="C434" t="s">
        <v>78</v>
      </c>
      <c r="D434">
        <v>0</v>
      </c>
      <c r="E434">
        <v>0</v>
      </c>
      <c r="F434">
        <v>0</v>
      </c>
      <c r="G434">
        <v>0</v>
      </c>
      <c r="H434">
        <v>0</v>
      </c>
      <c r="I434">
        <v>1</v>
      </c>
      <c r="J434">
        <v>1</v>
      </c>
      <c r="K434">
        <v>1</v>
      </c>
      <c r="L434">
        <v>1</v>
      </c>
      <c r="M434">
        <v>0</v>
      </c>
      <c r="N434">
        <v>0</v>
      </c>
      <c r="O434">
        <v>0</v>
      </c>
    </row>
    <row r="435" spans="1:15" hidden="1" x14ac:dyDescent="0.25">
      <c r="A435" t="s">
        <v>12</v>
      </c>
      <c r="B435" t="s">
        <v>84</v>
      </c>
      <c r="C435" t="s">
        <v>79</v>
      </c>
      <c r="D435">
        <v>0</v>
      </c>
      <c r="E435">
        <v>0</v>
      </c>
      <c r="F435">
        <v>0</v>
      </c>
      <c r="G435">
        <v>0</v>
      </c>
      <c r="H435">
        <v>0</v>
      </c>
      <c r="I435">
        <v>1</v>
      </c>
      <c r="J435">
        <v>1</v>
      </c>
      <c r="K435">
        <v>1</v>
      </c>
      <c r="L435">
        <v>1</v>
      </c>
      <c r="M435">
        <v>0</v>
      </c>
      <c r="N435">
        <v>0</v>
      </c>
      <c r="O435">
        <v>0</v>
      </c>
    </row>
    <row r="436" spans="1:15" hidden="1" x14ac:dyDescent="0.25">
      <c r="A436" t="s">
        <v>12</v>
      </c>
      <c r="B436" t="s">
        <v>84</v>
      </c>
      <c r="C436" t="s">
        <v>80</v>
      </c>
      <c r="D436">
        <v>0</v>
      </c>
      <c r="E436">
        <v>0</v>
      </c>
      <c r="F436">
        <v>0</v>
      </c>
      <c r="G436">
        <v>0</v>
      </c>
      <c r="H436">
        <v>0</v>
      </c>
      <c r="I436">
        <v>1</v>
      </c>
      <c r="J436">
        <v>1</v>
      </c>
      <c r="K436">
        <v>1</v>
      </c>
      <c r="L436">
        <v>1</v>
      </c>
      <c r="M436">
        <v>0</v>
      </c>
      <c r="N436">
        <v>0</v>
      </c>
      <c r="O436">
        <v>0</v>
      </c>
    </row>
    <row r="437" spans="1:15" hidden="1" x14ac:dyDescent="0.25">
      <c r="A437" t="s">
        <v>12</v>
      </c>
      <c r="B437" t="s">
        <v>84</v>
      </c>
      <c r="C437" t="s">
        <v>81</v>
      </c>
      <c r="D437">
        <v>0</v>
      </c>
      <c r="E437">
        <v>0</v>
      </c>
      <c r="F437">
        <v>0</v>
      </c>
      <c r="G437">
        <v>0</v>
      </c>
      <c r="H437">
        <v>0</v>
      </c>
      <c r="I437">
        <v>1</v>
      </c>
      <c r="J437">
        <v>1</v>
      </c>
      <c r="K437">
        <v>1</v>
      </c>
      <c r="L437">
        <v>1</v>
      </c>
      <c r="M437">
        <v>0</v>
      </c>
      <c r="N437">
        <v>0</v>
      </c>
      <c r="O437">
        <v>0</v>
      </c>
    </row>
    <row r="438" spans="1:15" hidden="1" x14ac:dyDescent="0.25">
      <c r="A438" t="s">
        <v>12</v>
      </c>
      <c r="B438" t="s">
        <v>84</v>
      </c>
      <c r="C438" t="s">
        <v>82</v>
      </c>
      <c r="D438">
        <v>0</v>
      </c>
      <c r="E438">
        <v>0</v>
      </c>
      <c r="F438">
        <v>0</v>
      </c>
      <c r="G438">
        <v>0</v>
      </c>
      <c r="H438">
        <v>0</v>
      </c>
      <c r="I438">
        <v>1</v>
      </c>
      <c r="J438">
        <v>1</v>
      </c>
      <c r="K438">
        <v>1</v>
      </c>
      <c r="L438">
        <v>1</v>
      </c>
      <c r="M438">
        <v>0</v>
      </c>
      <c r="N438">
        <v>0</v>
      </c>
      <c r="O438">
        <v>0</v>
      </c>
    </row>
    <row r="439" spans="1:15" hidden="1" x14ac:dyDescent="0.25">
      <c r="A439" t="s">
        <v>12</v>
      </c>
      <c r="B439" t="s">
        <v>84</v>
      </c>
      <c r="C439" t="s">
        <v>83</v>
      </c>
      <c r="D439">
        <v>0</v>
      </c>
      <c r="E439">
        <v>0</v>
      </c>
      <c r="F439">
        <v>0</v>
      </c>
      <c r="G439">
        <v>0</v>
      </c>
      <c r="H439">
        <v>0</v>
      </c>
      <c r="I439">
        <v>1</v>
      </c>
      <c r="J439">
        <v>1</v>
      </c>
      <c r="K439">
        <v>1</v>
      </c>
      <c r="L439">
        <v>1</v>
      </c>
      <c r="M439">
        <v>0</v>
      </c>
      <c r="N439">
        <v>0</v>
      </c>
      <c r="O439">
        <v>0</v>
      </c>
    </row>
    <row r="440" spans="1:15" hidden="1" x14ac:dyDescent="0.25">
      <c r="A440" t="s">
        <v>13</v>
      </c>
      <c r="B440" t="s">
        <v>59</v>
      </c>
      <c r="C440" t="s">
        <v>60</v>
      </c>
    </row>
    <row r="441" spans="1:15" hidden="1" x14ac:dyDescent="0.25">
      <c r="A441" t="s">
        <v>13</v>
      </c>
      <c r="B441" t="s">
        <v>59</v>
      </c>
      <c r="C441" t="s">
        <v>61</v>
      </c>
    </row>
    <row r="442" spans="1:15" hidden="1" x14ac:dyDescent="0.25">
      <c r="A442" t="s">
        <v>13</v>
      </c>
      <c r="B442" t="s">
        <v>59</v>
      </c>
      <c r="C442" t="s">
        <v>62</v>
      </c>
    </row>
    <row r="443" spans="1:15" hidden="1" x14ac:dyDescent="0.25">
      <c r="A443" t="s">
        <v>13</v>
      </c>
      <c r="B443" t="s">
        <v>59</v>
      </c>
      <c r="C443" t="s">
        <v>63</v>
      </c>
    </row>
    <row r="444" spans="1:15" hidden="1" x14ac:dyDescent="0.25">
      <c r="A444" t="s">
        <v>13</v>
      </c>
      <c r="B444" t="s">
        <v>59</v>
      </c>
      <c r="C444" t="s">
        <v>64</v>
      </c>
    </row>
    <row r="445" spans="1:15" hidden="1" x14ac:dyDescent="0.25">
      <c r="A445" t="s">
        <v>13</v>
      </c>
      <c r="B445" t="s">
        <v>59</v>
      </c>
      <c r="C445" t="s">
        <v>65</v>
      </c>
    </row>
    <row r="446" spans="1:15" hidden="1" x14ac:dyDescent="0.25">
      <c r="A446" t="s">
        <v>13</v>
      </c>
      <c r="B446" t="s">
        <v>59</v>
      </c>
      <c r="C446" t="s">
        <v>66</v>
      </c>
    </row>
    <row r="447" spans="1:15" hidden="1" x14ac:dyDescent="0.25">
      <c r="A447" t="s">
        <v>13</v>
      </c>
      <c r="B447" t="s">
        <v>59</v>
      </c>
      <c r="C447" t="s">
        <v>67</v>
      </c>
    </row>
    <row r="448" spans="1:15" hidden="1" x14ac:dyDescent="0.25">
      <c r="A448" t="s">
        <v>13</v>
      </c>
      <c r="B448" t="s">
        <v>59</v>
      </c>
      <c r="C448" t="s">
        <v>68</v>
      </c>
    </row>
    <row r="449" spans="1:3" hidden="1" x14ac:dyDescent="0.25">
      <c r="A449" t="s">
        <v>13</v>
      </c>
      <c r="B449" t="s">
        <v>59</v>
      </c>
      <c r="C449" t="s">
        <v>69</v>
      </c>
    </row>
    <row r="450" spans="1:3" hidden="1" x14ac:dyDescent="0.25">
      <c r="A450" t="s">
        <v>13</v>
      </c>
      <c r="B450" t="s">
        <v>59</v>
      </c>
      <c r="C450" t="s">
        <v>70</v>
      </c>
    </row>
    <row r="451" spans="1:3" hidden="1" x14ac:dyDescent="0.25">
      <c r="A451" t="s">
        <v>13</v>
      </c>
      <c r="B451" t="s">
        <v>59</v>
      </c>
      <c r="C451" t="s">
        <v>71</v>
      </c>
    </row>
    <row r="452" spans="1:3" hidden="1" x14ac:dyDescent="0.25">
      <c r="A452" t="s">
        <v>13</v>
      </c>
      <c r="B452" t="s">
        <v>59</v>
      </c>
      <c r="C452" t="s">
        <v>72</v>
      </c>
    </row>
    <row r="453" spans="1:3" hidden="1" x14ac:dyDescent="0.25">
      <c r="A453" t="s">
        <v>13</v>
      </c>
      <c r="B453" t="s">
        <v>59</v>
      </c>
      <c r="C453" t="s">
        <v>73</v>
      </c>
    </row>
    <row r="454" spans="1:3" hidden="1" x14ac:dyDescent="0.25">
      <c r="A454" t="s">
        <v>13</v>
      </c>
      <c r="B454" t="s">
        <v>59</v>
      </c>
      <c r="C454" t="s">
        <v>74</v>
      </c>
    </row>
    <row r="455" spans="1:3" hidden="1" x14ac:dyDescent="0.25">
      <c r="A455" t="s">
        <v>13</v>
      </c>
      <c r="B455" t="s">
        <v>59</v>
      </c>
      <c r="C455" t="s">
        <v>75</v>
      </c>
    </row>
    <row r="456" spans="1:3" hidden="1" x14ac:dyDescent="0.25">
      <c r="A456" t="s">
        <v>13</v>
      </c>
      <c r="B456" t="s">
        <v>59</v>
      </c>
      <c r="C456" t="s">
        <v>76</v>
      </c>
    </row>
    <row r="457" spans="1:3" hidden="1" x14ac:dyDescent="0.25">
      <c r="A457" t="s">
        <v>13</v>
      </c>
      <c r="B457" t="s">
        <v>59</v>
      </c>
      <c r="C457" t="s">
        <v>77</v>
      </c>
    </row>
    <row r="458" spans="1:3" hidden="1" x14ac:dyDescent="0.25">
      <c r="A458" t="s">
        <v>13</v>
      </c>
      <c r="B458" t="s">
        <v>59</v>
      </c>
      <c r="C458" t="s">
        <v>78</v>
      </c>
    </row>
    <row r="459" spans="1:3" hidden="1" x14ac:dyDescent="0.25">
      <c r="A459" t="s">
        <v>13</v>
      </c>
      <c r="B459" t="s">
        <v>59</v>
      </c>
      <c r="C459" t="s">
        <v>79</v>
      </c>
    </row>
    <row r="460" spans="1:3" hidden="1" x14ac:dyDescent="0.25">
      <c r="A460" t="s">
        <v>13</v>
      </c>
      <c r="B460" t="s">
        <v>59</v>
      </c>
      <c r="C460" t="s">
        <v>80</v>
      </c>
    </row>
    <row r="461" spans="1:3" hidden="1" x14ac:dyDescent="0.25">
      <c r="A461" t="s">
        <v>13</v>
      </c>
      <c r="B461" t="s">
        <v>59</v>
      </c>
      <c r="C461" t="s">
        <v>81</v>
      </c>
    </row>
    <row r="462" spans="1:3" hidden="1" x14ac:dyDescent="0.25">
      <c r="A462" t="s">
        <v>13</v>
      </c>
      <c r="B462" t="s">
        <v>59</v>
      </c>
      <c r="C462" t="s">
        <v>82</v>
      </c>
    </row>
    <row r="463" spans="1:3" hidden="1" x14ac:dyDescent="0.25">
      <c r="A463" t="s">
        <v>13</v>
      </c>
      <c r="B463" t="s">
        <v>59</v>
      </c>
      <c r="C463" t="s">
        <v>83</v>
      </c>
    </row>
    <row r="464" spans="1:3" hidden="1" x14ac:dyDescent="0.25">
      <c r="A464" t="s">
        <v>13</v>
      </c>
      <c r="B464" t="s">
        <v>84</v>
      </c>
      <c r="C464" t="s">
        <v>60</v>
      </c>
    </row>
    <row r="465" spans="1:3" hidden="1" x14ac:dyDescent="0.25">
      <c r="A465" t="s">
        <v>13</v>
      </c>
      <c r="B465" t="s">
        <v>84</v>
      </c>
      <c r="C465" t="s">
        <v>61</v>
      </c>
    </row>
    <row r="466" spans="1:3" hidden="1" x14ac:dyDescent="0.25">
      <c r="A466" t="s">
        <v>13</v>
      </c>
      <c r="B466" t="s">
        <v>84</v>
      </c>
      <c r="C466" t="s">
        <v>62</v>
      </c>
    </row>
    <row r="467" spans="1:3" hidden="1" x14ac:dyDescent="0.25">
      <c r="A467" t="s">
        <v>13</v>
      </c>
      <c r="B467" t="s">
        <v>84</v>
      </c>
      <c r="C467" t="s">
        <v>63</v>
      </c>
    </row>
    <row r="468" spans="1:3" hidden="1" x14ac:dyDescent="0.25">
      <c r="A468" t="s">
        <v>13</v>
      </c>
      <c r="B468" t="s">
        <v>84</v>
      </c>
      <c r="C468" t="s">
        <v>64</v>
      </c>
    </row>
    <row r="469" spans="1:3" hidden="1" x14ac:dyDescent="0.25">
      <c r="A469" t="s">
        <v>13</v>
      </c>
      <c r="B469" t="s">
        <v>84</v>
      </c>
      <c r="C469" t="s">
        <v>65</v>
      </c>
    </row>
    <row r="470" spans="1:3" hidden="1" x14ac:dyDescent="0.25">
      <c r="A470" t="s">
        <v>13</v>
      </c>
      <c r="B470" t="s">
        <v>84</v>
      </c>
      <c r="C470" t="s">
        <v>66</v>
      </c>
    </row>
    <row r="471" spans="1:3" hidden="1" x14ac:dyDescent="0.25">
      <c r="A471" t="s">
        <v>13</v>
      </c>
      <c r="B471" t="s">
        <v>84</v>
      </c>
      <c r="C471" t="s">
        <v>67</v>
      </c>
    </row>
    <row r="472" spans="1:3" hidden="1" x14ac:dyDescent="0.25">
      <c r="A472" t="s">
        <v>13</v>
      </c>
      <c r="B472" t="s">
        <v>84</v>
      </c>
      <c r="C472" t="s">
        <v>68</v>
      </c>
    </row>
    <row r="473" spans="1:3" hidden="1" x14ac:dyDescent="0.25">
      <c r="A473" t="s">
        <v>13</v>
      </c>
      <c r="B473" t="s">
        <v>84</v>
      </c>
      <c r="C473" t="s">
        <v>69</v>
      </c>
    </row>
    <row r="474" spans="1:3" hidden="1" x14ac:dyDescent="0.25">
      <c r="A474" t="s">
        <v>13</v>
      </c>
      <c r="B474" t="s">
        <v>84</v>
      </c>
      <c r="C474" t="s">
        <v>70</v>
      </c>
    </row>
    <row r="475" spans="1:3" hidden="1" x14ac:dyDescent="0.25">
      <c r="A475" t="s">
        <v>13</v>
      </c>
      <c r="B475" t="s">
        <v>84</v>
      </c>
      <c r="C475" t="s">
        <v>71</v>
      </c>
    </row>
    <row r="476" spans="1:3" hidden="1" x14ac:dyDescent="0.25">
      <c r="A476" t="s">
        <v>13</v>
      </c>
      <c r="B476" t="s">
        <v>84</v>
      </c>
      <c r="C476" t="s">
        <v>72</v>
      </c>
    </row>
    <row r="477" spans="1:3" hidden="1" x14ac:dyDescent="0.25">
      <c r="A477" t="s">
        <v>13</v>
      </c>
      <c r="B477" t="s">
        <v>84</v>
      </c>
      <c r="C477" t="s">
        <v>73</v>
      </c>
    </row>
    <row r="478" spans="1:3" hidden="1" x14ac:dyDescent="0.25">
      <c r="A478" t="s">
        <v>13</v>
      </c>
      <c r="B478" t="s">
        <v>84</v>
      </c>
      <c r="C478" t="s">
        <v>74</v>
      </c>
    </row>
    <row r="479" spans="1:3" hidden="1" x14ac:dyDescent="0.25">
      <c r="A479" t="s">
        <v>13</v>
      </c>
      <c r="B479" t="s">
        <v>84</v>
      </c>
      <c r="C479" t="s">
        <v>75</v>
      </c>
    </row>
    <row r="480" spans="1:3" hidden="1" x14ac:dyDescent="0.25">
      <c r="A480" t="s">
        <v>13</v>
      </c>
      <c r="B480" t="s">
        <v>84</v>
      </c>
      <c r="C480" t="s">
        <v>76</v>
      </c>
    </row>
    <row r="481" spans="1:15" hidden="1" x14ac:dyDescent="0.25">
      <c r="A481" t="s">
        <v>13</v>
      </c>
      <c r="B481" t="s">
        <v>84</v>
      </c>
      <c r="C481" t="s">
        <v>77</v>
      </c>
    </row>
    <row r="482" spans="1:15" hidden="1" x14ac:dyDescent="0.25">
      <c r="A482" t="s">
        <v>13</v>
      </c>
      <c r="B482" t="s">
        <v>84</v>
      </c>
      <c r="C482" t="s">
        <v>78</v>
      </c>
    </row>
    <row r="483" spans="1:15" hidden="1" x14ac:dyDescent="0.25">
      <c r="A483" t="s">
        <v>13</v>
      </c>
      <c r="B483" t="s">
        <v>84</v>
      </c>
      <c r="C483" t="s">
        <v>79</v>
      </c>
    </row>
    <row r="484" spans="1:15" hidden="1" x14ac:dyDescent="0.25">
      <c r="A484" t="s">
        <v>13</v>
      </c>
      <c r="B484" t="s">
        <v>84</v>
      </c>
      <c r="C484" t="s">
        <v>80</v>
      </c>
    </row>
    <row r="485" spans="1:15" hidden="1" x14ac:dyDescent="0.25">
      <c r="A485" t="s">
        <v>13</v>
      </c>
      <c r="B485" t="s">
        <v>84</v>
      </c>
      <c r="C485" t="s">
        <v>81</v>
      </c>
    </row>
    <row r="486" spans="1:15" hidden="1" x14ac:dyDescent="0.25">
      <c r="A486" t="s">
        <v>13</v>
      </c>
      <c r="B486" t="s">
        <v>84</v>
      </c>
      <c r="C486" t="s">
        <v>82</v>
      </c>
    </row>
    <row r="487" spans="1:15" hidden="1" x14ac:dyDescent="0.25">
      <c r="A487" t="s">
        <v>13</v>
      </c>
      <c r="B487" t="s">
        <v>84</v>
      </c>
      <c r="C487" t="s">
        <v>83</v>
      </c>
    </row>
    <row r="488" spans="1:15" hidden="1" x14ac:dyDescent="0.25">
      <c r="A488" t="s">
        <v>14</v>
      </c>
      <c r="B488" t="s">
        <v>59</v>
      </c>
      <c r="C488" t="s">
        <v>60</v>
      </c>
      <c r="D488">
        <v>0</v>
      </c>
      <c r="E488">
        <v>0</v>
      </c>
      <c r="F488">
        <v>0</v>
      </c>
      <c r="G488">
        <v>0</v>
      </c>
      <c r="H488">
        <v>0</v>
      </c>
      <c r="I488">
        <v>0</v>
      </c>
      <c r="J488">
        <v>0</v>
      </c>
      <c r="K488">
        <v>0</v>
      </c>
      <c r="L488">
        <v>0</v>
      </c>
      <c r="M488">
        <v>0</v>
      </c>
      <c r="N488">
        <v>0</v>
      </c>
      <c r="O488">
        <v>0</v>
      </c>
    </row>
    <row r="489" spans="1:15" hidden="1" x14ac:dyDescent="0.25">
      <c r="A489" t="s">
        <v>14</v>
      </c>
      <c r="B489" t="s">
        <v>59</v>
      </c>
      <c r="C489" t="s">
        <v>61</v>
      </c>
      <c r="D489">
        <v>0</v>
      </c>
      <c r="E489">
        <v>0</v>
      </c>
      <c r="F489">
        <v>0</v>
      </c>
      <c r="G489">
        <v>0</v>
      </c>
      <c r="H489">
        <v>0</v>
      </c>
      <c r="I489">
        <v>0</v>
      </c>
      <c r="J489">
        <v>0</v>
      </c>
      <c r="K489">
        <v>0</v>
      </c>
      <c r="L489">
        <v>0</v>
      </c>
      <c r="M489">
        <v>0</v>
      </c>
      <c r="N489">
        <v>0</v>
      </c>
      <c r="O489">
        <v>0</v>
      </c>
    </row>
    <row r="490" spans="1:15" hidden="1" x14ac:dyDescent="0.25">
      <c r="A490" t="s">
        <v>14</v>
      </c>
      <c r="B490" t="s">
        <v>59</v>
      </c>
      <c r="C490" t="s">
        <v>62</v>
      </c>
      <c r="D490">
        <v>0</v>
      </c>
      <c r="E490">
        <v>0</v>
      </c>
      <c r="F490">
        <v>0</v>
      </c>
      <c r="G490">
        <v>0</v>
      </c>
      <c r="H490">
        <v>0</v>
      </c>
      <c r="I490">
        <v>0</v>
      </c>
      <c r="J490">
        <v>0</v>
      </c>
      <c r="K490">
        <v>0</v>
      </c>
      <c r="L490">
        <v>0</v>
      </c>
      <c r="M490">
        <v>0</v>
      </c>
      <c r="N490">
        <v>0</v>
      </c>
      <c r="O490">
        <v>0</v>
      </c>
    </row>
    <row r="491" spans="1:15" hidden="1" x14ac:dyDescent="0.25">
      <c r="A491" t="s">
        <v>14</v>
      </c>
      <c r="B491" t="s">
        <v>59</v>
      </c>
      <c r="C491" t="s">
        <v>63</v>
      </c>
      <c r="D491">
        <v>0</v>
      </c>
      <c r="E491">
        <v>0</v>
      </c>
      <c r="F491">
        <v>0</v>
      </c>
      <c r="G491">
        <v>0</v>
      </c>
      <c r="H491">
        <v>0</v>
      </c>
      <c r="I491">
        <v>0</v>
      </c>
      <c r="J491">
        <v>0</v>
      </c>
      <c r="K491">
        <v>0</v>
      </c>
      <c r="L491">
        <v>0</v>
      </c>
      <c r="M491">
        <v>0</v>
      </c>
      <c r="N491">
        <v>0</v>
      </c>
      <c r="O491">
        <v>0</v>
      </c>
    </row>
    <row r="492" spans="1:15" hidden="1" x14ac:dyDescent="0.25">
      <c r="A492" t="s">
        <v>14</v>
      </c>
      <c r="B492" t="s">
        <v>59</v>
      </c>
      <c r="C492" t="s">
        <v>64</v>
      </c>
      <c r="D492">
        <v>0</v>
      </c>
      <c r="E492">
        <v>0</v>
      </c>
      <c r="F492">
        <v>0</v>
      </c>
      <c r="G492">
        <v>0</v>
      </c>
      <c r="H492">
        <v>0</v>
      </c>
      <c r="I492">
        <v>0</v>
      </c>
      <c r="J492">
        <v>0</v>
      </c>
      <c r="K492">
        <v>0</v>
      </c>
      <c r="L492">
        <v>0</v>
      </c>
      <c r="M492">
        <v>0</v>
      </c>
      <c r="N492">
        <v>0</v>
      </c>
      <c r="O492">
        <v>0</v>
      </c>
    </row>
    <row r="493" spans="1:15" hidden="1" x14ac:dyDescent="0.25">
      <c r="A493" t="s">
        <v>14</v>
      </c>
      <c r="B493" t="s">
        <v>59</v>
      </c>
      <c r="C493" t="s">
        <v>65</v>
      </c>
      <c r="D493">
        <v>0</v>
      </c>
      <c r="E493">
        <v>0</v>
      </c>
      <c r="F493">
        <v>0</v>
      </c>
      <c r="G493">
        <v>0</v>
      </c>
      <c r="H493">
        <v>0</v>
      </c>
      <c r="I493">
        <v>0</v>
      </c>
      <c r="J493">
        <v>0</v>
      </c>
      <c r="K493">
        <v>0</v>
      </c>
      <c r="L493">
        <v>0</v>
      </c>
      <c r="M493">
        <v>0</v>
      </c>
      <c r="N493">
        <v>0</v>
      </c>
      <c r="O493">
        <v>0</v>
      </c>
    </row>
    <row r="494" spans="1:15" hidden="1" x14ac:dyDescent="0.25">
      <c r="A494" t="s">
        <v>14</v>
      </c>
      <c r="B494" t="s">
        <v>59</v>
      </c>
      <c r="C494" t="s">
        <v>66</v>
      </c>
      <c r="D494">
        <v>0</v>
      </c>
      <c r="E494">
        <v>0</v>
      </c>
      <c r="F494">
        <v>0</v>
      </c>
      <c r="G494">
        <v>0</v>
      </c>
      <c r="H494">
        <v>0</v>
      </c>
      <c r="I494">
        <v>0</v>
      </c>
      <c r="J494">
        <v>0</v>
      </c>
      <c r="K494">
        <v>0</v>
      </c>
      <c r="L494">
        <v>0</v>
      </c>
      <c r="M494">
        <v>0</v>
      </c>
      <c r="N494">
        <v>0</v>
      </c>
      <c r="O494">
        <v>0</v>
      </c>
    </row>
    <row r="495" spans="1:15" hidden="1" x14ac:dyDescent="0.25">
      <c r="A495" t="s">
        <v>14</v>
      </c>
      <c r="B495" t="s">
        <v>59</v>
      </c>
      <c r="C495" t="s">
        <v>67</v>
      </c>
      <c r="D495">
        <v>1</v>
      </c>
      <c r="E495">
        <v>1</v>
      </c>
      <c r="F495">
        <v>1</v>
      </c>
      <c r="G495">
        <v>1</v>
      </c>
      <c r="H495">
        <v>1</v>
      </c>
      <c r="I495">
        <v>0</v>
      </c>
      <c r="J495">
        <v>0</v>
      </c>
      <c r="K495">
        <v>0</v>
      </c>
      <c r="L495">
        <v>0</v>
      </c>
      <c r="M495">
        <v>1</v>
      </c>
      <c r="N495">
        <v>1</v>
      </c>
      <c r="O495">
        <v>1</v>
      </c>
    </row>
    <row r="496" spans="1:15" hidden="1" x14ac:dyDescent="0.25">
      <c r="A496" t="s">
        <v>14</v>
      </c>
      <c r="B496" t="s">
        <v>59</v>
      </c>
      <c r="C496" t="s">
        <v>68</v>
      </c>
      <c r="D496">
        <v>1</v>
      </c>
      <c r="E496">
        <v>1</v>
      </c>
      <c r="F496">
        <v>1</v>
      </c>
      <c r="G496">
        <v>1</v>
      </c>
      <c r="H496">
        <v>1</v>
      </c>
      <c r="I496">
        <v>0</v>
      </c>
      <c r="J496">
        <v>0</v>
      </c>
      <c r="K496">
        <v>0</v>
      </c>
      <c r="L496">
        <v>0</v>
      </c>
      <c r="M496">
        <v>1</v>
      </c>
      <c r="N496">
        <v>1</v>
      </c>
      <c r="O496">
        <v>1</v>
      </c>
    </row>
    <row r="497" spans="1:15" hidden="1" x14ac:dyDescent="0.25">
      <c r="A497" t="s">
        <v>14</v>
      </c>
      <c r="B497" t="s">
        <v>59</v>
      </c>
      <c r="C497" t="s">
        <v>69</v>
      </c>
      <c r="D497">
        <v>1</v>
      </c>
      <c r="E497">
        <v>1</v>
      </c>
      <c r="F497">
        <v>1</v>
      </c>
      <c r="G497">
        <v>1</v>
      </c>
      <c r="H497">
        <v>1</v>
      </c>
      <c r="I497">
        <v>0</v>
      </c>
      <c r="J497">
        <v>0</v>
      </c>
      <c r="K497">
        <v>0</v>
      </c>
      <c r="L497">
        <v>0</v>
      </c>
      <c r="M497">
        <v>1</v>
      </c>
      <c r="N497">
        <v>1</v>
      </c>
      <c r="O497">
        <v>1</v>
      </c>
    </row>
    <row r="498" spans="1:15" hidden="1" x14ac:dyDescent="0.25">
      <c r="A498" t="s">
        <v>14</v>
      </c>
      <c r="B498" t="s">
        <v>59</v>
      </c>
      <c r="C498" t="s">
        <v>70</v>
      </c>
      <c r="D498">
        <v>1</v>
      </c>
      <c r="E498">
        <v>1</v>
      </c>
      <c r="F498">
        <v>1</v>
      </c>
      <c r="G498">
        <v>1</v>
      </c>
      <c r="H498">
        <v>1</v>
      </c>
      <c r="I498">
        <v>1</v>
      </c>
      <c r="J498">
        <v>1</v>
      </c>
      <c r="K498">
        <v>1</v>
      </c>
      <c r="L498">
        <v>1</v>
      </c>
      <c r="M498">
        <v>1</v>
      </c>
      <c r="N498">
        <v>1</v>
      </c>
      <c r="O498">
        <v>1</v>
      </c>
    </row>
    <row r="499" spans="1:15" hidden="1" x14ac:dyDescent="0.25">
      <c r="A499" t="s">
        <v>14</v>
      </c>
      <c r="B499" t="s">
        <v>59</v>
      </c>
      <c r="C499" t="s">
        <v>71</v>
      </c>
      <c r="D499">
        <v>1</v>
      </c>
      <c r="E499">
        <v>1</v>
      </c>
      <c r="F499">
        <v>1</v>
      </c>
      <c r="G499">
        <v>1</v>
      </c>
      <c r="H499">
        <v>1</v>
      </c>
      <c r="I499">
        <v>1</v>
      </c>
      <c r="J499">
        <v>1</v>
      </c>
      <c r="K499">
        <v>1</v>
      </c>
      <c r="L499">
        <v>1</v>
      </c>
      <c r="M499">
        <v>1</v>
      </c>
      <c r="N499">
        <v>1</v>
      </c>
      <c r="O499">
        <v>1</v>
      </c>
    </row>
    <row r="500" spans="1:15" hidden="1" x14ac:dyDescent="0.25">
      <c r="A500" t="s">
        <v>14</v>
      </c>
      <c r="B500" t="s">
        <v>59</v>
      </c>
      <c r="C500" t="s">
        <v>72</v>
      </c>
      <c r="D500">
        <v>1</v>
      </c>
      <c r="E500">
        <v>1</v>
      </c>
      <c r="F500">
        <v>1</v>
      </c>
      <c r="G500">
        <v>1</v>
      </c>
      <c r="H500">
        <v>1</v>
      </c>
      <c r="I500">
        <v>1</v>
      </c>
      <c r="J500">
        <v>1</v>
      </c>
      <c r="K500">
        <v>1</v>
      </c>
      <c r="L500">
        <v>1</v>
      </c>
      <c r="M500">
        <v>1</v>
      </c>
      <c r="N500">
        <v>1</v>
      </c>
      <c r="O500">
        <v>1</v>
      </c>
    </row>
    <row r="501" spans="1:15" hidden="1" x14ac:dyDescent="0.25">
      <c r="A501" t="s">
        <v>14</v>
      </c>
      <c r="B501" t="s">
        <v>59</v>
      </c>
      <c r="C501" t="s">
        <v>73</v>
      </c>
      <c r="D501">
        <v>1</v>
      </c>
      <c r="E501">
        <v>1</v>
      </c>
      <c r="F501">
        <v>1</v>
      </c>
      <c r="G501">
        <v>1</v>
      </c>
      <c r="H501">
        <v>1</v>
      </c>
      <c r="I501">
        <v>1</v>
      </c>
      <c r="J501">
        <v>1</v>
      </c>
      <c r="K501">
        <v>1</v>
      </c>
      <c r="L501">
        <v>1</v>
      </c>
      <c r="M501">
        <v>1</v>
      </c>
      <c r="N501">
        <v>1</v>
      </c>
      <c r="O501">
        <v>1</v>
      </c>
    </row>
    <row r="502" spans="1:15" hidden="1" x14ac:dyDescent="0.25">
      <c r="A502" t="s">
        <v>14</v>
      </c>
      <c r="B502" t="s">
        <v>59</v>
      </c>
      <c r="C502" t="s">
        <v>74</v>
      </c>
      <c r="D502">
        <v>1</v>
      </c>
      <c r="E502">
        <v>1</v>
      </c>
      <c r="F502">
        <v>1</v>
      </c>
      <c r="G502">
        <v>1</v>
      </c>
      <c r="H502">
        <v>1</v>
      </c>
      <c r="I502">
        <v>1</v>
      </c>
      <c r="J502">
        <v>1</v>
      </c>
      <c r="K502">
        <v>1</v>
      </c>
      <c r="L502">
        <v>1</v>
      </c>
      <c r="M502">
        <v>1</v>
      </c>
      <c r="N502">
        <v>1</v>
      </c>
      <c r="O502">
        <v>1</v>
      </c>
    </row>
    <row r="503" spans="1:15" hidden="1" x14ac:dyDescent="0.25">
      <c r="A503" t="s">
        <v>14</v>
      </c>
      <c r="B503" t="s">
        <v>59</v>
      </c>
      <c r="C503" t="s">
        <v>75</v>
      </c>
      <c r="D503">
        <v>1</v>
      </c>
      <c r="E503">
        <v>1</v>
      </c>
      <c r="F503">
        <v>1</v>
      </c>
      <c r="G503">
        <v>1</v>
      </c>
      <c r="H503">
        <v>1</v>
      </c>
      <c r="I503">
        <v>1</v>
      </c>
      <c r="J503">
        <v>1</v>
      </c>
      <c r="K503">
        <v>1</v>
      </c>
      <c r="L503">
        <v>1</v>
      </c>
      <c r="M503">
        <v>1</v>
      </c>
      <c r="N503">
        <v>1</v>
      </c>
      <c r="O503">
        <v>1</v>
      </c>
    </row>
    <row r="504" spans="1:15" hidden="1" x14ac:dyDescent="0.25">
      <c r="A504" t="s">
        <v>14</v>
      </c>
      <c r="B504" t="s">
        <v>59</v>
      </c>
      <c r="C504" t="s">
        <v>76</v>
      </c>
      <c r="D504">
        <v>1</v>
      </c>
      <c r="E504">
        <v>1</v>
      </c>
      <c r="F504">
        <v>1</v>
      </c>
      <c r="G504">
        <v>1</v>
      </c>
      <c r="H504">
        <v>1</v>
      </c>
      <c r="I504">
        <v>1</v>
      </c>
      <c r="J504">
        <v>1</v>
      </c>
      <c r="K504">
        <v>1</v>
      </c>
      <c r="L504">
        <v>1</v>
      </c>
      <c r="M504">
        <v>1</v>
      </c>
      <c r="N504">
        <v>1</v>
      </c>
      <c r="O504">
        <v>1</v>
      </c>
    </row>
    <row r="505" spans="1:15" hidden="1" x14ac:dyDescent="0.25">
      <c r="A505" t="s">
        <v>14</v>
      </c>
      <c r="B505" t="s">
        <v>59</v>
      </c>
      <c r="C505" t="s">
        <v>77</v>
      </c>
      <c r="D505">
        <v>1</v>
      </c>
      <c r="E505">
        <v>1</v>
      </c>
      <c r="F505">
        <v>1</v>
      </c>
      <c r="G505">
        <v>1</v>
      </c>
      <c r="H505">
        <v>1</v>
      </c>
      <c r="I505">
        <v>1</v>
      </c>
      <c r="J505">
        <v>1</v>
      </c>
      <c r="K505">
        <v>1</v>
      </c>
      <c r="L505">
        <v>1</v>
      </c>
      <c r="M505">
        <v>1</v>
      </c>
      <c r="N505">
        <v>1</v>
      </c>
      <c r="O505">
        <v>1</v>
      </c>
    </row>
    <row r="506" spans="1:15" hidden="1" x14ac:dyDescent="0.25">
      <c r="A506" t="s">
        <v>14</v>
      </c>
      <c r="B506" t="s">
        <v>59</v>
      </c>
      <c r="C506" t="s">
        <v>78</v>
      </c>
      <c r="D506">
        <v>1</v>
      </c>
      <c r="E506">
        <v>1</v>
      </c>
      <c r="F506">
        <v>1</v>
      </c>
      <c r="G506">
        <v>1</v>
      </c>
      <c r="H506">
        <v>1</v>
      </c>
      <c r="I506">
        <v>1</v>
      </c>
      <c r="J506">
        <v>1</v>
      </c>
      <c r="K506">
        <v>1</v>
      </c>
      <c r="L506">
        <v>1</v>
      </c>
      <c r="M506">
        <v>1</v>
      </c>
      <c r="N506">
        <v>1</v>
      </c>
      <c r="O506">
        <v>1</v>
      </c>
    </row>
    <row r="507" spans="1:15" hidden="1" x14ac:dyDescent="0.25">
      <c r="A507" t="s">
        <v>14</v>
      </c>
      <c r="B507" t="s">
        <v>59</v>
      </c>
      <c r="C507" t="s">
        <v>79</v>
      </c>
      <c r="D507">
        <v>1</v>
      </c>
      <c r="E507">
        <v>1</v>
      </c>
      <c r="F507">
        <v>1</v>
      </c>
      <c r="G507">
        <v>1</v>
      </c>
      <c r="H507">
        <v>1</v>
      </c>
      <c r="I507">
        <v>1</v>
      </c>
      <c r="J507">
        <v>1</v>
      </c>
      <c r="K507">
        <v>1</v>
      </c>
      <c r="L507">
        <v>1</v>
      </c>
      <c r="M507">
        <v>1</v>
      </c>
      <c r="N507">
        <v>1</v>
      </c>
      <c r="O507">
        <v>1</v>
      </c>
    </row>
    <row r="508" spans="1:15" hidden="1" x14ac:dyDescent="0.25">
      <c r="A508" t="s">
        <v>14</v>
      </c>
      <c r="B508" t="s">
        <v>59</v>
      </c>
      <c r="C508" t="s">
        <v>80</v>
      </c>
      <c r="D508">
        <v>1</v>
      </c>
      <c r="E508">
        <v>1</v>
      </c>
      <c r="F508">
        <v>1</v>
      </c>
      <c r="G508">
        <v>1</v>
      </c>
      <c r="H508">
        <v>1</v>
      </c>
      <c r="I508">
        <v>1</v>
      </c>
      <c r="J508">
        <v>1</v>
      </c>
      <c r="K508">
        <v>1</v>
      </c>
      <c r="L508">
        <v>1</v>
      </c>
      <c r="M508">
        <v>1</v>
      </c>
      <c r="N508">
        <v>1</v>
      </c>
      <c r="O508">
        <v>1</v>
      </c>
    </row>
    <row r="509" spans="1:15" hidden="1" x14ac:dyDescent="0.25">
      <c r="A509" t="s">
        <v>14</v>
      </c>
      <c r="B509" t="s">
        <v>59</v>
      </c>
      <c r="C509" t="s">
        <v>81</v>
      </c>
      <c r="D509">
        <v>1</v>
      </c>
      <c r="E509">
        <v>1</v>
      </c>
      <c r="F509">
        <v>1</v>
      </c>
      <c r="G509">
        <v>1</v>
      </c>
      <c r="H509">
        <v>1</v>
      </c>
      <c r="I509">
        <v>1</v>
      </c>
      <c r="J509">
        <v>1</v>
      </c>
      <c r="K509">
        <v>1</v>
      </c>
      <c r="L509">
        <v>1</v>
      </c>
      <c r="M509">
        <v>1</v>
      </c>
      <c r="N509">
        <v>1</v>
      </c>
      <c r="O509">
        <v>1</v>
      </c>
    </row>
    <row r="510" spans="1:15" hidden="1" x14ac:dyDescent="0.25">
      <c r="A510" t="s">
        <v>14</v>
      </c>
      <c r="B510" t="s">
        <v>59</v>
      </c>
      <c r="C510" t="s">
        <v>82</v>
      </c>
      <c r="D510">
        <v>0</v>
      </c>
      <c r="E510">
        <v>0</v>
      </c>
      <c r="F510">
        <v>0</v>
      </c>
      <c r="G510">
        <v>0</v>
      </c>
      <c r="H510">
        <v>0</v>
      </c>
      <c r="I510">
        <v>0</v>
      </c>
      <c r="J510">
        <v>0</v>
      </c>
      <c r="K510">
        <v>0</v>
      </c>
      <c r="L510">
        <v>0</v>
      </c>
      <c r="M510">
        <v>0</v>
      </c>
      <c r="N510">
        <v>0</v>
      </c>
      <c r="O510">
        <v>0</v>
      </c>
    </row>
    <row r="511" spans="1:15" hidden="1" x14ac:dyDescent="0.25">
      <c r="A511" t="s">
        <v>14</v>
      </c>
      <c r="B511" t="s">
        <v>59</v>
      </c>
      <c r="C511" t="s">
        <v>83</v>
      </c>
      <c r="D511">
        <v>0</v>
      </c>
      <c r="E511">
        <v>0</v>
      </c>
      <c r="F511">
        <v>0</v>
      </c>
      <c r="G511">
        <v>0</v>
      </c>
      <c r="H511">
        <v>0</v>
      </c>
      <c r="I511">
        <v>0</v>
      </c>
      <c r="J511">
        <v>0</v>
      </c>
      <c r="K511">
        <v>0</v>
      </c>
      <c r="L511">
        <v>0</v>
      </c>
      <c r="M511">
        <v>0</v>
      </c>
      <c r="N511">
        <v>0</v>
      </c>
      <c r="O511">
        <v>0</v>
      </c>
    </row>
    <row r="512" spans="1:15" hidden="1" x14ac:dyDescent="0.25">
      <c r="A512" t="s">
        <v>14</v>
      </c>
      <c r="B512" t="s">
        <v>84</v>
      </c>
      <c r="C512" t="s">
        <v>60</v>
      </c>
      <c r="D512">
        <v>0</v>
      </c>
      <c r="E512">
        <v>0</v>
      </c>
      <c r="F512">
        <v>0</v>
      </c>
      <c r="G512">
        <v>0</v>
      </c>
      <c r="H512">
        <v>0</v>
      </c>
      <c r="I512">
        <v>0</v>
      </c>
      <c r="J512">
        <v>0</v>
      </c>
      <c r="K512">
        <v>0</v>
      </c>
      <c r="L512">
        <v>0</v>
      </c>
      <c r="M512">
        <v>0</v>
      </c>
      <c r="N512">
        <v>0</v>
      </c>
      <c r="O512">
        <v>0</v>
      </c>
    </row>
    <row r="513" spans="1:15" hidden="1" x14ac:dyDescent="0.25">
      <c r="A513" t="s">
        <v>14</v>
      </c>
      <c r="B513" t="s">
        <v>84</v>
      </c>
      <c r="C513" t="s">
        <v>61</v>
      </c>
      <c r="D513">
        <v>0</v>
      </c>
      <c r="E513">
        <v>0</v>
      </c>
      <c r="F513">
        <v>0</v>
      </c>
      <c r="G513">
        <v>0</v>
      </c>
      <c r="H513">
        <v>0</v>
      </c>
      <c r="I513">
        <v>0</v>
      </c>
      <c r="J513">
        <v>0</v>
      </c>
      <c r="K513">
        <v>0</v>
      </c>
      <c r="L513">
        <v>0</v>
      </c>
      <c r="M513">
        <v>0</v>
      </c>
      <c r="N513">
        <v>0</v>
      </c>
      <c r="O513">
        <v>0</v>
      </c>
    </row>
    <row r="514" spans="1:15" hidden="1" x14ac:dyDescent="0.25">
      <c r="A514" t="s">
        <v>14</v>
      </c>
      <c r="B514" t="s">
        <v>84</v>
      </c>
      <c r="C514" t="s">
        <v>62</v>
      </c>
      <c r="D514">
        <v>0</v>
      </c>
      <c r="E514">
        <v>0</v>
      </c>
      <c r="F514">
        <v>0</v>
      </c>
      <c r="G514">
        <v>0</v>
      </c>
      <c r="H514">
        <v>0</v>
      </c>
      <c r="I514">
        <v>0</v>
      </c>
      <c r="J514">
        <v>0</v>
      </c>
      <c r="K514">
        <v>0</v>
      </c>
      <c r="L514">
        <v>0</v>
      </c>
      <c r="M514">
        <v>0</v>
      </c>
      <c r="N514">
        <v>0</v>
      </c>
      <c r="O514">
        <v>0</v>
      </c>
    </row>
    <row r="515" spans="1:15" hidden="1" x14ac:dyDescent="0.25">
      <c r="A515" t="s">
        <v>14</v>
      </c>
      <c r="B515" t="s">
        <v>84</v>
      </c>
      <c r="C515" t="s">
        <v>63</v>
      </c>
      <c r="D515">
        <v>0</v>
      </c>
      <c r="E515">
        <v>0</v>
      </c>
      <c r="F515">
        <v>0</v>
      </c>
      <c r="G515">
        <v>0</v>
      </c>
      <c r="H515">
        <v>0</v>
      </c>
      <c r="I515">
        <v>0</v>
      </c>
      <c r="J515">
        <v>0</v>
      </c>
      <c r="K515">
        <v>0</v>
      </c>
      <c r="L515">
        <v>0</v>
      </c>
      <c r="M515">
        <v>0</v>
      </c>
      <c r="N515">
        <v>0</v>
      </c>
      <c r="O515">
        <v>0</v>
      </c>
    </row>
    <row r="516" spans="1:15" hidden="1" x14ac:dyDescent="0.25">
      <c r="A516" t="s">
        <v>14</v>
      </c>
      <c r="B516" t="s">
        <v>84</v>
      </c>
      <c r="C516" t="s">
        <v>64</v>
      </c>
      <c r="D516">
        <v>0</v>
      </c>
      <c r="E516">
        <v>0</v>
      </c>
      <c r="F516">
        <v>0</v>
      </c>
      <c r="G516">
        <v>0</v>
      </c>
      <c r="H516">
        <v>0</v>
      </c>
      <c r="I516">
        <v>0</v>
      </c>
      <c r="J516">
        <v>0</v>
      </c>
      <c r="K516">
        <v>0</v>
      </c>
      <c r="L516">
        <v>0</v>
      </c>
      <c r="M516">
        <v>0</v>
      </c>
      <c r="N516">
        <v>0</v>
      </c>
      <c r="O516">
        <v>0</v>
      </c>
    </row>
    <row r="517" spans="1:15" hidden="1" x14ac:dyDescent="0.25">
      <c r="A517" t="s">
        <v>14</v>
      </c>
      <c r="B517" t="s">
        <v>84</v>
      </c>
      <c r="C517" t="s">
        <v>65</v>
      </c>
      <c r="D517">
        <v>0</v>
      </c>
      <c r="E517">
        <v>0</v>
      </c>
      <c r="F517">
        <v>0</v>
      </c>
      <c r="G517">
        <v>0</v>
      </c>
      <c r="H517">
        <v>0</v>
      </c>
      <c r="I517">
        <v>0</v>
      </c>
      <c r="J517">
        <v>0</v>
      </c>
      <c r="K517">
        <v>0</v>
      </c>
      <c r="L517">
        <v>0</v>
      </c>
      <c r="M517">
        <v>0</v>
      </c>
      <c r="N517">
        <v>0</v>
      </c>
      <c r="O517">
        <v>0</v>
      </c>
    </row>
    <row r="518" spans="1:15" hidden="1" x14ac:dyDescent="0.25">
      <c r="A518" t="s">
        <v>14</v>
      </c>
      <c r="B518" t="s">
        <v>84</v>
      </c>
      <c r="C518" t="s">
        <v>66</v>
      </c>
      <c r="D518">
        <v>0</v>
      </c>
      <c r="E518">
        <v>0</v>
      </c>
      <c r="F518">
        <v>0</v>
      </c>
      <c r="G518">
        <v>0</v>
      </c>
      <c r="H518">
        <v>0</v>
      </c>
      <c r="I518">
        <v>0</v>
      </c>
      <c r="J518">
        <v>0</v>
      </c>
      <c r="K518">
        <v>0</v>
      </c>
      <c r="L518">
        <v>0</v>
      </c>
      <c r="M518">
        <v>0</v>
      </c>
      <c r="N518">
        <v>0</v>
      </c>
      <c r="O518">
        <v>0</v>
      </c>
    </row>
    <row r="519" spans="1:15" hidden="1" x14ac:dyDescent="0.25">
      <c r="A519" t="s">
        <v>14</v>
      </c>
      <c r="B519" t="s">
        <v>84</v>
      </c>
      <c r="C519" t="s">
        <v>67</v>
      </c>
      <c r="D519">
        <v>0</v>
      </c>
      <c r="E519">
        <v>0</v>
      </c>
      <c r="F519">
        <v>0</v>
      </c>
      <c r="G519">
        <v>0</v>
      </c>
      <c r="H519">
        <v>0</v>
      </c>
      <c r="I519">
        <v>0</v>
      </c>
      <c r="J519">
        <v>0</v>
      </c>
      <c r="K519">
        <v>0</v>
      </c>
      <c r="L519">
        <v>0</v>
      </c>
      <c r="M519">
        <v>0</v>
      </c>
      <c r="N519">
        <v>0</v>
      </c>
      <c r="O519">
        <v>0</v>
      </c>
    </row>
    <row r="520" spans="1:15" hidden="1" x14ac:dyDescent="0.25">
      <c r="A520" t="s">
        <v>14</v>
      </c>
      <c r="B520" t="s">
        <v>84</v>
      </c>
      <c r="C520" t="s">
        <v>68</v>
      </c>
      <c r="D520">
        <v>0</v>
      </c>
      <c r="E520">
        <v>0</v>
      </c>
      <c r="F520">
        <v>0</v>
      </c>
      <c r="G520">
        <v>0</v>
      </c>
      <c r="H520">
        <v>0</v>
      </c>
      <c r="I520">
        <v>0</v>
      </c>
      <c r="J520">
        <v>0</v>
      </c>
      <c r="K520">
        <v>0</v>
      </c>
      <c r="L520">
        <v>0</v>
      </c>
      <c r="M520">
        <v>0</v>
      </c>
      <c r="N520">
        <v>0</v>
      </c>
      <c r="O520">
        <v>0</v>
      </c>
    </row>
    <row r="521" spans="1:15" hidden="1" x14ac:dyDescent="0.25">
      <c r="A521" t="s">
        <v>14</v>
      </c>
      <c r="B521" t="s">
        <v>84</v>
      </c>
      <c r="C521" t="s">
        <v>69</v>
      </c>
      <c r="D521">
        <v>0</v>
      </c>
      <c r="E521">
        <v>0</v>
      </c>
      <c r="F521">
        <v>0</v>
      </c>
      <c r="G521">
        <v>0</v>
      </c>
      <c r="H521">
        <v>0</v>
      </c>
      <c r="I521">
        <v>0</v>
      </c>
      <c r="J521">
        <v>0</v>
      </c>
      <c r="K521">
        <v>0</v>
      </c>
      <c r="L521">
        <v>0</v>
      </c>
      <c r="M521">
        <v>0</v>
      </c>
      <c r="N521">
        <v>0</v>
      </c>
      <c r="O521">
        <v>0</v>
      </c>
    </row>
    <row r="522" spans="1:15" hidden="1" x14ac:dyDescent="0.25">
      <c r="A522" t="s">
        <v>14</v>
      </c>
      <c r="B522" t="s">
        <v>84</v>
      </c>
      <c r="C522" t="s">
        <v>70</v>
      </c>
      <c r="D522">
        <v>0</v>
      </c>
      <c r="E522">
        <v>0</v>
      </c>
      <c r="F522">
        <v>0</v>
      </c>
      <c r="G522">
        <v>0</v>
      </c>
      <c r="H522">
        <v>0</v>
      </c>
      <c r="I522">
        <v>0</v>
      </c>
      <c r="J522">
        <v>0</v>
      </c>
      <c r="K522">
        <v>0</v>
      </c>
      <c r="L522">
        <v>0</v>
      </c>
      <c r="M522">
        <v>0</v>
      </c>
      <c r="N522">
        <v>0</v>
      </c>
      <c r="O522">
        <v>0</v>
      </c>
    </row>
    <row r="523" spans="1:15" hidden="1" x14ac:dyDescent="0.25">
      <c r="A523" t="s">
        <v>14</v>
      </c>
      <c r="B523" t="s">
        <v>84</v>
      </c>
      <c r="C523" t="s">
        <v>71</v>
      </c>
      <c r="D523">
        <v>0</v>
      </c>
      <c r="E523">
        <v>0</v>
      </c>
      <c r="F523">
        <v>0</v>
      </c>
      <c r="G523">
        <v>0</v>
      </c>
      <c r="H523">
        <v>0</v>
      </c>
      <c r="I523">
        <v>0</v>
      </c>
      <c r="J523">
        <v>0</v>
      </c>
      <c r="K523">
        <v>0</v>
      </c>
      <c r="L523">
        <v>0</v>
      </c>
      <c r="M523">
        <v>0</v>
      </c>
      <c r="N523">
        <v>0</v>
      </c>
      <c r="O523">
        <v>0</v>
      </c>
    </row>
    <row r="524" spans="1:15" hidden="1" x14ac:dyDescent="0.25">
      <c r="A524" t="s">
        <v>14</v>
      </c>
      <c r="B524" t="s">
        <v>84</v>
      </c>
      <c r="C524" t="s">
        <v>72</v>
      </c>
      <c r="D524">
        <v>0</v>
      </c>
      <c r="E524">
        <v>0</v>
      </c>
      <c r="F524">
        <v>0</v>
      </c>
      <c r="G524">
        <v>0</v>
      </c>
      <c r="H524">
        <v>0</v>
      </c>
      <c r="I524">
        <v>0</v>
      </c>
      <c r="J524">
        <v>0</v>
      </c>
      <c r="K524">
        <v>0</v>
      </c>
      <c r="L524">
        <v>0</v>
      </c>
      <c r="M524">
        <v>0</v>
      </c>
      <c r="N524">
        <v>0</v>
      </c>
      <c r="O524">
        <v>0</v>
      </c>
    </row>
    <row r="525" spans="1:15" hidden="1" x14ac:dyDescent="0.25">
      <c r="A525" t="s">
        <v>14</v>
      </c>
      <c r="B525" t="s">
        <v>84</v>
      </c>
      <c r="C525" t="s">
        <v>73</v>
      </c>
      <c r="D525">
        <v>0</v>
      </c>
      <c r="E525">
        <v>0</v>
      </c>
      <c r="F525">
        <v>0</v>
      </c>
      <c r="G525">
        <v>0</v>
      </c>
      <c r="H525">
        <v>0</v>
      </c>
      <c r="I525">
        <v>0</v>
      </c>
      <c r="J525">
        <v>0</v>
      </c>
      <c r="K525">
        <v>0</v>
      </c>
      <c r="L525">
        <v>0</v>
      </c>
      <c r="M525">
        <v>0</v>
      </c>
      <c r="N525">
        <v>0</v>
      </c>
      <c r="O525">
        <v>0</v>
      </c>
    </row>
    <row r="526" spans="1:15" hidden="1" x14ac:dyDescent="0.25">
      <c r="A526" t="s">
        <v>14</v>
      </c>
      <c r="B526" t="s">
        <v>84</v>
      </c>
      <c r="C526" t="s">
        <v>74</v>
      </c>
      <c r="D526">
        <v>0</v>
      </c>
      <c r="E526">
        <v>0</v>
      </c>
      <c r="F526">
        <v>0</v>
      </c>
      <c r="G526">
        <v>0</v>
      </c>
      <c r="H526">
        <v>0</v>
      </c>
      <c r="I526">
        <v>0</v>
      </c>
      <c r="J526">
        <v>0</v>
      </c>
      <c r="K526">
        <v>0</v>
      </c>
      <c r="L526">
        <v>0</v>
      </c>
      <c r="M526">
        <v>0</v>
      </c>
      <c r="N526">
        <v>0</v>
      </c>
      <c r="O526">
        <v>0</v>
      </c>
    </row>
    <row r="527" spans="1:15" hidden="1" x14ac:dyDescent="0.25">
      <c r="A527" t="s">
        <v>14</v>
      </c>
      <c r="B527" t="s">
        <v>84</v>
      </c>
      <c r="C527" t="s">
        <v>75</v>
      </c>
      <c r="D527">
        <v>0</v>
      </c>
      <c r="E527">
        <v>0</v>
      </c>
      <c r="F527">
        <v>0</v>
      </c>
      <c r="G527">
        <v>0</v>
      </c>
      <c r="H527">
        <v>0</v>
      </c>
      <c r="I527">
        <v>0</v>
      </c>
      <c r="J527">
        <v>0</v>
      </c>
      <c r="K527">
        <v>0</v>
      </c>
      <c r="L527">
        <v>0</v>
      </c>
      <c r="M527">
        <v>0</v>
      </c>
      <c r="N527">
        <v>0</v>
      </c>
      <c r="O527">
        <v>0</v>
      </c>
    </row>
    <row r="528" spans="1:15" hidden="1" x14ac:dyDescent="0.25">
      <c r="A528" t="s">
        <v>14</v>
      </c>
      <c r="B528" t="s">
        <v>84</v>
      </c>
      <c r="C528" t="s">
        <v>76</v>
      </c>
      <c r="D528">
        <v>0</v>
      </c>
      <c r="E528">
        <v>0</v>
      </c>
      <c r="F528">
        <v>0</v>
      </c>
      <c r="G528">
        <v>0</v>
      </c>
      <c r="H528">
        <v>0</v>
      </c>
      <c r="I528">
        <v>0</v>
      </c>
      <c r="J528">
        <v>0</v>
      </c>
      <c r="K528">
        <v>0</v>
      </c>
      <c r="L528">
        <v>0</v>
      </c>
      <c r="M528">
        <v>0</v>
      </c>
      <c r="N528">
        <v>0</v>
      </c>
      <c r="O528">
        <v>0</v>
      </c>
    </row>
    <row r="529" spans="1:15" hidden="1" x14ac:dyDescent="0.25">
      <c r="A529" t="s">
        <v>14</v>
      </c>
      <c r="B529" t="s">
        <v>84</v>
      </c>
      <c r="C529" t="s">
        <v>77</v>
      </c>
      <c r="D529">
        <v>0</v>
      </c>
      <c r="E529">
        <v>0</v>
      </c>
      <c r="F529">
        <v>0</v>
      </c>
      <c r="G529">
        <v>0</v>
      </c>
      <c r="H529">
        <v>0</v>
      </c>
      <c r="I529">
        <v>0</v>
      </c>
      <c r="J529">
        <v>0</v>
      </c>
      <c r="K529">
        <v>0</v>
      </c>
      <c r="L529">
        <v>0</v>
      </c>
      <c r="M529">
        <v>0</v>
      </c>
      <c r="N529">
        <v>0</v>
      </c>
      <c r="O529">
        <v>0</v>
      </c>
    </row>
    <row r="530" spans="1:15" hidden="1" x14ac:dyDescent="0.25">
      <c r="A530" t="s">
        <v>14</v>
      </c>
      <c r="B530" t="s">
        <v>84</v>
      </c>
      <c r="C530" t="s">
        <v>78</v>
      </c>
      <c r="D530">
        <v>0</v>
      </c>
      <c r="E530">
        <v>0</v>
      </c>
      <c r="F530">
        <v>0</v>
      </c>
      <c r="G530">
        <v>0</v>
      </c>
      <c r="H530">
        <v>0</v>
      </c>
      <c r="I530">
        <v>0</v>
      </c>
      <c r="J530">
        <v>0</v>
      </c>
      <c r="K530">
        <v>0</v>
      </c>
      <c r="L530">
        <v>0</v>
      </c>
      <c r="M530">
        <v>0</v>
      </c>
      <c r="N530">
        <v>0</v>
      </c>
      <c r="O530">
        <v>0</v>
      </c>
    </row>
    <row r="531" spans="1:15" hidden="1" x14ac:dyDescent="0.25">
      <c r="A531" t="s">
        <v>14</v>
      </c>
      <c r="B531" t="s">
        <v>84</v>
      </c>
      <c r="C531" t="s">
        <v>79</v>
      </c>
      <c r="D531">
        <v>0</v>
      </c>
      <c r="E531">
        <v>0</v>
      </c>
      <c r="F531">
        <v>0</v>
      </c>
      <c r="G531">
        <v>0</v>
      </c>
      <c r="H531">
        <v>0</v>
      </c>
      <c r="I531">
        <v>0</v>
      </c>
      <c r="J531">
        <v>0</v>
      </c>
      <c r="K531">
        <v>0</v>
      </c>
      <c r="L531">
        <v>0</v>
      </c>
      <c r="M531">
        <v>0</v>
      </c>
      <c r="N531">
        <v>0</v>
      </c>
      <c r="O531">
        <v>0</v>
      </c>
    </row>
    <row r="532" spans="1:15" hidden="1" x14ac:dyDescent="0.25">
      <c r="A532" t="s">
        <v>14</v>
      </c>
      <c r="B532" t="s">
        <v>84</v>
      </c>
      <c r="C532" t="s">
        <v>80</v>
      </c>
      <c r="D532">
        <v>0</v>
      </c>
      <c r="E532">
        <v>0</v>
      </c>
      <c r="F532">
        <v>0</v>
      </c>
      <c r="G532">
        <v>0</v>
      </c>
      <c r="H532">
        <v>0</v>
      </c>
      <c r="I532">
        <v>0</v>
      </c>
      <c r="J532">
        <v>0</v>
      </c>
      <c r="K532">
        <v>0</v>
      </c>
      <c r="L532">
        <v>0</v>
      </c>
      <c r="M532">
        <v>0</v>
      </c>
      <c r="N532">
        <v>0</v>
      </c>
      <c r="O532">
        <v>0</v>
      </c>
    </row>
    <row r="533" spans="1:15" hidden="1" x14ac:dyDescent="0.25">
      <c r="A533" t="s">
        <v>14</v>
      </c>
      <c r="B533" t="s">
        <v>84</v>
      </c>
      <c r="C533" t="s">
        <v>81</v>
      </c>
      <c r="D533">
        <v>0</v>
      </c>
      <c r="E533">
        <v>0</v>
      </c>
      <c r="F533">
        <v>0</v>
      </c>
      <c r="G533">
        <v>0</v>
      </c>
      <c r="H533">
        <v>0</v>
      </c>
      <c r="I533">
        <v>0</v>
      </c>
      <c r="J533">
        <v>0</v>
      </c>
      <c r="K533">
        <v>0</v>
      </c>
      <c r="L533">
        <v>0</v>
      </c>
      <c r="M533">
        <v>0</v>
      </c>
      <c r="N533">
        <v>0</v>
      </c>
      <c r="O533">
        <v>0</v>
      </c>
    </row>
    <row r="534" spans="1:15" hidden="1" x14ac:dyDescent="0.25">
      <c r="A534" t="s">
        <v>14</v>
      </c>
      <c r="B534" t="s">
        <v>84</v>
      </c>
      <c r="C534" t="s">
        <v>82</v>
      </c>
      <c r="D534">
        <v>0</v>
      </c>
      <c r="E534">
        <v>0</v>
      </c>
      <c r="F534">
        <v>0</v>
      </c>
      <c r="G534">
        <v>0</v>
      </c>
      <c r="H534">
        <v>0</v>
      </c>
      <c r="I534">
        <v>0</v>
      </c>
      <c r="J534">
        <v>0</v>
      </c>
      <c r="K534">
        <v>0</v>
      </c>
      <c r="L534">
        <v>0</v>
      </c>
      <c r="M534">
        <v>0</v>
      </c>
      <c r="N534">
        <v>0</v>
      </c>
      <c r="O534">
        <v>0</v>
      </c>
    </row>
    <row r="535" spans="1:15" hidden="1" x14ac:dyDescent="0.25">
      <c r="A535" t="s">
        <v>14</v>
      </c>
      <c r="B535" t="s">
        <v>84</v>
      </c>
      <c r="C535" t="s">
        <v>83</v>
      </c>
      <c r="D535">
        <v>0</v>
      </c>
      <c r="E535">
        <v>0</v>
      </c>
      <c r="F535">
        <v>0</v>
      </c>
      <c r="G535">
        <v>0</v>
      </c>
      <c r="H535">
        <v>0</v>
      </c>
      <c r="I535">
        <v>0</v>
      </c>
      <c r="J535">
        <v>0</v>
      </c>
      <c r="K535">
        <v>0</v>
      </c>
      <c r="L535">
        <v>0</v>
      </c>
      <c r="M535">
        <v>0</v>
      </c>
      <c r="N535">
        <v>0</v>
      </c>
      <c r="O535">
        <v>0</v>
      </c>
    </row>
    <row r="536" spans="1:15" hidden="1" x14ac:dyDescent="0.25">
      <c r="A536" t="s">
        <v>15</v>
      </c>
      <c r="B536" t="s">
        <v>59</v>
      </c>
      <c r="C536" t="s">
        <v>60</v>
      </c>
      <c r="D536">
        <v>0</v>
      </c>
      <c r="E536">
        <v>0</v>
      </c>
      <c r="F536">
        <v>0</v>
      </c>
      <c r="G536">
        <v>0</v>
      </c>
      <c r="H536">
        <v>0</v>
      </c>
      <c r="I536">
        <v>0</v>
      </c>
      <c r="J536">
        <v>0</v>
      </c>
      <c r="K536">
        <v>0</v>
      </c>
      <c r="L536">
        <v>0</v>
      </c>
      <c r="M536">
        <v>0</v>
      </c>
      <c r="N536">
        <v>0</v>
      </c>
      <c r="O536">
        <v>0</v>
      </c>
    </row>
    <row r="537" spans="1:15" hidden="1" x14ac:dyDescent="0.25">
      <c r="A537" t="s">
        <v>15</v>
      </c>
      <c r="B537" t="s">
        <v>59</v>
      </c>
      <c r="C537" t="s">
        <v>61</v>
      </c>
      <c r="D537">
        <v>0</v>
      </c>
      <c r="E537">
        <v>0</v>
      </c>
      <c r="F537">
        <v>0</v>
      </c>
      <c r="G537">
        <v>0</v>
      </c>
      <c r="H537">
        <v>0</v>
      </c>
      <c r="I537">
        <v>0</v>
      </c>
      <c r="J537">
        <v>0</v>
      </c>
      <c r="K537">
        <v>0</v>
      </c>
      <c r="L537">
        <v>0</v>
      </c>
      <c r="M537">
        <v>0</v>
      </c>
      <c r="N537">
        <v>0</v>
      </c>
      <c r="O537">
        <v>0</v>
      </c>
    </row>
    <row r="538" spans="1:15" hidden="1" x14ac:dyDescent="0.25">
      <c r="A538" t="s">
        <v>15</v>
      </c>
      <c r="B538" t="s">
        <v>59</v>
      </c>
      <c r="C538" t="s">
        <v>62</v>
      </c>
      <c r="D538">
        <v>0</v>
      </c>
      <c r="E538">
        <v>0</v>
      </c>
      <c r="F538">
        <v>0</v>
      </c>
      <c r="G538">
        <v>0</v>
      </c>
      <c r="H538">
        <v>0</v>
      </c>
      <c r="I538">
        <v>0</v>
      </c>
      <c r="J538">
        <v>0</v>
      </c>
      <c r="K538">
        <v>0</v>
      </c>
      <c r="L538">
        <v>0</v>
      </c>
      <c r="M538">
        <v>0</v>
      </c>
      <c r="N538">
        <v>0</v>
      </c>
      <c r="O538">
        <v>0</v>
      </c>
    </row>
    <row r="539" spans="1:15" hidden="1" x14ac:dyDescent="0.25">
      <c r="A539" t="s">
        <v>15</v>
      </c>
      <c r="B539" t="s">
        <v>59</v>
      </c>
      <c r="C539" t="s">
        <v>63</v>
      </c>
      <c r="D539">
        <v>0</v>
      </c>
      <c r="E539">
        <v>0</v>
      </c>
      <c r="F539">
        <v>0</v>
      </c>
      <c r="G539">
        <v>0</v>
      </c>
      <c r="H539">
        <v>0</v>
      </c>
      <c r="I539">
        <v>0</v>
      </c>
      <c r="J539">
        <v>0</v>
      </c>
      <c r="K539">
        <v>0</v>
      </c>
      <c r="L539">
        <v>0</v>
      </c>
      <c r="M539">
        <v>0</v>
      </c>
      <c r="N539">
        <v>0</v>
      </c>
      <c r="O539">
        <v>0</v>
      </c>
    </row>
    <row r="540" spans="1:15" hidden="1" x14ac:dyDescent="0.25">
      <c r="A540" t="s">
        <v>15</v>
      </c>
      <c r="B540" t="s">
        <v>59</v>
      </c>
      <c r="C540" t="s">
        <v>64</v>
      </c>
      <c r="D540">
        <v>0</v>
      </c>
      <c r="E540">
        <v>0</v>
      </c>
      <c r="F540">
        <v>0</v>
      </c>
      <c r="G540">
        <v>0</v>
      </c>
      <c r="H540">
        <v>0</v>
      </c>
      <c r="I540">
        <v>0</v>
      </c>
      <c r="J540">
        <v>0</v>
      </c>
      <c r="K540">
        <v>0</v>
      </c>
      <c r="L540">
        <v>0</v>
      </c>
      <c r="M540">
        <v>0</v>
      </c>
      <c r="N540">
        <v>0</v>
      </c>
      <c r="O540">
        <v>0</v>
      </c>
    </row>
    <row r="541" spans="1:15" hidden="1" x14ac:dyDescent="0.25">
      <c r="A541" t="s">
        <v>15</v>
      </c>
      <c r="B541" t="s">
        <v>59</v>
      </c>
      <c r="C541" t="s">
        <v>65</v>
      </c>
      <c r="D541">
        <v>0</v>
      </c>
      <c r="E541">
        <v>0</v>
      </c>
      <c r="F541">
        <v>0</v>
      </c>
      <c r="G541">
        <v>0</v>
      </c>
      <c r="H541">
        <v>0</v>
      </c>
      <c r="I541">
        <v>0</v>
      </c>
      <c r="J541">
        <v>0</v>
      </c>
      <c r="K541">
        <v>0</v>
      </c>
      <c r="L541">
        <v>0</v>
      </c>
      <c r="M541">
        <v>0</v>
      </c>
      <c r="N541">
        <v>0</v>
      </c>
      <c r="O541">
        <v>0</v>
      </c>
    </row>
    <row r="542" spans="1:15" hidden="1" x14ac:dyDescent="0.25">
      <c r="A542" t="s">
        <v>15</v>
      </c>
      <c r="B542" t="s">
        <v>59</v>
      </c>
      <c r="C542" t="s">
        <v>66</v>
      </c>
      <c r="D542">
        <v>0</v>
      </c>
      <c r="E542">
        <v>0</v>
      </c>
      <c r="F542">
        <v>0</v>
      </c>
      <c r="G542">
        <v>0</v>
      </c>
      <c r="H542">
        <v>0</v>
      </c>
      <c r="I542">
        <v>0</v>
      </c>
      <c r="J542">
        <v>0</v>
      </c>
      <c r="K542">
        <v>0</v>
      </c>
      <c r="L542">
        <v>0</v>
      </c>
      <c r="M542">
        <v>0</v>
      </c>
      <c r="N542">
        <v>0</v>
      </c>
      <c r="O542">
        <v>0</v>
      </c>
    </row>
    <row r="543" spans="1:15" hidden="1" x14ac:dyDescent="0.25">
      <c r="A543" t="s">
        <v>15</v>
      </c>
      <c r="B543" t="s">
        <v>59</v>
      </c>
      <c r="C543" t="s">
        <v>67</v>
      </c>
      <c r="D543">
        <v>1</v>
      </c>
      <c r="E543">
        <v>1</v>
      </c>
      <c r="F543">
        <v>1</v>
      </c>
      <c r="G543">
        <v>1</v>
      </c>
      <c r="H543">
        <v>1</v>
      </c>
      <c r="I543">
        <v>0</v>
      </c>
      <c r="J543">
        <v>0</v>
      </c>
      <c r="K543">
        <v>0</v>
      </c>
      <c r="L543">
        <v>0</v>
      </c>
      <c r="M543">
        <v>1</v>
      </c>
      <c r="N543">
        <v>1</v>
      </c>
      <c r="O543">
        <v>1</v>
      </c>
    </row>
    <row r="544" spans="1:15" hidden="1" x14ac:dyDescent="0.25">
      <c r="A544" t="s">
        <v>15</v>
      </c>
      <c r="B544" t="s">
        <v>59</v>
      </c>
      <c r="C544" t="s">
        <v>68</v>
      </c>
      <c r="D544">
        <v>1</v>
      </c>
      <c r="E544">
        <v>1</v>
      </c>
      <c r="F544">
        <v>1</v>
      </c>
      <c r="G544">
        <v>1</v>
      </c>
      <c r="H544">
        <v>1</v>
      </c>
      <c r="I544">
        <v>0</v>
      </c>
      <c r="J544">
        <v>0</v>
      </c>
      <c r="K544">
        <v>0</v>
      </c>
      <c r="L544">
        <v>0</v>
      </c>
      <c r="M544">
        <v>1</v>
      </c>
      <c r="N544">
        <v>1</v>
      </c>
      <c r="O544">
        <v>1</v>
      </c>
    </row>
    <row r="545" spans="1:15" hidden="1" x14ac:dyDescent="0.25">
      <c r="A545" t="s">
        <v>15</v>
      </c>
      <c r="B545" t="s">
        <v>59</v>
      </c>
      <c r="C545" t="s">
        <v>69</v>
      </c>
      <c r="D545">
        <v>1</v>
      </c>
      <c r="E545">
        <v>1</v>
      </c>
      <c r="F545">
        <v>1</v>
      </c>
      <c r="G545">
        <v>1</v>
      </c>
      <c r="H545">
        <v>1</v>
      </c>
      <c r="I545">
        <v>0</v>
      </c>
      <c r="J545">
        <v>0</v>
      </c>
      <c r="K545">
        <v>0</v>
      </c>
      <c r="L545">
        <v>0</v>
      </c>
      <c r="M545">
        <v>1</v>
      </c>
      <c r="N545">
        <v>1</v>
      </c>
      <c r="O545">
        <v>1</v>
      </c>
    </row>
    <row r="546" spans="1:15" hidden="1" x14ac:dyDescent="0.25">
      <c r="A546" t="s">
        <v>15</v>
      </c>
      <c r="B546" t="s">
        <v>59</v>
      </c>
      <c r="C546" t="s">
        <v>70</v>
      </c>
      <c r="D546">
        <v>1</v>
      </c>
      <c r="E546">
        <v>1</v>
      </c>
      <c r="F546">
        <v>1</v>
      </c>
      <c r="G546">
        <v>1</v>
      </c>
      <c r="H546">
        <v>1</v>
      </c>
      <c r="I546">
        <v>1</v>
      </c>
      <c r="J546">
        <v>1</v>
      </c>
      <c r="K546">
        <v>1</v>
      </c>
      <c r="L546">
        <v>1</v>
      </c>
      <c r="M546">
        <v>1</v>
      </c>
      <c r="N546">
        <v>1</v>
      </c>
      <c r="O546">
        <v>1</v>
      </c>
    </row>
    <row r="547" spans="1:15" hidden="1" x14ac:dyDescent="0.25">
      <c r="A547" t="s">
        <v>15</v>
      </c>
      <c r="B547" t="s">
        <v>59</v>
      </c>
      <c r="C547" t="s">
        <v>71</v>
      </c>
      <c r="D547">
        <v>1</v>
      </c>
      <c r="E547">
        <v>1</v>
      </c>
      <c r="F547">
        <v>1</v>
      </c>
      <c r="G547">
        <v>1</v>
      </c>
      <c r="H547">
        <v>1</v>
      </c>
      <c r="I547">
        <v>1</v>
      </c>
      <c r="J547">
        <v>1</v>
      </c>
      <c r="K547">
        <v>1</v>
      </c>
      <c r="L547">
        <v>1</v>
      </c>
      <c r="M547">
        <v>1</v>
      </c>
      <c r="N547">
        <v>1</v>
      </c>
      <c r="O547">
        <v>1</v>
      </c>
    </row>
    <row r="548" spans="1:15" hidden="1" x14ac:dyDescent="0.25">
      <c r="A548" t="s">
        <v>15</v>
      </c>
      <c r="B548" t="s">
        <v>59</v>
      </c>
      <c r="C548" t="s">
        <v>72</v>
      </c>
      <c r="D548">
        <v>1</v>
      </c>
      <c r="E548">
        <v>1</v>
      </c>
      <c r="F548">
        <v>1</v>
      </c>
      <c r="G548">
        <v>1</v>
      </c>
      <c r="H548">
        <v>1</v>
      </c>
      <c r="I548">
        <v>1</v>
      </c>
      <c r="J548">
        <v>1</v>
      </c>
      <c r="K548">
        <v>1</v>
      </c>
      <c r="L548">
        <v>1</v>
      </c>
      <c r="M548">
        <v>1</v>
      </c>
      <c r="N548">
        <v>1</v>
      </c>
      <c r="O548">
        <v>1</v>
      </c>
    </row>
    <row r="549" spans="1:15" hidden="1" x14ac:dyDescent="0.25">
      <c r="A549" t="s">
        <v>15</v>
      </c>
      <c r="B549" t="s">
        <v>59</v>
      </c>
      <c r="C549" t="s">
        <v>73</v>
      </c>
      <c r="D549">
        <v>1</v>
      </c>
      <c r="E549">
        <v>1</v>
      </c>
      <c r="F549">
        <v>1</v>
      </c>
      <c r="G549">
        <v>1</v>
      </c>
      <c r="H549">
        <v>1</v>
      </c>
      <c r="I549">
        <v>1</v>
      </c>
      <c r="J549">
        <v>1</v>
      </c>
      <c r="K549">
        <v>1</v>
      </c>
      <c r="L549">
        <v>1</v>
      </c>
      <c r="M549">
        <v>1</v>
      </c>
      <c r="N549">
        <v>1</v>
      </c>
      <c r="O549">
        <v>1</v>
      </c>
    </row>
    <row r="550" spans="1:15" hidden="1" x14ac:dyDescent="0.25">
      <c r="A550" t="s">
        <v>15</v>
      </c>
      <c r="B550" t="s">
        <v>59</v>
      </c>
      <c r="C550" t="s">
        <v>74</v>
      </c>
      <c r="D550">
        <v>1</v>
      </c>
      <c r="E550">
        <v>1</v>
      </c>
      <c r="F550">
        <v>1</v>
      </c>
      <c r="G550">
        <v>1</v>
      </c>
      <c r="H550">
        <v>1</v>
      </c>
      <c r="I550">
        <v>1</v>
      </c>
      <c r="J550">
        <v>1</v>
      </c>
      <c r="K550">
        <v>1</v>
      </c>
      <c r="L550">
        <v>1</v>
      </c>
      <c r="M550">
        <v>1</v>
      </c>
      <c r="N550">
        <v>1</v>
      </c>
      <c r="O550">
        <v>1</v>
      </c>
    </row>
    <row r="551" spans="1:15" hidden="1" x14ac:dyDescent="0.25">
      <c r="A551" t="s">
        <v>15</v>
      </c>
      <c r="B551" t="s">
        <v>59</v>
      </c>
      <c r="C551" t="s">
        <v>75</v>
      </c>
      <c r="D551">
        <v>1</v>
      </c>
      <c r="E551">
        <v>1</v>
      </c>
      <c r="F551">
        <v>1</v>
      </c>
      <c r="G551">
        <v>1</v>
      </c>
      <c r="H551">
        <v>1</v>
      </c>
      <c r="I551">
        <v>1</v>
      </c>
      <c r="J551">
        <v>1</v>
      </c>
      <c r="K551">
        <v>1</v>
      </c>
      <c r="L551">
        <v>1</v>
      </c>
      <c r="M551">
        <v>1</v>
      </c>
      <c r="N551">
        <v>1</v>
      </c>
      <c r="O551">
        <v>1</v>
      </c>
    </row>
    <row r="552" spans="1:15" hidden="1" x14ac:dyDescent="0.25">
      <c r="A552" t="s">
        <v>15</v>
      </c>
      <c r="B552" t="s">
        <v>59</v>
      </c>
      <c r="C552" t="s">
        <v>76</v>
      </c>
      <c r="D552">
        <v>1</v>
      </c>
      <c r="E552">
        <v>1</v>
      </c>
      <c r="F552">
        <v>1</v>
      </c>
      <c r="G552">
        <v>1</v>
      </c>
      <c r="H552">
        <v>1</v>
      </c>
      <c r="I552">
        <v>1</v>
      </c>
      <c r="J552">
        <v>1</v>
      </c>
      <c r="K552">
        <v>1</v>
      </c>
      <c r="L552">
        <v>1</v>
      </c>
      <c r="M552">
        <v>1</v>
      </c>
      <c r="N552">
        <v>1</v>
      </c>
      <c r="O552">
        <v>1</v>
      </c>
    </row>
    <row r="553" spans="1:15" hidden="1" x14ac:dyDescent="0.25">
      <c r="A553" t="s">
        <v>15</v>
      </c>
      <c r="B553" t="s">
        <v>59</v>
      </c>
      <c r="C553" t="s">
        <v>77</v>
      </c>
      <c r="D553">
        <v>1</v>
      </c>
      <c r="E553">
        <v>1</v>
      </c>
      <c r="F553">
        <v>1</v>
      </c>
      <c r="G553">
        <v>1</v>
      </c>
      <c r="H553">
        <v>1</v>
      </c>
      <c r="I553">
        <v>1</v>
      </c>
      <c r="J553">
        <v>1</v>
      </c>
      <c r="K553">
        <v>1</v>
      </c>
      <c r="L553">
        <v>1</v>
      </c>
      <c r="M553">
        <v>1</v>
      </c>
      <c r="N553">
        <v>1</v>
      </c>
      <c r="O553">
        <v>1</v>
      </c>
    </row>
    <row r="554" spans="1:15" hidden="1" x14ac:dyDescent="0.25">
      <c r="A554" t="s">
        <v>15</v>
      </c>
      <c r="B554" t="s">
        <v>59</v>
      </c>
      <c r="C554" t="s">
        <v>78</v>
      </c>
      <c r="D554">
        <v>1</v>
      </c>
      <c r="E554">
        <v>1</v>
      </c>
      <c r="F554">
        <v>1</v>
      </c>
      <c r="G554">
        <v>1</v>
      </c>
      <c r="H554">
        <v>1</v>
      </c>
      <c r="I554">
        <v>1</v>
      </c>
      <c r="J554">
        <v>1</v>
      </c>
      <c r="K554">
        <v>1</v>
      </c>
      <c r="L554">
        <v>1</v>
      </c>
      <c r="M554">
        <v>1</v>
      </c>
      <c r="N554">
        <v>1</v>
      </c>
      <c r="O554">
        <v>1</v>
      </c>
    </row>
    <row r="555" spans="1:15" hidden="1" x14ac:dyDescent="0.25">
      <c r="A555" t="s">
        <v>15</v>
      </c>
      <c r="B555" t="s">
        <v>59</v>
      </c>
      <c r="C555" t="s">
        <v>79</v>
      </c>
      <c r="D555">
        <v>1</v>
      </c>
      <c r="E555">
        <v>1</v>
      </c>
      <c r="F555">
        <v>1</v>
      </c>
      <c r="G555">
        <v>1</v>
      </c>
      <c r="H555">
        <v>1</v>
      </c>
      <c r="I555">
        <v>1</v>
      </c>
      <c r="J555">
        <v>1</v>
      </c>
      <c r="K555">
        <v>1</v>
      </c>
      <c r="L555">
        <v>1</v>
      </c>
      <c r="M555">
        <v>1</v>
      </c>
      <c r="N555">
        <v>1</v>
      </c>
      <c r="O555">
        <v>1</v>
      </c>
    </row>
    <row r="556" spans="1:15" hidden="1" x14ac:dyDescent="0.25">
      <c r="A556" t="s">
        <v>15</v>
      </c>
      <c r="B556" t="s">
        <v>59</v>
      </c>
      <c r="C556" t="s">
        <v>80</v>
      </c>
      <c r="D556">
        <v>1</v>
      </c>
      <c r="E556">
        <v>1</v>
      </c>
      <c r="F556">
        <v>1</v>
      </c>
      <c r="G556">
        <v>1</v>
      </c>
      <c r="H556">
        <v>1</v>
      </c>
      <c r="I556">
        <v>1</v>
      </c>
      <c r="J556">
        <v>1</v>
      </c>
      <c r="K556">
        <v>1</v>
      </c>
      <c r="L556">
        <v>1</v>
      </c>
      <c r="M556">
        <v>1</v>
      </c>
      <c r="N556">
        <v>1</v>
      </c>
      <c r="O556">
        <v>1</v>
      </c>
    </row>
    <row r="557" spans="1:15" hidden="1" x14ac:dyDescent="0.25">
      <c r="A557" t="s">
        <v>15</v>
      </c>
      <c r="B557" t="s">
        <v>59</v>
      </c>
      <c r="C557" t="s">
        <v>81</v>
      </c>
      <c r="D557">
        <v>1</v>
      </c>
      <c r="E557">
        <v>1</v>
      </c>
      <c r="F557">
        <v>1</v>
      </c>
      <c r="G557">
        <v>1</v>
      </c>
      <c r="H557">
        <v>1</v>
      </c>
      <c r="I557">
        <v>1</v>
      </c>
      <c r="J557">
        <v>1</v>
      </c>
      <c r="K557">
        <v>1</v>
      </c>
      <c r="L557">
        <v>1</v>
      </c>
      <c r="M557">
        <v>1</v>
      </c>
      <c r="N557">
        <v>1</v>
      </c>
      <c r="O557">
        <v>1</v>
      </c>
    </row>
    <row r="558" spans="1:15" hidden="1" x14ac:dyDescent="0.25">
      <c r="A558" t="s">
        <v>15</v>
      </c>
      <c r="B558" t="s">
        <v>59</v>
      </c>
      <c r="C558" t="s">
        <v>82</v>
      </c>
      <c r="D558">
        <v>0</v>
      </c>
      <c r="E558">
        <v>0</v>
      </c>
      <c r="F558">
        <v>0</v>
      </c>
      <c r="G558">
        <v>0</v>
      </c>
      <c r="H558">
        <v>0</v>
      </c>
      <c r="I558">
        <v>0</v>
      </c>
      <c r="J558">
        <v>0</v>
      </c>
      <c r="K558">
        <v>0</v>
      </c>
      <c r="L558">
        <v>0</v>
      </c>
      <c r="M558">
        <v>0</v>
      </c>
      <c r="N558">
        <v>0</v>
      </c>
      <c r="O558">
        <v>0</v>
      </c>
    </row>
    <row r="559" spans="1:15" hidden="1" x14ac:dyDescent="0.25">
      <c r="A559" t="s">
        <v>15</v>
      </c>
      <c r="B559" t="s">
        <v>59</v>
      </c>
      <c r="C559" t="s">
        <v>83</v>
      </c>
      <c r="D559">
        <v>0</v>
      </c>
      <c r="E559">
        <v>0</v>
      </c>
      <c r="F559">
        <v>0</v>
      </c>
      <c r="G559">
        <v>0</v>
      </c>
      <c r="H559">
        <v>0</v>
      </c>
      <c r="I559">
        <v>0</v>
      </c>
      <c r="J559">
        <v>0</v>
      </c>
      <c r="K559">
        <v>0</v>
      </c>
      <c r="L559">
        <v>0</v>
      </c>
      <c r="M559">
        <v>0</v>
      </c>
      <c r="N559">
        <v>0</v>
      </c>
      <c r="O559">
        <v>0</v>
      </c>
    </row>
    <row r="560" spans="1:15" hidden="1" x14ac:dyDescent="0.25">
      <c r="A560" t="s">
        <v>15</v>
      </c>
      <c r="B560" t="s">
        <v>84</v>
      </c>
      <c r="C560" t="s">
        <v>60</v>
      </c>
      <c r="D560">
        <v>0</v>
      </c>
      <c r="E560">
        <v>0</v>
      </c>
      <c r="F560">
        <v>0</v>
      </c>
      <c r="G560">
        <v>0</v>
      </c>
      <c r="H560">
        <v>0</v>
      </c>
      <c r="I560">
        <v>0</v>
      </c>
      <c r="J560">
        <v>0</v>
      </c>
      <c r="K560">
        <v>0</v>
      </c>
      <c r="L560">
        <v>0</v>
      </c>
      <c r="M560">
        <v>0</v>
      </c>
      <c r="N560">
        <v>0</v>
      </c>
      <c r="O560">
        <v>0</v>
      </c>
    </row>
    <row r="561" spans="1:15" hidden="1" x14ac:dyDescent="0.25">
      <c r="A561" t="s">
        <v>15</v>
      </c>
      <c r="B561" t="s">
        <v>84</v>
      </c>
      <c r="C561" t="s">
        <v>61</v>
      </c>
      <c r="D561">
        <v>0</v>
      </c>
      <c r="E561">
        <v>0</v>
      </c>
      <c r="F561">
        <v>0</v>
      </c>
      <c r="G561">
        <v>0</v>
      </c>
      <c r="H561">
        <v>0</v>
      </c>
      <c r="I561">
        <v>0</v>
      </c>
      <c r="J561">
        <v>0</v>
      </c>
      <c r="K561">
        <v>0</v>
      </c>
      <c r="L561">
        <v>0</v>
      </c>
      <c r="M561">
        <v>0</v>
      </c>
      <c r="N561">
        <v>0</v>
      </c>
      <c r="O561">
        <v>0</v>
      </c>
    </row>
    <row r="562" spans="1:15" hidden="1" x14ac:dyDescent="0.25">
      <c r="A562" t="s">
        <v>15</v>
      </c>
      <c r="B562" t="s">
        <v>84</v>
      </c>
      <c r="C562" t="s">
        <v>62</v>
      </c>
      <c r="D562">
        <v>0</v>
      </c>
      <c r="E562">
        <v>0</v>
      </c>
      <c r="F562">
        <v>0</v>
      </c>
      <c r="G562">
        <v>0</v>
      </c>
      <c r="H562">
        <v>0</v>
      </c>
      <c r="I562">
        <v>0</v>
      </c>
      <c r="J562">
        <v>0</v>
      </c>
      <c r="K562">
        <v>0</v>
      </c>
      <c r="L562">
        <v>0</v>
      </c>
      <c r="M562">
        <v>0</v>
      </c>
      <c r="N562">
        <v>0</v>
      </c>
      <c r="O562">
        <v>0</v>
      </c>
    </row>
    <row r="563" spans="1:15" hidden="1" x14ac:dyDescent="0.25">
      <c r="A563" t="s">
        <v>15</v>
      </c>
      <c r="B563" t="s">
        <v>84</v>
      </c>
      <c r="C563" t="s">
        <v>63</v>
      </c>
      <c r="D563">
        <v>0</v>
      </c>
      <c r="E563">
        <v>0</v>
      </c>
      <c r="F563">
        <v>0</v>
      </c>
      <c r="G563">
        <v>0</v>
      </c>
      <c r="H563">
        <v>0</v>
      </c>
      <c r="I563">
        <v>0</v>
      </c>
      <c r="J563">
        <v>0</v>
      </c>
      <c r="K563">
        <v>0</v>
      </c>
      <c r="L563">
        <v>0</v>
      </c>
      <c r="M563">
        <v>0</v>
      </c>
      <c r="N563">
        <v>0</v>
      </c>
      <c r="O563">
        <v>0</v>
      </c>
    </row>
    <row r="564" spans="1:15" hidden="1" x14ac:dyDescent="0.25">
      <c r="A564" t="s">
        <v>15</v>
      </c>
      <c r="B564" t="s">
        <v>84</v>
      </c>
      <c r="C564" t="s">
        <v>64</v>
      </c>
      <c r="D564">
        <v>0</v>
      </c>
      <c r="E564">
        <v>0</v>
      </c>
      <c r="F564">
        <v>0</v>
      </c>
      <c r="G564">
        <v>0</v>
      </c>
      <c r="H564">
        <v>0</v>
      </c>
      <c r="I564">
        <v>0</v>
      </c>
      <c r="J564">
        <v>0</v>
      </c>
      <c r="K564">
        <v>0</v>
      </c>
      <c r="L564">
        <v>0</v>
      </c>
      <c r="M564">
        <v>0</v>
      </c>
      <c r="N564">
        <v>0</v>
      </c>
      <c r="O564">
        <v>0</v>
      </c>
    </row>
    <row r="565" spans="1:15" hidden="1" x14ac:dyDescent="0.25">
      <c r="A565" t="s">
        <v>15</v>
      </c>
      <c r="B565" t="s">
        <v>84</v>
      </c>
      <c r="C565" t="s">
        <v>65</v>
      </c>
      <c r="D565">
        <v>0</v>
      </c>
      <c r="E565">
        <v>0</v>
      </c>
      <c r="F565">
        <v>0</v>
      </c>
      <c r="G565">
        <v>0</v>
      </c>
      <c r="H565">
        <v>0</v>
      </c>
      <c r="I565">
        <v>0</v>
      </c>
      <c r="J565">
        <v>0</v>
      </c>
      <c r="K565">
        <v>0</v>
      </c>
      <c r="L565">
        <v>0</v>
      </c>
      <c r="M565">
        <v>0</v>
      </c>
      <c r="N565">
        <v>0</v>
      </c>
      <c r="O565">
        <v>0</v>
      </c>
    </row>
    <row r="566" spans="1:15" hidden="1" x14ac:dyDescent="0.25">
      <c r="A566" t="s">
        <v>15</v>
      </c>
      <c r="B566" t="s">
        <v>84</v>
      </c>
      <c r="C566" t="s">
        <v>66</v>
      </c>
      <c r="D566">
        <v>0</v>
      </c>
      <c r="E566">
        <v>0</v>
      </c>
      <c r="F566">
        <v>0</v>
      </c>
      <c r="G566">
        <v>0</v>
      </c>
      <c r="H566">
        <v>0</v>
      </c>
      <c r="I566">
        <v>0</v>
      </c>
      <c r="J566">
        <v>0</v>
      </c>
      <c r="K566">
        <v>0</v>
      </c>
      <c r="L566">
        <v>0</v>
      </c>
      <c r="M566">
        <v>0</v>
      </c>
      <c r="N566">
        <v>0</v>
      </c>
      <c r="O566">
        <v>0</v>
      </c>
    </row>
    <row r="567" spans="1:15" hidden="1" x14ac:dyDescent="0.25">
      <c r="A567" t="s">
        <v>15</v>
      </c>
      <c r="B567" t="s">
        <v>84</v>
      </c>
      <c r="C567" t="s">
        <v>67</v>
      </c>
      <c r="D567">
        <v>0</v>
      </c>
      <c r="E567">
        <v>0</v>
      </c>
      <c r="F567">
        <v>0</v>
      </c>
      <c r="G567">
        <v>0</v>
      </c>
      <c r="H567">
        <v>0</v>
      </c>
      <c r="I567">
        <v>0</v>
      </c>
      <c r="J567">
        <v>0</v>
      </c>
      <c r="K567">
        <v>0</v>
      </c>
      <c r="L567">
        <v>0</v>
      </c>
      <c r="M567">
        <v>0</v>
      </c>
      <c r="N567">
        <v>0</v>
      </c>
      <c r="O567">
        <v>0</v>
      </c>
    </row>
    <row r="568" spans="1:15" hidden="1" x14ac:dyDescent="0.25">
      <c r="A568" t="s">
        <v>15</v>
      </c>
      <c r="B568" t="s">
        <v>84</v>
      </c>
      <c r="C568" t="s">
        <v>68</v>
      </c>
      <c r="D568">
        <v>0</v>
      </c>
      <c r="E568">
        <v>0</v>
      </c>
      <c r="F568">
        <v>0</v>
      </c>
      <c r="G568">
        <v>0</v>
      </c>
      <c r="H568">
        <v>0</v>
      </c>
      <c r="I568">
        <v>0</v>
      </c>
      <c r="J568">
        <v>0</v>
      </c>
      <c r="K568">
        <v>0</v>
      </c>
      <c r="L568">
        <v>0</v>
      </c>
      <c r="M568">
        <v>0</v>
      </c>
      <c r="N568">
        <v>0</v>
      </c>
      <c r="O568">
        <v>0</v>
      </c>
    </row>
    <row r="569" spans="1:15" hidden="1" x14ac:dyDescent="0.25">
      <c r="A569" t="s">
        <v>15</v>
      </c>
      <c r="B569" t="s">
        <v>84</v>
      </c>
      <c r="C569" t="s">
        <v>69</v>
      </c>
      <c r="D569">
        <v>0</v>
      </c>
      <c r="E569">
        <v>0</v>
      </c>
      <c r="F569">
        <v>0</v>
      </c>
      <c r="G569">
        <v>0</v>
      </c>
      <c r="H569">
        <v>0</v>
      </c>
      <c r="I569">
        <v>0</v>
      </c>
      <c r="J569">
        <v>0</v>
      </c>
      <c r="K569">
        <v>0</v>
      </c>
      <c r="L569">
        <v>0</v>
      </c>
      <c r="M569">
        <v>0</v>
      </c>
      <c r="N569">
        <v>0</v>
      </c>
      <c r="O569">
        <v>0</v>
      </c>
    </row>
    <row r="570" spans="1:15" hidden="1" x14ac:dyDescent="0.25">
      <c r="A570" t="s">
        <v>15</v>
      </c>
      <c r="B570" t="s">
        <v>84</v>
      </c>
      <c r="C570" t="s">
        <v>70</v>
      </c>
      <c r="D570">
        <v>0</v>
      </c>
      <c r="E570">
        <v>0</v>
      </c>
      <c r="F570">
        <v>0</v>
      </c>
      <c r="G570">
        <v>0</v>
      </c>
      <c r="H570">
        <v>0</v>
      </c>
      <c r="I570">
        <v>0</v>
      </c>
      <c r="J570">
        <v>0</v>
      </c>
      <c r="K570">
        <v>0</v>
      </c>
      <c r="L570">
        <v>0</v>
      </c>
      <c r="M570">
        <v>0</v>
      </c>
      <c r="N570">
        <v>0</v>
      </c>
      <c r="O570">
        <v>0</v>
      </c>
    </row>
    <row r="571" spans="1:15" hidden="1" x14ac:dyDescent="0.25">
      <c r="A571" t="s">
        <v>15</v>
      </c>
      <c r="B571" t="s">
        <v>84</v>
      </c>
      <c r="C571" t="s">
        <v>71</v>
      </c>
      <c r="D571">
        <v>0</v>
      </c>
      <c r="E571">
        <v>0</v>
      </c>
      <c r="F571">
        <v>0</v>
      </c>
      <c r="G571">
        <v>0</v>
      </c>
      <c r="H571">
        <v>0</v>
      </c>
      <c r="I571">
        <v>0</v>
      </c>
      <c r="J571">
        <v>0</v>
      </c>
      <c r="K571">
        <v>0</v>
      </c>
      <c r="L571">
        <v>0</v>
      </c>
      <c r="M571">
        <v>0</v>
      </c>
      <c r="N571">
        <v>0</v>
      </c>
      <c r="O571">
        <v>0</v>
      </c>
    </row>
    <row r="572" spans="1:15" hidden="1" x14ac:dyDescent="0.25">
      <c r="A572" t="s">
        <v>15</v>
      </c>
      <c r="B572" t="s">
        <v>84</v>
      </c>
      <c r="C572" t="s">
        <v>72</v>
      </c>
      <c r="D572">
        <v>0</v>
      </c>
      <c r="E572">
        <v>0</v>
      </c>
      <c r="F572">
        <v>0</v>
      </c>
      <c r="G572">
        <v>0</v>
      </c>
      <c r="H572">
        <v>0</v>
      </c>
      <c r="I572">
        <v>0</v>
      </c>
      <c r="J572">
        <v>0</v>
      </c>
      <c r="K572">
        <v>0</v>
      </c>
      <c r="L572">
        <v>0</v>
      </c>
      <c r="M572">
        <v>0</v>
      </c>
      <c r="N572">
        <v>0</v>
      </c>
      <c r="O572">
        <v>0</v>
      </c>
    </row>
    <row r="573" spans="1:15" hidden="1" x14ac:dyDescent="0.25">
      <c r="A573" t="s">
        <v>15</v>
      </c>
      <c r="B573" t="s">
        <v>84</v>
      </c>
      <c r="C573" t="s">
        <v>73</v>
      </c>
      <c r="D573">
        <v>0</v>
      </c>
      <c r="E573">
        <v>0</v>
      </c>
      <c r="F573">
        <v>0</v>
      </c>
      <c r="G573">
        <v>0</v>
      </c>
      <c r="H573">
        <v>0</v>
      </c>
      <c r="I573">
        <v>0</v>
      </c>
      <c r="J573">
        <v>0</v>
      </c>
      <c r="K573">
        <v>0</v>
      </c>
      <c r="L573">
        <v>0</v>
      </c>
      <c r="M573">
        <v>0</v>
      </c>
      <c r="N573">
        <v>0</v>
      </c>
      <c r="O573">
        <v>0</v>
      </c>
    </row>
    <row r="574" spans="1:15" hidden="1" x14ac:dyDescent="0.25">
      <c r="A574" t="s">
        <v>15</v>
      </c>
      <c r="B574" t="s">
        <v>84</v>
      </c>
      <c r="C574" t="s">
        <v>74</v>
      </c>
      <c r="D574">
        <v>0</v>
      </c>
      <c r="E574">
        <v>0</v>
      </c>
      <c r="F574">
        <v>0</v>
      </c>
      <c r="G574">
        <v>0</v>
      </c>
      <c r="H574">
        <v>0</v>
      </c>
      <c r="I574">
        <v>0</v>
      </c>
      <c r="J574">
        <v>0</v>
      </c>
      <c r="K574">
        <v>0</v>
      </c>
      <c r="L574">
        <v>0</v>
      </c>
      <c r="M574">
        <v>0</v>
      </c>
      <c r="N574">
        <v>0</v>
      </c>
      <c r="O574">
        <v>0</v>
      </c>
    </row>
    <row r="575" spans="1:15" hidden="1" x14ac:dyDescent="0.25">
      <c r="A575" t="s">
        <v>15</v>
      </c>
      <c r="B575" t="s">
        <v>84</v>
      </c>
      <c r="C575" t="s">
        <v>75</v>
      </c>
      <c r="D575">
        <v>0</v>
      </c>
      <c r="E575">
        <v>0</v>
      </c>
      <c r="F575">
        <v>0</v>
      </c>
      <c r="G575">
        <v>0</v>
      </c>
      <c r="H575">
        <v>0</v>
      </c>
      <c r="I575">
        <v>0</v>
      </c>
      <c r="J575">
        <v>0</v>
      </c>
      <c r="K575">
        <v>0</v>
      </c>
      <c r="L575">
        <v>0</v>
      </c>
      <c r="M575">
        <v>0</v>
      </c>
      <c r="N575">
        <v>0</v>
      </c>
      <c r="O575">
        <v>0</v>
      </c>
    </row>
    <row r="576" spans="1:15" hidden="1" x14ac:dyDescent="0.25">
      <c r="A576" t="s">
        <v>15</v>
      </c>
      <c r="B576" t="s">
        <v>84</v>
      </c>
      <c r="C576" t="s">
        <v>76</v>
      </c>
      <c r="D576">
        <v>0</v>
      </c>
      <c r="E576">
        <v>0</v>
      </c>
      <c r="F576">
        <v>0</v>
      </c>
      <c r="G576">
        <v>0</v>
      </c>
      <c r="H576">
        <v>0</v>
      </c>
      <c r="I576">
        <v>0</v>
      </c>
      <c r="J576">
        <v>0</v>
      </c>
      <c r="K576">
        <v>0</v>
      </c>
      <c r="L576">
        <v>0</v>
      </c>
      <c r="M576">
        <v>0</v>
      </c>
      <c r="N576">
        <v>0</v>
      </c>
      <c r="O576">
        <v>0</v>
      </c>
    </row>
    <row r="577" spans="1:15" hidden="1" x14ac:dyDescent="0.25">
      <c r="A577" t="s">
        <v>15</v>
      </c>
      <c r="B577" t="s">
        <v>84</v>
      </c>
      <c r="C577" t="s">
        <v>77</v>
      </c>
      <c r="D577">
        <v>0</v>
      </c>
      <c r="E577">
        <v>0</v>
      </c>
      <c r="F577">
        <v>0</v>
      </c>
      <c r="G577">
        <v>0</v>
      </c>
      <c r="H577">
        <v>0</v>
      </c>
      <c r="I577">
        <v>0</v>
      </c>
      <c r="J577">
        <v>0</v>
      </c>
      <c r="K577">
        <v>0</v>
      </c>
      <c r="L577">
        <v>0</v>
      </c>
      <c r="M577">
        <v>0</v>
      </c>
      <c r="N577">
        <v>0</v>
      </c>
      <c r="O577">
        <v>0</v>
      </c>
    </row>
    <row r="578" spans="1:15" hidden="1" x14ac:dyDescent="0.25">
      <c r="A578" t="s">
        <v>15</v>
      </c>
      <c r="B578" t="s">
        <v>84</v>
      </c>
      <c r="C578" t="s">
        <v>78</v>
      </c>
      <c r="D578">
        <v>0</v>
      </c>
      <c r="E578">
        <v>0</v>
      </c>
      <c r="F578">
        <v>0</v>
      </c>
      <c r="G578">
        <v>0</v>
      </c>
      <c r="H578">
        <v>0</v>
      </c>
      <c r="I578">
        <v>0</v>
      </c>
      <c r="J578">
        <v>0</v>
      </c>
      <c r="K578">
        <v>0</v>
      </c>
      <c r="L578">
        <v>0</v>
      </c>
      <c r="M578">
        <v>0</v>
      </c>
      <c r="N578">
        <v>0</v>
      </c>
      <c r="O578">
        <v>0</v>
      </c>
    </row>
    <row r="579" spans="1:15" hidden="1" x14ac:dyDescent="0.25">
      <c r="A579" t="s">
        <v>15</v>
      </c>
      <c r="B579" t="s">
        <v>84</v>
      </c>
      <c r="C579" t="s">
        <v>79</v>
      </c>
      <c r="D579">
        <v>0</v>
      </c>
      <c r="E579">
        <v>0</v>
      </c>
      <c r="F579">
        <v>0</v>
      </c>
      <c r="G579">
        <v>0</v>
      </c>
      <c r="H579">
        <v>0</v>
      </c>
      <c r="I579">
        <v>0</v>
      </c>
      <c r="J579">
        <v>0</v>
      </c>
      <c r="K579">
        <v>0</v>
      </c>
      <c r="L579">
        <v>0</v>
      </c>
      <c r="M579">
        <v>0</v>
      </c>
      <c r="N579">
        <v>0</v>
      </c>
      <c r="O579">
        <v>0</v>
      </c>
    </row>
    <row r="580" spans="1:15" hidden="1" x14ac:dyDescent="0.25">
      <c r="A580" t="s">
        <v>15</v>
      </c>
      <c r="B580" t="s">
        <v>84</v>
      </c>
      <c r="C580" t="s">
        <v>80</v>
      </c>
      <c r="D580">
        <v>0</v>
      </c>
      <c r="E580">
        <v>0</v>
      </c>
      <c r="F580">
        <v>0</v>
      </c>
      <c r="G580">
        <v>0</v>
      </c>
      <c r="H580">
        <v>0</v>
      </c>
      <c r="I580">
        <v>0</v>
      </c>
      <c r="J580">
        <v>0</v>
      </c>
      <c r="K580">
        <v>0</v>
      </c>
      <c r="L580">
        <v>0</v>
      </c>
      <c r="M580">
        <v>0</v>
      </c>
      <c r="N580">
        <v>0</v>
      </c>
      <c r="O580">
        <v>0</v>
      </c>
    </row>
    <row r="581" spans="1:15" hidden="1" x14ac:dyDescent="0.25">
      <c r="A581" t="s">
        <v>15</v>
      </c>
      <c r="B581" t="s">
        <v>84</v>
      </c>
      <c r="C581" t="s">
        <v>81</v>
      </c>
      <c r="D581">
        <v>0</v>
      </c>
      <c r="E581">
        <v>0</v>
      </c>
      <c r="F581">
        <v>0</v>
      </c>
      <c r="G581">
        <v>0</v>
      </c>
      <c r="H581">
        <v>0</v>
      </c>
      <c r="I581">
        <v>0</v>
      </c>
      <c r="J581">
        <v>0</v>
      </c>
      <c r="K581">
        <v>0</v>
      </c>
      <c r="L581">
        <v>0</v>
      </c>
      <c r="M581">
        <v>0</v>
      </c>
      <c r="N581">
        <v>0</v>
      </c>
      <c r="O581">
        <v>0</v>
      </c>
    </row>
    <row r="582" spans="1:15" hidden="1" x14ac:dyDescent="0.25">
      <c r="A582" t="s">
        <v>15</v>
      </c>
      <c r="B582" t="s">
        <v>84</v>
      </c>
      <c r="C582" t="s">
        <v>82</v>
      </c>
      <c r="D582">
        <v>0</v>
      </c>
      <c r="E582">
        <v>0</v>
      </c>
      <c r="F582">
        <v>0</v>
      </c>
      <c r="G582">
        <v>0</v>
      </c>
      <c r="H582">
        <v>0</v>
      </c>
      <c r="I582">
        <v>0</v>
      </c>
      <c r="J582">
        <v>0</v>
      </c>
      <c r="K582">
        <v>0</v>
      </c>
      <c r="L582">
        <v>0</v>
      </c>
      <c r="M582">
        <v>0</v>
      </c>
      <c r="N582">
        <v>0</v>
      </c>
      <c r="O582">
        <v>0</v>
      </c>
    </row>
    <row r="583" spans="1:15" hidden="1" x14ac:dyDescent="0.25">
      <c r="A583" t="s">
        <v>15</v>
      </c>
      <c r="B583" t="s">
        <v>84</v>
      </c>
      <c r="C583" t="s">
        <v>83</v>
      </c>
      <c r="D583">
        <v>0</v>
      </c>
      <c r="E583">
        <v>0</v>
      </c>
      <c r="F583">
        <v>0</v>
      </c>
      <c r="G583">
        <v>0</v>
      </c>
      <c r="H583">
        <v>0</v>
      </c>
      <c r="I583">
        <v>0</v>
      </c>
      <c r="J583">
        <v>0</v>
      </c>
      <c r="K583">
        <v>0</v>
      </c>
      <c r="L583">
        <v>0</v>
      </c>
      <c r="M583">
        <v>0</v>
      </c>
      <c r="N583">
        <v>0</v>
      </c>
      <c r="O583">
        <v>0</v>
      </c>
    </row>
    <row r="584" spans="1:15" hidden="1" x14ac:dyDescent="0.25">
      <c r="A584" t="s">
        <v>16</v>
      </c>
      <c r="B584" t="s">
        <v>59</v>
      </c>
      <c r="C584" t="s">
        <v>60</v>
      </c>
    </row>
    <row r="585" spans="1:15" hidden="1" x14ac:dyDescent="0.25">
      <c r="A585" t="s">
        <v>16</v>
      </c>
      <c r="B585" t="s">
        <v>59</v>
      </c>
      <c r="C585" t="s">
        <v>61</v>
      </c>
    </row>
    <row r="586" spans="1:15" hidden="1" x14ac:dyDescent="0.25">
      <c r="A586" t="s">
        <v>16</v>
      </c>
      <c r="B586" t="s">
        <v>59</v>
      </c>
      <c r="C586" t="s">
        <v>62</v>
      </c>
    </row>
    <row r="587" spans="1:15" hidden="1" x14ac:dyDescent="0.25">
      <c r="A587" t="s">
        <v>16</v>
      </c>
      <c r="B587" t="s">
        <v>59</v>
      </c>
      <c r="C587" t="s">
        <v>63</v>
      </c>
    </row>
    <row r="588" spans="1:15" hidden="1" x14ac:dyDescent="0.25">
      <c r="A588" t="s">
        <v>16</v>
      </c>
      <c r="B588" t="s">
        <v>59</v>
      </c>
      <c r="C588" t="s">
        <v>64</v>
      </c>
    </row>
    <row r="589" spans="1:15" hidden="1" x14ac:dyDescent="0.25">
      <c r="A589" t="s">
        <v>16</v>
      </c>
      <c r="B589" t="s">
        <v>59</v>
      </c>
      <c r="C589" t="s">
        <v>65</v>
      </c>
    </row>
    <row r="590" spans="1:15" hidden="1" x14ac:dyDescent="0.25">
      <c r="A590" t="s">
        <v>16</v>
      </c>
      <c r="B590" t="s">
        <v>59</v>
      </c>
      <c r="C590" t="s">
        <v>66</v>
      </c>
    </row>
    <row r="591" spans="1:15" hidden="1" x14ac:dyDescent="0.25">
      <c r="A591" t="s">
        <v>16</v>
      </c>
      <c r="B591" t="s">
        <v>59</v>
      </c>
      <c r="C591" t="s">
        <v>67</v>
      </c>
    </row>
    <row r="592" spans="1:15" hidden="1" x14ac:dyDescent="0.25">
      <c r="A592" t="s">
        <v>16</v>
      </c>
      <c r="B592" t="s">
        <v>59</v>
      </c>
      <c r="C592" t="s">
        <v>68</v>
      </c>
    </row>
    <row r="593" spans="1:3" hidden="1" x14ac:dyDescent="0.25">
      <c r="A593" t="s">
        <v>16</v>
      </c>
      <c r="B593" t="s">
        <v>59</v>
      </c>
      <c r="C593" t="s">
        <v>69</v>
      </c>
    </row>
    <row r="594" spans="1:3" hidden="1" x14ac:dyDescent="0.25">
      <c r="A594" t="s">
        <v>16</v>
      </c>
      <c r="B594" t="s">
        <v>59</v>
      </c>
      <c r="C594" t="s">
        <v>70</v>
      </c>
    </row>
    <row r="595" spans="1:3" hidden="1" x14ac:dyDescent="0.25">
      <c r="A595" t="s">
        <v>16</v>
      </c>
      <c r="B595" t="s">
        <v>59</v>
      </c>
      <c r="C595" t="s">
        <v>71</v>
      </c>
    </row>
    <row r="596" spans="1:3" hidden="1" x14ac:dyDescent="0.25">
      <c r="A596" t="s">
        <v>16</v>
      </c>
      <c r="B596" t="s">
        <v>59</v>
      </c>
      <c r="C596" t="s">
        <v>72</v>
      </c>
    </row>
    <row r="597" spans="1:3" hidden="1" x14ac:dyDescent="0.25">
      <c r="A597" t="s">
        <v>16</v>
      </c>
      <c r="B597" t="s">
        <v>59</v>
      </c>
      <c r="C597" t="s">
        <v>73</v>
      </c>
    </row>
    <row r="598" spans="1:3" hidden="1" x14ac:dyDescent="0.25">
      <c r="A598" t="s">
        <v>16</v>
      </c>
      <c r="B598" t="s">
        <v>59</v>
      </c>
      <c r="C598" t="s">
        <v>74</v>
      </c>
    </row>
    <row r="599" spans="1:3" hidden="1" x14ac:dyDescent="0.25">
      <c r="A599" t="s">
        <v>16</v>
      </c>
      <c r="B599" t="s">
        <v>59</v>
      </c>
      <c r="C599" t="s">
        <v>75</v>
      </c>
    </row>
    <row r="600" spans="1:3" hidden="1" x14ac:dyDescent="0.25">
      <c r="A600" t="s">
        <v>16</v>
      </c>
      <c r="B600" t="s">
        <v>59</v>
      </c>
      <c r="C600" t="s">
        <v>76</v>
      </c>
    </row>
    <row r="601" spans="1:3" hidden="1" x14ac:dyDescent="0.25">
      <c r="A601" t="s">
        <v>16</v>
      </c>
      <c r="B601" t="s">
        <v>59</v>
      </c>
      <c r="C601" t="s">
        <v>77</v>
      </c>
    </row>
    <row r="602" spans="1:3" hidden="1" x14ac:dyDescent="0.25">
      <c r="A602" t="s">
        <v>16</v>
      </c>
      <c r="B602" t="s">
        <v>59</v>
      </c>
      <c r="C602" t="s">
        <v>78</v>
      </c>
    </row>
    <row r="603" spans="1:3" hidden="1" x14ac:dyDescent="0.25">
      <c r="A603" t="s">
        <v>16</v>
      </c>
      <c r="B603" t="s">
        <v>59</v>
      </c>
      <c r="C603" t="s">
        <v>79</v>
      </c>
    </row>
    <row r="604" spans="1:3" hidden="1" x14ac:dyDescent="0.25">
      <c r="A604" t="s">
        <v>16</v>
      </c>
      <c r="B604" t="s">
        <v>59</v>
      </c>
      <c r="C604" t="s">
        <v>80</v>
      </c>
    </row>
    <row r="605" spans="1:3" hidden="1" x14ac:dyDescent="0.25">
      <c r="A605" t="s">
        <v>16</v>
      </c>
      <c r="B605" t="s">
        <v>59</v>
      </c>
      <c r="C605" t="s">
        <v>81</v>
      </c>
    </row>
    <row r="606" spans="1:3" hidden="1" x14ac:dyDescent="0.25">
      <c r="A606" t="s">
        <v>16</v>
      </c>
      <c r="B606" t="s">
        <v>59</v>
      </c>
      <c r="C606" t="s">
        <v>82</v>
      </c>
    </row>
    <row r="607" spans="1:3" hidden="1" x14ac:dyDescent="0.25">
      <c r="A607" t="s">
        <v>16</v>
      </c>
      <c r="B607" t="s">
        <v>59</v>
      </c>
      <c r="C607" t="s">
        <v>83</v>
      </c>
    </row>
    <row r="608" spans="1:3" hidden="1" x14ac:dyDescent="0.25">
      <c r="A608" t="s">
        <v>16</v>
      </c>
      <c r="B608" t="s">
        <v>84</v>
      </c>
      <c r="C608" t="s">
        <v>60</v>
      </c>
    </row>
    <row r="609" spans="1:3" hidden="1" x14ac:dyDescent="0.25">
      <c r="A609" t="s">
        <v>16</v>
      </c>
      <c r="B609" t="s">
        <v>84</v>
      </c>
      <c r="C609" t="s">
        <v>61</v>
      </c>
    </row>
    <row r="610" spans="1:3" hidden="1" x14ac:dyDescent="0.25">
      <c r="A610" t="s">
        <v>16</v>
      </c>
      <c r="B610" t="s">
        <v>84</v>
      </c>
      <c r="C610" t="s">
        <v>62</v>
      </c>
    </row>
    <row r="611" spans="1:3" hidden="1" x14ac:dyDescent="0.25">
      <c r="A611" t="s">
        <v>16</v>
      </c>
      <c r="B611" t="s">
        <v>84</v>
      </c>
      <c r="C611" t="s">
        <v>63</v>
      </c>
    </row>
    <row r="612" spans="1:3" hidden="1" x14ac:dyDescent="0.25">
      <c r="A612" t="s">
        <v>16</v>
      </c>
      <c r="B612" t="s">
        <v>84</v>
      </c>
      <c r="C612" t="s">
        <v>64</v>
      </c>
    </row>
    <row r="613" spans="1:3" hidden="1" x14ac:dyDescent="0.25">
      <c r="A613" t="s">
        <v>16</v>
      </c>
      <c r="B613" t="s">
        <v>84</v>
      </c>
      <c r="C613" t="s">
        <v>65</v>
      </c>
    </row>
    <row r="614" spans="1:3" hidden="1" x14ac:dyDescent="0.25">
      <c r="A614" t="s">
        <v>16</v>
      </c>
      <c r="B614" t="s">
        <v>84</v>
      </c>
      <c r="C614" t="s">
        <v>66</v>
      </c>
    </row>
    <row r="615" spans="1:3" hidden="1" x14ac:dyDescent="0.25">
      <c r="A615" t="s">
        <v>16</v>
      </c>
      <c r="B615" t="s">
        <v>84</v>
      </c>
      <c r="C615" t="s">
        <v>67</v>
      </c>
    </row>
    <row r="616" spans="1:3" hidden="1" x14ac:dyDescent="0.25">
      <c r="A616" t="s">
        <v>16</v>
      </c>
      <c r="B616" t="s">
        <v>84</v>
      </c>
      <c r="C616" t="s">
        <v>68</v>
      </c>
    </row>
    <row r="617" spans="1:3" hidden="1" x14ac:dyDescent="0.25">
      <c r="A617" t="s">
        <v>16</v>
      </c>
      <c r="B617" t="s">
        <v>84</v>
      </c>
      <c r="C617" t="s">
        <v>69</v>
      </c>
    </row>
    <row r="618" spans="1:3" hidden="1" x14ac:dyDescent="0.25">
      <c r="A618" t="s">
        <v>16</v>
      </c>
      <c r="B618" t="s">
        <v>84</v>
      </c>
      <c r="C618" t="s">
        <v>70</v>
      </c>
    </row>
    <row r="619" spans="1:3" hidden="1" x14ac:dyDescent="0.25">
      <c r="A619" t="s">
        <v>16</v>
      </c>
      <c r="B619" t="s">
        <v>84</v>
      </c>
      <c r="C619" t="s">
        <v>71</v>
      </c>
    </row>
    <row r="620" spans="1:3" hidden="1" x14ac:dyDescent="0.25">
      <c r="A620" t="s">
        <v>16</v>
      </c>
      <c r="B620" t="s">
        <v>84</v>
      </c>
      <c r="C620" t="s">
        <v>72</v>
      </c>
    </row>
    <row r="621" spans="1:3" hidden="1" x14ac:dyDescent="0.25">
      <c r="A621" t="s">
        <v>16</v>
      </c>
      <c r="B621" t="s">
        <v>84</v>
      </c>
      <c r="C621" t="s">
        <v>73</v>
      </c>
    </row>
    <row r="622" spans="1:3" hidden="1" x14ac:dyDescent="0.25">
      <c r="A622" t="s">
        <v>16</v>
      </c>
      <c r="B622" t="s">
        <v>84</v>
      </c>
      <c r="C622" t="s">
        <v>74</v>
      </c>
    </row>
    <row r="623" spans="1:3" hidden="1" x14ac:dyDescent="0.25">
      <c r="A623" t="s">
        <v>16</v>
      </c>
      <c r="B623" t="s">
        <v>84</v>
      </c>
      <c r="C623" t="s">
        <v>75</v>
      </c>
    </row>
    <row r="624" spans="1:3" hidden="1" x14ac:dyDescent="0.25">
      <c r="A624" t="s">
        <v>16</v>
      </c>
      <c r="B624" t="s">
        <v>84</v>
      </c>
      <c r="C624" t="s">
        <v>76</v>
      </c>
    </row>
    <row r="625" spans="1:15" hidden="1" x14ac:dyDescent="0.25">
      <c r="A625" t="s">
        <v>16</v>
      </c>
      <c r="B625" t="s">
        <v>84</v>
      </c>
      <c r="C625" t="s">
        <v>77</v>
      </c>
    </row>
    <row r="626" spans="1:15" hidden="1" x14ac:dyDescent="0.25">
      <c r="A626" t="s">
        <v>16</v>
      </c>
      <c r="B626" t="s">
        <v>84</v>
      </c>
      <c r="C626" t="s">
        <v>78</v>
      </c>
    </row>
    <row r="627" spans="1:15" hidden="1" x14ac:dyDescent="0.25">
      <c r="A627" t="s">
        <v>16</v>
      </c>
      <c r="B627" t="s">
        <v>84</v>
      </c>
      <c r="C627" t="s">
        <v>79</v>
      </c>
    </row>
    <row r="628" spans="1:15" hidden="1" x14ac:dyDescent="0.25">
      <c r="A628" t="s">
        <v>16</v>
      </c>
      <c r="B628" t="s">
        <v>84</v>
      </c>
      <c r="C628" t="s">
        <v>80</v>
      </c>
    </row>
    <row r="629" spans="1:15" hidden="1" x14ac:dyDescent="0.25">
      <c r="A629" t="s">
        <v>16</v>
      </c>
      <c r="B629" t="s">
        <v>84</v>
      </c>
      <c r="C629" t="s">
        <v>81</v>
      </c>
    </row>
    <row r="630" spans="1:15" hidden="1" x14ac:dyDescent="0.25">
      <c r="A630" t="s">
        <v>16</v>
      </c>
      <c r="B630" t="s">
        <v>84</v>
      </c>
      <c r="C630" t="s">
        <v>82</v>
      </c>
    </row>
    <row r="631" spans="1:15" hidden="1" x14ac:dyDescent="0.25">
      <c r="A631" t="s">
        <v>16</v>
      </c>
      <c r="B631" t="s">
        <v>84</v>
      </c>
      <c r="C631" t="s">
        <v>83</v>
      </c>
    </row>
    <row r="632" spans="1:15" hidden="1" x14ac:dyDescent="0.25">
      <c r="A632" t="s">
        <v>17</v>
      </c>
      <c r="B632" t="s">
        <v>59</v>
      </c>
      <c r="C632" t="s">
        <v>60</v>
      </c>
      <c r="D632">
        <v>0</v>
      </c>
      <c r="E632">
        <v>0</v>
      </c>
      <c r="F632">
        <v>0</v>
      </c>
      <c r="G632">
        <v>0</v>
      </c>
      <c r="H632">
        <v>0</v>
      </c>
      <c r="I632">
        <v>0</v>
      </c>
      <c r="J632">
        <v>0</v>
      </c>
      <c r="K632">
        <v>0</v>
      </c>
      <c r="L632">
        <v>0</v>
      </c>
      <c r="M632">
        <v>0</v>
      </c>
      <c r="N632">
        <v>0</v>
      </c>
      <c r="O632">
        <v>0</v>
      </c>
    </row>
    <row r="633" spans="1:15" hidden="1" x14ac:dyDescent="0.25">
      <c r="A633" t="s">
        <v>17</v>
      </c>
      <c r="B633" t="s">
        <v>59</v>
      </c>
      <c r="C633" t="s">
        <v>61</v>
      </c>
      <c r="D633">
        <v>0</v>
      </c>
      <c r="E633">
        <v>0</v>
      </c>
      <c r="F633">
        <v>0</v>
      </c>
      <c r="G633">
        <v>0</v>
      </c>
      <c r="H633">
        <v>0</v>
      </c>
      <c r="I633">
        <v>0</v>
      </c>
      <c r="J633">
        <v>0</v>
      </c>
      <c r="K633">
        <v>0</v>
      </c>
      <c r="L633">
        <v>0</v>
      </c>
      <c r="M633">
        <v>0</v>
      </c>
      <c r="N633">
        <v>0</v>
      </c>
      <c r="O633">
        <v>0</v>
      </c>
    </row>
    <row r="634" spans="1:15" hidden="1" x14ac:dyDescent="0.25">
      <c r="A634" t="s">
        <v>17</v>
      </c>
      <c r="B634" t="s">
        <v>59</v>
      </c>
      <c r="C634" t="s">
        <v>62</v>
      </c>
      <c r="D634">
        <v>0</v>
      </c>
      <c r="E634">
        <v>0</v>
      </c>
      <c r="F634">
        <v>0</v>
      </c>
      <c r="G634">
        <v>0</v>
      </c>
      <c r="H634">
        <v>0</v>
      </c>
      <c r="I634">
        <v>0</v>
      </c>
      <c r="J634">
        <v>0</v>
      </c>
      <c r="K634">
        <v>0</v>
      </c>
      <c r="L634">
        <v>0</v>
      </c>
      <c r="M634">
        <v>0</v>
      </c>
      <c r="N634">
        <v>0</v>
      </c>
      <c r="O634">
        <v>0</v>
      </c>
    </row>
    <row r="635" spans="1:15" hidden="1" x14ac:dyDescent="0.25">
      <c r="A635" t="s">
        <v>17</v>
      </c>
      <c r="B635" t="s">
        <v>59</v>
      </c>
      <c r="C635" t="s">
        <v>63</v>
      </c>
      <c r="D635">
        <v>0</v>
      </c>
      <c r="E635">
        <v>0</v>
      </c>
      <c r="F635">
        <v>0</v>
      </c>
      <c r="G635">
        <v>0</v>
      </c>
      <c r="H635">
        <v>0</v>
      </c>
      <c r="I635">
        <v>0</v>
      </c>
      <c r="J635">
        <v>0</v>
      </c>
      <c r="K635">
        <v>0</v>
      </c>
      <c r="L635">
        <v>0</v>
      </c>
      <c r="M635">
        <v>0</v>
      </c>
      <c r="N635">
        <v>0</v>
      </c>
      <c r="O635">
        <v>0</v>
      </c>
    </row>
    <row r="636" spans="1:15" hidden="1" x14ac:dyDescent="0.25">
      <c r="A636" t="s">
        <v>17</v>
      </c>
      <c r="B636" t="s">
        <v>59</v>
      </c>
      <c r="C636" t="s">
        <v>64</v>
      </c>
      <c r="D636">
        <v>0</v>
      </c>
      <c r="E636">
        <v>0</v>
      </c>
      <c r="F636">
        <v>0</v>
      </c>
      <c r="G636">
        <v>0</v>
      </c>
      <c r="H636">
        <v>0</v>
      </c>
      <c r="I636">
        <v>0</v>
      </c>
      <c r="J636">
        <v>0</v>
      </c>
      <c r="K636">
        <v>0</v>
      </c>
      <c r="L636">
        <v>0</v>
      </c>
      <c r="M636">
        <v>0</v>
      </c>
      <c r="N636">
        <v>0</v>
      </c>
      <c r="O636">
        <v>0</v>
      </c>
    </row>
    <row r="637" spans="1:15" hidden="1" x14ac:dyDescent="0.25">
      <c r="A637" t="s">
        <v>17</v>
      </c>
      <c r="B637" t="s">
        <v>59</v>
      </c>
      <c r="C637" t="s">
        <v>65</v>
      </c>
      <c r="D637">
        <v>0</v>
      </c>
      <c r="E637">
        <v>0</v>
      </c>
      <c r="F637">
        <v>0</v>
      </c>
      <c r="G637">
        <v>0</v>
      </c>
      <c r="H637">
        <v>0</v>
      </c>
      <c r="I637">
        <v>0</v>
      </c>
      <c r="J637">
        <v>0</v>
      </c>
      <c r="K637">
        <v>0</v>
      </c>
      <c r="L637">
        <v>0</v>
      </c>
      <c r="M637">
        <v>0</v>
      </c>
      <c r="N637">
        <v>0</v>
      </c>
      <c r="O637">
        <v>0</v>
      </c>
    </row>
    <row r="638" spans="1:15" hidden="1" x14ac:dyDescent="0.25">
      <c r="A638" t="s">
        <v>17</v>
      </c>
      <c r="B638" t="s">
        <v>59</v>
      </c>
      <c r="C638" t="s">
        <v>66</v>
      </c>
      <c r="D638">
        <v>0</v>
      </c>
      <c r="E638">
        <v>0</v>
      </c>
      <c r="F638">
        <v>0</v>
      </c>
      <c r="G638">
        <v>0</v>
      </c>
      <c r="H638">
        <v>0</v>
      </c>
      <c r="I638">
        <v>0</v>
      </c>
      <c r="J638">
        <v>0</v>
      </c>
      <c r="K638">
        <v>0</v>
      </c>
      <c r="L638">
        <v>0</v>
      </c>
      <c r="M638">
        <v>0</v>
      </c>
      <c r="N638">
        <v>0</v>
      </c>
      <c r="O638">
        <v>0</v>
      </c>
    </row>
    <row r="639" spans="1:15" hidden="1" x14ac:dyDescent="0.25">
      <c r="A639" t="s">
        <v>17</v>
      </c>
      <c r="B639" t="s">
        <v>59</v>
      </c>
      <c r="C639" t="s">
        <v>67</v>
      </c>
      <c r="D639">
        <v>0</v>
      </c>
      <c r="E639">
        <v>0</v>
      </c>
      <c r="F639">
        <v>0</v>
      </c>
      <c r="G639">
        <v>0</v>
      </c>
      <c r="H639">
        <v>0</v>
      </c>
      <c r="I639">
        <v>0</v>
      </c>
      <c r="J639">
        <v>0</v>
      </c>
      <c r="K639">
        <v>0</v>
      </c>
      <c r="L639">
        <v>0</v>
      </c>
      <c r="M639">
        <v>0</v>
      </c>
      <c r="N639">
        <v>0</v>
      </c>
      <c r="O639">
        <v>0</v>
      </c>
    </row>
    <row r="640" spans="1:15" hidden="1" x14ac:dyDescent="0.25">
      <c r="A640" t="s">
        <v>17</v>
      </c>
      <c r="B640" t="s">
        <v>59</v>
      </c>
      <c r="C640" t="s">
        <v>68</v>
      </c>
      <c r="D640">
        <v>0</v>
      </c>
      <c r="E640">
        <v>0</v>
      </c>
      <c r="F640">
        <v>0</v>
      </c>
      <c r="G640">
        <v>0</v>
      </c>
      <c r="H640">
        <v>0</v>
      </c>
      <c r="I640">
        <v>0</v>
      </c>
      <c r="J640">
        <v>0</v>
      </c>
      <c r="K640">
        <v>0</v>
      </c>
      <c r="L640">
        <v>0</v>
      </c>
      <c r="M640">
        <v>0</v>
      </c>
      <c r="N640">
        <v>0</v>
      </c>
      <c r="O640">
        <v>0</v>
      </c>
    </row>
    <row r="641" spans="1:15" hidden="1" x14ac:dyDescent="0.25">
      <c r="A641" t="s">
        <v>17</v>
      </c>
      <c r="B641" t="s">
        <v>59</v>
      </c>
      <c r="C641" t="s">
        <v>69</v>
      </c>
      <c r="D641">
        <v>0</v>
      </c>
      <c r="E641">
        <v>0</v>
      </c>
      <c r="F641">
        <v>0</v>
      </c>
      <c r="G641">
        <v>0</v>
      </c>
      <c r="H641">
        <v>0</v>
      </c>
      <c r="I641">
        <v>0</v>
      </c>
      <c r="J641">
        <v>0</v>
      </c>
      <c r="K641">
        <v>0</v>
      </c>
      <c r="L641">
        <v>0</v>
      </c>
      <c r="M641">
        <v>0</v>
      </c>
      <c r="N641">
        <v>0</v>
      </c>
      <c r="O641">
        <v>0</v>
      </c>
    </row>
    <row r="642" spans="1:15" hidden="1" x14ac:dyDescent="0.25">
      <c r="A642" t="s">
        <v>17</v>
      </c>
      <c r="B642" t="s">
        <v>59</v>
      </c>
      <c r="C642" t="s">
        <v>70</v>
      </c>
      <c r="D642">
        <v>0</v>
      </c>
      <c r="E642">
        <v>0</v>
      </c>
      <c r="F642">
        <v>0</v>
      </c>
      <c r="G642">
        <v>0</v>
      </c>
      <c r="H642">
        <v>0</v>
      </c>
      <c r="I642">
        <v>0</v>
      </c>
      <c r="J642">
        <v>0</v>
      </c>
      <c r="K642">
        <v>0</v>
      </c>
      <c r="L642">
        <v>0</v>
      </c>
      <c r="M642">
        <v>0</v>
      </c>
      <c r="N642">
        <v>0</v>
      </c>
      <c r="O642">
        <v>0</v>
      </c>
    </row>
    <row r="643" spans="1:15" hidden="1" x14ac:dyDescent="0.25">
      <c r="A643" t="s">
        <v>17</v>
      </c>
      <c r="B643" t="s">
        <v>59</v>
      </c>
      <c r="C643" t="s">
        <v>71</v>
      </c>
      <c r="D643">
        <v>0</v>
      </c>
      <c r="E643">
        <v>0</v>
      </c>
      <c r="F643">
        <v>0</v>
      </c>
      <c r="G643">
        <v>0</v>
      </c>
      <c r="H643">
        <v>0</v>
      </c>
      <c r="I643">
        <v>0</v>
      </c>
      <c r="J643">
        <v>0</v>
      </c>
      <c r="K643">
        <v>0</v>
      </c>
      <c r="L643">
        <v>0</v>
      </c>
      <c r="M643">
        <v>0</v>
      </c>
      <c r="N643">
        <v>0</v>
      </c>
      <c r="O643">
        <v>0</v>
      </c>
    </row>
    <row r="644" spans="1:15" hidden="1" x14ac:dyDescent="0.25">
      <c r="A644" t="s">
        <v>17</v>
      </c>
      <c r="B644" t="s">
        <v>59</v>
      </c>
      <c r="C644" t="s">
        <v>72</v>
      </c>
      <c r="D644">
        <v>0</v>
      </c>
      <c r="E644">
        <v>0</v>
      </c>
      <c r="F644">
        <v>0</v>
      </c>
      <c r="G644">
        <v>0</v>
      </c>
      <c r="H644">
        <v>0</v>
      </c>
      <c r="I644">
        <v>0</v>
      </c>
      <c r="J644">
        <v>0</v>
      </c>
      <c r="K644">
        <v>0</v>
      </c>
      <c r="L644">
        <v>0</v>
      </c>
      <c r="M644">
        <v>0</v>
      </c>
      <c r="N644">
        <v>0</v>
      </c>
      <c r="O644">
        <v>0</v>
      </c>
    </row>
    <row r="645" spans="1:15" hidden="1" x14ac:dyDescent="0.25">
      <c r="A645" t="s">
        <v>17</v>
      </c>
      <c r="B645" t="s">
        <v>59</v>
      </c>
      <c r="C645" t="s">
        <v>73</v>
      </c>
      <c r="D645">
        <v>0</v>
      </c>
      <c r="E645">
        <v>0</v>
      </c>
      <c r="F645">
        <v>0</v>
      </c>
      <c r="G645">
        <v>0</v>
      </c>
      <c r="H645">
        <v>0</v>
      </c>
      <c r="I645">
        <v>0</v>
      </c>
      <c r="J645">
        <v>0</v>
      </c>
      <c r="K645">
        <v>0</v>
      </c>
      <c r="L645">
        <v>0</v>
      </c>
      <c r="M645">
        <v>0</v>
      </c>
      <c r="N645">
        <v>0</v>
      </c>
      <c r="O645">
        <v>0</v>
      </c>
    </row>
    <row r="646" spans="1:15" hidden="1" x14ac:dyDescent="0.25">
      <c r="A646" t="s">
        <v>17</v>
      </c>
      <c r="B646" t="s">
        <v>59</v>
      </c>
      <c r="C646" t="s">
        <v>74</v>
      </c>
      <c r="D646">
        <v>0</v>
      </c>
      <c r="E646">
        <v>0</v>
      </c>
      <c r="F646">
        <v>0</v>
      </c>
      <c r="G646">
        <v>0</v>
      </c>
      <c r="H646">
        <v>0</v>
      </c>
      <c r="I646">
        <v>0</v>
      </c>
      <c r="J646">
        <v>0</v>
      </c>
      <c r="K646">
        <v>0</v>
      </c>
      <c r="L646">
        <v>0</v>
      </c>
      <c r="M646">
        <v>0</v>
      </c>
      <c r="N646">
        <v>0</v>
      </c>
      <c r="O646">
        <v>0</v>
      </c>
    </row>
    <row r="647" spans="1:15" hidden="1" x14ac:dyDescent="0.25">
      <c r="A647" t="s">
        <v>17</v>
      </c>
      <c r="B647" t="s">
        <v>59</v>
      </c>
      <c r="C647" t="s">
        <v>75</v>
      </c>
      <c r="D647">
        <v>0</v>
      </c>
      <c r="E647">
        <v>0</v>
      </c>
      <c r="F647">
        <v>0</v>
      </c>
      <c r="G647">
        <v>0</v>
      </c>
      <c r="H647">
        <v>0</v>
      </c>
      <c r="I647">
        <v>0</v>
      </c>
      <c r="J647">
        <v>0</v>
      </c>
      <c r="K647">
        <v>0</v>
      </c>
      <c r="L647">
        <v>0</v>
      </c>
      <c r="M647">
        <v>0</v>
      </c>
      <c r="N647">
        <v>0</v>
      </c>
      <c r="O647">
        <v>0</v>
      </c>
    </row>
    <row r="648" spans="1:15" hidden="1" x14ac:dyDescent="0.25">
      <c r="A648" t="s">
        <v>17</v>
      </c>
      <c r="B648" t="s">
        <v>59</v>
      </c>
      <c r="C648" t="s">
        <v>76</v>
      </c>
      <c r="D648">
        <v>0</v>
      </c>
      <c r="E648">
        <v>0</v>
      </c>
      <c r="F648">
        <v>0</v>
      </c>
      <c r="G648">
        <v>0</v>
      </c>
      <c r="H648">
        <v>0</v>
      </c>
      <c r="I648">
        <v>0</v>
      </c>
      <c r="J648">
        <v>0</v>
      </c>
      <c r="K648">
        <v>0</v>
      </c>
      <c r="L648">
        <v>0</v>
      </c>
      <c r="M648">
        <v>0</v>
      </c>
      <c r="N648">
        <v>0</v>
      </c>
      <c r="O648">
        <v>0</v>
      </c>
    </row>
    <row r="649" spans="1:15" hidden="1" x14ac:dyDescent="0.25">
      <c r="A649" t="s">
        <v>17</v>
      </c>
      <c r="B649" t="s">
        <v>59</v>
      </c>
      <c r="C649" t="s">
        <v>77</v>
      </c>
      <c r="D649">
        <v>0</v>
      </c>
      <c r="E649">
        <v>0</v>
      </c>
      <c r="F649">
        <v>0</v>
      </c>
      <c r="G649">
        <v>0</v>
      </c>
      <c r="H649">
        <v>0</v>
      </c>
      <c r="I649">
        <v>0</v>
      </c>
      <c r="J649">
        <v>0</v>
      </c>
      <c r="K649">
        <v>0</v>
      </c>
      <c r="L649">
        <v>0</v>
      </c>
      <c r="M649">
        <v>0</v>
      </c>
      <c r="N649">
        <v>0</v>
      </c>
      <c r="O649">
        <v>0</v>
      </c>
    </row>
    <row r="650" spans="1:15" hidden="1" x14ac:dyDescent="0.25">
      <c r="A650" t="s">
        <v>17</v>
      </c>
      <c r="B650" t="s">
        <v>59</v>
      </c>
      <c r="C650" t="s">
        <v>78</v>
      </c>
      <c r="D650">
        <v>0</v>
      </c>
      <c r="E650">
        <v>0</v>
      </c>
      <c r="F650">
        <v>0</v>
      </c>
      <c r="G650">
        <v>0</v>
      </c>
      <c r="H650">
        <v>0</v>
      </c>
      <c r="I650">
        <v>0</v>
      </c>
      <c r="J650">
        <v>0</v>
      </c>
      <c r="K650">
        <v>0</v>
      </c>
      <c r="L650">
        <v>0</v>
      </c>
      <c r="M650">
        <v>0</v>
      </c>
      <c r="N650">
        <v>0</v>
      </c>
      <c r="O650">
        <v>0</v>
      </c>
    </row>
    <row r="651" spans="1:15" hidden="1" x14ac:dyDescent="0.25">
      <c r="A651" t="s">
        <v>17</v>
      </c>
      <c r="B651" t="s">
        <v>59</v>
      </c>
      <c r="C651" t="s">
        <v>79</v>
      </c>
      <c r="D651">
        <v>0</v>
      </c>
      <c r="E651">
        <v>0</v>
      </c>
      <c r="F651">
        <v>0</v>
      </c>
      <c r="G651">
        <v>0</v>
      </c>
      <c r="H651">
        <v>0</v>
      </c>
      <c r="I651">
        <v>0</v>
      </c>
      <c r="J651">
        <v>0</v>
      </c>
      <c r="K651">
        <v>0</v>
      </c>
      <c r="L651">
        <v>0</v>
      </c>
      <c r="M651">
        <v>0</v>
      </c>
      <c r="N651">
        <v>0</v>
      </c>
      <c r="O651">
        <v>0</v>
      </c>
    </row>
    <row r="652" spans="1:15" hidden="1" x14ac:dyDescent="0.25">
      <c r="A652" t="s">
        <v>17</v>
      </c>
      <c r="B652" t="s">
        <v>59</v>
      </c>
      <c r="C652" t="s">
        <v>80</v>
      </c>
      <c r="D652">
        <v>0</v>
      </c>
      <c r="E652">
        <v>0</v>
      </c>
      <c r="F652">
        <v>0</v>
      </c>
      <c r="G652">
        <v>0</v>
      </c>
      <c r="H652">
        <v>0</v>
      </c>
      <c r="I652">
        <v>0</v>
      </c>
      <c r="J652">
        <v>0</v>
      </c>
      <c r="K652">
        <v>0</v>
      </c>
      <c r="L652">
        <v>0</v>
      </c>
      <c r="M652">
        <v>0</v>
      </c>
      <c r="N652">
        <v>0</v>
      </c>
      <c r="O652">
        <v>0</v>
      </c>
    </row>
    <row r="653" spans="1:15" hidden="1" x14ac:dyDescent="0.25">
      <c r="A653" t="s">
        <v>17</v>
      </c>
      <c r="B653" t="s">
        <v>59</v>
      </c>
      <c r="C653" t="s">
        <v>81</v>
      </c>
      <c r="D653">
        <v>0</v>
      </c>
      <c r="E653">
        <v>0</v>
      </c>
      <c r="F653">
        <v>0</v>
      </c>
      <c r="G653">
        <v>0</v>
      </c>
      <c r="H653">
        <v>0</v>
      </c>
      <c r="I653">
        <v>0</v>
      </c>
      <c r="J653">
        <v>0</v>
      </c>
      <c r="K653">
        <v>0</v>
      </c>
      <c r="L653">
        <v>0</v>
      </c>
      <c r="M653">
        <v>0</v>
      </c>
      <c r="N653">
        <v>0</v>
      </c>
      <c r="O653">
        <v>0</v>
      </c>
    </row>
    <row r="654" spans="1:15" hidden="1" x14ac:dyDescent="0.25">
      <c r="A654" t="s">
        <v>17</v>
      </c>
      <c r="B654" t="s">
        <v>59</v>
      </c>
      <c r="C654" t="s">
        <v>82</v>
      </c>
      <c r="D654">
        <v>0</v>
      </c>
      <c r="E654">
        <v>0</v>
      </c>
      <c r="F654">
        <v>0</v>
      </c>
      <c r="G654">
        <v>0</v>
      </c>
      <c r="H654">
        <v>0</v>
      </c>
      <c r="I654">
        <v>0</v>
      </c>
      <c r="J654">
        <v>0</v>
      </c>
      <c r="K654">
        <v>0</v>
      </c>
      <c r="L654">
        <v>0</v>
      </c>
      <c r="M654">
        <v>0</v>
      </c>
      <c r="N654">
        <v>0</v>
      </c>
      <c r="O654">
        <v>0</v>
      </c>
    </row>
    <row r="655" spans="1:15" hidden="1" x14ac:dyDescent="0.25">
      <c r="A655" t="s">
        <v>17</v>
      </c>
      <c r="B655" t="s">
        <v>59</v>
      </c>
      <c r="C655" t="s">
        <v>83</v>
      </c>
      <c r="D655">
        <v>0</v>
      </c>
      <c r="E655">
        <v>0</v>
      </c>
      <c r="F655">
        <v>0</v>
      </c>
      <c r="G655">
        <v>0</v>
      </c>
      <c r="H655">
        <v>0</v>
      </c>
      <c r="I655">
        <v>0</v>
      </c>
      <c r="J655">
        <v>0</v>
      </c>
      <c r="K655">
        <v>0</v>
      </c>
      <c r="L655">
        <v>0</v>
      </c>
      <c r="M655">
        <v>0</v>
      </c>
      <c r="N655">
        <v>0</v>
      </c>
      <c r="O655">
        <v>0</v>
      </c>
    </row>
    <row r="656" spans="1:15" hidden="1" x14ac:dyDescent="0.25">
      <c r="A656" t="s">
        <v>17</v>
      </c>
      <c r="B656" t="s">
        <v>84</v>
      </c>
      <c r="C656" t="s">
        <v>60</v>
      </c>
      <c r="D656">
        <v>0</v>
      </c>
      <c r="E656">
        <v>0</v>
      </c>
      <c r="F656">
        <v>0</v>
      </c>
      <c r="G656">
        <v>0</v>
      </c>
      <c r="H656">
        <v>0</v>
      </c>
      <c r="I656">
        <v>0</v>
      </c>
      <c r="J656">
        <v>0</v>
      </c>
      <c r="K656">
        <v>0</v>
      </c>
      <c r="L656">
        <v>0</v>
      </c>
      <c r="M656">
        <v>0</v>
      </c>
      <c r="N656">
        <v>0</v>
      </c>
      <c r="O656">
        <v>0</v>
      </c>
    </row>
    <row r="657" spans="1:15" hidden="1" x14ac:dyDescent="0.25">
      <c r="A657" t="s">
        <v>17</v>
      </c>
      <c r="B657" t="s">
        <v>84</v>
      </c>
      <c r="C657" t="s">
        <v>61</v>
      </c>
      <c r="D657">
        <v>0</v>
      </c>
      <c r="E657">
        <v>0</v>
      </c>
      <c r="F657">
        <v>0</v>
      </c>
      <c r="G657">
        <v>0</v>
      </c>
      <c r="H657">
        <v>0</v>
      </c>
      <c r="I657">
        <v>0</v>
      </c>
      <c r="J657">
        <v>0</v>
      </c>
      <c r="K657">
        <v>0</v>
      </c>
      <c r="L657">
        <v>0</v>
      </c>
      <c r="M657">
        <v>0</v>
      </c>
      <c r="N657">
        <v>0</v>
      </c>
      <c r="O657">
        <v>0</v>
      </c>
    </row>
    <row r="658" spans="1:15" hidden="1" x14ac:dyDescent="0.25">
      <c r="A658" t="s">
        <v>17</v>
      </c>
      <c r="B658" t="s">
        <v>84</v>
      </c>
      <c r="C658" t="s">
        <v>62</v>
      </c>
      <c r="D658">
        <v>0</v>
      </c>
      <c r="E658">
        <v>0</v>
      </c>
      <c r="F658">
        <v>0</v>
      </c>
      <c r="G658">
        <v>0</v>
      </c>
      <c r="H658">
        <v>0</v>
      </c>
      <c r="I658">
        <v>0</v>
      </c>
      <c r="J658">
        <v>0</v>
      </c>
      <c r="K658">
        <v>0</v>
      </c>
      <c r="L658">
        <v>0</v>
      </c>
      <c r="M658">
        <v>0</v>
      </c>
      <c r="N658">
        <v>0</v>
      </c>
      <c r="O658">
        <v>0</v>
      </c>
    </row>
    <row r="659" spans="1:15" hidden="1" x14ac:dyDescent="0.25">
      <c r="A659" t="s">
        <v>17</v>
      </c>
      <c r="B659" t="s">
        <v>84</v>
      </c>
      <c r="C659" t="s">
        <v>63</v>
      </c>
      <c r="D659">
        <v>0</v>
      </c>
      <c r="E659">
        <v>0</v>
      </c>
      <c r="F659">
        <v>0</v>
      </c>
      <c r="G659">
        <v>0</v>
      </c>
      <c r="H659">
        <v>0</v>
      </c>
      <c r="I659">
        <v>0</v>
      </c>
      <c r="J659">
        <v>0</v>
      </c>
      <c r="K659">
        <v>0</v>
      </c>
      <c r="L659">
        <v>0</v>
      </c>
      <c r="M659">
        <v>0</v>
      </c>
      <c r="N659">
        <v>0</v>
      </c>
      <c r="O659">
        <v>0</v>
      </c>
    </row>
    <row r="660" spans="1:15" hidden="1" x14ac:dyDescent="0.25">
      <c r="A660" t="s">
        <v>17</v>
      </c>
      <c r="B660" t="s">
        <v>84</v>
      </c>
      <c r="C660" t="s">
        <v>64</v>
      </c>
      <c r="D660">
        <v>0</v>
      </c>
      <c r="E660">
        <v>0</v>
      </c>
      <c r="F660">
        <v>0</v>
      </c>
      <c r="G660">
        <v>0</v>
      </c>
      <c r="H660">
        <v>0</v>
      </c>
      <c r="I660">
        <v>0</v>
      </c>
      <c r="J660">
        <v>0</v>
      </c>
      <c r="K660">
        <v>0</v>
      </c>
      <c r="L660">
        <v>0</v>
      </c>
      <c r="M660">
        <v>0</v>
      </c>
      <c r="N660">
        <v>0</v>
      </c>
      <c r="O660">
        <v>0</v>
      </c>
    </row>
    <row r="661" spans="1:15" hidden="1" x14ac:dyDescent="0.25">
      <c r="A661" t="s">
        <v>17</v>
      </c>
      <c r="B661" t="s">
        <v>84</v>
      </c>
      <c r="C661" t="s">
        <v>65</v>
      </c>
      <c r="D661">
        <v>0</v>
      </c>
      <c r="E661">
        <v>0</v>
      </c>
      <c r="F661">
        <v>0</v>
      </c>
      <c r="G661">
        <v>0</v>
      </c>
      <c r="H661">
        <v>0</v>
      </c>
      <c r="I661">
        <v>0</v>
      </c>
      <c r="J661">
        <v>0</v>
      </c>
      <c r="K661">
        <v>0</v>
      </c>
      <c r="L661">
        <v>0</v>
      </c>
      <c r="M661">
        <v>0</v>
      </c>
      <c r="N661">
        <v>0</v>
      </c>
      <c r="O661">
        <v>0</v>
      </c>
    </row>
    <row r="662" spans="1:15" hidden="1" x14ac:dyDescent="0.25">
      <c r="A662" t="s">
        <v>17</v>
      </c>
      <c r="B662" t="s">
        <v>84</v>
      </c>
      <c r="C662" t="s">
        <v>66</v>
      </c>
      <c r="D662">
        <v>0</v>
      </c>
      <c r="E662">
        <v>0</v>
      </c>
      <c r="F662">
        <v>0</v>
      </c>
      <c r="G662">
        <v>0</v>
      </c>
      <c r="H662">
        <v>0</v>
      </c>
      <c r="I662">
        <v>0</v>
      </c>
      <c r="J662">
        <v>0</v>
      </c>
      <c r="K662">
        <v>0</v>
      </c>
      <c r="L662">
        <v>0</v>
      </c>
      <c r="M662">
        <v>0</v>
      </c>
      <c r="N662">
        <v>0</v>
      </c>
      <c r="O662">
        <v>0</v>
      </c>
    </row>
    <row r="663" spans="1:15" hidden="1" x14ac:dyDescent="0.25">
      <c r="A663" t="s">
        <v>17</v>
      </c>
      <c r="B663" t="s">
        <v>84</v>
      </c>
      <c r="C663" t="s">
        <v>67</v>
      </c>
      <c r="D663">
        <v>0</v>
      </c>
      <c r="E663">
        <v>0</v>
      </c>
      <c r="F663">
        <v>0</v>
      </c>
      <c r="G663">
        <v>0</v>
      </c>
      <c r="H663">
        <v>0</v>
      </c>
      <c r="I663">
        <v>0</v>
      </c>
      <c r="J663">
        <v>0</v>
      </c>
      <c r="K663">
        <v>0</v>
      </c>
      <c r="L663">
        <v>0</v>
      </c>
      <c r="M663">
        <v>0</v>
      </c>
      <c r="N663">
        <v>0</v>
      </c>
      <c r="O663">
        <v>0</v>
      </c>
    </row>
    <row r="664" spans="1:15" hidden="1" x14ac:dyDescent="0.25">
      <c r="A664" t="s">
        <v>17</v>
      </c>
      <c r="B664" t="s">
        <v>84</v>
      </c>
      <c r="C664" t="s">
        <v>68</v>
      </c>
      <c r="D664">
        <v>0</v>
      </c>
      <c r="E664">
        <v>0</v>
      </c>
      <c r="F664">
        <v>0</v>
      </c>
      <c r="G664">
        <v>0</v>
      </c>
      <c r="H664">
        <v>0</v>
      </c>
      <c r="I664">
        <v>0</v>
      </c>
      <c r="J664">
        <v>0</v>
      </c>
      <c r="K664">
        <v>0</v>
      </c>
      <c r="L664">
        <v>0</v>
      </c>
      <c r="M664">
        <v>0</v>
      </c>
      <c r="N664">
        <v>0</v>
      </c>
      <c r="O664">
        <v>0</v>
      </c>
    </row>
    <row r="665" spans="1:15" hidden="1" x14ac:dyDescent="0.25">
      <c r="A665" t="s">
        <v>17</v>
      </c>
      <c r="B665" t="s">
        <v>84</v>
      </c>
      <c r="C665" t="s">
        <v>69</v>
      </c>
      <c r="D665">
        <v>0</v>
      </c>
      <c r="E665">
        <v>0</v>
      </c>
      <c r="F665">
        <v>0</v>
      </c>
      <c r="G665">
        <v>0</v>
      </c>
      <c r="H665">
        <v>0</v>
      </c>
      <c r="I665">
        <v>0</v>
      </c>
      <c r="J665">
        <v>0</v>
      </c>
      <c r="K665">
        <v>0</v>
      </c>
      <c r="L665">
        <v>0</v>
      </c>
      <c r="M665">
        <v>0</v>
      </c>
      <c r="N665">
        <v>0</v>
      </c>
      <c r="O665">
        <v>0</v>
      </c>
    </row>
    <row r="666" spans="1:15" hidden="1" x14ac:dyDescent="0.25">
      <c r="A666" t="s">
        <v>17</v>
      </c>
      <c r="B666" t="s">
        <v>84</v>
      </c>
      <c r="C666" t="s">
        <v>70</v>
      </c>
      <c r="D666">
        <v>0</v>
      </c>
      <c r="E666">
        <v>0</v>
      </c>
      <c r="F666">
        <v>0</v>
      </c>
      <c r="G666">
        <v>0</v>
      </c>
      <c r="H666">
        <v>0</v>
      </c>
      <c r="I666">
        <v>0</v>
      </c>
      <c r="J666">
        <v>0</v>
      </c>
      <c r="K666">
        <v>0</v>
      </c>
      <c r="L666">
        <v>0</v>
      </c>
      <c r="M666">
        <v>0</v>
      </c>
      <c r="N666">
        <v>0</v>
      </c>
      <c r="O666">
        <v>0</v>
      </c>
    </row>
    <row r="667" spans="1:15" hidden="1" x14ac:dyDescent="0.25">
      <c r="A667" t="s">
        <v>17</v>
      </c>
      <c r="B667" t="s">
        <v>84</v>
      </c>
      <c r="C667" t="s">
        <v>71</v>
      </c>
      <c r="D667">
        <v>0</v>
      </c>
      <c r="E667">
        <v>0</v>
      </c>
      <c r="F667">
        <v>0</v>
      </c>
      <c r="G667">
        <v>0</v>
      </c>
      <c r="H667">
        <v>0</v>
      </c>
      <c r="I667">
        <v>0</v>
      </c>
      <c r="J667">
        <v>0</v>
      </c>
      <c r="K667">
        <v>0</v>
      </c>
      <c r="L667">
        <v>0</v>
      </c>
      <c r="M667">
        <v>0</v>
      </c>
      <c r="N667">
        <v>0</v>
      </c>
      <c r="O667">
        <v>0</v>
      </c>
    </row>
    <row r="668" spans="1:15" hidden="1" x14ac:dyDescent="0.25">
      <c r="A668" t="s">
        <v>17</v>
      </c>
      <c r="B668" t="s">
        <v>84</v>
      </c>
      <c r="C668" t="s">
        <v>72</v>
      </c>
      <c r="D668">
        <v>0</v>
      </c>
      <c r="E668">
        <v>0</v>
      </c>
      <c r="F668">
        <v>0</v>
      </c>
      <c r="G668">
        <v>0</v>
      </c>
      <c r="H668">
        <v>0</v>
      </c>
      <c r="I668">
        <v>0</v>
      </c>
      <c r="J668">
        <v>0</v>
      </c>
      <c r="K668">
        <v>0</v>
      </c>
      <c r="L668">
        <v>0</v>
      </c>
      <c r="M668">
        <v>0</v>
      </c>
      <c r="N668">
        <v>0</v>
      </c>
      <c r="O668">
        <v>0</v>
      </c>
    </row>
    <row r="669" spans="1:15" hidden="1" x14ac:dyDescent="0.25">
      <c r="A669" t="s">
        <v>17</v>
      </c>
      <c r="B669" t="s">
        <v>84</v>
      </c>
      <c r="C669" t="s">
        <v>73</v>
      </c>
      <c r="D669">
        <v>0</v>
      </c>
      <c r="E669">
        <v>0</v>
      </c>
      <c r="F669">
        <v>0</v>
      </c>
      <c r="G669">
        <v>0</v>
      </c>
      <c r="H669">
        <v>0</v>
      </c>
      <c r="I669">
        <v>0</v>
      </c>
      <c r="J669">
        <v>0</v>
      </c>
      <c r="K669">
        <v>0</v>
      </c>
      <c r="L669">
        <v>0</v>
      </c>
      <c r="M669">
        <v>0</v>
      </c>
      <c r="N669">
        <v>0</v>
      </c>
      <c r="O669">
        <v>0</v>
      </c>
    </row>
    <row r="670" spans="1:15" hidden="1" x14ac:dyDescent="0.25">
      <c r="A670" t="s">
        <v>17</v>
      </c>
      <c r="B670" t="s">
        <v>84</v>
      </c>
      <c r="C670" t="s">
        <v>74</v>
      </c>
      <c r="D670">
        <v>0</v>
      </c>
      <c r="E670">
        <v>0</v>
      </c>
      <c r="F670">
        <v>0</v>
      </c>
      <c r="G670">
        <v>0</v>
      </c>
      <c r="H670">
        <v>0</v>
      </c>
      <c r="I670">
        <v>0</v>
      </c>
      <c r="J670">
        <v>0</v>
      </c>
      <c r="K670">
        <v>0</v>
      </c>
      <c r="L670">
        <v>0</v>
      </c>
      <c r="M670">
        <v>0</v>
      </c>
      <c r="N670">
        <v>0</v>
      </c>
      <c r="O670">
        <v>0</v>
      </c>
    </row>
    <row r="671" spans="1:15" hidden="1" x14ac:dyDescent="0.25">
      <c r="A671" t="s">
        <v>17</v>
      </c>
      <c r="B671" t="s">
        <v>84</v>
      </c>
      <c r="C671" t="s">
        <v>75</v>
      </c>
      <c r="D671">
        <v>0</v>
      </c>
      <c r="E671">
        <v>0</v>
      </c>
      <c r="F671">
        <v>0</v>
      </c>
      <c r="G671">
        <v>0</v>
      </c>
      <c r="H671">
        <v>0</v>
      </c>
      <c r="I671">
        <v>0</v>
      </c>
      <c r="J671">
        <v>0</v>
      </c>
      <c r="K671">
        <v>0</v>
      </c>
      <c r="L671">
        <v>0</v>
      </c>
      <c r="M671">
        <v>0</v>
      </c>
      <c r="N671">
        <v>0</v>
      </c>
      <c r="O671">
        <v>0</v>
      </c>
    </row>
    <row r="672" spans="1:15" hidden="1" x14ac:dyDescent="0.25">
      <c r="A672" t="s">
        <v>17</v>
      </c>
      <c r="B672" t="s">
        <v>84</v>
      </c>
      <c r="C672" t="s">
        <v>76</v>
      </c>
      <c r="D672">
        <v>0</v>
      </c>
      <c r="E672">
        <v>0</v>
      </c>
      <c r="F672">
        <v>0</v>
      </c>
      <c r="G672">
        <v>0</v>
      </c>
      <c r="H672">
        <v>0</v>
      </c>
      <c r="I672">
        <v>0</v>
      </c>
      <c r="J672">
        <v>0</v>
      </c>
      <c r="K672">
        <v>0</v>
      </c>
      <c r="L672">
        <v>0</v>
      </c>
      <c r="M672">
        <v>0</v>
      </c>
      <c r="N672">
        <v>0</v>
      </c>
      <c r="O672">
        <v>0</v>
      </c>
    </row>
    <row r="673" spans="1:15" hidden="1" x14ac:dyDescent="0.25">
      <c r="A673" t="s">
        <v>17</v>
      </c>
      <c r="B673" t="s">
        <v>84</v>
      </c>
      <c r="C673" t="s">
        <v>77</v>
      </c>
      <c r="D673">
        <v>0</v>
      </c>
      <c r="E673">
        <v>0</v>
      </c>
      <c r="F673">
        <v>0</v>
      </c>
      <c r="G673">
        <v>0</v>
      </c>
      <c r="H673">
        <v>0</v>
      </c>
      <c r="I673">
        <v>0</v>
      </c>
      <c r="J673">
        <v>0</v>
      </c>
      <c r="K673">
        <v>0</v>
      </c>
      <c r="L673">
        <v>0</v>
      </c>
      <c r="M673">
        <v>0</v>
      </c>
      <c r="N673">
        <v>0</v>
      </c>
      <c r="O673">
        <v>0</v>
      </c>
    </row>
    <row r="674" spans="1:15" hidden="1" x14ac:dyDescent="0.25">
      <c r="A674" t="s">
        <v>17</v>
      </c>
      <c r="B674" t="s">
        <v>84</v>
      </c>
      <c r="C674" t="s">
        <v>78</v>
      </c>
      <c r="D674">
        <v>0</v>
      </c>
      <c r="E674">
        <v>0</v>
      </c>
      <c r="F674">
        <v>0</v>
      </c>
      <c r="G674">
        <v>0</v>
      </c>
      <c r="H674">
        <v>0</v>
      </c>
      <c r="I674">
        <v>0</v>
      </c>
      <c r="J674">
        <v>0</v>
      </c>
      <c r="K674">
        <v>0</v>
      </c>
      <c r="L674">
        <v>0</v>
      </c>
      <c r="M674">
        <v>0</v>
      </c>
      <c r="N674">
        <v>0</v>
      </c>
      <c r="O674">
        <v>0</v>
      </c>
    </row>
    <row r="675" spans="1:15" hidden="1" x14ac:dyDescent="0.25">
      <c r="A675" t="s">
        <v>17</v>
      </c>
      <c r="B675" t="s">
        <v>84</v>
      </c>
      <c r="C675" t="s">
        <v>79</v>
      </c>
      <c r="D675">
        <v>0</v>
      </c>
      <c r="E675">
        <v>0</v>
      </c>
      <c r="F675">
        <v>0</v>
      </c>
      <c r="G675">
        <v>0</v>
      </c>
      <c r="H675">
        <v>0</v>
      </c>
      <c r="I675">
        <v>0</v>
      </c>
      <c r="J675">
        <v>0</v>
      </c>
      <c r="K675">
        <v>0</v>
      </c>
      <c r="L675">
        <v>0</v>
      </c>
      <c r="M675">
        <v>0</v>
      </c>
      <c r="N675">
        <v>0</v>
      </c>
      <c r="O675">
        <v>0</v>
      </c>
    </row>
    <row r="676" spans="1:15" hidden="1" x14ac:dyDescent="0.25">
      <c r="A676" t="s">
        <v>17</v>
      </c>
      <c r="B676" t="s">
        <v>84</v>
      </c>
      <c r="C676" t="s">
        <v>80</v>
      </c>
      <c r="D676">
        <v>0</v>
      </c>
      <c r="E676">
        <v>0</v>
      </c>
      <c r="F676">
        <v>0</v>
      </c>
      <c r="G676">
        <v>0</v>
      </c>
      <c r="H676">
        <v>0</v>
      </c>
      <c r="I676">
        <v>0</v>
      </c>
      <c r="J676">
        <v>0</v>
      </c>
      <c r="K676">
        <v>0</v>
      </c>
      <c r="L676">
        <v>0</v>
      </c>
      <c r="M676">
        <v>0</v>
      </c>
      <c r="N676">
        <v>0</v>
      </c>
      <c r="O676">
        <v>0</v>
      </c>
    </row>
    <row r="677" spans="1:15" hidden="1" x14ac:dyDescent="0.25">
      <c r="A677" t="s">
        <v>17</v>
      </c>
      <c r="B677" t="s">
        <v>84</v>
      </c>
      <c r="C677" t="s">
        <v>81</v>
      </c>
      <c r="D677">
        <v>0</v>
      </c>
      <c r="E677">
        <v>0</v>
      </c>
      <c r="F677">
        <v>0</v>
      </c>
      <c r="G677">
        <v>0</v>
      </c>
      <c r="H677">
        <v>0</v>
      </c>
      <c r="I677">
        <v>0</v>
      </c>
      <c r="J677">
        <v>0</v>
      </c>
      <c r="K677">
        <v>0</v>
      </c>
      <c r="L677">
        <v>0</v>
      </c>
      <c r="M677">
        <v>0</v>
      </c>
      <c r="N677">
        <v>0</v>
      </c>
      <c r="O677">
        <v>0</v>
      </c>
    </row>
    <row r="678" spans="1:15" hidden="1" x14ac:dyDescent="0.25">
      <c r="A678" t="s">
        <v>17</v>
      </c>
      <c r="B678" t="s">
        <v>84</v>
      </c>
      <c r="C678" t="s">
        <v>82</v>
      </c>
      <c r="D678">
        <v>0</v>
      </c>
      <c r="E678">
        <v>0</v>
      </c>
      <c r="F678">
        <v>0</v>
      </c>
      <c r="G678">
        <v>0</v>
      </c>
      <c r="H678">
        <v>0</v>
      </c>
      <c r="I678">
        <v>0</v>
      </c>
      <c r="J678">
        <v>0</v>
      </c>
      <c r="K678">
        <v>0</v>
      </c>
      <c r="L678">
        <v>0</v>
      </c>
      <c r="M678">
        <v>0</v>
      </c>
      <c r="N678">
        <v>0</v>
      </c>
      <c r="O678">
        <v>0</v>
      </c>
    </row>
    <row r="679" spans="1:15" hidden="1" x14ac:dyDescent="0.25">
      <c r="A679" t="s">
        <v>17</v>
      </c>
      <c r="B679" t="s">
        <v>84</v>
      </c>
      <c r="C679" t="s">
        <v>83</v>
      </c>
      <c r="D679">
        <v>0</v>
      </c>
      <c r="E679">
        <v>0</v>
      </c>
      <c r="F679">
        <v>0</v>
      </c>
      <c r="G679">
        <v>0</v>
      </c>
      <c r="H679">
        <v>0</v>
      </c>
      <c r="I679">
        <v>0</v>
      </c>
      <c r="J679">
        <v>0</v>
      </c>
      <c r="K679">
        <v>0</v>
      </c>
      <c r="L679">
        <v>0</v>
      </c>
      <c r="M679">
        <v>0</v>
      </c>
      <c r="N679">
        <v>0</v>
      </c>
      <c r="O679">
        <v>0</v>
      </c>
    </row>
    <row r="680" spans="1:15" hidden="1" x14ac:dyDescent="0.25">
      <c r="A680" t="s">
        <v>18</v>
      </c>
      <c r="B680" t="s">
        <v>59</v>
      </c>
      <c r="C680" t="s">
        <v>60</v>
      </c>
      <c r="D680">
        <v>0</v>
      </c>
      <c r="E680">
        <v>0</v>
      </c>
      <c r="F680">
        <v>0</v>
      </c>
      <c r="G680">
        <v>0</v>
      </c>
      <c r="H680">
        <v>0</v>
      </c>
      <c r="I680">
        <v>0</v>
      </c>
      <c r="J680">
        <v>0</v>
      </c>
      <c r="K680">
        <v>0</v>
      </c>
      <c r="L680">
        <v>0</v>
      </c>
      <c r="M680">
        <v>0</v>
      </c>
      <c r="N680">
        <v>0</v>
      </c>
      <c r="O680">
        <v>0</v>
      </c>
    </row>
    <row r="681" spans="1:15" hidden="1" x14ac:dyDescent="0.25">
      <c r="A681" t="s">
        <v>18</v>
      </c>
      <c r="B681" t="s">
        <v>59</v>
      </c>
      <c r="C681" t="s">
        <v>61</v>
      </c>
      <c r="D681">
        <v>0</v>
      </c>
      <c r="E681">
        <v>0</v>
      </c>
      <c r="F681">
        <v>0</v>
      </c>
      <c r="G681">
        <v>0</v>
      </c>
      <c r="H681">
        <v>0</v>
      </c>
      <c r="I681">
        <v>0</v>
      </c>
      <c r="J681">
        <v>0</v>
      </c>
      <c r="K681">
        <v>0</v>
      </c>
      <c r="L681">
        <v>0</v>
      </c>
      <c r="M681">
        <v>0</v>
      </c>
      <c r="N681">
        <v>0</v>
      </c>
      <c r="O681">
        <v>0</v>
      </c>
    </row>
    <row r="682" spans="1:15" hidden="1" x14ac:dyDescent="0.25">
      <c r="A682" t="s">
        <v>18</v>
      </c>
      <c r="B682" t="s">
        <v>59</v>
      </c>
      <c r="C682" t="s">
        <v>62</v>
      </c>
      <c r="D682">
        <v>0</v>
      </c>
      <c r="E682">
        <v>0</v>
      </c>
      <c r="F682">
        <v>0</v>
      </c>
      <c r="G682">
        <v>0</v>
      </c>
      <c r="H682">
        <v>0</v>
      </c>
      <c r="I682">
        <v>0</v>
      </c>
      <c r="J682">
        <v>0</v>
      </c>
      <c r="K682">
        <v>0</v>
      </c>
      <c r="L682">
        <v>0</v>
      </c>
      <c r="M682">
        <v>0</v>
      </c>
      <c r="N682">
        <v>0</v>
      </c>
      <c r="O682">
        <v>0</v>
      </c>
    </row>
    <row r="683" spans="1:15" hidden="1" x14ac:dyDescent="0.25">
      <c r="A683" t="s">
        <v>18</v>
      </c>
      <c r="B683" t="s">
        <v>59</v>
      </c>
      <c r="C683" t="s">
        <v>63</v>
      </c>
      <c r="D683">
        <v>0</v>
      </c>
      <c r="E683">
        <v>0</v>
      </c>
      <c r="F683">
        <v>0</v>
      </c>
      <c r="G683">
        <v>0</v>
      </c>
      <c r="H683">
        <v>0</v>
      </c>
      <c r="I683">
        <v>0</v>
      </c>
      <c r="J683">
        <v>0</v>
      </c>
      <c r="K683">
        <v>0</v>
      </c>
      <c r="L683">
        <v>0</v>
      </c>
      <c r="M683">
        <v>0</v>
      </c>
      <c r="N683">
        <v>0</v>
      </c>
      <c r="O683">
        <v>0</v>
      </c>
    </row>
    <row r="684" spans="1:15" hidden="1" x14ac:dyDescent="0.25">
      <c r="A684" t="s">
        <v>18</v>
      </c>
      <c r="B684" t="s">
        <v>59</v>
      </c>
      <c r="C684" t="s">
        <v>64</v>
      </c>
      <c r="D684">
        <v>0</v>
      </c>
      <c r="E684">
        <v>0</v>
      </c>
      <c r="F684">
        <v>0</v>
      </c>
      <c r="G684">
        <v>0</v>
      </c>
      <c r="H684">
        <v>0</v>
      </c>
      <c r="I684">
        <v>0</v>
      </c>
      <c r="J684">
        <v>0</v>
      </c>
      <c r="K684">
        <v>0</v>
      </c>
      <c r="L684">
        <v>0</v>
      </c>
      <c r="M684">
        <v>0</v>
      </c>
      <c r="N684">
        <v>0</v>
      </c>
      <c r="O684">
        <v>0</v>
      </c>
    </row>
    <row r="685" spans="1:15" hidden="1" x14ac:dyDescent="0.25">
      <c r="A685" t="s">
        <v>18</v>
      </c>
      <c r="B685" t="s">
        <v>59</v>
      </c>
      <c r="C685" t="s">
        <v>65</v>
      </c>
      <c r="D685">
        <v>0</v>
      </c>
      <c r="E685">
        <v>0</v>
      </c>
      <c r="F685">
        <v>0</v>
      </c>
      <c r="G685">
        <v>0</v>
      </c>
      <c r="H685">
        <v>0</v>
      </c>
      <c r="I685">
        <v>0</v>
      </c>
      <c r="J685">
        <v>0</v>
      </c>
      <c r="K685">
        <v>0</v>
      </c>
      <c r="L685">
        <v>0</v>
      </c>
      <c r="M685">
        <v>0</v>
      </c>
      <c r="N685">
        <v>0</v>
      </c>
      <c r="O685">
        <v>0</v>
      </c>
    </row>
    <row r="686" spans="1:15" hidden="1" x14ac:dyDescent="0.25">
      <c r="A686" t="s">
        <v>18</v>
      </c>
      <c r="B686" t="s">
        <v>59</v>
      </c>
      <c r="C686" t="s">
        <v>66</v>
      </c>
      <c r="D686">
        <v>0</v>
      </c>
      <c r="E686">
        <v>0</v>
      </c>
      <c r="F686">
        <v>0</v>
      </c>
      <c r="G686">
        <v>0</v>
      </c>
      <c r="H686">
        <v>0</v>
      </c>
      <c r="I686">
        <v>0</v>
      </c>
      <c r="J686">
        <v>0</v>
      </c>
      <c r="K686">
        <v>0</v>
      </c>
      <c r="L686">
        <v>0</v>
      </c>
      <c r="M686">
        <v>0</v>
      </c>
      <c r="N686">
        <v>0</v>
      </c>
      <c r="O686">
        <v>0</v>
      </c>
    </row>
    <row r="687" spans="1:15" hidden="1" x14ac:dyDescent="0.25">
      <c r="A687" t="s">
        <v>18</v>
      </c>
      <c r="B687" t="s">
        <v>59</v>
      </c>
      <c r="C687" t="s">
        <v>67</v>
      </c>
      <c r="D687">
        <v>1</v>
      </c>
      <c r="E687">
        <v>1</v>
      </c>
      <c r="F687">
        <v>1</v>
      </c>
      <c r="G687">
        <v>1</v>
      </c>
      <c r="H687">
        <v>1</v>
      </c>
      <c r="I687">
        <v>0</v>
      </c>
      <c r="J687">
        <v>0</v>
      </c>
      <c r="K687">
        <v>0</v>
      </c>
      <c r="L687">
        <v>0</v>
      </c>
      <c r="M687">
        <v>1</v>
      </c>
      <c r="N687">
        <v>1</v>
      </c>
      <c r="O687">
        <v>1</v>
      </c>
    </row>
    <row r="688" spans="1:15" hidden="1" x14ac:dyDescent="0.25">
      <c r="A688" t="s">
        <v>18</v>
      </c>
      <c r="B688" t="s">
        <v>59</v>
      </c>
      <c r="C688" t="s">
        <v>68</v>
      </c>
      <c r="D688">
        <v>1</v>
      </c>
      <c r="E688">
        <v>1</v>
      </c>
      <c r="F688">
        <v>1</v>
      </c>
      <c r="G688">
        <v>1</v>
      </c>
      <c r="H688">
        <v>1</v>
      </c>
      <c r="I688">
        <v>0</v>
      </c>
      <c r="J688">
        <v>0</v>
      </c>
      <c r="K688">
        <v>0</v>
      </c>
      <c r="L688">
        <v>0</v>
      </c>
      <c r="M688">
        <v>1</v>
      </c>
      <c r="N688">
        <v>1</v>
      </c>
      <c r="O688">
        <v>1</v>
      </c>
    </row>
    <row r="689" spans="1:15" hidden="1" x14ac:dyDescent="0.25">
      <c r="A689" t="s">
        <v>18</v>
      </c>
      <c r="B689" t="s">
        <v>59</v>
      </c>
      <c r="C689" t="s">
        <v>69</v>
      </c>
      <c r="D689">
        <v>1</v>
      </c>
      <c r="E689">
        <v>1</v>
      </c>
      <c r="F689">
        <v>1</v>
      </c>
      <c r="G689">
        <v>1</v>
      </c>
      <c r="H689">
        <v>1</v>
      </c>
      <c r="I689">
        <v>0</v>
      </c>
      <c r="J689">
        <v>0</v>
      </c>
      <c r="K689">
        <v>0</v>
      </c>
      <c r="L689">
        <v>0</v>
      </c>
      <c r="M689">
        <v>1</v>
      </c>
      <c r="N689">
        <v>1</v>
      </c>
      <c r="O689">
        <v>1</v>
      </c>
    </row>
    <row r="690" spans="1:15" hidden="1" x14ac:dyDescent="0.25">
      <c r="A690" t="s">
        <v>18</v>
      </c>
      <c r="B690" t="s">
        <v>59</v>
      </c>
      <c r="C690" t="s">
        <v>70</v>
      </c>
      <c r="D690">
        <v>1</v>
      </c>
      <c r="E690">
        <v>1</v>
      </c>
      <c r="F690">
        <v>1</v>
      </c>
      <c r="G690">
        <v>1</v>
      </c>
      <c r="H690">
        <v>1</v>
      </c>
      <c r="I690">
        <v>1</v>
      </c>
      <c r="J690">
        <v>1</v>
      </c>
      <c r="K690">
        <v>1</v>
      </c>
      <c r="L690">
        <v>1</v>
      </c>
      <c r="M690">
        <v>1</v>
      </c>
      <c r="N690">
        <v>1</v>
      </c>
      <c r="O690">
        <v>1</v>
      </c>
    </row>
    <row r="691" spans="1:15" hidden="1" x14ac:dyDescent="0.25">
      <c r="A691" t="s">
        <v>18</v>
      </c>
      <c r="B691" t="s">
        <v>59</v>
      </c>
      <c r="C691" t="s">
        <v>71</v>
      </c>
      <c r="D691">
        <v>1</v>
      </c>
      <c r="E691">
        <v>1</v>
      </c>
      <c r="F691">
        <v>1</v>
      </c>
      <c r="G691">
        <v>1</v>
      </c>
      <c r="H691">
        <v>1</v>
      </c>
      <c r="I691">
        <v>1</v>
      </c>
      <c r="J691">
        <v>1</v>
      </c>
      <c r="K691">
        <v>1</v>
      </c>
      <c r="L691">
        <v>1</v>
      </c>
      <c r="M691">
        <v>1</v>
      </c>
      <c r="N691">
        <v>1</v>
      </c>
      <c r="O691">
        <v>1</v>
      </c>
    </row>
    <row r="692" spans="1:15" hidden="1" x14ac:dyDescent="0.25">
      <c r="A692" t="s">
        <v>18</v>
      </c>
      <c r="B692" t="s">
        <v>59</v>
      </c>
      <c r="C692" t="s">
        <v>72</v>
      </c>
      <c r="D692">
        <v>1</v>
      </c>
      <c r="E692">
        <v>1</v>
      </c>
      <c r="F692">
        <v>1</v>
      </c>
      <c r="G692">
        <v>1</v>
      </c>
      <c r="H692">
        <v>1</v>
      </c>
      <c r="I692">
        <v>1</v>
      </c>
      <c r="J692">
        <v>1</v>
      </c>
      <c r="K692">
        <v>1</v>
      </c>
      <c r="L692">
        <v>1</v>
      </c>
      <c r="M692">
        <v>1</v>
      </c>
      <c r="N692">
        <v>1</v>
      </c>
      <c r="O692">
        <v>1</v>
      </c>
    </row>
    <row r="693" spans="1:15" hidden="1" x14ac:dyDescent="0.25">
      <c r="A693" t="s">
        <v>18</v>
      </c>
      <c r="B693" t="s">
        <v>59</v>
      </c>
      <c r="C693" t="s">
        <v>73</v>
      </c>
      <c r="D693">
        <v>1</v>
      </c>
      <c r="E693">
        <v>1</v>
      </c>
      <c r="F693">
        <v>1</v>
      </c>
      <c r="G693">
        <v>1</v>
      </c>
      <c r="H693">
        <v>1</v>
      </c>
      <c r="I693">
        <v>1</v>
      </c>
      <c r="J693">
        <v>1</v>
      </c>
      <c r="K693">
        <v>1</v>
      </c>
      <c r="L693">
        <v>1</v>
      </c>
      <c r="M693">
        <v>1</v>
      </c>
      <c r="N693">
        <v>1</v>
      </c>
      <c r="O693">
        <v>1</v>
      </c>
    </row>
    <row r="694" spans="1:15" hidden="1" x14ac:dyDescent="0.25">
      <c r="A694" t="s">
        <v>18</v>
      </c>
      <c r="B694" t="s">
        <v>59</v>
      </c>
      <c r="C694" t="s">
        <v>74</v>
      </c>
      <c r="D694">
        <v>1</v>
      </c>
      <c r="E694">
        <v>1</v>
      </c>
      <c r="F694">
        <v>1</v>
      </c>
      <c r="G694">
        <v>1</v>
      </c>
      <c r="H694">
        <v>1</v>
      </c>
      <c r="I694">
        <v>1</v>
      </c>
      <c r="J694">
        <v>1</v>
      </c>
      <c r="K694">
        <v>1</v>
      </c>
      <c r="L694">
        <v>1</v>
      </c>
      <c r="M694">
        <v>1</v>
      </c>
      <c r="N694">
        <v>1</v>
      </c>
      <c r="O694">
        <v>1</v>
      </c>
    </row>
    <row r="695" spans="1:15" hidden="1" x14ac:dyDescent="0.25">
      <c r="A695" t="s">
        <v>18</v>
      </c>
      <c r="B695" t="s">
        <v>59</v>
      </c>
      <c r="C695" t="s">
        <v>75</v>
      </c>
      <c r="D695">
        <v>1</v>
      </c>
      <c r="E695">
        <v>1</v>
      </c>
      <c r="F695">
        <v>1</v>
      </c>
      <c r="G695">
        <v>1</v>
      </c>
      <c r="H695">
        <v>1</v>
      </c>
      <c r="I695">
        <v>1</v>
      </c>
      <c r="J695">
        <v>1</v>
      </c>
      <c r="K695">
        <v>1</v>
      </c>
      <c r="L695">
        <v>1</v>
      </c>
      <c r="M695">
        <v>1</v>
      </c>
      <c r="N695">
        <v>1</v>
      </c>
      <c r="O695">
        <v>1</v>
      </c>
    </row>
    <row r="696" spans="1:15" hidden="1" x14ac:dyDescent="0.25">
      <c r="A696" t="s">
        <v>18</v>
      </c>
      <c r="B696" t="s">
        <v>59</v>
      </c>
      <c r="C696" t="s">
        <v>76</v>
      </c>
      <c r="D696">
        <v>1</v>
      </c>
      <c r="E696">
        <v>1</v>
      </c>
      <c r="F696">
        <v>1</v>
      </c>
      <c r="G696">
        <v>1</v>
      </c>
      <c r="H696">
        <v>1</v>
      </c>
      <c r="I696">
        <v>1</v>
      </c>
      <c r="J696">
        <v>1</v>
      </c>
      <c r="K696">
        <v>1</v>
      </c>
      <c r="L696">
        <v>1</v>
      </c>
      <c r="M696">
        <v>1</v>
      </c>
      <c r="N696">
        <v>1</v>
      </c>
      <c r="O696">
        <v>1</v>
      </c>
    </row>
    <row r="697" spans="1:15" hidden="1" x14ac:dyDescent="0.25">
      <c r="A697" t="s">
        <v>18</v>
      </c>
      <c r="B697" t="s">
        <v>59</v>
      </c>
      <c r="C697" t="s">
        <v>77</v>
      </c>
      <c r="D697">
        <v>1</v>
      </c>
      <c r="E697">
        <v>1</v>
      </c>
      <c r="F697">
        <v>1</v>
      </c>
      <c r="G697">
        <v>1</v>
      </c>
      <c r="H697">
        <v>1</v>
      </c>
      <c r="I697">
        <v>1</v>
      </c>
      <c r="J697">
        <v>1</v>
      </c>
      <c r="K697">
        <v>1</v>
      </c>
      <c r="L697">
        <v>1</v>
      </c>
      <c r="M697">
        <v>1</v>
      </c>
      <c r="N697">
        <v>1</v>
      </c>
      <c r="O697">
        <v>1</v>
      </c>
    </row>
    <row r="698" spans="1:15" hidden="1" x14ac:dyDescent="0.25">
      <c r="A698" t="s">
        <v>18</v>
      </c>
      <c r="B698" t="s">
        <v>59</v>
      </c>
      <c r="C698" t="s">
        <v>78</v>
      </c>
      <c r="D698">
        <v>1</v>
      </c>
      <c r="E698">
        <v>1</v>
      </c>
      <c r="F698">
        <v>1</v>
      </c>
      <c r="G698">
        <v>1</v>
      </c>
      <c r="H698">
        <v>1</v>
      </c>
      <c r="I698">
        <v>1</v>
      </c>
      <c r="J698">
        <v>1</v>
      </c>
      <c r="K698">
        <v>1</v>
      </c>
      <c r="L698">
        <v>1</v>
      </c>
      <c r="M698">
        <v>1</v>
      </c>
      <c r="N698">
        <v>1</v>
      </c>
      <c r="O698">
        <v>1</v>
      </c>
    </row>
    <row r="699" spans="1:15" hidden="1" x14ac:dyDescent="0.25">
      <c r="A699" t="s">
        <v>18</v>
      </c>
      <c r="B699" t="s">
        <v>59</v>
      </c>
      <c r="C699" t="s">
        <v>79</v>
      </c>
      <c r="D699">
        <v>1</v>
      </c>
      <c r="E699">
        <v>1</v>
      </c>
      <c r="F699">
        <v>1</v>
      </c>
      <c r="G699">
        <v>1</v>
      </c>
      <c r="H699">
        <v>1</v>
      </c>
      <c r="I699">
        <v>1</v>
      </c>
      <c r="J699">
        <v>1</v>
      </c>
      <c r="K699">
        <v>1</v>
      </c>
      <c r="L699">
        <v>1</v>
      </c>
      <c r="M699">
        <v>1</v>
      </c>
      <c r="N699">
        <v>1</v>
      </c>
      <c r="O699">
        <v>1</v>
      </c>
    </row>
    <row r="700" spans="1:15" hidden="1" x14ac:dyDescent="0.25">
      <c r="A700" t="s">
        <v>18</v>
      </c>
      <c r="B700" t="s">
        <v>59</v>
      </c>
      <c r="C700" t="s">
        <v>80</v>
      </c>
      <c r="D700">
        <v>1</v>
      </c>
      <c r="E700">
        <v>1</v>
      </c>
      <c r="F700">
        <v>1</v>
      </c>
      <c r="G700">
        <v>1</v>
      </c>
      <c r="H700">
        <v>1</v>
      </c>
      <c r="I700">
        <v>1</v>
      </c>
      <c r="J700">
        <v>1</v>
      </c>
      <c r="K700">
        <v>1</v>
      </c>
      <c r="L700">
        <v>1</v>
      </c>
      <c r="M700">
        <v>1</v>
      </c>
      <c r="N700">
        <v>1</v>
      </c>
      <c r="O700">
        <v>1</v>
      </c>
    </row>
    <row r="701" spans="1:15" hidden="1" x14ac:dyDescent="0.25">
      <c r="A701" t="s">
        <v>18</v>
      </c>
      <c r="B701" t="s">
        <v>59</v>
      </c>
      <c r="C701" t="s">
        <v>81</v>
      </c>
      <c r="D701">
        <v>1</v>
      </c>
      <c r="E701">
        <v>1</v>
      </c>
      <c r="F701">
        <v>1</v>
      </c>
      <c r="G701">
        <v>1</v>
      </c>
      <c r="H701">
        <v>1</v>
      </c>
      <c r="I701">
        <v>1</v>
      </c>
      <c r="J701">
        <v>1</v>
      </c>
      <c r="K701">
        <v>1</v>
      </c>
      <c r="L701">
        <v>1</v>
      </c>
      <c r="M701">
        <v>1</v>
      </c>
      <c r="N701">
        <v>1</v>
      </c>
      <c r="O701">
        <v>1</v>
      </c>
    </row>
    <row r="702" spans="1:15" hidden="1" x14ac:dyDescent="0.25">
      <c r="A702" t="s">
        <v>18</v>
      </c>
      <c r="B702" t="s">
        <v>59</v>
      </c>
      <c r="C702" t="s">
        <v>82</v>
      </c>
      <c r="D702">
        <v>0</v>
      </c>
      <c r="E702">
        <v>0</v>
      </c>
      <c r="F702">
        <v>0</v>
      </c>
      <c r="G702">
        <v>0</v>
      </c>
      <c r="H702">
        <v>0</v>
      </c>
      <c r="I702">
        <v>0</v>
      </c>
      <c r="J702">
        <v>0</v>
      </c>
      <c r="K702">
        <v>0</v>
      </c>
      <c r="L702">
        <v>0</v>
      </c>
      <c r="M702">
        <v>0</v>
      </c>
      <c r="N702">
        <v>0</v>
      </c>
      <c r="O702">
        <v>0</v>
      </c>
    </row>
    <row r="703" spans="1:15" hidden="1" x14ac:dyDescent="0.25">
      <c r="A703" t="s">
        <v>18</v>
      </c>
      <c r="B703" t="s">
        <v>59</v>
      </c>
      <c r="C703" t="s">
        <v>83</v>
      </c>
      <c r="D703">
        <v>0</v>
      </c>
      <c r="E703">
        <v>0</v>
      </c>
      <c r="F703">
        <v>0</v>
      </c>
      <c r="G703">
        <v>0</v>
      </c>
      <c r="H703">
        <v>0</v>
      </c>
      <c r="I703">
        <v>0</v>
      </c>
      <c r="J703">
        <v>0</v>
      </c>
      <c r="K703">
        <v>0</v>
      </c>
      <c r="L703">
        <v>0</v>
      </c>
      <c r="M703">
        <v>0</v>
      </c>
      <c r="N703">
        <v>0</v>
      </c>
      <c r="O703">
        <v>0</v>
      </c>
    </row>
    <row r="704" spans="1:15" hidden="1" x14ac:dyDescent="0.25">
      <c r="A704" t="s">
        <v>18</v>
      </c>
      <c r="B704" t="s">
        <v>84</v>
      </c>
      <c r="C704" t="s">
        <v>60</v>
      </c>
      <c r="D704">
        <v>0</v>
      </c>
      <c r="E704">
        <v>0</v>
      </c>
      <c r="F704">
        <v>0</v>
      </c>
      <c r="G704">
        <v>0</v>
      </c>
      <c r="H704">
        <v>0</v>
      </c>
      <c r="I704">
        <v>0</v>
      </c>
      <c r="J704">
        <v>0</v>
      </c>
      <c r="K704">
        <v>0</v>
      </c>
      <c r="L704">
        <v>0</v>
      </c>
      <c r="M704">
        <v>0</v>
      </c>
      <c r="N704">
        <v>0</v>
      </c>
      <c r="O704">
        <v>0</v>
      </c>
    </row>
    <row r="705" spans="1:15" hidden="1" x14ac:dyDescent="0.25">
      <c r="A705" t="s">
        <v>18</v>
      </c>
      <c r="B705" t="s">
        <v>84</v>
      </c>
      <c r="C705" t="s">
        <v>61</v>
      </c>
      <c r="D705">
        <v>0</v>
      </c>
      <c r="E705">
        <v>0</v>
      </c>
      <c r="F705">
        <v>0</v>
      </c>
      <c r="G705">
        <v>0</v>
      </c>
      <c r="H705">
        <v>0</v>
      </c>
      <c r="I705">
        <v>0</v>
      </c>
      <c r="J705">
        <v>0</v>
      </c>
      <c r="K705">
        <v>0</v>
      </c>
      <c r="L705">
        <v>0</v>
      </c>
      <c r="M705">
        <v>0</v>
      </c>
      <c r="N705">
        <v>0</v>
      </c>
      <c r="O705">
        <v>0</v>
      </c>
    </row>
    <row r="706" spans="1:15" hidden="1" x14ac:dyDescent="0.25">
      <c r="A706" t="s">
        <v>18</v>
      </c>
      <c r="B706" t="s">
        <v>84</v>
      </c>
      <c r="C706" t="s">
        <v>62</v>
      </c>
      <c r="D706">
        <v>0</v>
      </c>
      <c r="E706">
        <v>0</v>
      </c>
      <c r="F706">
        <v>0</v>
      </c>
      <c r="G706">
        <v>0</v>
      </c>
      <c r="H706">
        <v>0</v>
      </c>
      <c r="I706">
        <v>0</v>
      </c>
      <c r="J706">
        <v>0</v>
      </c>
      <c r="K706">
        <v>0</v>
      </c>
      <c r="L706">
        <v>0</v>
      </c>
      <c r="M706">
        <v>0</v>
      </c>
      <c r="N706">
        <v>0</v>
      </c>
      <c r="O706">
        <v>0</v>
      </c>
    </row>
    <row r="707" spans="1:15" hidden="1" x14ac:dyDescent="0.25">
      <c r="A707" t="s">
        <v>18</v>
      </c>
      <c r="B707" t="s">
        <v>84</v>
      </c>
      <c r="C707" t="s">
        <v>63</v>
      </c>
      <c r="D707">
        <v>0</v>
      </c>
      <c r="E707">
        <v>0</v>
      </c>
      <c r="F707">
        <v>0</v>
      </c>
      <c r="G707">
        <v>0</v>
      </c>
      <c r="H707">
        <v>0</v>
      </c>
      <c r="I707">
        <v>0</v>
      </c>
      <c r="J707">
        <v>0</v>
      </c>
      <c r="K707">
        <v>0</v>
      </c>
      <c r="L707">
        <v>0</v>
      </c>
      <c r="M707">
        <v>0</v>
      </c>
      <c r="N707">
        <v>0</v>
      </c>
      <c r="O707">
        <v>0</v>
      </c>
    </row>
    <row r="708" spans="1:15" hidden="1" x14ac:dyDescent="0.25">
      <c r="A708" t="s">
        <v>18</v>
      </c>
      <c r="B708" t="s">
        <v>84</v>
      </c>
      <c r="C708" t="s">
        <v>64</v>
      </c>
      <c r="D708">
        <v>0</v>
      </c>
      <c r="E708">
        <v>0</v>
      </c>
      <c r="F708">
        <v>0</v>
      </c>
      <c r="G708">
        <v>0</v>
      </c>
      <c r="H708">
        <v>0</v>
      </c>
      <c r="I708">
        <v>0</v>
      </c>
      <c r="J708">
        <v>0</v>
      </c>
      <c r="K708">
        <v>0</v>
      </c>
      <c r="L708">
        <v>0</v>
      </c>
      <c r="M708">
        <v>0</v>
      </c>
      <c r="N708">
        <v>0</v>
      </c>
      <c r="O708">
        <v>0</v>
      </c>
    </row>
    <row r="709" spans="1:15" hidden="1" x14ac:dyDescent="0.25">
      <c r="A709" t="s">
        <v>18</v>
      </c>
      <c r="B709" t="s">
        <v>84</v>
      </c>
      <c r="C709" t="s">
        <v>65</v>
      </c>
      <c r="D709">
        <v>0</v>
      </c>
      <c r="E709">
        <v>0</v>
      </c>
      <c r="F709">
        <v>0</v>
      </c>
      <c r="G709">
        <v>0</v>
      </c>
      <c r="H709">
        <v>0</v>
      </c>
      <c r="I709">
        <v>0</v>
      </c>
      <c r="J709">
        <v>0</v>
      </c>
      <c r="K709">
        <v>0</v>
      </c>
      <c r="L709">
        <v>0</v>
      </c>
      <c r="M709">
        <v>0</v>
      </c>
      <c r="N709">
        <v>0</v>
      </c>
      <c r="O709">
        <v>0</v>
      </c>
    </row>
    <row r="710" spans="1:15" hidden="1" x14ac:dyDescent="0.25">
      <c r="A710" t="s">
        <v>18</v>
      </c>
      <c r="B710" t="s">
        <v>84</v>
      </c>
      <c r="C710" t="s">
        <v>66</v>
      </c>
      <c r="D710">
        <v>0</v>
      </c>
      <c r="E710">
        <v>0</v>
      </c>
      <c r="F710">
        <v>0</v>
      </c>
      <c r="G710">
        <v>0</v>
      </c>
      <c r="H710">
        <v>0</v>
      </c>
      <c r="I710">
        <v>0</v>
      </c>
      <c r="J710">
        <v>0</v>
      </c>
      <c r="K710">
        <v>0</v>
      </c>
      <c r="L710">
        <v>0</v>
      </c>
      <c r="M710">
        <v>0</v>
      </c>
      <c r="N710">
        <v>0</v>
      </c>
      <c r="O710">
        <v>0</v>
      </c>
    </row>
    <row r="711" spans="1:15" hidden="1" x14ac:dyDescent="0.25">
      <c r="A711" t="s">
        <v>18</v>
      </c>
      <c r="B711" t="s">
        <v>84</v>
      </c>
      <c r="C711" t="s">
        <v>67</v>
      </c>
      <c r="D711">
        <v>0</v>
      </c>
      <c r="E711">
        <v>0</v>
      </c>
      <c r="F711">
        <v>0</v>
      </c>
      <c r="G711">
        <v>0</v>
      </c>
      <c r="H711">
        <v>0</v>
      </c>
      <c r="I711">
        <v>0</v>
      </c>
      <c r="J711">
        <v>0</v>
      </c>
      <c r="K711">
        <v>0</v>
      </c>
      <c r="L711">
        <v>0</v>
      </c>
      <c r="M711">
        <v>0</v>
      </c>
      <c r="N711">
        <v>0</v>
      </c>
      <c r="O711">
        <v>0</v>
      </c>
    </row>
    <row r="712" spans="1:15" hidden="1" x14ac:dyDescent="0.25">
      <c r="A712" t="s">
        <v>18</v>
      </c>
      <c r="B712" t="s">
        <v>84</v>
      </c>
      <c r="C712" t="s">
        <v>68</v>
      </c>
      <c r="D712">
        <v>0</v>
      </c>
      <c r="E712">
        <v>0</v>
      </c>
      <c r="F712">
        <v>0</v>
      </c>
      <c r="G712">
        <v>0</v>
      </c>
      <c r="H712">
        <v>0</v>
      </c>
      <c r="I712">
        <v>0</v>
      </c>
      <c r="J712">
        <v>0</v>
      </c>
      <c r="K712">
        <v>0</v>
      </c>
      <c r="L712">
        <v>0</v>
      </c>
      <c r="M712">
        <v>0</v>
      </c>
      <c r="N712">
        <v>0</v>
      </c>
      <c r="O712">
        <v>0</v>
      </c>
    </row>
    <row r="713" spans="1:15" hidden="1" x14ac:dyDescent="0.25">
      <c r="A713" t="s">
        <v>18</v>
      </c>
      <c r="B713" t="s">
        <v>84</v>
      </c>
      <c r="C713" t="s">
        <v>69</v>
      </c>
      <c r="D713">
        <v>0</v>
      </c>
      <c r="E713">
        <v>0</v>
      </c>
      <c r="F713">
        <v>0</v>
      </c>
      <c r="G713">
        <v>0</v>
      </c>
      <c r="H713">
        <v>0</v>
      </c>
      <c r="I713">
        <v>0</v>
      </c>
      <c r="J713">
        <v>0</v>
      </c>
      <c r="K713">
        <v>0</v>
      </c>
      <c r="L713">
        <v>0</v>
      </c>
      <c r="M713">
        <v>0</v>
      </c>
      <c r="N713">
        <v>0</v>
      </c>
      <c r="O713">
        <v>0</v>
      </c>
    </row>
    <row r="714" spans="1:15" hidden="1" x14ac:dyDescent="0.25">
      <c r="A714" t="s">
        <v>18</v>
      </c>
      <c r="B714" t="s">
        <v>84</v>
      </c>
      <c r="C714" t="s">
        <v>70</v>
      </c>
      <c r="D714">
        <v>0</v>
      </c>
      <c r="E714">
        <v>0</v>
      </c>
      <c r="F714">
        <v>0</v>
      </c>
      <c r="G714">
        <v>0</v>
      </c>
      <c r="H714">
        <v>0</v>
      </c>
      <c r="I714">
        <v>0</v>
      </c>
      <c r="J714">
        <v>0</v>
      </c>
      <c r="K714">
        <v>0</v>
      </c>
      <c r="L714">
        <v>0</v>
      </c>
      <c r="M714">
        <v>0</v>
      </c>
      <c r="N714">
        <v>0</v>
      </c>
      <c r="O714">
        <v>0</v>
      </c>
    </row>
    <row r="715" spans="1:15" hidden="1" x14ac:dyDescent="0.25">
      <c r="A715" t="s">
        <v>18</v>
      </c>
      <c r="B715" t="s">
        <v>84</v>
      </c>
      <c r="C715" t="s">
        <v>71</v>
      </c>
      <c r="D715">
        <v>0</v>
      </c>
      <c r="E715">
        <v>0</v>
      </c>
      <c r="F715">
        <v>0</v>
      </c>
      <c r="G715">
        <v>0</v>
      </c>
      <c r="H715">
        <v>0</v>
      </c>
      <c r="I715">
        <v>0</v>
      </c>
      <c r="J715">
        <v>0</v>
      </c>
      <c r="K715">
        <v>0</v>
      </c>
      <c r="L715">
        <v>0</v>
      </c>
      <c r="M715">
        <v>0</v>
      </c>
      <c r="N715">
        <v>0</v>
      </c>
      <c r="O715">
        <v>0</v>
      </c>
    </row>
    <row r="716" spans="1:15" hidden="1" x14ac:dyDescent="0.25">
      <c r="A716" t="s">
        <v>18</v>
      </c>
      <c r="B716" t="s">
        <v>84</v>
      </c>
      <c r="C716" t="s">
        <v>72</v>
      </c>
      <c r="D716">
        <v>0</v>
      </c>
      <c r="E716">
        <v>0</v>
      </c>
      <c r="F716">
        <v>0</v>
      </c>
      <c r="G716">
        <v>0</v>
      </c>
      <c r="H716">
        <v>0</v>
      </c>
      <c r="I716">
        <v>0</v>
      </c>
      <c r="J716">
        <v>0</v>
      </c>
      <c r="K716">
        <v>0</v>
      </c>
      <c r="L716">
        <v>0</v>
      </c>
      <c r="M716">
        <v>0</v>
      </c>
      <c r="N716">
        <v>0</v>
      </c>
      <c r="O716">
        <v>0</v>
      </c>
    </row>
    <row r="717" spans="1:15" hidden="1" x14ac:dyDescent="0.25">
      <c r="A717" t="s">
        <v>18</v>
      </c>
      <c r="B717" t="s">
        <v>84</v>
      </c>
      <c r="C717" t="s">
        <v>73</v>
      </c>
      <c r="D717">
        <v>0</v>
      </c>
      <c r="E717">
        <v>0</v>
      </c>
      <c r="F717">
        <v>0</v>
      </c>
      <c r="G717">
        <v>0</v>
      </c>
      <c r="H717">
        <v>0</v>
      </c>
      <c r="I717">
        <v>0</v>
      </c>
      <c r="J717">
        <v>0</v>
      </c>
      <c r="K717">
        <v>0</v>
      </c>
      <c r="L717">
        <v>0</v>
      </c>
      <c r="M717">
        <v>0</v>
      </c>
      <c r="N717">
        <v>0</v>
      </c>
      <c r="O717">
        <v>0</v>
      </c>
    </row>
    <row r="718" spans="1:15" hidden="1" x14ac:dyDescent="0.25">
      <c r="A718" t="s">
        <v>18</v>
      </c>
      <c r="B718" t="s">
        <v>84</v>
      </c>
      <c r="C718" t="s">
        <v>74</v>
      </c>
      <c r="D718">
        <v>0</v>
      </c>
      <c r="E718">
        <v>0</v>
      </c>
      <c r="F718">
        <v>0</v>
      </c>
      <c r="G718">
        <v>0</v>
      </c>
      <c r="H718">
        <v>0</v>
      </c>
      <c r="I718">
        <v>0</v>
      </c>
      <c r="J718">
        <v>0</v>
      </c>
      <c r="K718">
        <v>0</v>
      </c>
      <c r="L718">
        <v>0</v>
      </c>
      <c r="M718">
        <v>0</v>
      </c>
      <c r="N718">
        <v>0</v>
      </c>
      <c r="O718">
        <v>0</v>
      </c>
    </row>
    <row r="719" spans="1:15" hidden="1" x14ac:dyDescent="0.25">
      <c r="A719" t="s">
        <v>18</v>
      </c>
      <c r="B719" t="s">
        <v>84</v>
      </c>
      <c r="C719" t="s">
        <v>75</v>
      </c>
      <c r="D719">
        <v>0</v>
      </c>
      <c r="E719">
        <v>0</v>
      </c>
      <c r="F719">
        <v>0</v>
      </c>
      <c r="G719">
        <v>0</v>
      </c>
      <c r="H719">
        <v>0</v>
      </c>
      <c r="I719">
        <v>0</v>
      </c>
      <c r="J719">
        <v>0</v>
      </c>
      <c r="K719">
        <v>0</v>
      </c>
      <c r="L719">
        <v>0</v>
      </c>
      <c r="M719">
        <v>0</v>
      </c>
      <c r="N719">
        <v>0</v>
      </c>
      <c r="O719">
        <v>0</v>
      </c>
    </row>
    <row r="720" spans="1:15" hidden="1" x14ac:dyDescent="0.25">
      <c r="A720" t="s">
        <v>18</v>
      </c>
      <c r="B720" t="s">
        <v>84</v>
      </c>
      <c r="C720" t="s">
        <v>76</v>
      </c>
      <c r="D720">
        <v>0</v>
      </c>
      <c r="E720">
        <v>0</v>
      </c>
      <c r="F720">
        <v>0</v>
      </c>
      <c r="G720">
        <v>0</v>
      </c>
      <c r="H720">
        <v>0</v>
      </c>
      <c r="I720">
        <v>0</v>
      </c>
      <c r="J720">
        <v>0</v>
      </c>
      <c r="K720">
        <v>0</v>
      </c>
      <c r="L720">
        <v>0</v>
      </c>
      <c r="M720">
        <v>0</v>
      </c>
      <c r="N720">
        <v>0</v>
      </c>
      <c r="O720">
        <v>0</v>
      </c>
    </row>
    <row r="721" spans="1:15" hidden="1" x14ac:dyDescent="0.25">
      <c r="A721" t="s">
        <v>18</v>
      </c>
      <c r="B721" t="s">
        <v>84</v>
      </c>
      <c r="C721" t="s">
        <v>77</v>
      </c>
      <c r="D721">
        <v>0</v>
      </c>
      <c r="E721">
        <v>0</v>
      </c>
      <c r="F721">
        <v>0</v>
      </c>
      <c r="G721">
        <v>0</v>
      </c>
      <c r="H721">
        <v>0</v>
      </c>
      <c r="I721">
        <v>0</v>
      </c>
      <c r="J721">
        <v>0</v>
      </c>
      <c r="K721">
        <v>0</v>
      </c>
      <c r="L721">
        <v>0</v>
      </c>
      <c r="M721">
        <v>0</v>
      </c>
      <c r="N721">
        <v>0</v>
      </c>
      <c r="O721">
        <v>0</v>
      </c>
    </row>
    <row r="722" spans="1:15" hidden="1" x14ac:dyDescent="0.25">
      <c r="A722" t="s">
        <v>18</v>
      </c>
      <c r="B722" t="s">
        <v>84</v>
      </c>
      <c r="C722" t="s">
        <v>78</v>
      </c>
      <c r="D722">
        <v>0</v>
      </c>
      <c r="E722">
        <v>0</v>
      </c>
      <c r="F722">
        <v>0</v>
      </c>
      <c r="G722">
        <v>0</v>
      </c>
      <c r="H722">
        <v>0</v>
      </c>
      <c r="I722">
        <v>0</v>
      </c>
      <c r="J722">
        <v>0</v>
      </c>
      <c r="K722">
        <v>0</v>
      </c>
      <c r="L722">
        <v>0</v>
      </c>
      <c r="M722">
        <v>0</v>
      </c>
      <c r="N722">
        <v>0</v>
      </c>
      <c r="O722">
        <v>0</v>
      </c>
    </row>
    <row r="723" spans="1:15" hidden="1" x14ac:dyDescent="0.25">
      <c r="A723" t="s">
        <v>18</v>
      </c>
      <c r="B723" t="s">
        <v>84</v>
      </c>
      <c r="C723" t="s">
        <v>79</v>
      </c>
      <c r="D723">
        <v>0</v>
      </c>
      <c r="E723">
        <v>0</v>
      </c>
      <c r="F723">
        <v>0</v>
      </c>
      <c r="G723">
        <v>0</v>
      </c>
      <c r="H723">
        <v>0</v>
      </c>
      <c r="I723">
        <v>0</v>
      </c>
      <c r="J723">
        <v>0</v>
      </c>
      <c r="K723">
        <v>0</v>
      </c>
      <c r="L723">
        <v>0</v>
      </c>
      <c r="M723">
        <v>0</v>
      </c>
      <c r="N723">
        <v>0</v>
      </c>
      <c r="O723">
        <v>0</v>
      </c>
    </row>
    <row r="724" spans="1:15" hidden="1" x14ac:dyDescent="0.25">
      <c r="A724" t="s">
        <v>18</v>
      </c>
      <c r="B724" t="s">
        <v>84</v>
      </c>
      <c r="C724" t="s">
        <v>80</v>
      </c>
      <c r="D724">
        <v>0</v>
      </c>
      <c r="E724">
        <v>0</v>
      </c>
      <c r="F724">
        <v>0</v>
      </c>
      <c r="G724">
        <v>0</v>
      </c>
      <c r="H724">
        <v>0</v>
      </c>
      <c r="I724">
        <v>0</v>
      </c>
      <c r="J724">
        <v>0</v>
      </c>
      <c r="K724">
        <v>0</v>
      </c>
      <c r="L724">
        <v>0</v>
      </c>
      <c r="M724">
        <v>0</v>
      </c>
      <c r="N724">
        <v>0</v>
      </c>
      <c r="O724">
        <v>0</v>
      </c>
    </row>
    <row r="725" spans="1:15" hidden="1" x14ac:dyDescent="0.25">
      <c r="A725" t="s">
        <v>18</v>
      </c>
      <c r="B725" t="s">
        <v>84</v>
      </c>
      <c r="C725" t="s">
        <v>81</v>
      </c>
      <c r="D725">
        <v>0</v>
      </c>
      <c r="E725">
        <v>0</v>
      </c>
      <c r="F725">
        <v>0</v>
      </c>
      <c r="G725">
        <v>0</v>
      </c>
      <c r="H725">
        <v>0</v>
      </c>
      <c r="I725">
        <v>0</v>
      </c>
      <c r="J725">
        <v>0</v>
      </c>
      <c r="K725">
        <v>0</v>
      </c>
      <c r="L725">
        <v>0</v>
      </c>
      <c r="M725">
        <v>0</v>
      </c>
      <c r="N725">
        <v>0</v>
      </c>
      <c r="O725">
        <v>0</v>
      </c>
    </row>
    <row r="726" spans="1:15" hidden="1" x14ac:dyDescent="0.25">
      <c r="A726" t="s">
        <v>18</v>
      </c>
      <c r="B726" t="s">
        <v>84</v>
      </c>
      <c r="C726" t="s">
        <v>82</v>
      </c>
      <c r="D726">
        <v>0</v>
      </c>
      <c r="E726">
        <v>0</v>
      </c>
      <c r="F726">
        <v>0</v>
      </c>
      <c r="G726">
        <v>0</v>
      </c>
      <c r="H726">
        <v>0</v>
      </c>
      <c r="I726">
        <v>0</v>
      </c>
      <c r="J726">
        <v>0</v>
      </c>
      <c r="K726">
        <v>0</v>
      </c>
      <c r="L726">
        <v>0</v>
      </c>
      <c r="M726">
        <v>0</v>
      </c>
      <c r="N726">
        <v>0</v>
      </c>
      <c r="O726">
        <v>0</v>
      </c>
    </row>
    <row r="727" spans="1:15" hidden="1" x14ac:dyDescent="0.25">
      <c r="A727" t="s">
        <v>18</v>
      </c>
      <c r="B727" t="s">
        <v>84</v>
      </c>
      <c r="C727" t="s">
        <v>83</v>
      </c>
      <c r="D727">
        <v>0</v>
      </c>
      <c r="E727">
        <v>0</v>
      </c>
      <c r="F727">
        <v>0</v>
      </c>
      <c r="G727">
        <v>0</v>
      </c>
      <c r="H727">
        <v>0</v>
      </c>
      <c r="I727">
        <v>0</v>
      </c>
      <c r="J727">
        <v>0</v>
      </c>
      <c r="K727">
        <v>0</v>
      </c>
      <c r="L727">
        <v>0</v>
      </c>
      <c r="M727">
        <v>0</v>
      </c>
      <c r="N727">
        <v>0</v>
      </c>
      <c r="O727">
        <v>0</v>
      </c>
    </row>
    <row r="728" spans="1:15" hidden="1" x14ac:dyDescent="0.25">
      <c r="A728" t="s">
        <v>19</v>
      </c>
      <c r="B728" t="s">
        <v>59</v>
      </c>
      <c r="C728" t="s">
        <v>60</v>
      </c>
    </row>
    <row r="729" spans="1:15" hidden="1" x14ac:dyDescent="0.25">
      <c r="A729" t="s">
        <v>19</v>
      </c>
      <c r="B729" t="s">
        <v>59</v>
      </c>
      <c r="C729" t="s">
        <v>61</v>
      </c>
    </row>
    <row r="730" spans="1:15" hidden="1" x14ac:dyDescent="0.25">
      <c r="A730" t="s">
        <v>19</v>
      </c>
      <c r="B730" t="s">
        <v>59</v>
      </c>
      <c r="C730" t="s">
        <v>62</v>
      </c>
    </row>
    <row r="731" spans="1:15" hidden="1" x14ac:dyDescent="0.25">
      <c r="A731" t="s">
        <v>19</v>
      </c>
      <c r="B731" t="s">
        <v>59</v>
      </c>
      <c r="C731" t="s">
        <v>63</v>
      </c>
    </row>
    <row r="732" spans="1:15" hidden="1" x14ac:dyDescent="0.25">
      <c r="A732" t="s">
        <v>19</v>
      </c>
      <c r="B732" t="s">
        <v>59</v>
      </c>
      <c r="C732" t="s">
        <v>64</v>
      </c>
    </row>
    <row r="733" spans="1:15" hidden="1" x14ac:dyDescent="0.25">
      <c r="A733" t="s">
        <v>19</v>
      </c>
      <c r="B733" t="s">
        <v>59</v>
      </c>
      <c r="C733" t="s">
        <v>65</v>
      </c>
    </row>
    <row r="734" spans="1:15" hidden="1" x14ac:dyDescent="0.25">
      <c r="A734" t="s">
        <v>19</v>
      </c>
      <c r="B734" t="s">
        <v>59</v>
      </c>
      <c r="C734" t="s">
        <v>66</v>
      </c>
    </row>
    <row r="735" spans="1:15" hidden="1" x14ac:dyDescent="0.25">
      <c r="A735" t="s">
        <v>19</v>
      </c>
      <c r="B735" t="s">
        <v>59</v>
      </c>
      <c r="C735" t="s">
        <v>67</v>
      </c>
    </row>
    <row r="736" spans="1:15" hidden="1" x14ac:dyDescent="0.25">
      <c r="A736" t="s">
        <v>19</v>
      </c>
      <c r="B736" t="s">
        <v>59</v>
      </c>
      <c r="C736" t="s">
        <v>68</v>
      </c>
    </row>
    <row r="737" spans="1:3" hidden="1" x14ac:dyDescent="0.25">
      <c r="A737" t="s">
        <v>19</v>
      </c>
      <c r="B737" t="s">
        <v>59</v>
      </c>
      <c r="C737" t="s">
        <v>69</v>
      </c>
    </row>
    <row r="738" spans="1:3" hidden="1" x14ac:dyDescent="0.25">
      <c r="A738" t="s">
        <v>19</v>
      </c>
      <c r="B738" t="s">
        <v>59</v>
      </c>
      <c r="C738" t="s">
        <v>70</v>
      </c>
    </row>
    <row r="739" spans="1:3" hidden="1" x14ac:dyDescent="0.25">
      <c r="A739" t="s">
        <v>19</v>
      </c>
      <c r="B739" t="s">
        <v>59</v>
      </c>
      <c r="C739" t="s">
        <v>71</v>
      </c>
    </row>
    <row r="740" spans="1:3" hidden="1" x14ac:dyDescent="0.25">
      <c r="A740" t="s">
        <v>19</v>
      </c>
      <c r="B740" t="s">
        <v>59</v>
      </c>
      <c r="C740" t="s">
        <v>72</v>
      </c>
    </row>
    <row r="741" spans="1:3" hidden="1" x14ac:dyDescent="0.25">
      <c r="A741" t="s">
        <v>19</v>
      </c>
      <c r="B741" t="s">
        <v>59</v>
      </c>
      <c r="C741" t="s">
        <v>73</v>
      </c>
    </row>
    <row r="742" spans="1:3" hidden="1" x14ac:dyDescent="0.25">
      <c r="A742" t="s">
        <v>19</v>
      </c>
      <c r="B742" t="s">
        <v>59</v>
      </c>
      <c r="C742" t="s">
        <v>74</v>
      </c>
    </row>
    <row r="743" spans="1:3" hidden="1" x14ac:dyDescent="0.25">
      <c r="A743" t="s">
        <v>19</v>
      </c>
      <c r="B743" t="s">
        <v>59</v>
      </c>
      <c r="C743" t="s">
        <v>75</v>
      </c>
    </row>
    <row r="744" spans="1:3" hidden="1" x14ac:dyDescent="0.25">
      <c r="A744" t="s">
        <v>19</v>
      </c>
      <c r="B744" t="s">
        <v>59</v>
      </c>
      <c r="C744" t="s">
        <v>76</v>
      </c>
    </row>
    <row r="745" spans="1:3" hidden="1" x14ac:dyDescent="0.25">
      <c r="A745" t="s">
        <v>19</v>
      </c>
      <c r="B745" t="s">
        <v>59</v>
      </c>
      <c r="C745" t="s">
        <v>77</v>
      </c>
    </row>
    <row r="746" spans="1:3" hidden="1" x14ac:dyDescent="0.25">
      <c r="A746" t="s">
        <v>19</v>
      </c>
      <c r="B746" t="s">
        <v>59</v>
      </c>
      <c r="C746" t="s">
        <v>78</v>
      </c>
    </row>
    <row r="747" spans="1:3" hidden="1" x14ac:dyDescent="0.25">
      <c r="A747" t="s">
        <v>19</v>
      </c>
      <c r="B747" t="s">
        <v>59</v>
      </c>
      <c r="C747" t="s">
        <v>79</v>
      </c>
    </row>
    <row r="748" spans="1:3" hidden="1" x14ac:dyDescent="0.25">
      <c r="A748" t="s">
        <v>19</v>
      </c>
      <c r="B748" t="s">
        <v>59</v>
      </c>
      <c r="C748" t="s">
        <v>80</v>
      </c>
    </row>
    <row r="749" spans="1:3" hidden="1" x14ac:dyDescent="0.25">
      <c r="A749" t="s">
        <v>19</v>
      </c>
      <c r="B749" t="s">
        <v>59</v>
      </c>
      <c r="C749" t="s">
        <v>81</v>
      </c>
    </row>
    <row r="750" spans="1:3" hidden="1" x14ac:dyDescent="0.25">
      <c r="A750" t="s">
        <v>19</v>
      </c>
      <c r="B750" t="s">
        <v>59</v>
      </c>
      <c r="C750" t="s">
        <v>82</v>
      </c>
    </row>
    <row r="751" spans="1:3" hidden="1" x14ac:dyDescent="0.25">
      <c r="A751" t="s">
        <v>19</v>
      </c>
      <c r="B751" t="s">
        <v>59</v>
      </c>
      <c r="C751" t="s">
        <v>83</v>
      </c>
    </row>
    <row r="752" spans="1:3" hidden="1" x14ac:dyDescent="0.25">
      <c r="A752" t="s">
        <v>19</v>
      </c>
      <c r="B752" t="s">
        <v>84</v>
      </c>
      <c r="C752" t="s">
        <v>60</v>
      </c>
    </row>
    <row r="753" spans="1:3" hidden="1" x14ac:dyDescent="0.25">
      <c r="A753" t="s">
        <v>19</v>
      </c>
      <c r="B753" t="s">
        <v>84</v>
      </c>
      <c r="C753" t="s">
        <v>61</v>
      </c>
    </row>
    <row r="754" spans="1:3" hidden="1" x14ac:dyDescent="0.25">
      <c r="A754" t="s">
        <v>19</v>
      </c>
      <c r="B754" t="s">
        <v>84</v>
      </c>
      <c r="C754" t="s">
        <v>62</v>
      </c>
    </row>
    <row r="755" spans="1:3" hidden="1" x14ac:dyDescent="0.25">
      <c r="A755" t="s">
        <v>19</v>
      </c>
      <c r="B755" t="s">
        <v>84</v>
      </c>
      <c r="C755" t="s">
        <v>63</v>
      </c>
    </row>
    <row r="756" spans="1:3" hidden="1" x14ac:dyDescent="0.25">
      <c r="A756" t="s">
        <v>19</v>
      </c>
      <c r="B756" t="s">
        <v>84</v>
      </c>
      <c r="C756" t="s">
        <v>64</v>
      </c>
    </row>
    <row r="757" spans="1:3" hidden="1" x14ac:dyDescent="0.25">
      <c r="A757" t="s">
        <v>19</v>
      </c>
      <c r="B757" t="s">
        <v>84</v>
      </c>
      <c r="C757" t="s">
        <v>65</v>
      </c>
    </row>
    <row r="758" spans="1:3" hidden="1" x14ac:dyDescent="0.25">
      <c r="A758" t="s">
        <v>19</v>
      </c>
      <c r="B758" t="s">
        <v>84</v>
      </c>
      <c r="C758" t="s">
        <v>66</v>
      </c>
    </row>
    <row r="759" spans="1:3" hidden="1" x14ac:dyDescent="0.25">
      <c r="A759" t="s">
        <v>19</v>
      </c>
      <c r="B759" t="s">
        <v>84</v>
      </c>
      <c r="C759" t="s">
        <v>67</v>
      </c>
    </row>
    <row r="760" spans="1:3" hidden="1" x14ac:dyDescent="0.25">
      <c r="A760" t="s">
        <v>19</v>
      </c>
      <c r="B760" t="s">
        <v>84</v>
      </c>
      <c r="C760" t="s">
        <v>68</v>
      </c>
    </row>
    <row r="761" spans="1:3" hidden="1" x14ac:dyDescent="0.25">
      <c r="A761" t="s">
        <v>19</v>
      </c>
      <c r="B761" t="s">
        <v>84</v>
      </c>
      <c r="C761" t="s">
        <v>69</v>
      </c>
    </row>
    <row r="762" spans="1:3" hidden="1" x14ac:dyDescent="0.25">
      <c r="A762" t="s">
        <v>19</v>
      </c>
      <c r="B762" t="s">
        <v>84</v>
      </c>
      <c r="C762" t="s">
        <v>70</v>
      </c>
    </row>
    <row r="763" spans="1:3" hidden="1" x14ac:dyDescent="0.25">
      <c r="A763" t="s">
        <v>19</v>
      </c>
      <c r="B763" t="s">
        <v>84</v>
      </c>
      <c r="C763" t="s">
        <v>71</v>
      </c>
    </row>
    <row r="764" spans="1:3" hidden="1" x14ac:dyDescent="0.25">
      <c r="A764" t="s">
        <v>19</v>
      </c>
      <c r="B764" t="s">
        <v>84</v>
      </c>
      <c r="C764" t="s">
        <v>72</v>
      </c>
    </row>
    <row r="765" spans="1:3" hidden="1" x14ac:dyDescent="0.25">
      <c r="A765" t="s">
        <v>19</v>
      </c>
      <c r="B765" t="s">
        <v>84</v>
      </c>
      <c r="C765" t="s">
        <v>73</v>
      </c>
    </row>
    <row r="766" spans="1:3" hidden="1" x14ac:dyDescent="0.25">
      <c r="A766" t="s">
        <v>19</v>
      </c>
      <c r="B766" t="s">
        <v>84</v>
      </c>
      <c r="C766" t="s">
        <v>74</v>
      </c>
    </row>
    <row r="767" spans="1:3" hidden="1" x14ac:dyDescent="0.25">
      <c r="A767" t="s">
        <v>19</v>
      </c>
      <c r="B767" t="s">
        <v>84</v>
      </c>
      <c r="C767" t="s">
        <v>75</v>
      </c>
    </row>
    <row r="768" spans="1:3" hidden="1" x14ac:dyDescent="0.25">
      <c r="A768" t="s">
        <v>19</v>
      </c>
      <c r="B768" t="s">
        <v>84</v>
      </c>
      <c r="C768" t="s">
        <v>76</v>
      </c>
    </row>
    <row r="769" spans="1:3" hidden="1" x14ac:dyDescent="0.25">
      <c r="A769" t="s">
        <v>19</v>
      </c>
      <c r="B769" t="s">
        <v>84</v>
      </c>
      <c r="C769" t="s">
        <v>77</v>
      </c>
    </row>
    <row r="770" spans="1:3" hidden="1" x14ac:dyDescent="0.25">
      <c r="A770" t="s">
        <v>19</v>
      </c>
      <c r="B770" t="s">
        <v>84</v>
      </c>
      <c r="C770" t="s">
        <v>78</v>
      </c>
    </row>
    <row r="771" spans="1:3" hidden="1" x14ac:dyDescent="0.25">
      <c r="A771" t="s">
        <v>19</v>
      </c>
      <c r="B771" t="s">
        <v>84</v>
      </c>
      <c r="C771" t="s">
        <v>79</v>
      </c>
    </row>
    <row r="772" spans="1:3" hidden="1" x14ac:dyDescent="0.25">
      <c r="A772" t="s">
        <v>19</v>
      </c>
      <c r="B772" t="s">
        <v>84</v>
      </c>
      <c r="C772" t="s">
        <v>80</v>
      </c>
    </row>
    <row r="773" spans="1:3" hidden="1" x14ac:dyDescent="0.25">
      <c r="A773" t="s">
        <v>19</v>
      </c>
      <c r="B773" t="s">
        <v>84</v>
      </c>
      <c r="C773" t="s">
        <v>81</v>
      </c>
    </row>
    <row r="774" spans="1:3" hidden="1" x14ac:dyDescent="0.25">
      <c r="A774" t="s">
        <v>19</v>
      </c>
      <c r="B774" t="s">
        <v>84</v>
      </c>
      <c r="C774" t="s">
        <v>82</v>
      </c>
    </row>
    <row r="775" spans="1:3" hidden="1" x14ac:dyDescent="0.25">
      <c r="A775" t="s">
        <v>19</v>
      </c>
      <c r="B775" t="s">
        <v>84</v>
      </c>
      <c r="C775" t="s">
        <v>83</v>
      </c>
    </row>
    <row r="776" spans="1:3" hidden="1" x14ac:dyDescent="0.25">
      <c r="A776" t="s">
        <v>20</v>
      </c>
      <c r="B776" t="s">
        <v>59</v>
      </c>
      <c r="C776" t="s">
        <v>60</v>
      </c>
    </row>
    <row r="777" spans="1:3" hidden="1" x14ac:dyDescent="0.25">
      <c r="A777" t="s">
        <v>20</v>
      </c>
      <c r="B777" t="s">
        <v>59</v>
      </c>
      <c r="C777" t="s">
        <v>61</v>
      </c>
    </row>
    <row r="778" spans="1:3" hidden="1" x14ac:dyDescent="0.25">
      <c r="A778" t="s">
        <v>20</v>
      </c>
      <c r="B778" t="s">
        <v>59</v>
      </c>
      <c r="C778" t="s">
        <v>62</v>
      </c>
    </row>
    <row r="779" spans="1:3" hidden="1" x14ac:dyDescent="0.25">
      <c r="A779" t="s">
        <v>20</v>
      </c>
      <c r="B779" t="s">
        <v>59</v>
      </c>
      <c r="C779" t="s">
        <v>63</v>
      </c>
    </row>
    <row r="780" spans="1:3" hidden="1" x14ac:dyDescent="0.25">
      <c r="A780" t="s">
        <v>20</v>
      </c>
      <c r="B780" t="s">
        <v>59</v>
      </c>
      <c r="C780" t="s">
        <v>64</v>
      </c>
    </row>
    <row r="781" spans="1:3" hidden="1" x14ac:dyDescent="0.25">
      <c r="A781" t="s">
        <v>20</v>
      </c>
      <c r="B781" t="s">
        <v>59</v>
      </c>
      <c r="C781" t="s">
        <v>65</v>
      </c>
    </row>
    <row r="782" spans="1:3" hidden="1" x14ac:dyDescent="0.25">
      <c r="A782" t="s">
        <v>20</v>
      </c>
      <c r="B782" t="s">
        <v>59</v>
      </c>
      <c r="C782" t="s">
        <v>66</v>
      </c>
    </row>
    <row r="783" spans="1:3" hidden="1" x14ac:dyDescent="0.25">
      <c r="A783" t="s">
        <v>20</v>
      </c>
      <c r="B783" t="s">
        <v>59</v>
      </c>
      <c r="C783" t="s">
        <v>67</v>
      </c>
    </row>
    <row r="784" spans="1:3" hidden="1" x14ac:dyDescent="0.25">
      <c r="A784" t="s">
        <v>20</v>
      </c>
      <c r="B784" t="s">
        <v>59</v>
      </c>
      <c r="C784" t="s">
        <v>68</v>
      </c>
    </row>
    <row r="785" spans="1:3" hidden="1" x14ac:dyDescent="0.25">
      <c r="A785" t="s">
        <v>20</v>
      </c>
      <c r="B785" t="s">
        <v>59</v>
      </c>
      <c r="C785" t="s">
        <v>69</v>
      </c>
    </row>
    <row r="786" spans="1:3" hidden="1" x14ac:dyDescent="0.25">
      <c r="A786" t="s">
        <v>20</v>
      </c>
      <c r="B786" t="s">
        <v>59</v>
      </c>
      <c r="C786" t="s">
        <v>70</v>
      </c>
    </row>
    <row r="787" spans="1:3" hidden="1" x14ac:dyDescent="0.25">
      <c r="A787" t="s">
        <v>20</v>
      </c>
      <c r="B787" t="s">
        <v>59</v>
      </c>
      <c r="C787" t="s">
        <v>71</v>
      </c>
    </row>
    <row r="788" spans="1:3" hidden="1" x14ac:dyDescent="0.25">
      <c r="A788" t="s">
        <v>20</v>
      </c>
      <c r="B788" t="s">
        <v>59</v>
      </c>
      <c r="C788" t="s">
        <v>72</v>
      </c>
    </row>
    <row r="789" spans="1:3" hidden="1" x14ac:dyDescent="0.25">
      <c r="A789" t="s">
        <v>20</v>
      </c>
      <c r="B789" t="s">
        <v>59</v>
      </c>
      <c r="C789" t="s">
        <v>73</v>
      </c>
    </row>
    <row r="790" spans="1:3" hidden="1" x14ac:dyDescent="0.25">
      <c r="A790" t="s">
        <v>20</v>
      </c>
      <c r="B790" t="s">
        <v>59</v>
      </c>
      <c r="C790" t="s">
        <v>74</v>
      </c>
    </row>
    <row r="791" spans="1:3" hidden="1" x14ac:dyDescent="0.25">
      <c r="A791" t="s">
        <v>20</v>
      </c>
      <c r="B791" t="s">
        <v>59</v>
      </c>
      <c r="C791" t="s">
        <v>75</v>
      </c>
    </row>
    <row r="792" spans="1:3" hidden="1" x14ac:dyDescent="0.25">
      <c r="A792" t="s">
        <v>20</v>
      </c>
      <c r="B792" t="s">
        <v>59</v>
      </c>
      <c r="C792" t="s">
        <v>76</v>
      </c>
    </row>
    <row r="793" spans="1:3" hidden="1" x14ac:dyDescent="0.25">
      <c r="A793" t="s">
        <v>20</v>
      </c>
      <c r="B793" t="s">
        <v>59</v>
      </c>
      <c r="C793" t="s">
        <v>77</v>
      </c>
    </row>
    <row r="794" spans="1:3" hidden="1" x14ac:dyDescent="0.25">
      <c r="A794" t="s">
        <v>20</v>
      </c>
      <c r="B794" t="s">
        <v>59</v>
      </c>
      <c r="C794" t="s">
        <v>78</v>
      </c>
    </row>
    <row r="795" spans="1:3" hidden="1" x14ac:dyDescent="0.25">
      <c r="A795" t="s">
        <v>20</v>
      </c>
      <c r="B795" t="s">
        <v>59</v>
      </c>
      <c r="C795" t="s">
        <v>79</v>
      </c>
    </row>
    <row r="796" spans="1:3" hidden="1" x14ac:dyDescent="0.25">
      <c r="A796" t="s">
        <v>20</v>
      </c>
      <c r="B796" t="s">
        <v>59</v>
      </c>
      <c r="C796" t="s">
        <v>80</v>
      </c>
    </row>
    <row r="797" spans="1:3" hidden="1" x14ac:dyDescent="0.25">
      <c r="A797" t="s">
        <v>20</v>
      </c>
      <c r="B797" t="s">
        <v>59</v>
      </c>
      <c r="C797" t="s">
        <v>81</v>
      </c>
    </row>
    <row r="798" spans="1:3" hidden="1" x14ac:dyDescent="0.25">
      <c r="A798" t="s">
        <v>20</v>
      </c>
      <c r="B798" t="s">
        <v>59</v>
      </c>
      <c r="C798" t="s">
        <v>82</v>
      </c>
    </row>
    <row r="799" spans="1:3" hidden="1" x14ac:dyDescent="0.25">
      <c r="A799" t="s">
        <v>20</v>
      </c>
      <c r="B799" t="s">
        <v>59</v>
      </c>
      <c r="C799" t="s">
        <v>83</v>
      </c>
    </row>
    <row r="800" spans="1:3" hidden="1" x14ac:dyDescent="0.25">
      <c r="A800" t="s">
        <v>20</v>
      </c>
      <c r="B800" t="s">
        <v>84</v>
      </c>
      <c r="C800" t="s">
        <v>60</v>
      </c>
    </row>
    <row r="801" spans="1:3" hidden="1" x14ac:dyDescent="0.25">
      <c r="A801" t="s">
        <v>20</v>
      </c>
      <c r="B801" t="s">
        <v>84</v>
      </c>
      <c r="C801" t="s">
        <v>61</v>
      </c>
    </row>
    <row r="802" spans="1:3" hidden="1" x14ac:dyDescent="0.25">
      <c r="A802" t="s">
        <v>20</v>
      </c>
      <c r="B802" t="s">
        <v>84</v>
      </c>
      <c r="C802" t="s">
        <v>62</v>
      </c>
    </row>
    <row r="803" spans="1:3" hidden="1" x14ac:dyDescent="0.25">
      <c r="A803" t="s">
        <v>20</v>
      </c>
      <c r="B803" t="s">
        <v>84</v>
      </c>
      <c r="C803" t="s">
        <v>63</v>
      </c>
    </row>
    <row r="804" spans="1:3" hidden="1" x14ac:dyDescent="0.25">
      <c r="A804" t="s">
        <v>20</v>
      </c>
      <c r="B804" t="s">
        <v>84</v>
      </c>
      <c r="C804" t="s">
        <v>64</v>
      </c>
    </row>
    <row r="805" spans="1:3" hidden="1" x14ac:dyDescent="0.25">
      <c r="A805" t="s">
        <v>20</v>
      </c>
      <c r="B805" t="s">
        <v>84</v>
      </c>
      <c r="C805" t="s">
        <v>65</v>
      </c>
    </row>
    <row r="806" spans="1:3" hidden="1" x14ac:dyDescent="0.25">
      <c r="A806" t="s">
        <v>20</v>
      </c>
      <c r="B806" t="s">
        <v>84</v>
      </c>
      <c r="C806" t="s">
        <v>66</v>
      </c>
    </row>
    <row r="807" spans="1:3" hidden="1" x14ac:dyDescent="0.25">
      <c r="A807" t="s">
        <v>20</v>
      </c>
      <c r="B807" t="s">
        <v>84</v>
      </c>
      <c r="C807" t="s">
        <v>67</v>
      </c>
    </row>
    <row r="808" spans="1:3" hidden="1" x14ac:dyDescent="0.25">
      <c r="A808" t="s">
        <v>20</v>
      </c>
      <c r="B808" t="s">
        <v>84</v>
      </c>
      <c r="C808" t="s">
        <v>68</v>
      </c>
    </row>
    <row r="809" spans="1:3" hidden="1" x14ac:dyDescent="0.25">
      <c r="A809" t="s">
        <v>20</v>
      </c>
      <c r="B809" t="s">
        <v>84</v>
      </c>
      <c r="C809" t="s">
        <v>69</v>
      </c>
    </row>
    <row r="810" spans="1:3" hidden="1" x14ac:dyDescent="0.25">
      <c r="A810" t="s">
        <v>20</v>
      </c>
      <c r="B810" t="s">
        <v>84</v>
      </c>
      <c r="C810" t="s">
        <v>70</v>
      </c>
    </row>
    <row r="811" spans="1:3" hidden="1" x14ac:dyDescent="0.25">
      <c r="A811" t="s">
        <v>20</v>
      </c>
      <c r="B811" t="s">
        <v>84</v>
      </c>
      <c r="C811" t="s">
        <v>71</v>
      </c>
    </row>
    <row r="812" spans="1:3" hidden="1" x14ac:dyDescent="0.25">
      <c r="A812" t="s">
        <v>20</v>
      </c>
      <c r="B812" t="s">
        <v>84</v>
      </c>
      <c r="C812" t="s">
        <v>72</v>
      </c>
    </row>
    <row r="813" spans="1:3" hidden="1" x14ac:dyDescent="0.25">
      <c r="A813" t="s">
        <v>20</v>
      </c>
      <c r="B813" t="s">
        <v>84</v>
      </c>
      <c r="C813" t="s">
        <v>73</v>
      </c>
    </row>
    <row r="814" spans="1:3" hidden="1" x14ac:dyDescent="0.25">
      <c r="A814" t="s">
        <v>20</v>
      </c>
      <c r="B814" t="s">
        <v>84</v>
      </c>
      <c r="C814" t="s">
        <v>74</v>
      </c>
    </row>
    <row r="815" spans="1:3" hidden="1" x14ac:dyDescent="0.25">
      <c r="A815" t="s">
        <v>20</v>
      </c>
      <c r="B815" t="s">
        <v>84</v>
      </c>
      <c r="C815" t="s">
        <v>75</v>
      </c>
    </row>
    <row r="816" spans="1:3" hidden="1" x14ac:dyDescent="0.25">
      <c r="A816" t="s">
        <v>20</v>
      </c>
      <c r="B816" t="s">
        <v>84</v>
      </c>
      <c r="C816" t="s">
        <v>76</v>
      </c>
    </row>
    <row r="817" spans="1:3" hidden="1" x14ac:dyDescent="0.25">
      <c r="A817" t="s">
        <v>20</v>
      </c>
      <c r="B817" t="s">
        <v>84</v>
      </c>
      <c r="C817" t="s">
        <v>77</v>
      </c>
    </row>
    <row r="818" spans="1:3" hidden="1" x14ac:dyDescent="0.25">
      <c r="A818" t="s">
        <v>20</v>
      </c>
      <c r="B818" t="s">
        <v>84</v>
      </c>
      <c r="C818" t="s">
        <v>78</v>
      </c>
    </row>
    <row r="819" spans="1:3" hidden="1" x14ac:dyDescent="0.25">
      <c r="A819" t="s">
        <v>20</v>
      </c>
      <c r="B819" t="s">
        <v>84</v>
      </c>
      <c r="C819" t="s">
        <v>79</v>
      </c>
    </row>
    <row r="820" spans="1:3" hidden="1" x14ac:dyDescent="0.25">
      <c r="A820" t="s">
        <v>20</v>
      </c>
      <c r="B820" t="s">
        <v>84</v>
      </c>
      <c r="C820" t="s">
        <v>80</v>
      </c>
    </row>
    <row r="821" spans="1:3" hidden="1" x14ac:dyDescent="0.25">
      <c r="A821" t="s">
        <v>20</v>
      </c>
      <c r="B821" t="s">
        <v>84</v>
      </c>
      <c r="C821" t="s">
        <v>81</v>
      </c>
    </row>
    <row r="822" spans="1:3" hidden="1" x14ac:dyDescent="0.25">
      <c r="A822" t="s">
        <v>20</v>
      </c>
      <c r="B822" t="s">
        <v>84</v>
      </c>
      <c r="C822" t="s">
        <v>82</v>
      </c>
    </row>
    <row r="823" spans="1:3" hidden="1" x14ac:dyDescent="0.25">
      <c r="A823" t="s">
        <v>20</v>
      </c>
      <c r="B823" t="s">
        <v>84</v>
      </c>
      <c r="C823" t="s">
        <v>83</v>
      </c>
    </row>
    <row r="824" spans="1:3" hidden="1" x14ac:dyDescent="0.25">
      <c r="A824" t="s">
        <v>21</v>
      </c>
      <c r="B824" t="s">
        <v>59</v>
      </c>
      <c r="C824" t="s">
        <v>60</v>
      </c>
    </row>
    <row r="825" spans="1:3" hidden="1" x14ac:dyDescent="0.25">
      <c r="A825" t="s">
        <v>21</v>
      </c>
      <c r="B825" t="s">
        <v>59</v>
      </c>
      <c r="C825" t="s">
        <v>61</v>
      </c>
    </row>
    <row r="826" spans="1:3" hidden="1" x14ac:dyDescent="0.25">
      <c r="A826" t="s">
        <v>21</v>
      </c>
      <c r="B826" t="s">
        <v>59</v>
      </c>
      <c r="C826" t="s">
        <v>62</v>
      </c>
    </row>
    <row r="827" spans="1:3" hidden="1" x14ac:dyDescent="0.25">
      <c r="A827" t="s">
        <v>21</v>
      </c>
      <c r="B827" t="s">
        <v>59</v>
      </c>
      <c r="C827" t="s">
        <v>63</v>
      </c>
    </row>
    <row r="828" spans="1:3" hidden="1" x14ac:dyDescent="0.25">
      <c r="A828" t="s">
        <v>21</v>
      </c>
      <c r="B828" t="s">
        <v>59</v>
      </c>
      <c r="C828" t="s">
        <v>64</v>
      </c>
    </row>
    <row r="829" spans="1:3" hidden="1" x14ac:dyDescent="0.25">
      <c r="A829" t="s">
        <v>21</v>
      </c>
      <c r="B829" t="s">
        <v>59</v>
      </c>
      <c r="C829" t="s">
        <v>65</v>
      </c>
    </row>
    <row r="830" spans="1:3" hidden="1" x14ac:dyDescent="0.25">
      <c r="A830" t="s">
        <v>21</v>
      </c>
      <c r="B830" t="s">
        <v>59</v>
      </c>
      <c r="C830" t="s">
        <v>66</v>
      </c>
    </row>
    <row r="831" spans="1:3" hidden="1" x14ac:dyDescent="0.25">
      <c r="A831" t="s">
        <v>21</v>
      </c>
      <c r="B831" t="s">
        <v>59</v>
      </c>
      <c r="C831" t="s">
        <v>67</v>
      </c>
    </row>
    <row r="832" spans="1:3" hidden="1" x14ac:dyDescent="0.25">
      <c r="A832" t="s">
        <v>21</v>
      </c>
      <c r="B832" t="s">
        <v>59</v>
      </c>
      <c r="C832" t="s">
        <v>68</v>
      </c>
    </row>
    <row r="833" spans="1:3" hidden="1" x14ac:dyDescent="0.25">
      <c r="A833" t="s">
        <v>21</v>
      </c>
      <c r="B833" t="s">
        <v>59</v>
      </c>
      <c r="C833" t="s">
        <v>69</v>
      </c>
    </row>
    <row r="834" spans="1:3" hidden="1" x14ac:dyDescent="0.25">
      <c r="A834" t="s">
        <v>21</v>
      </c>
      <c r="B834" t="s">
        <v>59</v>
      </c>
      <c r="C834" t="s">
        <v>70</v>
      </c>
    </row>
    <row r="835" spans="1:3" hidden="1" x14ac:dyDescent="0.25">
      <c r="A835" t="s">
        <v>21</v>
      </c>
      <c r="B835" t="s">
        <v>59</v>
      </c>
      <c r="C835" t="s">
        <v>71</v>
      </c>
    </row>
    <row r="836" spans="1:3" hidden="1" x14ac:dyDescent="0.25">
      <c r="A836" t="s">
        <v>21</v>
      </c>
      <c r="B836" t="s">
        <v>59</v>
      </c>
      <c r="C836" t="s">
        <v>72</v>
      </c>
    </row>
    <row r="837" spans="1:3" hidden="1" x14ac:dyDescent="0.25">
      <c r="A837" t="s">
        <v>21</v>
      </c>
      <c r="B837" t="s">
        <v>59</v>
      </c>
      <c r="C837" t="s">
        <v>73</v>
      </c>
    </row>
    <row r="838" spans="1:3" hidden="1" x14ac:dyDescent="0.25">
      <c r="A838" t="s">
        <v>21</v>
      </c>
      <c r="B838" t="s">
        <v>59</v>
      </c>
      <c r="C838" t="s">
        <v>74</v>
      </c>
    </row>
    <row r="839" spans="1:3" hidden="1" x14ac:dyDescent="0.25">
      <c r="A839" t="s">
        <v>21</v>
      </c>
      <c r="B839" t="s">
        <v>59</v>
      </c>
      <c r="C839" t="s">
        <v>75</v>
      </c>
    </row>
    <row r="840" spans="1:3" hidden="1" x14ac:dyDescent="0.25">
      <c r="A840" t="s">
        <v>21</v>
      </c>
      <c r="B840" t="s">
        <v>59</v>
      </c>
      <c r="C840" t="s">
        <v>76</v>
      </c>
    </row>
    <row r="841" spans="1:3" hidden="1" x14ac:dyDescent="0.25">
      <c r="A841" t="s">
        <v>21</v>
      </c>
      <c r="B841" t="s">
        <v>59</v>
      </c>
      <c r="C841" t="s">
        <v>77</v>
      </c>
    </row>
    <row r="842" spans="1:3" hidden="1" x14ac:dyDescent="0.25">
      <c r="A842" t="s">
        <v>21</v>
      </c>
      <c r="B842" t="s">
        <v>59</v>
      </c>
      <c r="C842" t="s">
        <v>78</v>
      </c>
    </row>
    <row r="843" spans="1:3" hidden="1" x14ac:dyDescent="0.25">
      <c r="A843" t="s">
        <v>21</v>
      </c>
      <c r="B843" t="s">
        <v>59</v>
      </c>
      <c r="C843" t="s">
        <v>79</v>
      </c>
    </row>
    <row r="844" spans="1:3" hidden="1" x14ac:dyDescent="0.25">
      <c r="A844" t="s">
        <v>21</v>
      </c>
      <c r="B844" t="s">
        <v>59</v>
      </c>
      <c r="C844" t="s">
        <v>80</v>
      </c>
    </row>
    <row r="845" spans="1:3" hidden="1" x14ac:dyDescent="0.25">
      <c r="A845" t="s">
        <v>21</v>
      </c>
      <c r="B845" t="s">
        <v>59</v>
      </c>
      <c r="C845" t="s">
        <v>81</v>
      </c>
    </row>
    <row r="846" spans="1:3" hidden="1" x14ac:dyDescent="0.25">
      <c r="A846" t="s">
        <v>21</v>
      </c>
      <c r="B846" t="s">
        <v>59</v>
      </c>
      <c r="C846" t="s">
        <v>82</v>
      </c>
    </row>
    <row r="847" spans="1:3" hidden="1" x14ac:dyDescent="0.25">
      <c r="A847" t="s">
        <v>21</v>
      </c>
      <c r="B847" t="s">
        <v>59</v>
      </c>
      <c r="C847" t="s">
        <v>83</v>
      </c>
    </row>
    <row r="848" spans="1:3" hidden="1" x14ac:dyDescent="0.25">
      <c r="A848" t="s">
        <v>21</v>
      </c>
      <c r="B848" t="s">
        <v>84</v>
      </c>
      <c r="C848" t="s">
        <v>60</v>
      </c>
    </row>
    <row r="849" spans="1:3" hidden="1" x14ac:dyDescent="0.25">
      <c r="A849" t="s">
        <v>21</v>
      </c>
      <c r="B849" t="s">
        <v>84</v>
      </c>
      <c r="C849" t="s">
        <v>61</v>
      </c>
    </row>
    <row r="850" spans="1:3" hidden="1" x14ac:dyDescent="0.25">
      <c r="A850" t="s">
        <v>21</v>
      </c>
      <c r="B850" t="s">
        <v>84</v>
      </c>
      <c r="C850" t="s">
        <v>62</v>
      </c>
    </row>
    <row r="851" spans="1:3" hidden="1" x14ac:dyDescent="0.25">
      <c r="A851" t="s">
        <v>21</v>
      </c>
      <c r="B851" t="s">
        <v>84</v>
      </c>
      <c r="C851" t="s">
        <v>63</v>
      </c>
    </row>
    <row r="852" spans="1:3" hidden="1" x14ac:dyDescent="0.25">
      <c r="A852" t="s">
        <v>21</v>
      </c>
      <c r="B852" t="s">
        <v>84</v>
      </c>
      <c r="C852" t="s">
        <v>64</v>
      </c>
    </row>
    <row r="853" spans="1:3" hidden="1" x14ac:dyDescent="0.25">
      <c r="A853" t="s">
        <v>21</v>
      </c>
      <c r="B853" t="s">
        <v>84</v>
      </c>
      <c r="C853" t="s">
        <v>65</v>
      </c>
    </row>
    <row r="854" spans="1:3" hidden="1" x14ac:dyDescent="0.25">
      <c r="A854" t="s">
        <v>21</v>
      </c>
      <c r="B854" t="s">
        <v>84</v>
      </c>
      <c r="C854" t="s">
        <v>66</v>
      </c>
    </row>
    <row r="855" spans="1:3" hidden="1" x14ac:dyDescent="0.25">
      <c r="A855" t="s">
        <v>21</v>
      </c>
      <c r="B855" t="s">
        <v>84</v>
      </c>
      <c r="C855" t="s">
        <v>67</v>
      </c>
    </row>
    <row r="856" spans="1:3" hidden="1" x14ac:dyDescent="0.25">
      <c r="A856" t="s">
        <v>21</v>
      </c>
      <c r="B856" t="s">
        <v>84</v>
      </c>
      <c r="C856" t="s">
        <v>68</v>
      </c>
    </row>
    <row r="857" spans="1:3" hidden="1" x14ac:dyDescent="0.25">
      <c r="A857" t="s">
        <v>21</v>
      </c>
      <c r="B857" t="s">
        <v>84</v>
      </c>
      <c r="C857" t="s">
        <v>69</v>
      </c>
    </row>
    <row r="858" spans="1:3" hidden="1" x14ac:dyDescent="0.25">
      <c r="A858" t="s">
        <v>21</v>
      </c>
      <c r="B858" t="s">
        <v>84</v>
      </c>
      <c r="C858" t="s">
        <v>70</v>
      </c>
    </row>
    <row r="859" spans="1:3" hidden="1" x14ac:dyDescent="0.25">
      <c r="A859" t="s">
        <v>21</v>
      </c>
      <c r="B859" t="s">
        <v>84</v>
      </c>
      <c r="C859" t="s">
        <v>71</v>
      </c>
    </row>
    <row r="860" spans="1:3" hidden="1" x14ac:dyDescent="0.25">
      <c r="A860" t="s">
        <v>21</v>
      </c>
      <c r="B860" t="s">
        <v>84</v>
      </c>
      <c r="C860" t="s">
        <v>72</v>
      </c>
    </row>
    <row r="861" spans="1:3" hidden="1" x14ac:dyDescent="0.25">
      <c r="A861" t="s">
        <v>21</v>
      </c>
      <c r="B861" t="s">
        <v>84</v>
      </c>
      <c r="C861" t="s">
        <v>73</v>
      </c>
    </row>
    <row r="862" spans="1:3" hidden="1" x14ac:dyDescent="0.25">
      <c r="A862" t="s">
        <v>21</v>
      </c>
      <c r="B862" t="s">
        <v>84</v>
      </c>
      <c r="C862" t="s">
        <v>74</v>
      </c>
    </row>
    <row r="863" spans="1:3" hidden="1" x14ac:dyDescent="0.25">
      <c r="A863" t="s">
        <v>21</v>
      </c>
      <c r="B863" t="s">
        <v>84</v>
      </c>
      <c r="C863" t="s">
        <v>75</v>
      </c>
    </row>
    <row r="864" spans="1:3" hidden="1" x14ac:dyDescent="0.25">
      <c r="A864" t="s">
        <v>21</v>
      </c>
      <c r="B864" t="s">
        <v>84</v>
      </c>
      <c r="C864" t="s">
        <v>76</v>
      </c>
    </row>
    <row r="865" spans="1:3" hidden="1" x14ac:dyDescent="0.25">
      <c r="A865" t="s">
        <v>21</v>
      </c>
      <c r="B865" t="s">
        <v>84</v>
      </c>
      <c r="C865" t="s">
        <v>77</v>
      </c>
    </row>
    <row r="866" spans="1:3" hidden="1" x14ac:dyDescent="0.25">
      <c r="A866" t="s">
        <v>21</v>
      </c>
      <c r="B866" t="s">
        <v>84</v>
      </c>
      <c r="C866" t="s">
        <v>78</v>
      </c>
    </row>
    <row r="867" spans="1:3" hidden="1" x14ac:dyDescent="0.25">
      <c r="A867" t="s">
        <v>21</v>
      </c>
      <c r="B867" t="s">
        <v>84</v>
      </c>
      <c r="C867" t="s">
        <v>79</v>
      </c>
    </row>
    <row r="868" spans="1:3" hidden="1" x14ac:dyDescent="0.25">
      <c r="A868" t="s">
        <v>21</v>
      </c>
      <c r="B868" t="s">
        <v>84</v>
      </c>
      <c r="C868" t="s">
        <v>80</v>
      </c>
    </row>
    <row r="869" spans="1:3" hidden="1" x14ac:dyDescent="0.25">
      <c r="A869" t="s">
        <v>21</v>
      </c>
      <c r="B869" t="s">
        <v>84</v>
      </c>
      <c r="C869" t="s">
        <v>81</v>
      </c>
    </row>
    <row r="870" spans="1:3" hidden="1" x14ac:dyDescent="0.25">
      <c r="A870" t="s">
        <v>21</v>
      </c>
      <c r="B870" t="s">
        <v>84</v>
      </c>
      <c r="C870" t="s">
        <v>82</v>
      </c>
    </row>
    <row r="871" spans="1:3" hidden="1" x14ac:dyDescent="0.25">
      <c r="A871" t="s">
        <v>21</v>
      </c>
      <c r="B871" t="s">
        <v>84</v>
      </c>
      <c r="C871" t="s">
        <v>83</v>
      </c>
    </row>
    <row r="872" spans="1:3" hidden="1" x14ac:dyDescent="0.25">
      <c r="A872" t="s">
        <v>22</v>
      </c>
      <c r="B872" t="s">
        <v>59</v>
      </c>
      <c r="C872" t="s">
        <v>60</v>
      </c>
    </row>
    <row r="873" spans="1:3" hidden="1" x14ac:dyDescent="0.25">
      <c r="A873" t="s">
        <v>22</v>
      </c>
      <c r="B873" t="s">
        <v>59</v>
      </c>
      <c r="C873" t="s">
        <v>61</v>
      </c>
    </row>
    <row r="874" spans="1:3" hidden="1" x14ac:dyDescent="0.25">
      <c r="A874" t="s">
        <v>22</v>
      </c>
      <c r="B874" t="s">
        <v>59</v>
      </c>
      <c r="C874" t="s">
        <v>62</v>
      </c>
    </row>
    <row r="875" spans="1:3" hidden="1" x14ac:dyDescent="0.25">
      <c r="A875" t="s">
        <v>22</v>
      </c>
      <c r="B875" t="s">
        <v>59</v>
      </c>
      <c r="C875" t="s">
        <v>63</v>
      </c>
    </row>
    <row r="876" spans="1:3" hidden="1" x14ac:dyDescent="0.25">
      <c r="A876" t="s">
        <v>22</v>
      </c>
      <c r="B876" t="s">
        <v>59</v>
      </c>
      <c r="C876" t="s">
        <v>64</v>
      </c>
    </row>
    <row r="877" spans="1:3" hidden="1" x14ac:dyDescent="0.25">
      <c r="A877" t="s">
        <v>22</v>
      </c>
      <c r="B877" t="s">
        <v>59</v>
      </c>
      <c r="C877" t="s">
        <v>65</v>
      </c>
    </row>
    <row r="878" spans="1:3" hidden="1" x14ac:dyDescent="0.25">
      <c r="A878" t="s">
        <v>22</v>
      </c>
      <c r="B878" t="s">
        <v>59</v>
      </c>
      <c r="C878" t="s">
        <v>66</v>
      </c>
    </row>
    <row r="879" spans="1:3" hidden="1" x14ac:dyDescent="0.25">
      <c r="A879" t="s">
        <v>22</v>
      </c>
      <c r="B879" t="s">
        <v>59</v>
      </c>
      <c r="C879" t="s">
        <v>67</v>
      </c>
    </row>
    <row r="880" spans="1:3" hidden="1" x14ac:dyDescent="0.25">
      <c r="A880" t="s">
        <v>22</v>
      </c>
      <c r="B880" t="s">
        <v>59</v>
      </c>
      <c r="C880" t="s">
        <v>68</v>
      </c>
    </row>
    <row r="881" spans="1:3" hidden="1" x14ac:dyDescent="0.25">
      <c r="A881" t="s">
        <v>22</v>
      </c>
      <c r="B881" t="s">
        <v>59</v>
      </c>
      <c r="C881" t="s">
        <v>69</v>
      </c>
    </row>
    <row r="882" spans="1:3" hidden="1" x14ac:dyDescent="0.25">
      <c r="A882" t="s">
        <v>22</v>
      </c>
      <c r="B882" t="s">
        <v>59</v>
      </c>
      <c r="C882" t="s">
        <v>70</v>
      </c>
    </row>
    <row r="883" spans="1:3" hidden="1" x14ac:dyDescent="0.25">
      <c r="A883" t="s">
        <v>22</v>
      </c>
      <c r="B883" t="s">
        <v>59</v>
      </c>
      <c r="C883" t="s">
        <v>71</v>
      </c>
    </row>
    <row r="884" spans="1:3" hidden="1" x14ac:dyDescent="0.25">
      <c r="A884" t="s">
        <v>22</v>
      </c>
      <c r="B884" t="s">
        <v>59</v>
      </c>
      <c r="C884" t="s">
        <v>72</v>
      </c>
    </row>
    <row r="885" spans="1:3" hidden="1" x14ac:dyDescent="0.25">
      <c r="A885" t="s">
        <v>22</v>
      </c>
      <c r="B885" t="s">
        <v>59</v>
      </c>
      <c r="C885" t="s">
        <v>73</v>
      </c>
    </row>
    <row r="886" spans="1:3" hidden="1" x14ac:dyDescent="0.25">
      <c r="A886" t="s">
        <v>22</v>
      </c>
      <c r="B886" t="s">
        <v>59</v>
      </c>
      <c r="C886" t="s">
        <v>74</v>
      </c>
    </row>
    <row r="887" spans="1:3" hidden="1" x14ac:dyDescent="0.25">
      <c r="A887" t="s">
        <v>22</v>
      </c>
      <c r="B887" t="s">
        <v>59</v>
      </c>
      <c r="C887" t="s">
        <v>75</v>
      </c>
    </row>
    <row r="888" spans="1:3" hidden="1" x14ac:dyDescent="0.25">
      <c r="A888" t="s">
        <v>22</v>
      </c>
      <c r="B888" t="s">
        <v>59</v>
      </c>
      <c r="C888" t="s">
        <v>76</v>
      </c>
    </row>
    <row r="889" spans="1:3" hidden="1" x14ac:dyDescent="0.25">
      <c r="A889" t="s">
        <v>22</v>
      </c>
      <c r="B889" t="s">
        <v>59</v>
      </c>
      <c r="C889" t="s">
        <v>77</v>
      </c>
    </row>
    <row r="890" spans="1:3" hidden="1" x14ac:dyDescent="0.25">
      <c r="A890" t="s">
        <v>22</v>
      </c>
      <c r="B890" t="s">
        <v>59</v>
      </c>
      <c r="C890" t="s">
        <v>78</v>
      </c>
    </row>
    <row r="891" spans="1:3" hidden="1" x14ac:dyDescent="0.25">
      <c r="A891" t="s">
        <v>22</v>
      </c>
      <c r="B891" t="s">
        <v>59</v>
      </c>
      <c r="C891" t="s">
        <v>79</v>
      </c>
    </row>
    <row r="892" spans="1:3" hidden="1" x14ac:dyDescent="0.25">
      <c r="A892" t="s">
        <v>22</v>
      </c>
      <c r="B892" t="s">
        <v>59</v>
      </c>
      <c r="C892" t="s">
        <v>80</v>
      </c>
    </row>
    <row r="893" spans="1:3" hidden="1" x14ac:dyDescent="0.25">
      <c r="A893" t="s">
        <v>22</v>
      </c>
      <c r="B893" t="s">
        <v>59</v>
      </c>
      <c r="C893" t="s">
        <v>81</v>
      </c>
    </row>
    <row r="894" spans="1:3" hidden="1" x14ac:dyDescent="0.25">
      <c r="A894" t="s">
        <v>22</v>
      </c>
      <c r="B894" t="s">
        <v>59</v>
      </c>
      <c r="C894" t="s">
        <v>82</v>
      </c>
    </row>
    <row r="895" spans="1:3" hidden="1" x14ac:dyDescent="0.25">
      <c r="A895" t="s">
        <v>22</v>
      </c>
      <c r="B895" t="s">
        <v>59</v>
      </c>
      <c r="C895" t="s">
        <v>83</v>
      </c>
    </row>
    <row r="896" spans="1:3" hidden="1" x14ac:dyDescent="0.25">
      <c r="A896" t="s">
        <v>22</v>
      </c>
      <c r="B896" t="s">
        <v>84</v>
      </c>
      <c r="C896" t="s">
        <v>60</v>
      </c>
    </row>
    <row r="897" spans="1:3" hidden="1" x14ac:dyDescent="0.25">
      <c r="A897" t="s">
        <v>22</v>
      </c>
      <c r="B897" t="s">
        <v>84</v>
      </c>
      <c r="C897" t="s">
        <v>61</v>
      </c>
    </row>
    <row r="898" spans="1:3" hidden="1" x14ac:dyDescent="0.25">
      <c r="A898" t="s">
        <v>22</v>
      </c>
      <c r="B898" t="s">
        <v>84</v>
      </c>
      <c r="C898" t="s">
        <v>62</v>
      </c>
    </row>
    <row r="899" spans="1:3" hidden="1" x14ac:dyDescent="0.25">
      <c r="A899" t="s">
        <v>22</v>
      </c>
      <c r="B899" t="s">
        <v>84</v>
      </c>
      <c r="C899" t="s">
        <v>63</v>
      </c>
    </row>
    <row r="900" spans="1:3" hidden="1" x14ac:dyDescent="0.25">
      <c r="A900" t="s">
        <v>22</v>
      </c>
      <c r="B900" t="s">
        <v>84</v>
      </c>
      <c r="C900" t="s">
        <v>64</v>
      </c>
    </row>
    <row r="901" spans="1:3" hidden="1" x14ac:dyDescent="0.25">
      <c r="A901" t="s">
        <v>22</v>
      </c>
      <c r="B901" t="s">
        <v>84</v>
      </c>
      <c r="C901" t="s">
        <v>65</v>
      </c>
    </row>
    <row r="902" spans="1:3" hidden="1" x14ac:dyDescent="0.25">
      <c r="A902" t="s">
        <v>22</v>
      </c>
      <c r="B902" t="s">
        <v>84</v>
      </c>
      <c r="C902" t="s">
        <v>66</v>
      </c>
    </row>
    <row r="903" spans="1:3" hidden="1" x14ac:dyDescent="0.25">
      <c r="A903" t="s">
        <v>22</v>
      </c>
      <c r="B903" t="s">
        <v>84</v>
      </c>
      <c r="C903" t="s">
        <v>67</v>
      </c>
    </row>
    <row r="904" spans="1:3" hidden="1" x14ac:dyDescent="0.25">
      <c r="A904" t="s">
        <v>22</v>
      </c>
      <c r="B904" t="s">
        <v>84</v>
      </c>
      <c r="C904" t="s">
        <v>68</v>
      </c>
    </row>
    <row r="905" spans="1:3" hidden="1" x14ac:dyDescent="0.25">
      <c r="A905" t="s">
        <v>22</v>
      </c>
      <c r="B905" t="s">
        <v>84</v>
      </c>
      <c r="C905" t="s">
        <v>69</v>
      </c>
    </row>
    <row r="906" spans="1:3" hidden="1" x14ac:dyDescent="0.25">
      <c r="A906" t="s">
        <v>22</v>
      </c>
      <c r="B906" t="s">
        <v>84</v>
      </c>
      <c r="C906" t="s">
        <v>70</v>
      </c>
    </row>
    <row r="907" spans="1:3" hidden="1" x14ac:dyDescent="0.25">
      <c r="A907" t="s">
        <v>22</v>
      </c>
      <c r="B907" t="s">
        <v>84</v>
      </c>
      <c r="C907" t="s">
        <v>71</v>
      </c>
    </row>
    <row r="908" spans="1:3" hidden="1" x14ac:dyDescent="0.25">
      <c r="A908" t="s">
        <v>22</v>
      </c>
      <c r="B908" t="s">
        <v>84</v>
      </c>
      <c r="C908" t="s">
        <v>72</v>
      </c>
    </row>
    <row r="909" spans="1:3" hidden="1" x14ac:dyDescent="0.25">
      <c r="A909" t="s">
        <v>22</v>
      </c>
      <c r="B909" t="s">
        <v>84</v>
      </c>
      <c r="C909" t="s">
        <v>73</v>
      </c>
    </row>
    <row r="910" spans="1:3" hidden="1" x14ac:dyDescent="0.25">
      <c r="A910" t="s">
        <v>22</v>
      </c>
      <c r="B910" t="s">
        <v>84</v>
      </c>
      <c r="C910" t="s">
        <v>74</v>
      </c>
    </row>
    <row r="911" spans="1:3" hidden="1" x14ac:dyDescent="0.25">
      <c r="A911" t="s">
        <v>22</v>
      </c>
      <c r="B911" t="s">
        <v>84</v>
      </c>
      <c r="C911" t="s">
        <v>75</v>
      </c>
    </row>
    <row r="912" spans="1:3" hidden="1" x14ac:dyDescent="0.25">
      <c r="A912" t="s">
        <v>22</v>
      </c>
      <c r="B912" t="s">
        <v>84</v>
      </c>
      <c r="C912" t="s">
        <v>76</v>
      </c>
    </row>
    <row r="913" spans="1:3" hidden="1" x14ac:dyDescent="0.25">
      <c r="A913" t="s">
        <v>22</v>
      </c>
      <c r="B913" t="s">
        <v>84</v>
      </c>
      <c r="C913" t="s">
        <v>77</v>
      </c>
    </row>
    <row r="914" spans="1:3" hidden="1" x14ac:dyDescent="0.25">
      <c r="A914" t="s">
        <v>22</v>
      </c>
      <c r="B914" t="s">
        <v>84</v>
      </c>
      <c r="C914" t="s">
        <v>78</v>
      </c>
    </row>
    <row r="915" spans="1:3" hidden="1" x14ac:dyDescent="0.25">
      <c r="A915" t="s">
        <v>22</v>
      </c>
      <c r="B915" t="s">
        <v>84</v>
      </c>
      <c r="C915" t="s">
        <v>79</v>
      </c>
    </row>
    <row r="916" spans="1:3" hidden="1" x14ac:dyDescent="0.25">
      <c r="A916" t="s">
        <v>22</v>
      </c>
      <c r="B916" t="s">
        <v>84</v>
      </c>
      <c r="C916" t="s">
        <v>80</v>
      </c>
    </row>
    <row r="917" spans="1:3" hidden="1" x14ac:dyDescent="0.25">
      <c r="A917" t="s">
        <v>22</v>
      </c>
      <c r="B917" t="s">
        <v>84</v>
      </c>
      <c r="C917" t="s">
        <v>81</v>
      </c>
    </row>
    <row r="918" spans="1:3" hidden="1" x14ac:dyDescent="0.25">
      <c r="A918" t="s">
        <v>22</v>
      </c>
      <c r="B918" t="s">
        <v>84</v>
      </c>
      <c r="C918" t="s">
        <v>82</v>
      </c>
    </row>
    <row r="919" spans="1:3" hidden="1" x14ac:dyDescent="0.25">
      <c r="A919" t="s">
        <v>22</v>
      </c>
      <c r="B919" t="s">
        <v>84</v>
      </c>
      <c r="C919" t="s">
        <v>83</v>
      </c>
    </row>
    <row r="920" spans="1:3" hidden="1" x14ac:dyDescent="0.25">
      <c r="A920" t="s">
        <v>23</v>
      </c>
      <c r="B920" t="s">
        <v>59</v>
      </c>
      <c r="C920" t="s">
        <v>60</v>
      </c>
    </row>
    <row r="921" spans="1:3" hidden="1" x14ac:dyDescent="0.25">
      <c r="A921" t="s">
        <v>23</v>
      </c>
      <c r="B921" t="s">
        <v>59</v>
      </c>
      <c r="C921" t="s">
        <v>61</v>
      </c>
    </row>
    <row r="922" spans="1:3" hidden="1" x14ac:dyDescent="0.25">
      <c r="A922" t="s">
        <v>23</v>
      </c>
      <c r="B922" t="s">
        <v>59</v>
      </c>
      <c r="C922" t="s">
        <v>62</v>
      </c>
    </row>
    <row r="923" spans="1:3" hidden="1" x14ac:dyDescent="0.25">
      <c r="A923" t="s">
        <v>23</v>
      </c>
      <c r="B923" t="s">
        <v>59</v>
      </c>
      <c r="C923" t="s">
        <v>63</v>
      </c>
    </row>
    <row r="924" spans="1:3" hidden="1" x14ac:dyDescent="0.25">
      <c r="A924" t="s">
        <v>23</v>
      </c>
      <c r="B924" t="s">
        <v>59</v>
      </c>
      <c r="C924" t="s">
        <v>64</v>
      </c>
    </row>
    <row r="925" spans="1:3" hidden="1" x14ac:dyDescent="0.25">
      <c r="A925" t="s">
        <v>23</v>
      </c>
      <c r="B925" t="s">
        <v>59</v>
      </c>
      <c r="C925" t="s">
        <v>65</v>
      </c>
    </row>
    <row r="926" spans="1:3" hidden="1" x14ac:dyDescent="0.25">
      <c r="A926" t="s">
        <v>23</v>
      </c>
      <c r="B926" t="s">
        <v>59</v>
      </c>
      <c r="C926" t="s">
        <v>66</v>
      </c>
    </row>
    <row r="927" spans="1:3" hidden="1" x14ac:dyDescent="0.25">
      <c r="A927" t="s">
        <v>23</v>
      </c>
      <c r="B927" t="s">
        <v>59</v>
      </c>
      <c r="C927" t="s">
        <v>67</v>
      </c>
    </row>
    <row r="928" spans="1:3" hidden="1" x14ac:dyDescent="0.25">
      <c r="A928" t="s">
        <v>23</v>
      </c>
      <c r="B928" t="s">
        <v>59</v>
      </c>
      <c r="C928" t="s">
        <v>68</v>
      </c>
    </row>
    <row r="929" spans="1:3" hidden="1" x14ac:dyDescent="0.25">
      <c r="A929" t="s">
        <v>23</v>
      </c>
      <c r="B929" t="s">
        <v>59</v>
      </c>
      <c r="C929" t="s">
        <v>69</v>
      </c>
    </row>
    <row r="930" spans="1:3" hidden="1" x14ac:dyDescent="0.25">
      <c r="A930" t="s">
        <v>23</v>
      </c>
      <c r="B930" t="s">
        <v>59</v>
      </c>
      <c r="C930" t="s">
        <v>70</v>
      </c>
    </row>
    <row r="931" spans="1:3" hidden="1" x14ac:dyDescent="0.25">
      <c r="A931" t="s">
        <v>23</v>
      </c>
      <c r="B931" t="s">
        <v>59</v>
      </c>
      <c r="C931" t="s">
        <v>71</v>
      </c>
    </row>
    <row r="932" spans="1:3" hidden="1" x14ac:dyDescent="0.25">
      <c r="A932" t="s">
        <v>23</v>
      </c>
      <c r="B932" t="s">
        <v>59</v>
      </c>
      <c r="C932" t="s">
        <v>72</v>
      </c>
    </row>
    <row r="933" spans="1:3" hidden="1" x14ac:dyDescent="0.25">
      <c r="A933" t="s">
        <v>23</v>
      </c>
      <c r="B933" t="s">
        <v>59</v>
      </c>
      <c r="C933" t="s">
        <v>73</v>
      </c>
    </row>
    <row r="934" spans="1:3" hidden="1" x14ac:dyDescent="0.25">
      <c r="A934" t="s">
        <v>23</v>
      </c>
      <c r="B934" t="s">
        <v>59</v>
      </c>
      <c r="C934" t="s">
        <v>74</v>
      </c>
    </row>
    <row r="935" spans="1:3" hidden="1" x14ac:dyDescent="0.25">
      <c r="A935" t="s">
        <v>23</v>
      </c>
      <c r="B935" t="s">
        <v>59</v>
      </c>
      <c r="C935" t="s">
        <v>75</v>
      </c>
    </row>
    <row r="936" spans="1:3" hidden="1" x14ac:dyDescent="0.25">
      <c r="A936" t="s">
        <v>23</v>
      </c>
      <c r="B936" t="s">
        <v>59</v>
      </c>
      <c r="C936" t="s">
        <v>76</v>
      </c>
    </row>
    <row r="937" spans="1:3" hidden="1" x14ac:dyDescent="0.25">
      <c r="A937" t="s">
        <v>23</v>
      </c>
      <c r="B937" t="s">
        <v>59</v>
      </c>
      <c r="C937" t="s">
        <v>77</v>
      </c>
    </row>
    <row r="938" spans="1:3" hidden="1" x14ac:dyDescent="0.25">
      <c r="A938" t="s">
        <v>23</v>
      </c>
      <c r="B938" t="s">
        <v>59</v>
      </c>
      <c r="C938" t="s">
        <v>78</v>
      </c>
    </row>
    <row r="939" spans="1:3" hidden="1" x14ac:dyDescent="0.25">
      <c r="A939" t="s">
        <v>23</v>
      </c>
      <c r="B939" t="s">
        <v>59</v>
      </c>
      <c r="C939" t="s">
        <v>79</v>
      </c>
    </row>
    <row r="940" spans="1:3" hidden="1" x14ac:dyDescent="0.25">
      <c r="A940" t="s">
        <v>23</v>
      </c>
      <c r="B940" t="s">
        <v>59</v>
      </c>
      <c r="C940" t="s">
        <v>80</v>
      </c>
    </row>
    <row r="941" spans="1:3" hidden="1" x14ac:dyDescent="0.25">
      <c r="A941" t="s">
        <v>23</v>
      </c>
      <c r="B941" t="s">
        <v>59</v>
      </c>
      <c r="C941" t="s">
        <v>81</v>
      </c>
    </row>
    <row r="942" spans="1:3" hidden="1" x14ac:dyDescent="0.25">
      <c r="A942" t="s">
        <v>23</v>
      </c>
      <c r="B942" t="s">
        <v>59</v>
      </c>
      <c r="C942" t="s">
        <v>82</v>
      </c>
    </row>
    <row r="943" spans="1:3" hidden="1" x14ac:dyDescent="0.25">
      <c r="A943" t="s">
        <v>23</v>
      </c>
      <c r="B943" t="s">
        <v>59</v>
      </c>
      <c r="C943" t="s">
        <v>83</v>
      </c>
    </row>
    <row r="944" spans="1:3" hidden="1" x14ac:dyDescent="0.25">
      <c r="A944" t="s">
        <v>23</v>
      </c>
      <c r="B944" t="s">
        <v>84</v>
      </c>
      <c r="C944" t="s">
        <v>60</v>
      </c>
    </row>
    <row r="945" spans="1:3" hidden="1" x14ac:dyDescent="0.25">
      <c r="A945" t="s">
        <v>23</v>
      </c>
      <c r="B945" t="s">
        <v>84</v>
      </c>
      <c r="C945" t="s">
        <v>61</v>
      </c>
    </row>
    <row r="946" spans="1:3" hidden="1" x14ac:dyDescent="0.25">
      <c r="A946" t="s">
        <v>23</v>
      </c>
      <c r="B946" t="s">
        <v>84</v>
      </c>
      <c r="C946" t="s">
        <v>62</v>
      </c>
    </row>
    <row r="947" spans="1:3" hidden="1" x14ac:dyDescent="0.25">
      <c r="A947" t="s">
        <v>23</v>
      </c>
      <c r="B947" t="s">
        <v>84</v>
      </c>
      <c r="C947" t="s">
        <v>63</v>
      </c>
    </row>
    <row r="948" spans="1:3" hidden="1" x14ac:dyDescent="0.25">
      <c r="A948" t="s">
        <v>23</v>
      </c>
      <c r="B948" t="s">
        <v>84</v>
      </c>
      <c r="C948" t="s">
        <v>64</v>
      </c>
    </row>
    <row r="949" spans="1:3" hidden="1" x14ac:dyDescent="0.25">
      <c r="A949" t="s">
        <v>23</v>
      </c>
      <c r="B949" t="s">
        <v>84</v>
      </c>
      <c r="C949" t="s">
        <v>65</v>
      </c>
    </row>
    <row r="950" spans="1:3" hidden="1" x14ac:dyDescent="0.25">
      <c r="A950" t="s">
        <v>23</v>
      </c>
      <c r="B950" t="s">
        <v>84</v>
      </c>
      <c r="C950" t="s">
        <v>66</v>
      </c>
    </row>
    <row r="951" spans="1:3" hidden="1" x14ac:dyDescent="0.25">
      <c r="A951" t="s">
        <v>23</v>
      </c>
      <c r="B951" t="s">
        <v>84</v>
      </c>
      <c r="C951" t="s">
        <v>67</v>
      </c>
    </row>
    <row r="952" spans="1:3" hidden="1" x14ac:dyDescent="0.25">
      <c r="A952" t="s">
        <v>23</v>
      </c>
      <c r="B952" t="s">
        <v>84</v>
      </c>
      <c r="C952" t="s">
        <v>68</v>
      </c>
    </row>
    <row r="953" spans="1:3" hidden="1" x14ac:dyDescent="0.25">
      <c r="A953" t="s">
        <v>23</v>
      </c>
      <c r="B953" t="s">
        <v>84</v>
      </c>
      <c r="C953" t="s">
        <v>69</v>
      </c>
    </row>
    <row r="954" spans="1:3" hidden="1" x14ac:dyDescent="0.25">
      <c r="A954" t="s">
        <v>23</v>
      </c>
      <c r="B954" t="s">
        <v>84</v>
      </c>
      <c r="C954" t="s">
        <v>70</v>
      </c>
    </row>
    <row r="955" spans="1:3" hidden="1" x14ac:dyDescent="0.25">
      <c r="A955" t="s">
        <v>23</v>
      </c>
      <c r="B955" t="s">
        <v>84</v>
      </c>
      <c r="C955" t="s">
        <v>71</v>
      </c>
    </row>
    <row r="956" spans="1:3" hidden="1" x14ac:dyDescent="0.25">
      <c r="A956" t="s">
        <v>23</v>
      </c>
      <c r="B956" t="s">
        <v>84</v>
      </c>
      <c r="C956" t="s">
        <v>72</v>
      </c>
    </row>
    <row r="957" spans="1:3" hidden="1" x14ac:dyDescent="0.25">
      <c r="A957" t="s">
        <v>23</v>
      </c>
      <c r="B957" t="s">
        <v>84</v>
      </c>
      <c r="C957" t="s">
        <v>73</v>
      </c>
    </row>
    <row r="958" spans="1:3" hidden="1" x14ac:dyDescent="0.25">
      <c r="A958" t="s">
        <v>23</v>
      </c>
      <c r="B958" t="s">
        <v>84</v>
      </c>
      <c r="C958" t="s">
        <v>74</v>
      </c>
    </row>
    <row r="959" spans="1:3" hidden="1" x14ac:dyDescent="0.25">
      <c r="A959" t="s">
        <v>23</v>
      </c>
      <c r="B959" t="s">
        <v>84</v>
      </c>
      <c r="C959" t="s">
        <v>75</v>
      </c>
    </row>
    <row r="960" spans="1:3" hidden="1" x14ac:dyDescent="0.25">
      <c r="A960" t="s">
        <v>23</v>
      </c>
      <c r="B960" t="s">
        <v>84</v>
      </c>
      <c r="C960" t="s">
        <v>76</v>
      </c>
    </row>
    <row r="961" spans="1:15" hidden="1" x14ac:dyDescent="0.25">
      <c r="A961" t="s">
        <v>23</v>
      </c>
      <c r="B961" t="s">
        <v>84</v>
      </c>
      <c r="C961" t="s">
        <v>77</v>
      </c>
    </row>
    <row r="962" spans="1:15" hidden="1" x14ac:dyDescent="0.25">
      <c r="A962" t="s">
        <v>23</v>
      </c>
      <c r="B962" t="s">
        <v>84</v>
      </c>
      <c r="C962" t="s">
        <v>78</v>
      </c>
    </row>
    <row r="963" spans="1:15" hidden="1" x14ac:dyDescent="0.25">
      <c r="A963" t="s">
        <v>23</v>
      </c>
      <c r="B963" t="s">
        <v>84</v>
      </c>
      <c r="C963" t="s">
        <v>79</v>
      </c>
    </row>
    <row r="964" spans="1:15" hidden="1" x14ac:dyDescent="0.25">
      <c r="A964" t="s">
        <v>23</v>
      </c>
      <c r="B964" t="s">
        <v>84</v>
      </c>
      <c r="C964" t="s">
        <v>80</v>
      </c>
    </row>
    <row r="965" spans="1:15" hidden="1" x14ac:dyDescent="0.25">
      <c r="A965" t="s">
        <v>23</v>
      </c>
      <c r="B965" t="s">
        <v>84</v>
      </c>
      <c r="C965" t="s">
        <v>81</v>
      </c>
    </row>
    <row r="966" spans="1:15" hidden="1" x14ac:dyDescent="0.25">
      <c r="A966" t="s">
        <v>23</v>
      </c>
      <c r="B966" t="s">
        <v>84</v>
      </c>
      <c r="C966" t="s">
        <v>82</v>
      </c>
    </row>
    <row r="967" spans="1:15" hidden="1" x14ac:dyDescent="0.25">
      <c r="A967" t="s">
        <v>23</v>
      </c>
      <c r="B967" t="s">
        <v>84</v>
      </c>
      <c r="C967" t="s">
        <v>83</v>
      </c>
    </row>
    <row r="968" spans="1:15" hidden="1" x14ac:dyDescent="0.25">
      <c r="A968" t="s">
        <v>24</v>
      </c>
      <c r="B968" t="s">
        <v>59</v>
      </c>
      <c r="C968" t="s">
        <v>60</v>
      </c>
      <c r="D968">
        <v>0</v>
      </c>
      <c r="E968">
        <v>0</v>
      </c>
      <c r="F968">
        <v>0</v>
      </c>
      <c r="G968">
        <v>0</v>
      </c>
      <c r="H968">
        <v>0</v>
      </c>
      <c r="I968">
        <v>0</v>
      </c>
      <c r="J968">
        <v>0</v>
      </c>
      <c r="K968">
        <v>0</v>
      </c>
      <c r="L968">
        <v>0</v>
      </c>
      <c r="M968">
        <v>0</v>
      </c>
      <c r="N968">
        <v>0</v>
      </c>
      <c r="O968">
        <v>0</v>
      </c>
    </row>
    <row r="969" spans="1:15" hidden="1" x14ac:dyDescent="0.25">
      <c r="A969" t="s">
        <v>24</v>
      </c>
      <c r="B969" t="s">
        <v>59</v>
      </c>
      <c r="C969" t="s">
        <v>61</v>
      </c>
      <c r="D969">
        <v>0</v>
      </c>
      <c r="E969">
        <v>0</v>
      </c>
      <c r="F969">
        <v>0</v>
      </c>
      <c r="G969">
        <v>0</v>
      </c>
      <c r="H969">
        <v>0</v>
      </c>
      <c r="I969">
        <v>0</v>
      </c>
      <c r="J969">
        <v>0</v>
      </c>
      <c r="K969">
        <v>0</v>
      </c>
      <c r="L969">
        <v>0</v>
      </c>
      <c r="M969">
        <v>0</v>
      </c>
      <c r="N969">
        <v>0</v>
      </c>
      <c r="O969">
        <v>0</v>
      </c>
    </row>
    <row r="970" spans="1:15" hidden="1" x14ac:dyDescent="0.25">
      <c r="A970" t="s">
        <v>24</v>
      </c>
      <c r="B970" t="s">
        <v>59</v>
      </c>
      <c r="C970" t="s">
        <v>62</v>
      </c>
      <c r="D970">
        <v>0</v>
      </c>
      <c r="E970">
        <v>0</v>
      </c>
      <c r="F970">
        <v>0</v>
      </c>
      <c r="G970">
        <v>0</v>
      </c>
      <c r="H970">
        <v>0</v>
      </c>
      <c r="I970">
        <v>0</v>
      </c>
      <c r="J970">
        <v>0</v>
      </c>
      <c r="K970">
        <v>0</v>
      </c>
      <c r="L970">
        <v>0</v>
      </c>
      <c r="M970">
        <v>0</v>
      </c>
      <c r="N970">
        <v>0</v>
      </c>
      <c r="O970">
        <v>0</v>
      </c>
    </row>
    <row r="971" spans="1:15" hidden="1" x14ac:dyDescent="0.25">
      <c r="A971" t="s">
        <v>24</v>
      </c>
      <c r="B971" t="s">
        <v>59</v>
      </c>
      <c r="C971" t="s">
        <v>63</v>
      </c>
      <c r="D971">
        <v>0</v>
      </c>
      <c r="E971">
        <v>0</v>
      </c>
      <c r="F971">
        <v>0</v>
      </c>
      <c r="G971">
        <v>0</v>
      </c>
      <c r="H971">
        <v>0</v>
      </c>
      <c r="I971">
        <v>0</v>
      </c>
      <c r="J971">
        <v>0</v>
      </c>
      <c r="K971">
        <v>0</v>
      </c>
      <c r="L971">
        <v>0</v>
      </c>
      <c r="M971">
        <v>0</v>
      </c>
      <c r="N971">
        <v>0</v>
      </c>
      <c r="O971">
        <v>0</v>
      </c>
    </row>
    <row r="972" spans="1:15" hidden="1" x14ac:dyDescent="0.25">
      <c r="A972" t="s">
        <v>24</v>
      </c>
      <c r="B972" t="s">
        <v>59</v>
      </c>
      <c r="C972" t="s">
        <v>64</v>
      </c>
      <c r="D972">
        <v>0</v>
      </c>
      <c r="E972">
        <v>0</v>
      </c>
      <c r="F972">
        <v>0</v>
      </c>
      <c r="G972">
        <v>0</v>
      </c>
      <c r="H972">
        <v>0</v>
      </c>
      <c r="I972">
        <v>0</v>
      </c>
      <c r="J972">
        <v>0</v>
      </c>
      <c r="K972">
        <v>0</v>
      </c>
      <c r="L972">
        <v>0</v>
      </c>
      <c r="M972">
        <v>0</v>
      </c>
      <c r="N972">
        <v>0</v>
      </c>
      <c r="O972">
        <v>0</v>
      </c>
    </row>
    <row r="973" spans="1:15" hidden="1" x14ac:dyDescent="0.25">
      <c r="A973" t="s">
        <v>24</v>
      </c>
      <c r="B973" t="s">
        <v>59</v>
      </c>
      <c r="C973" t="s">
        <v>65</v>
      </c>
      <c r="D973">
        <v>0</v>
      </c>
      <c r="E973">
        <v>0</v>
      </c>
      <c r="F973">
        <v>0</v>
      </c>
      <c r="G973">
        <v>0</v>
      </c>
      <c r="H973">
        <v>0</v>
      </c>
      <c r="I973">
        <v>0</v>
      </c>
      <c r="J973">
        <v>0</v>
      </c>
      <c r="K973">
        <v>0</v>
      </c>
      <c r="L973">
        <v>0</v>
      </c>
      <c r="M973">
        <v>0</v>
      </c>
      <c r="N973">
        <v>0</v>
      </c>
      <c r="O973">
        <v>0</v>
      </c>
    </row>
    <row r="974" spans="1:15" hidden="1" x14ac:dyDescent="0.25">
      <c r="A974" t="s">
        <v>24</v>
      </c>
      <c r="B974" t="s">
        <v>59</v>
      </c>
      <c r="C974" t="s">
        <v>66</v>
      </c>
      <c r="D974">
        <v>0</v>
      </c>
      <c r="E974">
        <v>0</v>
      </c>
      <c r="F974">
        <v>0</v>
      </c>
      <c r="G974">
        <v>0</v>
      </c>
      <c r="H974">
        <v>0</v>
      </c>
      <c r="I974">
        <v>0</v>
      </c>
      <c r="J974">
        <v>0</v>
      </c>
      <c r="K974">
        <v>0</v>
      </c>
      <c r="L974">
        <v>0</v>
      </c>
      <c r="M974">
        <v>0</v>
      </c>
      <c r="N974">
        <v>0</v>
      </c>
      <c r="O974">
        <v>0</v>
      </c>
    </row>
    <row r="975" spans="1:15" hidden="1" x14ac:dyDescent="0.25">
      <c r="A975" t="s">
        <v>24</v>
      </c>
      <c r="B975" t="s">
        <v>59</v>
      </c>
      <c r="C975" t="s">
        <v>67</v>
      </c>
      <c r="D975">
        <v>0</v>
      </c>
      <c r="E975">
        <v>0</v>
      </c>
      <c r="F975">
        <v>0</v>
      </c>
      <c r="G975">
        <v>0</v>
      </c>
      <c r="H975">
        <v>0</v>
      </c>
      <c r="I975">
        <v>0</v>
      </c>
      <c r="J975">
        <v>0</v>
      </c>
      <c r="K975">
        <v>0</v>
      </c>
      <c r="L975">
        <v>0</v>
      </c>
      <c r="M975">
        <v>0</v>
      </c>
      <c r="N975">
        <v>0</v>
      </c>
      <c r="O975">
        <v>0</v>
      </c>
    </row>
    <row r="976" spans="1:15" hidden="1" x14ac:dyDescent="0.25">
      <c r="A976" t="s">
        <v>24</v>
      </c>
      <c r="B976" t="s">
        <v>59</v>
      </c>
      <c r="C976" t="s">
        <v>68</v>
      </c>
      <c r="D976">
        <v>0</v>
      </c>
      <c r="E976">
        <v>0</v>
      </c>
      <c r="F976">
        <v>0</v>
      </c>
      <c r="G976">
        <v>0</v>
      </c>
      <c r="H976">
        <v>0</v>
      </c>
      <c r="I976">
        <v>0</v>
      </c>
      <c r="J976">
        <v>0</v>
      </c>
      <c r="K976">
        <v>0</v>
      </c>
      <c r="L976">
        <v>0</v>
      </c>
      <c r="M976">
        <v>0</v>
      </c>
      <c r="N976">
        <v>0</v>
      </c>
      <c r="O976">
        <v>0</v>
      </c>
    </row>
    <row r="977" spans="1:15" hidden="1" x14ac:dyDescent="0.25">
      <c r="A977" t="s">
        <v>24</v>
      </c>
      <c r="B977" t="s">
        <v>59</v>
      </c>
      <c r="C977" t="s">
        <v>69</v>
      </c>
      <c r="D977">
        <v>0</v>
      </c>
      <c r="E977">
        <v>0</v>
      </c>
      <c r="F977">
        <v>0</v>
      </c>
      <c r="G977">
        <v>0</v>
      </c>
      <c r="H977">
        <v>0</v>
      </c>
      <c r="I977">
        <v>0</v>
      </c>
      <c r="J977">
        <v>0</v>
      </c>
      <c r="K977">
        <v>0</v>
      </c>
      <c r="L977">
        <v>0</v>
      </c>
      <c r="M977">
        <v>0</v>
      </c>
      <c r="N977">
        <v>0</v>
      </c>
      <c r="O977">
        <v>0</v>
      </c>
    </row>
    <row r="978" spans="1:15" hidden="1" x14ac:dyDescent="0.25">
      <c r="A978" t="s">
        <v>24</v>
      </c>
      <c r="B978" t="s">
        <v>59</v>
      </c>
      <c r="C978" t="s">
        <v>70</v>
      </c>
      <c r="D978">
        <v>0</v>
      </c>
      <c r="E978">
        <v>0</v>
      </c>
      <c r="F978">
        <v>0</v>
      </c>
      <c r="G978">
        <v>0</v>
      </c>
      <c r="H978">
        <v>0</v>
      </c>
      <c r="I978">
        <v>0</v>
      </c>
      <c r="J978">
        <v>0</v>
      </c>
      <c r="K978">
        <v>0</v>
      </c>
      <c r="L978">
        <v>0</v>
      </c>
      <c r="M978">
        <v>0</v>
      </c>
      <c r="N978">
        <v>0</v>
      </c>
      <c r="O978">
        <v>0</v>
      </c>
    </row>
    <row r="979" spans="1:15" hidden="1" x14ac:dyDescent="0.25">
      <c r="A979" t="s">
        <v>24</v>
      </c>
      <c r="B979" t="s">
        <v>59</v>
      </c>
      <c r="C979" t="s">
        <v>71</v>
      </c>
      <c r="D979">
        <v>0</v>
      </c>
      <c r="E979">
        <v>0</v>
      </c>
      <c r="F979">
        <v>0</v>
      </c>
      <c r="G979">
        <v>0</v>
      </c>
      <c r="H979">
        <v>0</v>
      </c>
      <c r="I979">
        <v>0</v>
      </c>
      <c r="J979">
        <v>0</v>
      </c>
      <c r="K979">
        <v>0</v>
      </c>
      <c r="L979">
        <v>0</v>
      </c>
      <c r="M979">
        <v>0</v>
      </c>
      <c r="N979">
        <v>0</v>
      </c>
      <c r="O979">
        <v>0</v>
      </c>
    </row>
    <row r="980" spans="1:15" hidden="1" x14ac:dyDescent="0.25">
      <c r="A980" t="s">
        <v>24</v>
      </c>
      <c r="B980" t="s">
        <v>59</v>
      </c>
      <c r="C980" t="s">
        <v>72</v>
      </c>
      <c r="D980">
        <v>0</v>
      </c>
      <c r="E980">
        <v>0</v>
      </c>
      <c r="F980">
        <v>0</v>
      </c>
      <c r="G980">
        <v>0</v>
      </c>
      <c r="H980">
        <v>0</v>
      </c>
      <c r="I980">
        <v>0</v>
      </c>
      <c r="J980">
        <v>0</v>
      </c>
      <c r="K980">
        <v>0</v>
      </c>
      <c r="L980">
        <v>0</v>
      </c>
      <c r="M980">
        <v>0</v>
      </c>
      <c r="N980">
        <v>0</v>
      </c>
      <c r="O980">
        <v>0</v>
      </c>
    </row>
    <row r="981" spans="1:15" hidden="1" x14ac:dyDescent="0.25">
      <c r="A981" t="s">
        <v>24</v>
      </c>
      <c r="B981" t="s">
        <v>59</v>
      </c>
      <c r="C981" t="s">
        <v>73</v>
      </c>
      <c r="D981">
        <v>0</v>
      </c>
      <c r="E981">
        <v>0</v>
      </c>
      <c r="F981">
        <v>0</v>
      </c>
      <c r="G981">
        <v>0</v>
      </c>
      <c r="H981">
        <v>0</v>
      </c>
      <c r="I981">
        <v>0</v>
      </c>
      <c r="J981">
        <v>0</v>
      </c>
      <c r="K981">
        <v>0</v>
      </c>
      <c r="L981">
        <v>0</v>
      </c>
      <c r="M981">
        <v>0</v>
      </c>
      <c r="N981">
        <v>0</v>
      </c>
      <c r="O981">
        <v>0</v>
      </c>
    </row>
    <row r="982" spans="1:15" hidden="1" x14ac:dyDescent="0.25">
      <c r="A982" t="s">
        <v>24</v>
      </c>
      <c r="B982" t="s">
        <v>59</v>
      </c>
      <c r="C982" t="s">
        <v>74</v>
      </c>
      <c r="D982">
        <v>0</v>
      </c>
      <c r="E982">
        <v>0</v>
      </c>
      <c r="F982">
        <v>0</v>
      </c>
      <c r="G982">
        <v>0</v>
      </c>
      <c r="H982">
        <v>0</v>
      </c>
      <c r="I982">
        <v>0</v>
      </c>
      <c r="J982">
        <v>0</v>
      </c>
      <c r="K982">
        <v>0</v>
      </c>
      <c r="L982">
        <v>0</v>
      </c>
      <c r="M982">
        <v>0</v>
      </c>
      <c r="N982">
        <v>0</v>
      </c>
      <c r="O982">
        <v>0</v>
      </c>
    </row>
    <row r="983" spans="1:15" hidden="1" x14ac:dyDescent="0.25">
      <c r="A983" t="s">
        <v>24</v>
      </c>
      <c r="B983" t="s">
        <v>59</v>
      </c>
      <c r="C983" t="s">
        <v>75</v>
      </c>
      <c r="D983">
        <v>0</v>
      </c>
      <c r="E983">
        <v>0</v>
      </c>
      <c r="F983">
        <v>0</v>
      </c>
      <c r="G983">
        <v>0</v>
      </c>
      <c r="H983">
        <v>0</v>
      </c>
      <c r="I983">
        <v>0</v>
      </c>
      <c r="J983">
        <v>0</v>
      </c>
      <c r="K983">
        <v>0</v>
      </c>
      <c r="L983">
        <v>0</v>
      </c>
      <c r="M983">
        <v>0</v>
      </c>
      <c r="N983">
        <v>0</v>
      </c>
      <c r="O983">
        <v>0</v>
      </c>
    </row>
    <row r="984" spans="1:15" hidden="1" x14ac:dyDescent="0.25">
      <c r="A984" t="s">
        <v>24</v>
      </c>
      <c r="B984" t="s">
        <v>59</v>
      </c>
      <c r="C984" t="s">
        <v>76</v>
      </c>
      <c r="D984">
        <v>0</v>
      </c>
      <c r="E984">
        <v>0</v>
      </c>
      <c r="F984">
        <v>0</v>
      </c>
      <c r="G984">
        <v>0</v>
      </c>
      <c r="H984">
        <v>0</v>
      </c>
      <c r="I984">
        <v>0</v>
      </c>
      <c r="J984">
        <v>0</v>
      </c>
      <c r="K984">
        <v>0</v>
      </c>
      <c r="L984">
        <v>0</v>
      </c>
      <c r="M984">
        <v>0</v>
      </c>
      <c r="N984">
        <v>0</v>
      </c>
      <c r="O984">
        <v>0</v>
      </c>
    </row>
    <row r="985" spans="1:15" hidden="1" x14ac:dyDescent="0.25">
      <c r="A985" t="s">
        <v>24</v>
      </c>
      <c r="B985" t="s">
        <v>59</v>
      </c>
      <c r="C985" t="s">
        <v>77</v>
      </c>
      <c r="D985">
        <v>0</v>
      </c>
      <c r="E985">
        <v>0</v>
      </c>
      <c r="F985">
        <v>0</v>
      </c>
      <c r="G985">
        <v>0</v>
      </c>
      <c r="H985">
        <v>0</v>
      </c>
      <c r="I985">
        <v>0</v>
      </c>
      <c r="J985">
        <v>0</v>
      </c>
      <c r="K985">
        <v>0</v>
      </c>
      <c r="L985">
        <v>0</v>
      </c>
      <c r="M985">
        <v>0</v>
      </c>
      <c r="N985">
        <v>0</v>
      </c>
      <c r="O985">
        <v>0</v>
      </c>
    </row>
    <row r="986" spans="1:15" hidden="1" x14ac:dyDescent="0.25">
      <c r="A986" t="s">
        <v>24</v>
      </c>
      <c r="B986" t="s">
        <v>59</v>
      </c>
      <c r="C986" t="s">
        <v>78</v>
      </c>
      <c r="D986">
        <v>0</v>
      </c>
      <c r="E986">
        <v>0</v>
      </c>
      <c r="F986">
        <v>0</v>
      </c>
      <c r="G986">
        <v>0</v>
      </c>
      <c r="H986">
        <v>0</v>
      </c>
      <c r="I986">
        <v>0</v>
      </c>
      <c r="J986">
        <v>0</v>
      </c>
      <c r="K986">
        <v>0</v>
      </c>
      <c r="L986">
        <v>0</v>
      </c>
      <c r="M986">
        <v>0</v>
      </c>
      <c r="N986">
        <v>0</v>
      </c>
      <c r="O986">
        <v>0</v>
      </c>
    </row>
    <row r="987" spans="1:15" hidden="1" x14ac:dyDescent="0.25">
      <c r="A987" t="s">
        <v>24</v>
      </c>
      <c r="B987" t="s">
        <v>59</v>
      </c>
      <c r="C987" t="s">
        <v>79</v>
      </c>
      <c r="D987">
        <v>0</v>
      </c>
      <c r="E987">
        <v>0</v>
      </c>
      <c r="F987">
        <v>0</v>
      </c>
      <c r="G987">
        <v>0</v>
      </c>
      <c r="H987">
        <v>0</v>
      </c>
      <c r="I987">
        <v>0</v>
      </c>
      <c r="J987">
        <v>0</v>
      </c>
      <c r="K987">
        <v>0</v>
      </c>
      <c r="L987">
        <v>0</v>
      </c>
      <c r="M987">
        <v>0</v>
      </c>
      <c r="N987">
        <v>0</v>
      </c>
      <c r="O987">
        <v>0</v>
      </c>
    </row>
    <row r="988" spans="1:15" hidden="1" x14ac:dyDescent="0.25">
      <c r="A988" t="s">
        <v>24</v>
      </c>
      <c r="B988" t="s">
        <v>59</v>
      </c>
      <c r="C988" t="s">
        <v>80</v>
      </c>
      <c r="D988">
        <v>0</v>
      </c>
      <c r="E988">
        <v>0</v>
      </c>
      <c r="F988">
        <v>0</v>
      </c>
      <c r="G988">
        <v>0</v>
      </c>
      <c r="H988">
        <v>0</v>
      </c>
      <c r="I988">
        <v>0</v>
      </c>
      <c r="J988">
        <v>0</v>
      </c>
      <c r="K988">
        <v>0</v>
      </c>
      <c r="L988">
        <v>0</v>
      </c>
      <c r="M988">
        <v>0</v>
      </c>
      <c r="N988">
        <v>0</v>
      </c>
      <c r="O988">
        <v>0</v>
      </c>
    </row>
    <row r="989" spans="1:15" hidden="1" x14ac:dyDescent="0.25">
      <c r="A989" t="s">
        <v>24</v>
      </c>
      <c r="B989" t="s">
        <v>59</v>
      </c>
      <c r="C989" t="s">
        <v>81</v>
      </c>
      <c r="D989">
        <v>0</v>
      </c>
      <c r="E989">
        <v>0</v>
      </c>
      <c r="F989">
        <v>0</v>
      </c>
      <c r="G989">
        <v>0</v>
      </c>
      <c r="H989">
        <v>0</v>
      </c>
      <c r="I989">
        <v>0</v>
      </c>
      <c r="J989">
        <v>0</v>
      </c>
      <c r="K989">
        <v>0</v>
      </c>
      <c r="L989">
        <v>0</v>
      </c>
      <c r="M989">
        <v>0</v>
      </c>
      <c r="N989">
        <v>0</v>
      </c>
      <c r="O989">
        <v>0</v>
      </c>
    </row>
    <row r="990" spans="1:15" hidden="1" x14ac:dyDescent="0.25">
      <c r="A990" t="s">
        <v>24</v>
      </c>
      <c r="B990" t="s">
        <v>59</v>
      </c>
      <c r="C990" t="s">
        <v>82</v>
      </c>
      <c r="D990">
        <v>0</v>
      </c>
      <c r="E990">
        <v>0</v>
      </c>
      <c r="F990">
        <v>0</v>
      </c>
      <c r="G990">
        <v>0</v>
      </c>
      <c r="H990">
        <v>0</v>
      </c>
      <c r="I990">
        <v>0</v>
      </c>
      <c r="J990">
        <v>0</v>
      </c>
      <c r="K990">
        <v>0</v>
      </c>
      <c r="L990">
        <v>0</v>
      </c>
      <c r="M990">
        <v>0</v>
      </c>
      <c r="N990">
        <v>0</v>
      </c>
      <c r="O990">
        <v>0</v>
      </c>
    </row>
    <row r="991" spans="1:15" hidden="1" x14ac:dyDescent="0.25">
      <c r="A991" t="s">
        <v>24</v>
      </c>
      <c r="B991" t="s">
        <v>59</v>
      </c>
      <c r="C991" t="s">
        <v>83</v>
      </c>
      <c r="D991">
        <v>0</v>
      </c>
      <c r="E991">
        <v>0</v>
      </c>
      <c r="F991">
        <v>0</v>
      </c>
      <c r="G991">
        <v>0</v>
      </c>
      <c r="H991">
        <v>0</v>
      </c>
      <c r="I991">
        <v>0</v>
      </c>
      <c r="J991">
        <v>0</v>
      </c>
      <c r="K991">
        <v>0</v>
      </c>
      <c r="L991">
        <v>0</v>
      </c>
      <c r="M991">
        <v>0</v>
      </c>
      <c r="N991">
        <v>0</v>
      </c>
      <c r="O991">
        <v>0</v>
      </c>
    </row>
    <row r="992" spans="1:15" hidden="1" x14ac:dyDescent="0.25">
      <c r="A992" t="s">
        <v>24</v>
      </c>
      <c r="B992" t="s">
        <v>84</v>
      </c>
      <c r="C992" t="s">
        <v>60</v>
      </c>
      <c r="D992">
        <v>0</v>
      </c>
      <c r="E992">
        <v>0</v>
      </c>
      <c r="F992">
        <v>0</v>
      </c>
      <c r="G992">
        <v>0</v>
      </c>
      <c r="H992">
        <v>0</v>
      </c>
      <c r="I992">
        <v>0</v>
      </c>
      <c r="J992">
        <v>0</v>
      </c>
      <c r="K992">
        <v>0</v>
      </c>
      <c r="L992">
        <v>0</v>
      </c>
      <c r="M992">
        <v>0</v>
      </c>
      <c r="N992">
        <v>0</v>
      </c>
      <c r="O992">
        <v>0</v>
      </c>
    </row>
    <row r="993" spans="1:15" hidden="1" x14ac:dyDescent="0.25">
      <c r="A993" t="s">
        <v>24</v>
      </c>
      <c r="B993" t="s">
        <v>84</v>
      </c>
      <c r="C993" t="s">
        <v>61</v>
      </c>
      <c r="D993">
        <v>0</v>
      </c>
      <c r="E993">
        <v>0</v>
      </c>
      <c r="F993">
        <v>0</v>
      </c>
      <c r="G993">
        <v>0</v>
      </c>
      <c r="H993">
        <v>0</v>
      </c>
      <c r="I993">
        <v>0</v>
      </c>
      <c r="J993">
        <v>0</v>
      </c>
      <c r="K993">
        <v>0</v>
      </c>
      <c r="L993">
        <v>0</v>
      </c>
      <c r="M993">
        <v>0</v>
      </c>
      <c r="N993">
        <v>0</v>
      </c>
      <c r="O993">
        <v>0</v>
      </c>
    </row>
    <row r="994" spans="1:15" hidden="1" x14ac:dyDescent="0.25">
      <c r="A994" t="s">
        <v>24</v>
      </c>
      <c r="B994" t="s">
        <v>84</v>
      </c>
      <c r="C994" t="s">
        <v>62</v>
      </c>
      <c r="D994">
        <v>0</v>
      </c>
      <c r="E994">
        <v>0</v>
      </c>
      <c r="F994">
        <v>0</v>
      </c>
      <c r="G994">
        <v>0</v>
      </c>
      <c r="H994">
        <v>0</v>
      </c>
      <c r="I994">
        <v>0</v>
      </c>
      <c r="J994">
        <v>0</v>
      </c>
      <c r="K994">
        <v>0</v>
      </c>
      <c r="L994">
        <v>0</v>
      </c>
      <c r="M994">
        <v>0</v>
      </c>
      <c r="N994">
        <v>0</v>
      </c>
      <c r="O994">
        <v>0</v>
      </c>
    </row>
    <row r="995" spans="1:15" hidden="1" x14ac:dyDescent="0.25">
      <c r="A995" t="s">
        <v>24</v>
      </c>
      <c r="B995" t="s">
        <v>84</v>
      </c>
      <c r="C995" t="s">
        <v>63</v>
      </c>
      <c r="D995">
        <v>0</v>
      </c>
      <c r="E995">
        <v>0</v>
      </c>
      <c r="F995">
        <v>0</v>
      </c>
      <c r="G995">
        <v>0</v>
      </c>
      <c r="H995">
        <v>0</v>
      </c>
      <c r="I995">
        <v>0</v>
      </c>
      <c r="J995">
        <v>0</v>
      </c>
      <c r="K995">
        <v>0</v>
      </c>
      <c r="L995">
        <v>0</v>
      </c>
      <c r="M995">
        <v>0</v>
      </c>
      <c r="N995">
        <v>0</v>
      </c>
      <c r="O995">
        <v>0</v>
      </c>
    </row>
    <row r="996" spans="1:15" hidden="1" x14ac:dyDescent="0.25">
      <c r="A996" t="s">
        <v>24</v>
      </c>
      <c r="B996" t="s">
        <v>84</v>
      </c>
      <c r="C996" t="s">
        <v>64</v>
      </c>
      <c r="D996">
        <v>0</v>
      </c>
      <c r="E996">
        <v>0</v>
      </c>
      <c r="F996">
        <v>0</v>
      </c>
      <c r="G996">
        <v>0</v>
      </c>
      <c r="H996">
        <v>0</v>
      </c>
      <c r="I996">
        <v>0</v>
      </c>
      <c r="J996">
        <v>0</v>
      </c>
      <c r="K996">
        <v>0</v>
      </c>
      <c r="L996">
        <v>0</v>
      </c>
      <c r="M996">
        <v>0</v>
      </c>
      <c r="N996">
        <v>0</v>
      </c>
      <c r="O996">
        <v>0</v>
      </c>
    </row>
    <row r="997" spans="1:15" hidden="1" x14ac:dyDescent="0.25">
      <c r="A997" t="s">
        <v>24</v>
      </c>
      <c r="B997" t="s">
        <v>84</v>
      </c>
      <c r="C997" t="s">
        <v>65</v>
      </c>
      <c r="D997">
        <v>0</v>
      </c>
      <c r="E997">
        <v>0</v>
      </c>
      <c r="F997">
        <v>0</v>
      </c>
      <c r="G997">
        <v>0</v>
      </c>
      <c r="H997">
        <v>0</v>
      </c>
      <c r="I997">
        <v>0</v>
      </c>
      <c r="J997">
        <v>0</v>
      </c>
      <c r="K997">
        <v>0</v>
      </c>
      <c r="L997">
        <v>0</v>
      </c>
      <c r="M997">
        <v>0</v>
      </c>
      <c r="N997">
        <v>0</v>
      </c>
      <c r="O997">
        <v>0</v>
      </c>
    </row>
    <row r="998" spans="1:15" hidden="1" x14ac:dyDescent="0.25">
      <c r="A998" t="s">
        <v>24</v>
      </c>
      <c r="B998" t="s">
        <v>84</v>
      </c>
      <c r="C998" t="s">
        <v>66</v>
      </c>
      <c r="D998">
        <v>0</v>
      </c>
      <c r="E998">
        <v>0</v>
      </c>
      <c r="F998">
        <v>0</v>
      </c>
      <c r="G998">
        <v>0</v>
      </c>
      <c r="H998">
        <v>0</v>
      </c>
      <c r="I998">
        <v>0</v>
      </c>
      <c r="J998">
        <v>0</v>
      </c>
      <c r="K998">
        <v>0</v>
      </c>
      <c r="L998">
        <v>0</v>
      </c>
      <c r="M998">
        <v>0</v>
      </c>
      <c r="N998">
        <v>0</v>
      </c>
      <c r="O998">
        <v>0</v>
      </c>
    </row>
    <row r="999" spans="1:15" hidden="1" x14ac:dyDescent="0.25">
      <c r="A999" t="s">
        <v>24</v>
      </c>
      <c r="B999" t="s">
        <v>84</v>
      </c>
      <c r="C999" t="s">
        <v>67</v>
      </c>
      <c r="D999">
        <v>0</v>
      </c>
      <c r="E999">
        <v>0</v>
      </c>
      <c r="F999">
        <v>0</v>
      </c>
      <c r="G999">
        <v>0</v>
      </c>
      <c r="H999">
        <v>0</v>
      </c>
      <c r="I999">
        <v>0</v>
      </c>
      <c r="J999">
        <v>0</v>
      </c>
      <c r="K999">
        <v>0</v>
      </c>
      <c r="L999">
        <v>0</v>
      </c>
      <c r="M999">
        <v>0</v>
      </c>
      <c r="N999">
        <v>0</v>
      </c>
      <c r="O999">
        <v>0</v>
      </c>
    </row>
    <row r="1000" spans="1:15" hidden="1" x14ac:dyDescent="0.25">
      <c r="A1000" t="s">
        <v>24</v>
      </c>
      <c r="B1000" t="s">
        <v>84</v>
      </c>
      <c r="C1000" t="s">
        <v>68</v>
      </c>
      <c r="D1000">
        <v>0</v>
      </c>
      <c r="E1000">
        <v>0</v>
      </c>
      <c r="F1000">
        <v>0</v>
      </c>
      <c r="G1000">
        <v>0</v>
      </c>
      <c r="H1000">
        <v>0</v>
      </c>
      <c r="I1000">
        <v>0</v>
      </c>
      <c r="J1000">
        <v>0</v>
      </c>
      <c r="K1000">
        <v>0</v>
      </c>
      <c r="L1000">
        <v>0</v>
      </c>
      <c r="M1000">
        <v>0</v>
      </c>
      <c r="N1000">
        <v>0</v>
      </c>
      <c r="O1000">
        <v>0</v>
      </c>
    </row>
    <row r="1001" spans="1:15" hidden="1" x14ac:dyDescent="0.25">
      <c r="A1001" t="s">
        <v>24</v>
      </c>
      <c r="B1001" t="s">
        <v>84</v>
      </c>
      <c r="C1001" t="s">
        <v>69</v>
      </c>
      <c r="D1001">
        <v>0</v>
      </c>
      <c r="E1001">
        <v>0</v>
      </c>
      <c r="F1001">
        <v>0</v>
      </c>
      <c r="G1001">
        <v>0</v>
      </c>
      <c r="H1001">
        <v>0</v>
      </c>
      <c r="I1001">
        <v>0</v>
      </c>
      <c r="J1001">
        <v>0</v>
      </c>
      <c r="K1001">
        <v>0</v>
      </c>
      <c r="L1001">
        <v>0</v>
      </c>
      <c r="M1001">
        <v>0</v>
      </c>
      <c r="N1001">
        <v>0</v>
      </c>
      <c r="O1001">
        <v>0</v>
      </c>
    </row>
    <row r="1002" spans="1:15" hidden="1" x14ac:dyDescent="0.25">
      <c r="A1002" t="s">
        <v>24</v>
      </c>
      <c r="B1002" t="s">
        <v>84</v>
      </c>
      <c r="C1002" t="s">
        <v>70</v>
      </c>
      <c r="D1002">
        <v>0</v>
      </c>
      <c r="E1002">
        <v>0</v>
      </c>
      <c r="F1002">
        <v>0</v>
      </c>
      <c r="G1002">
        <v>0</v>
      </c>
      <c r="H1002">
        <v>0</v>
      </c>
      <c r="I1002">
        <v>0</v>
      </c>
      <c r="J1002">
        <v>0</v>
      </c>
      <c r="K1002">
        <v>0</v>
      </c>
      <c r="L1002">
        <v>0</v>
      </c>
      <c r="M1002">
        <v>0</v>
      </c>
      <c r="N1002">
        <v>0</v>
      </c>
      <c r="O1002">
        <v>0</v>
      </c>
    </row>
    <row r="1003" spans="1:15" hidden="1" x14ac:dyDescent="0.25">
      <c r="A1003" t="s">
        <v>24</v>
      </c>
      <c r="B1003" t="s">
        <v>84</v>
      </c>
      <c r="C1003" t="s">
        <v>71</v>
      </c>
      <c r="D1003">
        <v>0</v>
      </c>
      <c r="E1003">
        <v>0</v>
      </c>
      <c r="F1003">
        <v>0</v>
      </c>
      <c r="G1003">
        <v>0</v>
      </c>
      <c r="H1003">
        <v>0</v>
      </c>
      <c r="I1003">
        <v>0</v>
      </c>
      <c r="J1003">
        <v>0</v>
      </c>
      <c r="K1003">
        <v>0</v>
      </c>
      <c r="L1003">
        <v>0</v>
      </c>
      <c r="M1003">
        <v>0</v>
      </c>
      <c r="N1003">
        <v>0</v>
      </c>
      <c r="O1003">
        <v>0</v>
      </c>
    </row>
    <row r="1004" spans="1:15" hidden="1" x14ac:dyDescent="0.25">
      <c r="A1004" t="s">
        <v>24</v>
      </c>
      <c r="B1004" t="s">
        <v>84</v>
      </c>
      <c r="C1004" t="s">
        <v>72</v>
      </c>
      <c r="D1004">
        <v>0</v>
      </c>
      <c r="E1004">
        <v>0</v>
      </c>
      <c r="F1004">
        <v>0</v>
      </c>
      <c r="G1004">
        <v>0</v>
      </c>
      <c r="H1004">
        <v>0</v>
      </c>
      <c r="I1004">
        <v>0</v>
      </c>
      <c r="J1004">
        <v>0</v>
      </c>
      <c r="K1004">
        <v>0</v>
      </c>
      <c r="L1004">
        <v>0</v>
      </c>
      <c r="M1004">
        <v>0</v>
      </c>
      <c r="N1004">
        <v>0</v>
      </c>
      <c r="O1004">
        <v>0</v>
      </c>
    </row>
    <row r="1005" spans="1:15" hidden="1" x14ac:dyDescent="0.25">
      <c r="A1005" t="s">
        <v>24</v>
      </c>
      <c r="B1005" t="s">
        <v>84</v>
      </c>
      <c r="C1005" t="s">
        <v>73</v>
      </c>
      <c r="D1005">
        <v>0</v>
      </c>
      <c r="E1005">
        <v>0</v>
      </c>
      <c r="F1005">
        <v>0</v>
      </c>
      <c r="G1005">
        <v>0</v>
      </c>
      <c r="H1005">
        <v>0</v>
      </c>
      <c r="I1005">
        <v>0</v>
      </c>
      <c r="J1005">
        <v>0</v>
      </c>
      <c r="K1005">
        <v>0</v>
      </c>
      <c r="L1005">
        <v>0</v>
      </c>
      <c r="M1005">
        <v>0</v>
      </c>
      <c r="N1005">
        <v>0</v>
      </c>
      <c r="O1005">
        <v>0</v>
      </c>
    </row>
    <row r="1006" spans="1:15" hidden="1" x14ac:dyDescent="0.25">
      <c r="A1006" t="s">
        <v>24</v>
      </c>
      <c r="B1006" t="s">
        <v>84</v>
      </c>
      <c r="C1006" t="s">
        <v>74</v>
      </c>
      <c r="D1006">
        <v>0</v>
      </c>
      <c r="E1006">
        <v>0</v>
      </c>
      <c r="F1006">
        <v>0</v>
      </c>
      <c r="G1006">
        <v>0</v>
      </c>
      <c r="H1006">
        <v>0</v>
      </c>
      <c r="I1006">
        <v>0</v>
      </c>
      <c r="J1006">
        <v>0</v>
      </c>
      <c r="K1006">
        <v>0</v>
      </c>
      <c r="L1006">
        <v>0</v>
      </c>
      <c r="M1006">
        <v>0</v>
      </c>
      <c r="N1006">
        <v>0</v>
      </c>
      <c r="O1006">
        <v>0</v>
      </c>
    </row>
    <row r="1007" spans="1:15" hidden="1" x14ac:dyDescent="0.25">
      <c r="A1007" t="s">
        <v>24</v>
      </c>
      <c r="B1007" t="s">
        <v>84</v>
      </c>
      <c r="C1007" t="s">
        <v>75</v>
      </c>
      <c r="D1007">
        <v>0</v>
      </c>
      <c r="E1007">
        <v>0</v>
      </c>
      <c r="F1007">
        <v>0</v>
      </c>
      <c r="G1007">
        <v>0</v>
      </c>
      <c r="H1007">
        <v>0</v>
      </c>
      <c r="I1007">
        <v>0</v>
      </c>
      <c r="J1007">
        <v>0</v>
      </c>
      <c r="K1007">
        <v>0</v>
      </c>
      <c r="L1007">
        <v>0</v>
      </c>
      <c r="M1007">
        <v>0</v>
      </c>
      <c r="N1007">
        <v>0</v>
      </c>
      <c r="O1007">
        <v>0</v>
      </c>
    </row>
    <row r="1008" spans="1:15" hidden="1" x14ac:dyDescent="0.25">
      <c r="A1008" t="s">
        <v>24</v>
      </c>
      <c r="B1008" t="s">
        <v>84</v>
      </c>
      <c r="C1008" t="s">
        <v>76</v>
      </c>
      <c r="D1008">
        <v>0</v>
      </c>
      <c r="E1008">
        <v>0</v>
      </c>
      <c r="F1008">
        <v>0</v>
      </c>
      <c r="G1008">
        <v>0</v>
      </c>
      <c r="H1008">
        <v>0</v>
      </c>
      <c r="I1008">
        <v>0</v>
      </c>
      <c r="J1008">
        <v>0</v>
      </c>
      <c r="K1008">
        <v>0</v>
      </c>
      <c r="L1008">
        <v>0</v>
      </c>
      <c r="M1008">
        <v>0</v>
      </c>
      <c r="N1008">
        <v>0</v>
      </c>
      <c r="O1008">
        <v>0</v>
      </c>
    </row>
    <row r="1009" spans="1:15" hidden="1" x14ac:dyDescent="0.25">
      <c r="A1009" t="s">
        <v>24</v>
      </c>
      <c r="B1009" t="s">
        <v>84</v>
      </c>
      <c r="C1009" t="s">
        <v>77</v>
      </c>
      <c r="D1009">
        <v>0</v>
      </c>
      <c r="E1009">
        <v>0</v>
      </c>
      <c r="F1009">
        <v>0</v>
      </c>
      <c r="G1009">
        <v>0</v>
      </c>
      <c r="H1009">
        <v>0</v>
      </c>
      <c r="I1009">
        <v>0</v>
      </c>
      <c r="J1009">
        <v>0</v>
      </c>
      <c r="K1009">
        <v>0</v>
      </c>
      <c r="L1009">
        <v>0</v>
      </c>
      <c r="M1009">
        <v>0</v>
      </c>
      <c r="N1009">
        <v>0</v>
      </c>
      <c r="O1009">
        <v>0</v>
      </c>
    </row>
    <row r="1010" spans="1:15" hidden="1" x14ac:dyDescent="0.25">
      <c r="A1010" t="s">
        <v>24</v>
      </c>
      <c r="B1010" t="s">
        <v>84</v>
      </c>
      <c r="C1010" t="s">
        <v>78</v>
      </c>
      <c r="D1010">
        <v>0</v>
      </c>
      <c r="E1010">
        <v>0</v>
      </c>
      <c r="F1010">
        <v>0</v>
      </c>
      <c r="G1010">
        <v>0</v>
      </c>
      <c r="H1010">
        <v>0</v>
      </c>
      <c r="I1010">
        <v>0</v>
      </c>
      <c r="J1010">
        <v>0</v>
      </c>
      <c r="K1010">
        <v>0</v>
      </c>
      <c r="L1010">
        <v>0</v>
      </c>
      <c r="M1010">
        <v>0</v>
      </c>
      <c r="N1010">
        <v>0</v>
      </c>
      <c r="O1010">
        <v>0</v>
      </c>
    </row>
    <row r="1011" spans="1:15" hidden="1" x14ac:dyDescent="0.25">
      <c r="A1011" t="s">
        <v>24</v>
      </c>
      <c r="B1011" t="s">
        <v>84</v>
      </c>
      <c r="C1011" t="s">
        <v>79</v>
      </c>
      <c r="D1011">
        <v>0</v>
      </c>
      <c r="E1011">
        <v>0</v>
      </c>
      <c r="F1011">
        <v>0</v>
      </c>
      <c r="G1011">
        <v>0</v>
      </c>
      <c r="H1011">
        <v>0</v>
      </c>
      <c r="I1011">
        <v>0</v>
      </c>
      <c r="J1011">
        <v>0</v>
      </c>
      <c r="K1011">
        <v>0</v>
      </c>
      <c r="L1011">
        <v>0</v>
      </c>
      <c r="M1011">
        <v>0</v>
      </c>
      <c r="N1011">
        <v>0</v>
      </c>
      <c r="O1011">
        <v>0</v>
      </c>
    </row>
    <row r="1012" spans="1:15" hidden="1" x14ac:dyDescent="0.25">
      <c r="A1012" t="s">
        <v>24</v>
      </c>
      <c r="B1012" t="s">
        <v>84</v>
      </c>
      <c r="C1012" t="s">
        <v>80</v>
      </c>
      <c r="D1012">
        <v>0</v>
      </c>
      <c r="E1012">
        <v>0</v>
      </c>
      <c r="F1012">
        <v>0</v>
      </c>
      <c r="G1012">
        <v>0</v>
      </c>
      <c r="H1012">
        <v>0</v>
      </c>
      <c r="I1012">
        <v>0</v>
      </c>
      <c r="J1012">
        <v>0</v>
      </c>
      <c r="K1012">
        <v>0</v>
      </c>
      <c r="L1012">
        <v>0</v>
      </c>
      <c r="M1012">
        <v>0</v>
      </c>
      <c r="N1012">
        <v>0</v>
      </c>
      <c r="O1012">
        <v>0</v>
      </c>
    </row>
    <row r="1013" spans="1:15" hidden="1" x14ac:dyDescent="0.25">
      <c r="A1013" t="s">
        <v>24</v>
      </c>
      <c r="B1013" t="s">
        <v>84</v>
      </c>
      <c r="C1013" t="s">
        <v>81</v>
      </c>
      <c r="D1013">
        <v>0</v>
      </c>
      <c r="E1013">
        <v>0</v>
      </c>
      <c r="F1013">
        <v>0</v>
      </c>
      <c r="G1013">
        <v>0</v>
      </c>
      <c r="H1013">
        <v>0</v>
      </c>
      <c r="I1013">
        <v>0</v>
      </c>
      <c r="J1013">
        <v>0</v>
      </c>
      <c r="K1013">
        <v>0</v>
      </c>
      <c r="L1013">
        <v>0</v>
      </c>
      <c r="M1013">
        <v>0</v>
      </c>
      <c r="N1013">
        <v>0</v>
      </c>
      <c r="O1013">
        <v>0</v>
      </c>
    </row>
    <row r="1014" spans="1:15" hidden="1" x14ac:dyDescent="0.25">
      <c r="A1014" t="s">
        <v>24</v>
      </c>
      <c r="B1014" t="s">
        <v>84</v>
      </c>
      <c r="C1014" t="s">
        <v>82</v>
      </c>
      <c r="D1014">
        <v>0</v>
      </c>
      <c r="E1014">
        <v>0</v>
      </c>
      <c r="F1014">
        <v>0</v>
      </c>
      <c r="G1014">
        <v>0</v>
      </c>
      <c r="H1014">
        <v>0</v>
      </c>
      <c r="I1014">
        <v>0</v>
      </c>
      <c r="J1014">
        <v>0</v>
      </c>
      <c r="K1014">
        <v>0</v>
      </c>
      <c r="L1014">
        <v>0</v>
      </c>
      <c r="M1014">
        <v>0</v>
      </c>
      <c r="N1014">
        <v>0</v>
      </c>
      <c r="O1014">
        <v>0</v>
      </c>
    </row>
    <row r="1015" spans="1:15" hidden="1" x14ac:dyDescent="0.25">
      <c r="A1015" t="s">
        <v>24</v>
      </c>
      <c r="B1015" t="s">
        <v>84</v>
      </c>
      <c r="C1015" t="s">
        <v>83</v>
      </c>
      <c r="D1015">
        <v>0</v>
      </c>
      <c r="E1015">
        <v>0</v>
      </c>
      <c r="F1015">
        <v>0</v>
      </c>
      <c r="G1015">
        <v>0</v>
      </c>
      <c r="H1015">
        <v>0</v>
      </c>
      <c r="I1015">
        <v>0</v>
      </c>
      <c r="J1015">
        <v>0</v>
      </c>
      <c r="K1015">
        <v>0</v>
      </c>
      <c r="L1015">
        <v>0</v>
      </c>
      <c r="M1015">
        <v>0</v>
      </c>
      <c r="N1015">
        <v>0</v>
      </c>
      <c r="O1015">
        <v>0</v>
      </c>
    </row>
    <row r="1016" spans="1:15" hidden="1" x14ac:dyDescent="0.25">
      <c r="A1016" t="s">
        <v>25</v>
      </c>
      <c r="B1016" t="s">
        <v>59</v>
      </c>
      <c r="C1016" t="s">
        <v>60</v>
      </c>
      <c r="D1016">
        <v>0</v>
      </c>
      <c r="E1016">
        <v>0</v>
      </c>
      <c r="F1016">
        <v>0</v>
      </c>
      <c r="G1016">
        <v>0</v>
      </c>
      <c r="H1016">
        <v>0</v>
      </c>
      <c r="I1016">
        <v>0</v>
      </c>
      <c r="J1016">
        <v>0</v>
      </c>
      <c r="K1016">
        <v>0</v>
      </c>
      <c r="L1016">
        <v>0</v>
      </c>
      <c r="M1016">
        <v>0</v>
      </c>
      <c r="N1016">
        <v>0</v>
      </c>
      <c r="O1016">
        <v>0</v>
      </c>
    </row>
    <row r="1017" spans="1:15" hidden="1" x14ac:dyDescent="0.25">
      <c r="A1017" t="s">
        <v>25</v>
      </c>
      <c r="B1017" t="s">
        <v>59</v>
      </c>
      <c r="C1017" t="s">
        <v>61</v>
      </c>
      <c r="D1017">
        <v>0</v>
      </c>
      <c r="E1017">
        <v>0</v>
      </c>
      <c r="F1017">
        <v>0</v>
      </c>
      <c r="G1017">
        <v>0</v>
      </c>
      <c r="H1017">
        <v>0</v>
      </c>
      <c r="I1017">
        <v>0</v>
      </c>
      <c r="J1017">
        <v>0</v>
      </c>
      <c r="K1017">
        <v>0</v>
      </c>
      <c r="L1017">
        <v>0</v>
      </c>
      <c r="M1017">
        <v>0</v>
      </c>
      <c r="N1017">
        <v>0</v>
      </c>
      <c r="O1017">
        <v>0</v>
      </c>
    </row>
    <row r="1018" spans="1:15" hidden="1" x14ac:dyDescent="0.25">
      <c r="A1018" t="s">
        <v>25</v>
      </c>
      <c r="B1018" t="s">
        <v>59</v>
      </c>
      <c r="C1018" t="s">
        <v>62</v>
      </c>
      <c r="D1018">
        <v>0</v>
      </c>
      <c r="E1018">
        <v>0</v>
      </c>
      <c r="F1018">
        <v>0</v>
      </c>
      <c r="G1018">
        <v>0</v>
      </c>
      <c r="H1018">
        <v>0</v>
      </c>
      <c r="I1018">
        <v>0</v>
      </c>
      <c r="J1018">
        <v>0</v>
      </c>
      <c r="K1018">
        <v>0</v>
      </c>
      <c r="L1018">
        <v>0</v>
      </c>
      <c r="M1018">
        <v>0</v>
      </c>
      <c r="N1018">
        <v>0</v>
      </c>
      <c r="O1018">
        <v>0</v>
      </c>
    </row>
    <row r="1019" spans="1:15" hidden="1" x14ac:dyDescent="0.25">
      <c r="A1019" t="s">
        <v>25</v>
      </c>
      <c r="B1019" t="s">
        <v>59</v>
      </c>
      <c r="C1019" t="s">
        <v>63</v>
      </c>
      <c r="D1019">
        <v>0</v>
      </c>
      <c r="E1019">
        <v>0</v>
      </c>
      <c r="F1019">
        <v>0</v>
      </c>
      <c r="G1019">
        <v>0</v>
      </c>
      <c r="H1019">
        <v>0</v>
      </c>
      <c r="I1019">
        <v>0</v>
      </c>
      <c r="J1019">
        <v>0</v>
      </c>
      <c r="K1019">
        <v>0</v>
      </c>
      <c r="L1019">
        <v>0</v>
      </c>
      <c r="M1019">
        <v>0</v>
      </c>
      <c r="N1019">
        <v>0</v>
      </c>
      <c r="O1019">
        <v>0</v>
      </c>
    </row>
    <row r="1020" spans="1:15" hidden="1" x14ac:dyDescent="0.25">
      <c r="A1020" t="s">
        <v>25</v>
      </c>
      <c r="B1020" t="s">
        <v>59</v>
      </c>
      <c r="C1020" t="s">
        <v>64</v>
      </c>
      <c r="D1020">
        <v>0</v>
      </c>
      <c r="E1020">
        <v>0</v>
      </c>
      <c r="F1020">
        <v>0</v>
      </c>
      <c r="G1020">
        <v>0</v>
      </c>
      <c r="H1020">
        <v>0</v>
      </c>
      <c r="I1020">
        <v>0</v>
      </c>
      <c r="J1020">
        <v>0</v>
      </c>
      <c r="K1020">
        <v>0</v>
      </c>
      <c r="L1020">
        <v>0</v>
      </c>
      <c r="M1020">
        <v>0</v>
      </c>
      <c r="N1020">
        <v>0</v>
      </c>
      <c r="O1020">
        <v>0</v>
      </c>
    </row>
    <row r="1021" spans="1:15" hidden="1" x14ac:dyDescent="0.25">
      <c r="A1021" t="s">
        <v>25</v>
      </c>
      <c r="B1021" t="s">
        <v>59</v>
      </c>
      <c r="C1021" t="s">
        <v>65</v>
      </c>
      <c r="D1021">
        <v>0</v>
      </c>
      <c r="E1021">
        <v>0</v>
      </c>
      <c r="F1021">
        <v>0</v>
      </c>
      <c r="G1021">
        <v>0</v>
      </c>
      <c r="H1021">
        <v>0</v>
      </c>
      <c r="I1021">
        <v>0</v>
      </c>
      <c r="J1021">
        <v>0</v>
      </c>
      <c r="K1021">
        <v>0</v>
      </c>
      <c r="L1021">
        <v>0</v>
      </c>
      <c r="M1021">
        <v>0</v>
      </c>
      <c r="N1021">
        <v>0</v>
      </c>
      <c r="O1021">
        <v>0</v>
      </c>
    </row>
    <row r="1022" spans="1:15" hidden="1" x14ac:dyDescent="0.25">
      <c r="A1022" t="s">
        <v>25</v>
      </c>
      <c r="B1022" t="s">
        <v>59</v>
      </c>
      <c r="C1022" t="s">
        <v>66</v>
      </c>
      <c r="D1022">
        <v>0</v>
      </c>
      <c r="E1022">
        <v>0</v>
      </c>
      <c r="F1022">
        <v>0</v>
      </c>
      <c r="G1022">
        <v>0</v>
      </c>
      <c r="H1022">
        <v>0</v>
      </c>
      <c r="I1022">
        <v>0</v>
      </c>
      <c r="J1022">
        <v>0</v>
      </c>
      <c r="K1022">
        <v>0</v>
      </c>
      <c r="L1022">
        <v>0</v>
      </c>
      <c r="M1022">
        <v>0</v>
      </c>
      <c r="N1022">
        <v>0</v>
      </c>
      <c r="O1022">
        <v>0</v>
      </c>
    </row>
    <row r="1023" spans="1:15" hidden="1" x14ac:dyDescent="0.25">
      <c r="A1023" t="s">
        <v>25</v>
      </c>
      <c r="B1023" t="s">
        <v>59</v>
      </c>
      <c r="C1023" t="s">
        <v>67</v>
      </c>
      <c r="D1023">
        <v>0</v>
      </c>
      <c r="E1023">
        <v>0</v>
      </c>
      <c r="F1023">
        <v>0</v>
      </c>
      <c r="G1023">
        <v>0</v>
      </c>
      <c r="H1023">
        <v>0</v>
      </c>
      <c r="I1023">
        <v>0</v>
      </c>
      <c r="J1023">
        <v>0</v>
      </c>
      <c r="K1023">
        <v>0</v>
      </c>
      <c r="L1023">
        <v>0</v>
      </c>
      <c r="M1023">
        <v>0</v>
      </c>
      <c r="N1023">
        <v>0</v>
      </c>
      <c r="O1023">
        <v>0</v>
      </c>
    </row>
    <row r="1024" spans="1:15" hidden="1" x14ac:dyDescent="0.25">
      <c r="A1024" t="s">
        <v>25</v>
      </c>
      <c r="B1024" t="s">
        <v>59</v>
      </c>
      <c r="C1024" t="s">
        <v>68</v>
      </c>
      <c r="D1024">
        <v>0</v>
      </c>
      <c r="E1024">
        <v>0</v>
      </c>
      <c r="F1024">
        <v>0</v>
      </c>
      <c r="G1024">
        <v>0</v>
      </c>
      <c r="H1024">
        <v>0</v>
      </c>
      <c r="I1024">
        <v>0</v>
      </c>
      <c r="J1024">
        <v>0</v>
      </c>
      <c r="K1024">
        <v>0</v>
      </c>
      <c r="L1024">
        <v>0</v>
      </c>
      <c r="M1024">
        <v>0</v>
      </c>
      <c r="N1024">
        <v>0</v>
      </c>
      <c r="O1024">
        <v>0</v>
      </c>
    </row>
    <row r="1025" spans="1:15" hidden="1" x14ac:dyDescent="0.25">
      <c r="A1025" t="s">
        <v>25</v>
      </c>
      <c r="B1025" t="s">
        <v>59</v>
      </c>
      <c r="C1025" t="s">
        <v>69</v>
      </c>
      <c r="D1025">
        <v>0</v>
      </c>
      <c r="E1025">
        <v>0</v>
      </c>
      <c r="F1025">
        <v>0</v>
      </c>
      <c r="G1025">
        <v>0</v>
      </c>
      <c r="H1025">
        <v>0</v>
      </c>
      <c r="I1025">
        <v>0</v>
      </c>
      <c r="J1025">
        <v>0</v>
      </c>
      <c r="K1025">
        <v>0</v>
      </c>
      <c r="L1025">
        <v>0</v>
      </c>
      <c r="M1025">
        <v>0</v>
      </c>
      <c r="N1025">
        <v>0</v>
      </c>
      <c r="O1025">
        <v>0</v>
      </c>
    </row>
    <row r="1026" spans="1:15" hidden="1" x14ac:dyDescent="0.25">
      <c r="A1026" t="s">
        <v>25</v>
      </c>
      <c r="B1026" t="s">
        <v>59</v>
      </c>
      <c r="C1026" t="s">
        <v>70</v>
      </c>
      <c r="D1026">
        <v>0</v>
      </c>
      <c r="E1026">
        <v>0</v>
      </c>
      <c r="F1026">
        <v>0</v>
      </c>
      <c r="G1026">
        <v>0</v>
      </c>
      <c r="H1026">
        <v>0</v>
      </c>
      <c r="I1026">
        <v>0</v>
      </c>
      <c r="J1026">
        <v>0</v>
      </c>
      <c r="K1026">
        <v>0</v>
      </c>
      <c r="L1026">
        <v>0</v>
      </c>
      <c r="M1026">
        <v>0</v>
      </c>
      <c r="N1026">
        <v>0</v>
      </c>
      <c r="O1026">
        <v>0</v>
      </c>
    </row>
    <row r="1027" spans="1:15" hidden="1" x14ac:dyDescent="0.25">
      <c r="A1027" t="s">
        <v>25</v>
      </c>
      <c r="B1027" t="s">
        <v>59</v>
      </c>
      <c r="C1027" t="s">
        <v>71</v>
      </c>
      <c r="D1027">
        <v>0</v>
      </c>
      <c r="E1027">
        <v>0</v>
      </c>
      <c r="F1027">
        <v>0</v>
      </c>
      <c r="G1027">
        <v>0</v>
      </c>
      <c r="H1027">
        <v>0</v>
      </c>
      <c r="I1027">
        <v>0</v>
      </c>
      <c r="J1027">
        <v>0</v>
      </c>
      <c r="K1027">
        <v>0</v>
      </c>
      <c r="L1027">
        <v>0</v>
      </c>
      <c r="M1027">
        <v>0</v>
      </c>
      <c r="N1027">
        <v>0</v>
      </c>
      <c r="O1027">
        <v>0</v>
      </c>
    </row>
    <row r="1028" spans="1:15" hidden="1" x14ac:dyDescent="0.25">
      <c r="A1028" t="s">
        <v>25</v>
      </c>
      <c r="B1028" t="s">
        <v>59</v>
      </c>
      <c r="C1028" t="s">
        <v>72</v>
      </c>
      <c r="D1028">
        <v>0</v>
      </c>
      <c r="E1028">
        <v>0</v>
      </c>
      <c r="F1028">
        <v>0</v>
      </c>
      <c r="G1028">
        <v>0</v>
      </c>
      <c r="H1028">
        <v>0</v>
      </c>
      <c r="I1028">
        <v>0</v>
      </c>
      <c r="J1028">
        <v>0</v>
      </c>
      <c r="K1028">
        <v>0</v>
      </c>
      <c r="L1028">
        <v>0</v>
      </c>
      <c r="M1028">
        <v>0</v>
      </c>
      <c r="N1028">
        <v>0</v>
      </c>
      <c r="O1028">
        <v>0</v>
      </c>
    </row>
    <row r="1029" spans="1:15" hidden="1" x14ac:dyDescent="0.25">
      <c r="A1029" t="s">
        <v>25</v>
      </c>
      <c r="B1029" t="s">
        <v>59</v>
      </c>
      <c r="C1029" t="s">
        <v>73</v>
      </c>
      <c r="D1029">
        <v>0</v>
      </c>
      <c r="E1029">
        <v>0</v>
      </c>
      <c r="F1029">
        <v>0</v>
      </c>
      <c r="G1029">
        <v>0</v>
      </c>
      <c r="H1029">
        <v>0</v>
      </c>
      <c r="I1029">
        <v>0</v>
      </c>
      <c r="J1029">
        <v>0</v>
      </c>
      <c r="K1029">
        <v>0</v>
      </c>
      <c r="L1029">
        <v>0</v>
      </c>
      <c r="M1029">
        <v>0</v>
      </c>
      <c r="N1029">
        <v>0</v>
      </c>
      <c r="O1029">
        <v>0</v>
      </c>
    </row>
    <row r="1030" spans="1:15" hidden="1" x14ac:dyDescent="0.25">
      <c r="A1030" t="s">
        <v>25</v>
      </c>
      <c r="B1030" t="s">
        <v>59</v>
      </c>
      <c r="C1030" t="s">
        <v>74</v>
      </c>
      <c r="D1030">
        <v>0</v>
      </c>
      <c r="E1030">
        <v>0</v>
      </c>
      <c r="F1030">
        <v>0</v>
      </c>
      <c r="G1030">
        <v>0</v>
      </c>
      <c r="H1030">
        <v>0</v>
      </c>
      <c r="I1030">
        <v>0</v>
      </c>
      <c r="J1030">
        <v>0</v>
      </c>
      <c r="K1030">
        <v>0</v>
      </c>
      <c r="L1030">
        <v>0</v>
      </c>
      <c r="M1030">
        <v>0</v>
      </c>
      <c r="N1030">
        <v>0</v>
      </c>
      <c r="O1030">
        <v>0</v>
      </c>
    </row>
    <row r="1031" spans="1:15" hidden="1" x14ac:dyDescent="0.25">
      <c r="A1031" t="s">
        <v>25</v>
      </c>
      <c r="B1031" t="s">
        <v>59</v>
      </c>
      <c r="C1031" t="s">
        <v>75</v>
      </c>
      <c r="D1031">
        <v>0</v>
      </c>
      <c r="E1031">
        <v>0</v>
      </c>
      <c r="F1031">
        <v>0</v>
      </c>
      <c r="G1031">
        <v>0</v>
      </c>
      <c r="H1031">
        <v>0</v>
      </c>
      <c r="I1031">
        <v>0</v>
      </c>
      <c r="J1031">
        <v>0</v>
      </c>
      <c r="K1031">
        <v>0</v>
      </c>
      <c r="L1031">
        <v>0</v>
      </c>
      <c r="M1031">
        <v>0</v>
      </c>
      <c r="N1031">
        <v>0</v>
      </c>
      <c r="O1031">
        <v>0</v>
      </c>
    </row>
    <row r="1032" spans="1:15" hidden="1" x14ac:dyDescent="0.25">
      <c r="A1032" t="s">
        <v>25</v>
      </c>
      <c r="B1032" t="s">
        <v>59</v>
      </c>
      <c r="C1032" t="s">
        <v>76</v>
      </c>
      <c r="D1032">
        <v>0</v>
      </c>
      <c r="E1032">
        <v>0</v>
      </c>
      <c r="F1032">
        <v>0</v>
      </c>
      <c r="G1032">
        <v>0</v>
      </c>
      <c r="H1032">
        <v>0</v>
      </c>
      <c r="I1032">
        <v>0</v>
      </c>
      <c r="J1032">
        <v>0</v>
      </c>
      <c r="K1032">
        <v>0</v>
      </c>
      <c r="L1032">
        <v>0</v>
      </c>
      <c r="M1032">
        <v>0</v>
      </c>
      <c r="N1032">
        <v>0</v>
      </c>
      <c r="O1032">
        <v>0</v>
      </c>
    </row>
    <row r="1033" spans="1:15" hidden="1" x14ac:dyDescent="0.25">
      <c r="A1033" t="s">
        <v>25</v>
      </c>
      <c r="B1033" t="s">
        <v>59</v>
      </c>
      <c r="C1033" t="s">
        <v>77</v>
      </c>
      <c r="D1033">
        <v>0</v>
      </c>
      <c r="E1033">
        <v>0</v>
      </c>
      <c r="F1033">
        <v>0</v>
      </c>
      <c r="G1033">
        <v>0</v>
      </c>
      <c r="H1033">
        <v>0</v>
      </c>
      <c r="I1033">
        <v>0</v>
      </c>
      <c r="J1033">
        <v>0</v>
      </c>
      <c r="K1033">
        <v>0</v>
      </c>
      <c r="L1033">
        <v>0</v>
      </c>
      <c r="M1033">
        <v>0</v>
      </c>
      <c r="N1033">
        <v>0</v>
      </c>
      <c r="O1033">
        <v>0</v>
      </c>
    </row>
    <row r="1034" spans="1:15" hidden="1" x14ac:dyDescent="0.25">
      <c r="A1034" t="s">
        <v>25</v>
      </c>
      <c r="B1034" t="s">
        <v>59</v>
      </c>
      <c r="C1034" t="s">
        <v>78</v>
      </c>
      <c r="D1034">
        <v>0</v>
      </c>
      <c r="E1034">
        <v>0</v>
      </c>
      <c r="F1034">
        <v>0</v>
      </c>
      <c r="G1034">
        <v>0</v>
      </c>
      <c r="H1034">
        <v>0</v>
      </c>
      <c r="I1034">
        <v>0</v>
      </c>
      <c r="J1034">
        <v>0</v>
      </c>
      <c r="K1034">
        <v>0</v>
      </c>
      <c r="L1034">
        <v>0</v>
      </c>
      <c r="M1034">
        <v>0</v>
      </c>
      <c r="N1034">
        <v>0</v>
      </c>
      <c r="O1034">
        <v>0</v>
      </c>
    </row>
    <row r="1035" spans="1:15" hidden="1" x14ac:dyDescent="0.25">
      <c r="A1035" t="s">
        <v>25</v>
      </c>
      <c r="B1035" t="s">
        <v>59</v>
      </c>
      <c r="C1035" t="s">
        <v>79</v>
      </c>
      <c r="D1035">
        <v>0</v>
      </c>
      <c r="E1035">
        <v>0</v>
      </c>
      <c r="F1035">
        <v>0</v>
      </c>
      <c r="G1035">
        <v>0</v>
      </c>
      <c r="H1035">
        <v>0</v>
      </c>
      <c r="I1035">
        <v>0</v>
      </c>
      <c r="J1035">
        <v>0</v>
      </c>
      <c r="K1035">
        <v>0</v>
      </c>
      <c r="L1035">
        <v>0</v>
      </c>
      <c r="M1035">
        <v>0</v>
      </c>
      <c r="N1035">
        <v>0</v>
      </c>
      <c r="O1035">
        <v>0</v>
      </c>
    </row>
    <row r="1036" spans="1:15" hidden="1" x14ac:dyDescent="0.25">
      <c r="A1036" t="s">
        <v>25</v>
      </c>
      <c r="B1036" t="s">
        <v>59</v>
      </c>
      <c r="C1036" t="s">
        <v>80</v>
      </c>
      <c r="D1036">
        <v>0</v>
      </c>
      <c r="E1036">
        <v>0</v>
      </c>
      <c r="F1036">
        <v>0</v>
      </c>
      <c r="G1036">
        <v>0</v>
      </c>
      <c r="H1036">
        <v>0</v>
      </c>
      <c r="I1036">
        <v>0</v>
      </c>
      <c r="J1036">
        <v>0</v>
      </c>
      <c r="K1036">
        <v>0</v>
      </c>
      <c r="L1036">
        <v>0</v>
      </c>
      <c r="M1036">
        <v>0</v>
      </c>
      <c r="N1036">
        <v>0</v>
      </c>
      <c r="O1036">
        <v>0</v>
      </c>
    </row>
    <row r="1037" spans="1:15" hidden="1" x14ac:dyDescent="0.25">
      <c r="A1037" t="s">
        <v>25</v>
      </c>
      <c r="B1037" t="s">
        <v>59</v>
      </c>
      <c r="C1037" t="s">
        <v>81</v>
      </c>
      <c r="D1037">
        <v>0</v>
      </c>
      <c r="E1037">
        <v>0</v>
      </c>
      <c r="F1037">
        <v>0</v>
      </c>
      <c r="G1037">
        <v>0</v>
      </c>
      <c r="H1037">
        <v>0</v>
      </c>
      <c r="I1037">
        <v>0</v>
      </c>
      <c r="J1037">
        <v>0</v>
      </c>
      <c r="K1037">
        <v>0</v>
      </c>
      <c r="L1037">
        <v>0</v>
      </c>
      <c r="M1037">
        <v>0</v>
      </c>
      <c r="N1037">
        <v>0</v>
      </c>
      <c r="O1037">
        <v>0</v>
      </c>
    </row>
    <row r="1038" spans="1:15" hidden="1" x14ac:dyDescent="0.25">
      <c r="A1038" t="s">
        <v>25</v>
      </c>
      <c r="B1038" t="s">
        <v>59</v>
      </c>
      <c r="C1038" t="s">
        <v>82</v>
      </c>
      <c r="D1038">
        <v>0</v>
      </c>
      <c r="E1038">
        <v>0</v>
      </c>
      <c r="F1038">
        <v>0</v>
      </c>
      <c r="G1038">
        <v>0</v>
      </c>
      <c r="H1038">
        <v>0</v>
      </c>
      <c r="I1038">
        <v>0</v>
      </c>
      <c r="J1038">
        <v>0</v>
      </c>
      <c r="K1038">
        <v>0</v>
      </c>
      <c r="L1038">
        <v>0</v>
      </c>
      <c r="M1038">
        <v>0</v>
      </c>
      <c r="N1038">
        <v>0</v>
      </c>
      <c r="O1038">
        <v>0</v>
      </c>
    </row>
    <row r="1039" spans="1:15" hidden="1" x14ac:dyDescent="0.25">
      <c r="A1039" t="s">
        <v>25</v>
      </c>
      <c r="B1039" t="s">
        <v>59</v>
      </c>
      <c r="C1039" t="s">
        <v>83</v>
      </c>
      <c r="D1039">
        <v>0</v>
      </c>
      <c r="E1039">
        <v>0</v>
      </c>
      <c r="F1039">
        <v>0</v>
      </c>
      <c r="G1039">
        <v>0</v>
      </c>
      <c r="H1039">
        <v>0</v>
      </c>
      <c r="I1039">
        <v>0</v>
      </c>
      <c r="J1039">
        <v>0</v>
      </c>
      <c r="K1039">
        <v>0</v>
      </c>
      <c r="L1039">
        <v>0</v>
      </c>
      <c r="M1039">
        <v>0</v>
      </c>
      <c r="N1039">
        <v>0</v>
      </c>
      <c r="O1039">
        <v>0</v>
      </c>
    </row>
    <row r="1040" spans="1:15" hidden="1" x14ac:dyDescent="0.25">
      <c r="A1040" t="s">
        <v>25</v>
      </c>
      <c r="B1040" t="s">
        <v>84</v>
      </c>
      <c r="C1040" t="s">
        <v>60</v>
      </c>
      <c r="D1040">
        <v>0</v>
      </c>
      <c r="E1040">
        <v>0</v>
      </c>
      <c r="F1040">
        <v>0</v>
      </c>
      <c r="G1040">
        <v>0</v>
      </c>
      <c r="H1040">
        <v>0</v>
      </c>
      <c r="I1040">
        <v>0</v>
      </c>
      <c r="J1040">
        <v>0</v>
      </c>
      <c r="K1040">
        <v>0</v>
      </c>
      <c r="L1040">
        <v>0</v>
      </c>
      <c r="M1040">
        <v>0</v>
      </c>
      <c r="N1040">
        <v>0</v>
      </c>
      <c r="O1040">
        <v>0</v>
      </c>
    </row>
    <row r="1041" spans="1:15" hidden="1" x14ac:dyDescent="0.25">
      <c r="A1041" t="s">
        <v>25</v>
      </c>
      <c r="B1041" t="s">
        <v>84</v>
      </c>
      <c r="C1041" t="s">
        <v>61</v>
      </c>
      <c r="D1041">
        <v>0</v>
      </c>
      <c r="E1041">
        <v>0</v>
      </c>
      <c r="F1041">
        <v>0</v>
      </c>
      <c r="G1041">
        <v>0</v>
      </c>
      <c r="H1041">
        <v>0</v>
      </c>
      <c r="I1041">
        <v>0</v>
      </c>
      <c r="J1041">
        <v>0</v>
      </c>
      <c r="K1041">
        <v>0</v>
      </c>
      <c r="L1041">
        <v>0</v>
      </c>
      <c r="M1041">
        <v>0</v>
      </c>
      <c r="N1041">
        <v>0</v>
      </c>
      <c r="O1041">
        <v>0</v>
      </c>
    </row>
    <row r="1042" spans="1:15" hidden="1" x14ac:dyDescent="0.25">
      <c r="A1042" t="s">
        <v>25</v>
      </c>
      <c r="B1042" t="s">
        <v>84</v>
      </c>
      <c r="C1042" t="s">
        <v>62</v>
      </c>
      <c r="D1042">
        <v>0</v>
      </c>
      <c r="E1042">
        <v>0</v>
      </c>
      <c r="F1042">
        <v>0</v>
      </c>
      <c r="G1042">
        <v>0</v>
      </c>
      <c r="H1042">
        <v>0</v>
      </c>
      <c r="I1042">
        <v>0</v>
      </c>
      <c r="J1042">
        <v>0</v>
      </c>
      <c r="K1042">
        <v>0</v>
      </c>
      <c r="L1042">
        <v>0</v>
      </c>
      <c r="M1042">
        <v>0</v>
      </c>
      <c r="N1042">
        <v>0</v>
      </c>
      <c r="O1042">
        <v>0</v>
      </c>
    </row>
    <row r="1043" spans="1:15" hidden="1" x14ac:dyDescent="0.25">
      <c r="A1043" t="s">
        <v>25</v>
      </c>
      <c r="B1043" t="s">
        <v>84</v>
      </c>
      <c r="C1043" t="s">
        <v>63</v>
      </c>
      <c r="D1043">
        <v>0</v>
      </c>
      <c r="E1043">
        <v>0</v>
      </c>
      <c r="F1043">
        <v>0</v>
      </c>
      <c r="G1043">
        <v>0</v>
      </c>
      <c r="H1043">
        <v>0</v>
      </c>
      <c r="I1043">
        <v>0</v>
      </c>
      <c r="J1043">
        <v>0</v>
      </c>
      <c r="K1043">
        <v>0</v>
      </c>
      <c r="L1043">
        <v>0</v>
      </c>
      <c r="M1043">
        <v>0</v>
      </c>
      <c r="N1043">
        <v>0</v>
      </c>
      <c r="O1043">
        <v>0</v>
      </c>
    </row>
    <row r="1044" spans="1:15" hidden="1" x14ac:dyDescent="0.25">
      <c r="A1044" t="s">
        <v>25</v>
      </c>
      <c r="B1044" t="s">
        <v>84</v>
      </c>
      <c r="C1044" t="s">
        <v>64</v>
      </c>
      <c r="D1044">
        <v>0</v>
      </c>
      <c r="E1044">
        <v>0</v>
      </c>
      <c r="F1044">
        <v>0</v>
      </c>
      <c r="G1044">
        <v>0</v>
      </c>
      <c r="H1044">
        <v>0</v>
      </c>
      <c r="I1044">
        <v>0</v>
      </c>
      <c r="J1044">
        <v>0</v>
      </c>
      <c r="K1044">
        <v>0</v>
      </c>
      <c r="L1044">
        <v>0</v>
      </c>
      <c r="M1044">
        <v>0</v>
      </c>
      <c r="N1044">
        <v>0</v>
      </c>
      <c r="O1044">
        <v>0</v>
      </c>
    </row>
    <row r="1045" spans="1:15" hidden="1" x14ac:dyDescent="0.25">
      <c r="A1045" t="s">
        <v>25</v>
      </c>
      <c r="B1045" t="s">
        <v>84</v>
      </c>
      <c r="C1045" t="s">
        <v>65</v>
      </c>
      <c r="D1045">
        <v>0</v>
      </c>
      <c r="E1045">
        <v>0</v>
      </c>
      <c r="F1045">
        <v>0</v>
      </c>
      <c r="G1045">
        <v>0</v>
      </c>
      <c r="H1045">
        <v>0</v>
      </c>
      <c r="I1045">
        <v>0</v>
      </c>
      <c r="J1045">
        <v>0</v>
      </c>
      <c r="K1045">
        <v>0</v>
      </c>
      <c r="L1045">
        <v>0</v>
      </c>
      <c r="M1045">
        <v>0</v>
      </c>
      <c r="N1045">
        <v>0</v>
      </c>
      <c r="O1045">
        <v>0</v>
      </c>
    </row>
    <row r="1046" spans="1:15" hidden="1" x14ac:dyDescent="0.25">
      <c r="A1046" t="s">
        <v>25</v>
      </c>
      <c r="B1046" t="s">
        <v>84</v>
      </c>
      <c r="C1046" t="s">
        <v>66</v>
      </c>
      <c r="D1046">
        <v>0</v>
      </c>
      <c r="E1046">
        <v>0</v>
      </c>
      <c r="F1046">
        <v>0</v>
      </c>
      <c r="G1046">
        <v>0</v>
      </c>
      <c r="H1046">
        <v>0</v>
      </c>
      <c r="I1046">
        <v>0</v>
      </c>
      <c r="J1046">
        <v>0</v>
      </c>
      <c r="K1046">
        <v>0</v>
      </c>
      <c r="L1046">
        <v>0</v>
      </c>
      <c r="M1046">
        <v>0</v>
      </c>
      <c r="N1046">
        <v>0</v>
      </c>
      <c r="O1046">
        <v>0</v>
      </c>
    </row>
    <row r="1047" spans="1:15" hidden="1" x14ac:dyDescent="0.25">
      <c r="A1047" t="s">
        <v>25</v>
      </c>
      <c r="B1047" t="s">
        <v>84</v>
      </c>
      <c r="C1047" t="s">
        <v>67</v>
      </c>
      <c r="D1047">
        <v>0</v>
      </c>
      <c r="E1047">
        <v>0</v>
      </c>
      <c r="F1047">
        <v>0</v>
      </c>
      <c r="G1047">
        <v>0</v>
      </c>
      <c r="H1047">
        <v>0</v>
      </c>
      <c r="I1047">
        <v>0</v>
      </c>
      <c r="J1047">
        <v>0</v>
      </c>
      <c r="K1047">
        <v>0</v>
      </c>
      <c r="L1047">
        <v>0</v>
      </c>
      <c r="M1047">
        <v>0</v>
      </c>
      <c r="N1047">
        <v>0</v>
      </c>
      <c r="O1047">
        <v>0</v>
      </c>
    </row>
    <row r="1048" spans="1:15" hidden="1" x14ac:dyDescent="0.25">
      <c r="A1048" t="s">
        <v>25</v>
      </c>
      <c r="B1048" t="s">
        <v>84</v>
      </c>
      <c r="C1048" t="s">
        <v>68</v>
      </c>
      <c r="D1048">
        <v>0</v>
      </c>
      <c r="E1048">
        <v>0</v>
      </c>
      <c r="F1048">
        <v>0</v>
      </c>
      <c r="G1048">
        <v>0</v>
      </c>
      <c r="H1048">
        <v>0</v>
      </c>
      <c r="I1048">
        <v>0</v>
      </c>
      <c r="J1048">
        <v>0</v>
      </c>
      <c r="K1048">
        <v>0</v>
      </c>
      <c r="L1048">
        <v>0</v>
      </c>
      <c r="M1048">
        <v>0</v>
      </c>
      <c r="N1048">
        <v>0</v>
      </c>
      <c r="O1048">
        <v>0</v>
      </c>
    </row>
    <row r="1049" spans="1:15" hidden="1" x14ac:dyDescent="0.25">
      <c r="A1049" t="s">
        <v>25</v>
      </c>
      <c r="B1049" t="s">
        <v>84</v>
      </c>
      <c r="C1049" t="s">
        <v>69</v>
      </c>
      <c r="D1049">
        <v>0</v>
      </c>
      <c r="E1049">
        <v>0</v>
      </c>
      <c r="F1049">
        <v>0</v>
      </c>
      <c r="G1049">
        <v>0</v>
      </c>
      <c r="H1049">
        <v>0</v>
      </c>
      <c r="I1049">
        <v>0</v>
      </c>
      <c r="J1049">
        <v>0</v>
      </c>
      <c r="K1049">
        <v>0</v>
      </c>
      <c r="L1049">
        <v>0</v>
      </c>
      <c r="M1049">
        <v>0</v>
      </c>
      <c r="N1049">
        <v>0</v>
      </c>
      <c r="O1049">
        <v>0</v>
      </c>
    </row>
    <row r="1050" spans="1:15" hidden="1" x14ac:dyDescent="0.25">
      <c r="A1050" t="s">
        <v>25</v>
      </c>
      <c r="B1050" t="s">
        <v>84</v>
      </c>
      <c r="C1050" t="s">
        <v>70</v>
      </c>
      <c r="D1050">
        <v>0</v>
      </c>
      <c r="E1050">
        <v>0</v>
      </c>
      <c r="F1050">
        <v>0</v>
      </c>
      <c r="G1050">
        <v>0</v>
      </c>
      <c r="H1050">
        <v>0</v>
      </c>
      <c r="I1050">
        <v>0</v>
      </c>
      <c r="J1050">
        <v>0</v>
      </c>
      <c r="K1050">
        <v>0</v>
      </c>
      <c r="L1050">
        <v>0</v>
      </c>
      <c r="M1050">
        <v>0</v>
      </c>
      <c r="N1050">
        <v>0</v>
      </c>
      <c r="O1050">
        <v>0</v>
      </c>
    </row>
    <row r="1051" spans="1:15" hidden="1" x14ac:dyDescent="0.25">
      <c r="A1051" t="s">
        <v>25</v>
      </c>
      <c r="B1051" t="s">
        <v>84</v>
      </c>
      <c r="C1051" t="s">
        <v>71</v>
      </c>
      <c r="D1051">
        <v>0</v>
      </c>
      <c r="E1051">
        <v>0</v>
      </c>
      <c r="F1051">
        <v>0</v>
      </c>
      <c r="G1051">
        <v>0</v>
      </c>
      <c r="H1051">
        <v>0</v>
      </c>
      <c r="I1051">
        <v>0</v>
      </c>
      <c r="J1051">
        <v>0</v>
      </c>
      <c r="K1051">
        <v>0</v>
      </c>
      <c r="L1051">
        <v>0</v>
      </c>
      <c r="M1051">
        <v>0</v>
      </c>
      <c r="N1051">
        <v>0</v>
      </c>
      <c r="O1051">
        <v>0</v>
      </c>
    </row>
    <row r="1052" spans="1:15" hidden="1" x14ac:dyDescent="0.25">
      <c r="A1052" t="s">
        <v>25</v>
      </c>
      <c r="B1052" t="s">
        <v>84</v>
      </c>
      <c r="C1052" t="s">
        <v>72</v>
      </c>
      <c r="D1052">
        <v>0</v>
      </c>
      <c r="E1052">
        <v>0</v>
      </c>
      <c r="F1052">
        <v>0</v>
      </c>
      <c r="G1052">
        <v>0</v>
      </c>
      <c r="H1052">
        <v>0</v>
      </c>
      <c r="I1052">
        <v>0</v>
      </c>
      <c r="J1052">
        <v>0</v>
      </c>
      <c r="K1052">
        <v>0</v>
      </c>
      <c r="L1052">
        <v>0</v>
      </c>
      <c r="M1052">
        <v>0</v>
      </c>
      <c r="N1052">
        <v>0</v>
      </c>
      <c r="O1052">
        <v>0</v>
      </c>
    </row>
    <row r="1053" spans="1:15" hidden="1" x14ac:dyDescent="0.25">
      <c r="A1053" t="s">
        <v>25</v>
      </c>
      <c r="B1053" t="s">
        <v>84</v>
      </c>
      <c r="C1053" t="s">
        <v>73</v>
      </c>
      <c r="D1053">
        <v>0</v>
      </c>
      <c r="E1053">
        <v>0</v>
      </c>
      <c r="F1053">
        <v>0</v>
      </c>
      <c r="G1053">
        <v>0</v>
      </c>
      <c r="H1053">
        <v>0</v>
      </c>
      <c r="I1053">
        <v>0</v>
      </c>
      <c r="J1053">
        <v>0</v>
      </c>
      <c r="K1053">
        <v>0</v>
      </c>
      <c r="L1053">
        <v>0</v>
      </c>
      <c r="M1053">
        <v>0</v>
      </c>
      <c r="N1053">
        <v>0</v>
      </c>
      <c r="O1053">
        <v>0</v>
      </c>
    </row>
    <row r="1054" spans="1:15" hidden="1" x14ac:dyDescent="0.25">
      <c r="A1054" t="s">
        <v>25</v>
      </c>
      <c r="B1054" t="s">
        <v>84</v>
      </c>
      <c r="C1054" t="s">
        <v>74</v>
      </c>
      <c r="D1054">
        <v>0</v>
      </c>
      <c r="E1054">
        <v>0</v>
      </c>
      <c r="F1054">
        <v>0</v>
      </c>
      <c r="G1054">
        <v>0</v>
      </c>
      <c r="H1054">
        <v>0</v>
      </c>
      <c r="I1054">
        <v>0</v>
      </c>
      <c r="J1054">
        <v>0</v>
      </c>
      <c r="K1054">
        <v>0</v>
      </c>
      <c r="L1054">
        <v>0</v>
      </c>
      <c r="M1054">
        <v>0</v>
      </c>
      <c r="N1054">
        <v>0</v>
      </c>
      <c r="O1054">
        <v>0</v>
      </c>
    </row>
    <row r="1055" spans="1:15" hidden="1" x14ac:dyDescent="0.25">
      <c r="A1055" t="s">
        <v>25</v>
      </c>
      <c r="B1055" t="s">
        <v>84</v>
      </c>
      <c r="C1055" t="s">
        <v>75</v>
      </c>
      <c r="D1055">
        <v>0</v>
      </c>
      <c r="E1055">
        <v>0</v>
      </c>
      <c r="F1055">
        <v>0</v>
      </c>
      <c r="G1055">
        <v>0</v>
      </c>
      <c r="H1055">
        <v>0</v>
      </c>
      <c r="I1055">
        <v>0</v>
      </c>
      <c r="J1055">
        <v>0</v>
      </c>
      <c r="K1055">
        <v>0</v>
      </c>
      <c r="L1055">
        <v>0</v>
      </c>
      <c r="M1055">
        <v>0</v>
      </c>
      <c r="N1055">
        <v>0</v>
      </c>
      <c r="O1055">
        <v>0</v>
      </c>
    </row>
    <row r="1056" spans="1:15" hidden="1" x14ac:dyDescent="0.25">
      <c r="A1056" t="s">
        <v>25</v>
      </c>
      <c r="B1056" t="s">
        <v>84</v>
      </c>
      <c r="C1056" t="s">
        <v>76</v>
      </c>
      <c r="D1056">
        <v>0</v>
      </c>
      <c r="E1056">
        <v>0</v>
      </c>
      <c r="F1056">
        <v>0</v>
      </c>
      <c r="G1056">
        <v>0</v>
      </c>
      <c r="H1056">
        <v>0</v>
      </c>
      <c r="I1056">
        <v>0</v>
      </c>
      <c r="J1056">
        <v>0</v>
      </c>
      <c r="K1056">
        <v>0</v>
      </c>
      <c r="L1056">
        <v>0</v>
      </c>
      <c r="M1056">
        <v>0</v>
      </c>
      <c r="N1056">
        <v>0</v>
      </c>
      <c r="O1056">
        <v>0</v>
      </c>
    </row>
    <row r="1057" spans="1:15" hidden="1" x14ac:dyDescent="0.25">
      <c r="A1057" t="s">
        <v>25</v>
      </c>
      <c r="B1057" t="s">
        <v>84</v>
      </c>
      <c r="C1057" t="s">
        <v>77</v>
      </c>
      <c r="D1057">
        <v>0</v>
      </c>
      <c r="E1057">
        <v>0</v>
      </c>
      <c r="F1057">
        <v>0</v>
      </c>
      <c r="G1057">
        <v>0</v>
      </c>
      <c r="H1057">
        <v>0</v>
      </c>
      <c r="I1057">
        <v>0</v>
      </c>
      <c r="J1057">
        <v>0</v>
      </c>
      <c r="K1057">
        <v>0</v>
      </c>
      <c r="L1057">
        <v>0</v>
      </c>
      <c r="M1057">
        <v>0</v>
      </c>
      <c r="N1057">
        <v>0</v>
      </c>
      <c r="O1057">
        <v>0</v>
      </c>
    </row>
    <row r="1058" spans="1:15" hidden="1" x14ac:dyDescent="0.25">
      <c r="A1058" t="s">
        <v>25</v>
      </c>
      <c r="B1058" t="s">
        <v>84</v>
      </c>
      <c r="C1058" t="s">
        <v>78</v>
      </c>
      <c r="D1058">
        <v>0</v>
      </c>
      <c r="E1058">
        <v>0</v>
      </c>
      <c r="F1058">
        <v>0</v>
      </c>
      <c r="G1058">
        <v>0</v>
      </c>
      <c r="H1058">
        <v>0</v>
      </c>
      <c r="I1058">
        <v>0</v>
      </c>
      <c r="J1058">
        <v>0</v>
      </c>
      <c r="K1058">
        <v>0</v>
      </c>
      <c r="L1058">
        <v>0</v>
      </c>
      <c r="M1058">
        <v>0</v>
      </c>
      <c r="N1058">
        <v>0</v>
      </c>
      <c r="O1058">
        <v>0</v>
      </c>
    </row>
    <row r="1059" spans="1:15" hidden="1" x14ac:dyDescent="0.25">
      <c r="A1059" t="s">
        <v>25</v>
      </c>
      <c r="B1059" t="s">
        <v>84</v>
      </c>
      <c r="C1059" t="s">
        <v>79</v>
      </c>
      <c r="D1059">
        <v>0</v>
      </c>
      <c r="E1059">
        <v>0</v>
      </c>
      <c r="F1059">
        <v>0</v>
      </c>
      <c r="G1059">
        <v>0</v>
      </c>
      <c r="H1059">
        <v>0</v>
      </c>
      <c r="I1059">
        <v>0</v>
      </c>
      <c r="J1059">
        <v>0</v>
      </c>
      <c r="K1059">
        <v>0</v>
      </c>
      <c r="L1059">
        <v>0</v>
      </c>
      <c r="M1059">
        <v>0</v>
      </c>
      <c r="N1059">
        <v>0</v>
      </c>
      <c r="O1059">
        <v>0</v>
      </c>
    </row>
    <row r="1060" spans="1:15" hidden="1" x14ac:dyDescent="0.25">
      <c r="A1060" t="s">
        <v>25</v>
      </c>
      <c r="B1060" t="s">
        <v>84</v>
      </c>
      <c r="C1060" t="s">
        <v>80</v>
      </c>
      <c r="D1060">
        <v>0</v>
      </c>
      <c r="E1060">
        <v>0</v>
      </c>
      <c r="F1060">
        <v>0</v>
      </c>
      <c r="G1060">
        <v>0</v>
      </c>
      <c r="H1060">
        <v>0</v>
      </c>
      <c r="I1060">
        <v>0</v>
      </c>
      <c r="J1060">
        <v>0</v>
      </c>
      <c r="K1060">
        <v>0</v>
      </c>
      <c r="L1060">
        <v>0</v>
      </c>
      <c r="M1060">
        <v>0</v>
      </c>
      <c r="N1060">
        <v>0</v>
      </c>
      <c r="O1060">
        <v>0</v>
      </c>
    </row>
    <row r="1061" spans="1:15" hidden="1" x14ac:dyDescent="0.25">
      <c r="A1061" t="s">
        <v>25</v>
      </c>
      <c r="B1061" t="s">
        <v>84</v>
      </c>
      <c r="C1061" t="s">
        <v>81</v>
      </c>
      <c r="D1061">
        <v>0</v>
      </c>
      <c r="E1061">
        <v>0</v>
      </c>
      <c r="F1061">
        <v>0</v>
      </c>
      <c r="G1061">
        <v>0</v>
      </c>
      <c r="H1061">
        <v>0</v>
      </c>
      <c r="I1061">
        <v>0</v>
      </c>
      <c r="J1061">
        <v>0</v>
      </c>
      <c r="K1061">
        <v>0</v>
      </c>
      <c r="L1061">
        <v>0</v>
      </c>
      <c r="M1061">
        <v>0</v>
      </c>
      <c r="N1061">
        <v>0</v>
      </c>
      <c r="O1061">
        <v>0</v>
      </c>
    </row>
    <row r="1062" spans="1:15" hidden="1" x14ac:dyDescent="0.25">
      <c r="A1062" t="s">
        <v>25</v>
      </c>
      <c r="B1062" t="s">
        <v>84</v>
      </c>
      <c r="C1062" t="s">
        <v>82</v>
      </c>
      <c r="D1062">
        <v>0</v>
      </c>
      <c r="E1062">
        <v>0</v>
      </c>
      <c r="F1062">
        <v>0</v>
      </c>
      <c r="G1062">
        <v>0</v>
      </c>
      <c r="H1062">
        <v>0</v>
      </c>
      <c r="I1062">
        <v>0</v>
      </c>
      <c r="J1062">
        <v>0</v>
      </c>
      <c r="K1062">
        <v>0</v>
      </c>
      <c r="L1062">
        <v>0</v>
      </c>
      <c r="M1062">
        <v>0</v>
      </c>
      <c r="N1062">
        <v>0</v>
      </c>
      <c r="O1062">
        <v>0</v>
      </c>
    </row>
    <row r="1063" spans="1:15" hidden="1" x14ac:dyDescent="0.25">
      <c r="A1063" t="s">
        <v>25</v>
      </c>
      <c r="B1063" t="s">
        <v>84</v>
      </c>
      <c r="C1063" t="s">
        <v>83</v>
      </c>
      <c r="D1063">
        <v>0</v>
      </c>
      <c r="E1063">
        <v>0</v>
      </c>
      <c r="F1063">
        <v>0</v>
      </c>
      <c r="G1063">
        <v>0</v>
      </c>
      <c r="H1063">
        <v>0</v>
      </c>
      <c r="I1063">
        <v>0</v>
      </c>
      <c r="J1063">
        <v>0</v>
      </c>
      <c r="K1063">
        <v>0</v>
      </c>
      <c r="L1063">
        <v>0</v>
      </c>
      <c r="M1063">
        <v>0</v>
      </c>
      <c r="N1063">
        <v>0</v>
      </c>
      <c r="O1063">
        <v>0</v>
      </c>
    </row>
    <row r="1064" spans="1:15" x14ac:dyDescent="0.25">
      <c r="A1064" t="s">
        <v>26</v>
      </c>
      <c r="B1064" t="s">
        <v>59</v>
      </c>
      <c r="C1064" t="s">
        <v>60</v>
      </c>
      <c r="D1064">
        <v>0</v>
      </c>
      <c r="E1064">
        <v>0</v>
      </c>
      <c r="F1064">
        <v>0</v>
      </c>
      <c r="G1064">
        <v>0</v>
      </c>
      <c r="H1064">
        <v>0</v>
      </c>
      <c r="I1064">
        <v>0</v>
      </c>
      <c r="J1064">
        <v>0</v>
      </c>
      <c r="K1064">
        <v>0</v>
      </c>
      <c r="L1064">
        <v>0</v>
      </c>
      <c r="M1064">
        <v>0</v>
      </c>
      <c r="N1064">
        <v>0</v>
      </c>
      <c r="O1064">
        <v>0</v>
      </c>
    </row>
    <row r="1065" spans="1:15" x14ac:dyDescent="0.25">
      <c r="A1065" t="s">
        <v>26</v>
      </c>
      <c r="B1065" t="s">
        <v>59</v>
      </c>
      <c r="C1065" t="s">
        <v>61</v>
      </c>
      <c r="D1065">
        <v>1</v>
      </c>
      <c r="E1065">
        <v>1</v>
      </c>
      <c r="F1065">
        <v>1</v>
      </c>
      <c r="G1065">
        <v>1</v>
      </c>
      <c r="H1065">
        <v>1</v>
      </c>
      <c r="I1065">
        <v>1</v>
      </c>
      <c r="J1065">
        <v>1</v>
      </c>
      <c r="K1065">
        <v>1</v>
      </c>
      <c r="L1065">
        <v>1</v>
      </c>
      <c r="M1065">
        <v>1</v>
      </c>
      <c r="N1065">
        <v>1</v>
      </c>
      <c r="O1065">
        <v>1</v>
      </c>
    </row>
    <row r="1066" spans="1:15" x14ac:dyDescent="0.25">
      <c r="A1066" t="s">
        <v>26</v>
      </c>
      <c r="B1066" t="s">
        <v>59</v>
      </c>
      <c r="C1066" t="s">
        <v>62</v>
      </c>
      <c r="D1066">
        <v>1</v>
      </c>
      <c r="E1066">
        <v>1</v>
      </c>
      <c r="F1066">
        <v>1</v>
      </c>
      <c r="G1066">
        <v>1</v>
      </c>
      <c r="H1066">
        <v>1</v>
      </c>
      <c r="I1066">
        <v>1</v>
      </c>
      <c r="J1066">
        <v>1</v>
      </c>
      <c r="K1066">
        <v>1</v>
      </c>
      <c r="L1066">
        <v>1</v>
      </c>
      <c r="M1066">
        <v>1</v>
      </c>
      <c r="N1066">
        <v>1</v>
      </c>
      <c r="O1066">
        <v>1</v>
      </c>
    </row>
    <row r="1067" spans="1:15" x14ac:dyDescent="0.25">
      <c r="A1067" t="s">
        <v>26</v>
      </c>
      <c r="B1067" t="s">
        <v>59</v>
      </c>
      <c r="C1067" t="s">
        <v>63</v>
      </c>
      <c r="D1067">
        <v>0</v>
      </c>
      <c r="E1067">
        <v>0</v>
      </c>
      <c r="F1067">
        <v>0</v>
      </c>
      <c r="G1067">
        <v>0</v>
      </c>
      <c r="H1067">
        <v>1</v>
      </c>
      <c r="I1067">
        <v>1</v>
      </c>
      <c r="J1067">
        <v>1</v>
      </c>
      <c r="K1067">
        <v>1</v>
      </c>
      <c r="L1067">
        <v>1</v>
      </c>
      <c r="M1067">
        <v>0</v>
      </c>
      <c r="N1067">
        <v>0</v>
      </c>
      <c r="O1067">
        <v>0</v>
      </c>
    </row>
    <row r="1068" spans="1:15" x14ac:dyDescent="0.25">
      <c r="A1068" t="s">
        <v>26</v>
      </c>
      <c r="B1068" t="s">
        <v>59</v>
      </c>
      <c r="C1068" t="s">
        <v>64</v>
      </c>
      <c r="D1068">
        <v>0</v>
      </c>
      <c r="E1068">
        <v>0</v>
      </c>
      <c r="F1068">
        <v>0</v>
      </c>
      <c r="G1068">
        <v>0</v>
      </c>
      <c r="H1068">
        <v>1</v>
      </c>
      <c r="I1068">
        <v>1</v>
      </c>
      <c r="J1068">
        <v>1</v>
      </c>
      <c r="K1068">
        <v>1</v>
      </c>
      <c r="L1068">
        <v>1</v>
      </c>
      <c r="M1068">
        <v>0</v>
      </c>
      <c r="N1068">
        <v>0</v>
      </c>
      <c r="O1068">
        <v>0</v>
      </c>
    </row>
    <row r="1069" spans="1:15" x14ac:dyDescent="0.25">
      <c r="A1069" t="s">
        <v>26</v>
      </c>
      <c r="B1069" t="s">
        <v>59</v>
      </c>
      <c r="C1069" t="s">
        <v>65</v>
      </c>
      <c r="D1069">
        <v>0</v>
      </c>
      <c r="E1069">
        <v>0</v>
      </c>
      <c r="F1069">
        <v>0</v>
      </c>
      <c r="G1069">
        <v>0</v>
      </c>
      <c r="H1069">
        <v>1</v>
      </c>
      <c r="I1069">
        <v>1</v>
      </c>
      <c r="J1069">
        <v>1</v>
      </c>
      <c r="K1069">
        <v>1</v>
      </c>
      <c r="L1069">
        <v>1</v>
      </c>
      <c r="M1069">
        <v>0</v>
      </c>
      <c r="N1069">
        <v>0</v>
      </c>
      <c r="O1069">
        <v>0</v>
      </c>
    </row>
    <row r="1070" spans="1:15" x14ac:dyDescent="0.25">
      <c r="A1070" t="s">
        <v>26</v>
      </c>
      <c r="B1070" t="s">
        <v>59</v>
      </c>
      <c r="C1070" t="s">
        <v>66</v>
      </c>
      <c r="D1070">
        <v>2</v>
      </c>
      <c r="E1070">
        <v>2</v>
      </c>
      <c r="F1070">
        <v>2</v>
      </c>
      <c r="G1070">
        <v>2</v>
      </c>
      <c r="H1070">
        <v>0</v>
      </c>
      <c r="I1070">
        <v>0</v>
      </c>
      <c r="J1070">
        <v>0</v>
      </c>
      <c r="K1070">
        <v>0</v>
      </c>
      <c r="L1070">
        <v>0</v>
      </c>
      <c r="M1070">
        <v>2</v>
      </c>
      <c r="N1070">
        <v>2</v>
      </c>
      <c r="O1070">
        <v>2</v>
      </c>
    </row>
    <row r="1071" spans="1:15" x14ac:dyDescent="0.25">
      <c r="A1071" t="s">
        <v>26</v>
      </c>
      <c r="B1071" t="s">
        <v>59</v>
      </c>
      <c r="C1071" t="s">
        <v>67</v>
      </c>
      <c r="D1071">
        <v>2</v>
      </c>
      <c r="E1071">
        <v>2</v>
      </c>
      <c r="F1071">
        <v>2</v>
      </c>
      <c r="G1071">
        <v>2</v>
      </c>
      <c r="H1071">
        <v>0</v>
      </c>
      <c r="I1071">
        <v>0</v>
      </c>
      <c r="J1071">
        <v>0</v>
      </c>
      <c r="K1071">
        <v>0</v>
      </c>
      <c r="L1071">
        <v>0</v>
      </c>
      <c r="M1071">
        <v>2</v>
      </c>
      <c r="N1071">
        <v>2</v>
      </c>
      <c r="O1071">
        <v>2</v>
      </c>
    </row>
    <row r="1072" spans="1:15" x14ac:dyDescent="0.25">
      <c r="A1072" t="s">
        <v>26</v>
      </c>
      <c r="B1072" t="s">
        <v>59</v>
      </c>
      <c r="C1072" t="s">
        <v>68</v>
      </c>
      <c r="D1072">
        <v>2</v>
      </c>
      <c r="E1072">
        <v>2</v>
      </c>
      <c r="F1072">
        <v>2</v>
      </c>
      <c r="G1072">
        <v>2</v>
      </c>
      <c r="H1072">
        <v>0</v>
      </c>
      <c r="I1072">
        <v>0</v>
      </c>
      <c r="J1072">
        <v>0</v>
      </c>
      <c r="K1072">
        <v>0</v>
      </c>
      <c r="L1072">
        <v>0</v>
      </c>
      <c r="M1072">
        <v>2</v>
      </c>
      <c r="N1072">
        <v>2</v>
      </c>
      <c r="O1072">
        <v>2</v>
      </c>
    </row>
    <row r="1073" spans="1:15" x14ac:dyDescent="0.25">
      <c r="A1073" t="s">
        <v>26</v>
      </c>
      <c r="B1073" t="s">
        <v>59</v>
      </c>
      <c r="C1073" t="s">
        <v>69</v>
      </c>
      <c r="D1073">
        <v>0</v>
      </c>
      <c r="E1073">
        <v>0</v>
      </c>
      <c r="F1073">
        <v>0</v>
      </c>
      <c r="G1073">
        <v>0</v>
      </c>
      <c r="H1073">
        <v>0</v>
      </c>
      <c r="I1073">
        <v>0</v>
      </c>
      <c r="J1073">
        <v>0</v>
      </c>
      <c r="K1073">
        <v>0</v>
      </c>
      <c r="L1073">
        <v>0</v>
      </c>
      <c r="M1073">
        <v>0</v>
      </c>
      <c r="N1073">
        <v>0</v>
      </c>
      <c r="O1073">
        <v>0</v>
      </c>
    </row>
    <row r="1074" spans="1:15" x14ac:dyDescent="0.25">
      <c r="A1074" t="s">
        <v>26</v>
      </c>
      <c r="B1074" t="s">
        <v>59</v>
      </c>
      <c r="C1074" t="s">
        <v>70</v>
      </c>
      <c r="D1074">
        <v>0</v>
      </c>
      <c r="E1074">
        <v>0</v>
      </c>
      <c r="F1074">
        <v>0</v>
      </c>
      <c r="G1074">
        <v>0</v>
      </c>
      <c r="H1074">
        <v>0</v>
      </c>
      <c r="I1074">
        <v>0</v>
      </c>
      <c r="J1074">
        <v>0</v>
      </c>
      <c r="K1074">
        <v>0</v>
      </c>
      <c r="L1074">
        <v>0</v>
      </c>
      <c r="M1074">
        <v>0</v>
      </c>
      <c r="N1074">
        <v>0</v>
      </c>
      <c r="O1074">
        <v>0</v>
      </c>
    </row>
    <row r="1075" spans="1:15" x14ac:dyDescent="0.25">
      <c r="A1075" t="s">
        <v>26</v>
      </c>
      <c r="B1075" t="s">
        <v>59</v>
      </c>
      <c r="C1075" t="s">
        <v>71</v>
      </c>
      <c r="D1075">
        <v>1</v>
      </c>
      <c r="E1075">
        <v>1</v>
      </c>
      <c r="F1075">
        <v>1</v>
      </c>
      <c r="G1075">
        <v>1</v>
      </c>
      <c r="H1075">
        <v>0</v>
      </c>
      <c r="I1075">
        <v>0</v>
      </c>
      <c r="J1075">
        <v>0</v>
      </c>
      <c r="K1075">
        <v>0</v>
      </c>
      <c r="L1075">
        <v>0</v>
      </c>
      <c r="M1075">
        <v>1</v>
      </c>
      <c r="N1075">
        <v>1</v>
      </c>
      <c r="O1075">
        <v>1</v>
      </c>
    </row>
    <row r="1076" spans="1:15" x14ac:dyDescent="0.25">
      <c r="A1076" t="s">
        <v>26</v>
      </c>
      <c r="B1076" t="s">
        <v>59</v>
      </c>
      <c r="C1076" t="s">
        <v>72</v>
      </c>
      <c r="D1076">
        <v>1</v>
      </c>
      <c r="E1076">
        <v>1</v>
      </c>
      <c r="F1076">
        <v>1</v>
      </c>
      <c r="G1076">
        <v>1</v>
      </c>
      <c r="H1076">
        <v>0</v>
      </c>
      <c r="I1076">
        <v>0</v>
      </c>
      <c r="J1076">
        <v>0</v>
      </c>
      <c r="K1076">
        <v>0</v>
      </c>
      <c r="L1076">
        <v>0</v>
      </c>
      <c r="M1076">
        <v>1</v>
      </c>
      <c r="N1076">
        <v>1</v>
      </c>
      <c r="O1076">
        <v>1</v>
      </c>
    </row>
    <row r="1077" spans="1:15" x14ac:dyDescent="0.25">
      <c r="A1077" t="s">
        <v>26</v>
      </c>
      <c r="B1077" t="s">
        <v>59</v>
      </c>
      <c r="C1077" t="s">
        <v>73</v>
      </c>
      <c r="D1077">
        <v>1</v>
      </c>
      <c r="E1077">
        <v>1</v>
      </c>
      <c r="F1077">
        <v>1</v>
      </c>
      <c r="G1077">
        <v>1</v>
      </c>
      <c r="H1077">
        <v>0</v>
      </c>
      <c r="I1077">
        <v>0</v>
      </c>
      <c r="J1077">
        <v>0</v>
      </c>
      <c r="K1077">
        <v>0</v>
      </c>
      <c r="L1077">
        <v>0</v>
      </c>
      <c r="M1077">
        <v>1</v>
      </c>
      <c r="N1077">
        <v>1</v>
      </c>
      <c r="O1077">
        <v>1</v>
      </c>
    </row>
    <row r="1078" spans="1:15" x14ac:dyDescent="0.25">
      <c r="A1078" t="s">
        <v>26</v>
      </c>
      <c r="B1078" t="s">
        <v>59</v>
      </c>
      <c r="C1078" t="s">
        <v>74</v>
      </c>
      <c r="D1078">
        <v>1</v>
      </c>
      <c r="E1078">
        <v>1</v>
      </c>
      <c r="F1078">
        <v>1</v>
      </c>
      <c r="G1078">
        <v>1</v>
      </c>
      <c r="H1078">
        <v>0</v>
      </c>
      <c r="I1078">
        <v>0</v>
      </c>
      <c r="J1078">
        <v>0</v>
      </c>
      <c r="K1078">
        <v>0</v>
      </c>
      <c r="L1078">
        <v>0</v>
      </c>
      <c r="M1078">
        <v>1</v>
      </c>
      <c r="N1078">
        <v>1</v>
      </c>
      <c r="O1078">
        <v>1</v>
      </c>
    </row>
    <row r="1079" spans="1:15" x14ac:dyDescent="0.25">
      <c r="A1079" t="s">
        <v>26</v>
      </c>
      <c r="B1079" t="s">
        <v>59</v>
      </c>
      <c r="C1079" t="s">
        <v>75</v>
      </c>
      <c r="D1079">
        <v>1</v>
      </c>
      <c r="E1079">
        <v>1</v>
      </c>
      <c r="F1079">
        <v>1</v>
      </c>
      <c r="G1079">
        <v>1</v>
      </c>
      <c r="H1079">
        <v>0</v>
      </c>
      <c r="I1079">
        <v>0</v>
      </c>
      <c r="J1079">
        <v>0</v>
      </c>
      <c r="K1079">
        <v>0</v>
      </c>
      <c r="L1079">
        <v>0</v>
      </c>
      <c r="M1079">
        <v>1</v>
      </c>
      <c r="N1079">
        <v>1</v>
      </c>
      <c r="O1079">
        <v>1</v>
      </c>
    </row>
    <row r="1080" spans="1:15" x14ac:dyDescent="0.25">
      <c r="A1080" t="s">
        <v>26</v>
      </c>
      <c r="B1080" t="s">
        <v>59</v>
      </c>
      <c r="C1080" t="s">
        <v>76</v>
      </c>
      <c r="D1080">
        <v>0</v>
      </c>
      <c r="E1080">
        <v>0</v>
      </c>
      <c r="F1080">
        <v>0</v>
      </c>
      <c r="G1080">
        <v>0</v>
      </c>
      <c r="H1080">
        <v>0</v>
      </c>
      <c r="I1080">
        <v>0</v>
      </c>
      <c r="J1080">
        <v>0</v>
      </c>
      <c r="K1080">
        <v>0</v>
      </c>
      <c r="L1080">
        <v>0</v>
      </c>
      <c r="M1080">
        <v>0</v>
      </c>
      <c r="N1080">
        <v>0</v>
      </c>
      <c r="O1080">
        <v>0</v>
      </c>
    </row>
    <row r="1081" spans="1:15" x14ac:dyDescent="0.25">
      <c r="A1081" t="s">
        <v>26</v>
      </c>
      <c r="B1081" t="s">
        <v>59</v>
      </c>
      <c r="C1081" t="s">
        <v>77</v>
      </c>
      <c r="D1081">
        <v>0</v>
      </c>
      <c r="E1081">
        <v>0</v>
      </c>
      <c r="F1081">
        <v>0</v>
      </c>
      <c r="G1081">
        <v>0</v>
      </c>
      <c r="H1081">
        <v>0</v>
      </c>
      <c r="I1081">
        <v>0</v>
      </c>
      <c r="J1081">
        <v>0</v>
      </c>
      <c r="K1081">
        <v>0</v>
      </c>
      <c r="L1081">
        <v>0</v>
      </c>
      <c r="M1081">
        <v>0</v>
      </c>
      <c r="N1081">
        <v>0</v>
      </c>
      <c r="O1081">
        <v>0</v>
      </c>
    </row>
    <row r="1082" spans="1:15" x14ac:dyDescent="0.25">
      <c r="A1082" t="s">
        <v>26</v>
      </c>
      <c r="B1082" t="s">
        <v>59</v>
      </c>
      <c r="C1082" t="s">
        <v>78</v>
      </c>
      <c r="D1082">
        <v>0</v>
      </c>
      <c r="E1082">
        <v>0</v>
      </c>
      <c r="F1082">
        <v>0</v>
      </c>
      <c r="G1082">
        <v>0</v>
      </c>
      <c r="H1082">
        <v>2</v>
      </c>
      <c r="I1082">
        <v>2</v>
      </c>
      <c r="J1082">
        <v>2</v>
      </c>
      <c r="K1082">
        <v>2</v>
      </c>
      <c r="L1082">
        <v>2</v>
      </c>
      <c r="M1082">
        <v>0</v>
      </c>
      <c r="N1082">
        <v>0</v>
      </c>
      <c r="O1082">
        <v>0</v>
      </c>
    </row>
    <row r="1083" spans="1:15" x14ac:dyDescent="0.25">
      <c r="A1083" t="s">
        <v>26</v>
      </c>
      <c r="B1083" t="s">
        <v>59</v>
      </c>
      <c r="C1083" t="s">
        <v>79</v>
      </c>
      <c r="D1083">
        <v>0</v>
      </c>
      <c r="E1083">
        <v>0</v>
      </c>
      <c r="F1083">
        <v>0</v>
      </c>
      <c r="G1083">
        <v>0</v>
      </c>
      <c r="H1083">
        <v>2</v>
      </c>
      <c r="I1083">
        <v>2</v>
      </c>
      <c r="J1083">
        <v>2</v>
      </c>
      <c r="K1083">
        <v>2</v>
      </c>
      <c r="L1083">
        <v>2</v>
      </c>
      <c r="M1083">
        <v>0</v>
      </c>
      <c r="N1083">
        <v>0</v>
      </c>
      <c r="O1083">
        <v>0</v>
      </c>
    </row>
    <row r="1084" spans="1:15" x14ac:dyDescent="0.25">
      <c r="A1084" t="s">
        <v>26</v>
      </c>
      <c r="B1084" t="s">
        <v>59</v>
      </c>
      <c r="C1084" t="s">
        <v>80</v>
      </c>
      <c r="D1084">
        <v>0</v>
      </c>
      <c r="E1084">
        <v>0</v>
      </c>
      <c r="F1084">
        <v>0</v>
      </c>
      <c r="G1084">
        <v>0</v>
      </c>
      <c r="H1084">
        <v>2</v>
      </c>
      <c r="I1084">
        <v>2</v>
      </c>
      <c r="J1084">
        <v>2</v>
      </c>
      <c r="K1084">
        <v>2</v>
      </c>
      <c r="L1084">
        <v>2</v>
      </c>
      <c r="M1084">
        <v>0</v>
      </c>
      <c r="N1084">
        <v>0</v>
      </c>
      <c r="O1084">
        <v>0</v>
      </c>
    </row>
    <row r="1085" spans="1:15" x14ac:dyDescent="0.25">
      <c r="A1085" t="s">
        <v>26</v>
      </c>
      <c r="B1085" t="s">
        <v>59</v>
      </c>
      <c r="C1085" t="s">
        <v>81</v>
      </c>
      <c r="D1085">
        <v>0</v>
      </c>
      <c r="E1085">
        <v>0</v>
      </c>
      <c r="F1085">
        <v>0</v>
      </c>
      <c r="G1085">
        <v>0</v>
      </c>
      <c r="H1085">
        <v>0</v>
      </c>
      <c r="I1085">
        <v>0</v>
      </c>
      <c r="J1085">
        <v>0</v>
      </c>
      <c r="K1085">
        <v>0</v>
      </c>
      <c r="L1085">
        <v>0</v>
      </c>
      <c r="M1085">
        <v>0</v>
      </c>
      <c r="N1085">
        <v>0</v>
      </c>
      <c r="O1085">
        <v>0</v>
      </c>
    </row>
    <row r="1086" spans="1:15" x14ac:dyDescent="0.25">
      <c r="A1086" t="s">
        <v>26</v>
      </c>
      <c r="B1086" t="s">
        <v>59</v>
      </c>
      <c r="C1086" t="s">
        <v>82</v>
      </c>
      <c r="D1086">
        <v>0</v>
      </c>
      <c r="E1086">
        <v>0</v>
      </c>
      <c r="F1086">
        <v>0</v>
      </c>
      <c r="G1086">
        <v>0</v>
      </c>
      <c r="H1086">
        <v>0</v>
      </c>
      <c r="I1086">
        <v>0</v>
      </c>
      <c r="J1086">
        <v>0</v>
      </c>
      <c r="K1086">
        <v>0</v>
      </c>
      <c r="L1086">
        <v>0</v>
      </c>
      <c r="M1086">
        <v>0</v>
      </c>
      <c r="N1086">
        <v>0</v>
      </c>
      <c r="O1086">
        <v>0</v>
      </c>
    </row>
    <row r="1087" spans="1:15" x14ac:dyDescent="0.25">
      <c r="A1087" t="s">
        <v>26</v>
      </c>
      <c r="B1087" t="s">
        <v>59</v>
      </c>
      <c r="C1087" t="s">
        <v>83</v>
      </c>
      <c r="D1087">
        <v>0</v>
      </c>
      <c r="E1087">
        <v>0</v>
      </c>
      <c r="F1087">
        <v>0</v>
      </c>
      <c r="G1087">
        <v>0</v>
      </c>
      <c r="H1087">
        <v>0</v>
      </c>
      <c r="I1087">
        <v>0</v>
      </c>
      <c r="J1087">
        <v>0</v>
      </c>
      <c r="K1087">
        <v>0</v>
      </c>
      <c r="L1087">
        <v>0</v>
      </c>
      <c r="M1087">
        <v>0</v>
      </c>
      <c r="N1087">
        <v>0</v>
      </c>
      <c r="O1087">
        <v>0</v>
      </c>
    </row>
    <row r="1088" spans="1:15" x14ac:dyDescent="0.25">
      <c r="A1088" t="s">
        <v>26</v>
      </c>
      <c r="B1088" t="s">
        <v>84</v>
      </c>
      <c r="C1088" t="s">
        <v>60</v>
      </c>
      <c r="D1088">
        <v>0</v>
      </c>
      <c r="E1088">
        <v>0</v>
      </c>
      <c r="F1088">
        <v>0</v>
      </c>
      <c r="G1088">
        <v>0</v>
      </c>
      <c r="H1088">
        <v>0</v>
      </c>
      <c r="I1088">
        <v>0</v>
      </c>
      <c r="J1088">
        <v>0</v>
      </c>
      <c r="K1088">
        <v>0</v>
      </c>
      <c r="L1088">
        <v>0</v>
      </c>
      <c r="M1088">
        <v>0</v>
      </c>
      <c r="N1088">
        <v>0</v>
      </c>
      <c r="O1088">
        <v>0</v>
      </c>
    </row>
    <row r="1089" spans="1:15" x14ac:dyDescent="0.25">
      <c r="A1089" t="s">
        <v>26</v>
      </c>
      <c r="B1089" t="s">
        <v>84</v>
      </c>
      <c r="C1089" t="s">
        <v>61</v>
      </c>
      <c r="D1089">
        <v>1</v>
      </c>
      <c r="E1089">
        <v>1</v>
      </c>
      <c r="F1089">
        <v>1</v>
      </c>
      <c r="G1089">
        <v>1</v>
      </c>
      <c r="H1089">
        <v>1</v>
      </c>
      <c r="I1089">
        <v>1</v>
      </c>
      <c r="J1089">
        <v>1</v>
      </c>
      <c r="K1089">
        <v>1</v>
      </c>
      <c r="L1089">
        <v>1</v>
      </c>
      <c r="M1089">
        <v>1</v>
      </c>
      <c r="N1089">
        <v>1</v>
      </c>
      <c r="O1089">
        <v>1</v>
      </c>
    </row>
    <row r="1090" spans="1:15" x14ac:dyDescent="0.25">
      <c r="A1090" t="s">
        <v>26</v>
      </c>
      <c r="B1090" t="s">
        <v>84</v>
      </c>
      <c r="C1090" t="s">
        <v>62</v>
      </c>
      <c r="D1090">
        <v>1</v>
      </c>
      <c r="E1090">
        <v>1</v>
      </c>
      <c r="F1090">
        <v>1</v>
      </c>
      <c r="G1090">
        <v>1</v>
      </c>
      <c r="H1090">
        <v>1</v>
      </c>
      <c r="I1090">
        <v>1</v>
      </c>
      <c r="J1090">
        <v>1</v>
      </c>
      <c r="K1090">
        <v>1</v>
      </c>
      <c r="L1090">
        <v>1</v>
      </c>
      <c r="M1090">
        <v>1</v>
      </c>
      <c r="N1090">
        <v>1</v>
      </c>
      <c r="O1090">
        <v>1</v>
      </c>
    </row>
    <row r="1091" spans="1:15" x14ac:dyDescent="0.25">
      <c r="A1091" t="s">
        <v>26</v>
      </c>
      <c r="B1091" t="s">
        <v>84</v>
      </c>
      <c r="C1091" t="s">
        <v>63</v>
      </c>
      <c r="D1091">
        <v>0</v>
      </c>
      <c r="E1091">
        <v>0</v>
      </c>
      <c r="F1091">
        <v>0</v>
      </c>
      <c r="G1091">
        <v>0</v>
      </c>
      <c r="H1091">
        <v>1</v>
      </c>
      <c r="I1091">
        <v>1</v>
      </c>
      <c r="J1091">
        <v>1</v>
      </c>
      <c r="K1091">
        <v>1</v>
      </c>
      <c r="L1091">
        <v>1</v>
      </c>
      <c r="M1091">
        <v>0</v>
      </c>
      <c r="N1091">
        <v>0</v>
      </c>
      <c r="O1091">
        <v>0</v>
      </c>
    </row>
    <row r="1092" spans="1:15" x14ac:dyDescent="0.25">
      <c r="A1092" t="s">
        <v>26</v>
      </c>
      <c r="B1092" t="s">
        <v>84</v>
      </c>
      <c r="C1092" t="s">
        <v>64</v>
      </c>
      <c r="D1092">
        <v>0</v>
      </c>
      <c r="E1092">
        <v>0</v>
      </c>
      <c r="F1092">
        <v>0</v>
      </c>
      <c r="G1092">
        <v>0</v>
      </c>
      <c r="H1092">
        <v>1</v>
      </c>
      <c r="I1092">
        <v>1</v>
      </c>
      <c r="J1092">
        <v>1</v>
      </c>
      <c r="K1092">
        <v>1</v>
      </c>
      <c r="L1092">
        <v>1</v>
      </c>
      <c r="M1092">
        <v>0</v>
      </c>
      <c r="N1092">
        <v>0</v>
      </c>
      <c r="O1092">
        <v>0</v>
      </c>
    </row>
    <row r="1093" spans="1:15" x14ac:dyDescent="0.25">
      <c r="A1093" t="s">
        <v>26</v>
      </c>
      <c r="B1093" t="s">
        <v>84</v>
      </c>
      <c r="C1093" t="s">
        <v>65</v>
      </c>
      <c r="D1093">
        <v>0</v>
      </c>
      <c r="E1093">
        <v>0</v>
      </c>
      <c r="F1093">
        <v>0</v>
      </c>
      <c r="G1093">
        <v>0</v>
      </c>
      <c r="H1093">
        <v>1</v>
      </c>
      <c r="I1093">
        <v>1</v>
      </c>
      <c r="J1093">
        <v>1</v>
      </c>
      <c r="K1093">
        <v>1</v>
      </c>
      <c r="L1093">
        <v>1</v>
      </c>
      <c r="M1093">
        <v>0</v>
      </c>
      <c r="N1093">
        <v>0</v>
      </c>
      <c r="O1093">
        <v>0</v>
      </c>
    </row>
    <row r="1094" spans="1:15" x14ac:dyDescent="0.25">
      <c r="A1094" t="s">
        <v>26</v>
      </c>
      <c r="B1094" t="s">
        <v>84</v>
      </c>
      <c r="C1094" t="s">
        <v>66</v>
      </c>
      <c r="D1094">
        <v>0</v>
      </c>
      <c r="E1094">
        <v>0</v>
      </c>
      <c r="F1094">
        <v>0</v>
      </c>
      <c r="G1094">
        <v>0</v>
      </c>
      <c r="H1094">
        <v>0</v>
      </c>
      <c r="I1094">
        <v>0</v>
      </c>
      <c r="J1094">
        <v>0</v>
      </c>
      <c r="K1094">
        <v>0</v>
      </c>
      <c r="L1094">
        <v>0</v>
      </c>
      <c r="M1094">
        <v>0</v>
      </c>
      <c r="N1094">
        <v>0</v>
      </c>
      <c r="O1094">
        <v>0</v>
      </c>
    </row>
    <row r="1095" spans="1:15" x14ac:dyDescent="0.25">
      <c r="A1095" t="s">
        <v>26</v>
      </c>
      <c r="B1095" t="s">
        <v>84</v>
      </c>
      <c r="C1095" t="s">
        <v>67</v>
      </c>
      <c r="D1095">
        <v>0</v>
      </c>
      <c r="E1095">
        <v>0</v>
      </c>
      <c r="F1095">
        <v>0</v>
      </c>
      <c r="G1095">
        <v>0</v>
      </c>
      <c r="H1095">
        <v>0</v>
      </c>
      <c r="I1095">
        <v>0</v>
      </c>
      <c r="J1095">
        <v>0</v>
      </c>
      <c r="K1095">
        <v>0</v>
      </c>
      <c r="L1095">
        <v>0</v>
      </c>
      <c r="M1095">
        <v>0</v>
      </c>
      <c r="N1095">
        <v>0</v>
      </c>
      <c r="O1095">
        <v>0</v>
      </c>
    </row>
    <row r="1096" spans="1:15" x14ac:dyDescent="0.25">
      <c r="A1096" t="s">
        <v>26</v>
      </c>
      <c r="B1096" t="s">
        <v>84</v>
      </c>
      <c r="C1096" t="s">
        <v>68</v>
      </c>
      <c r="D1096">
        <v>0</v>
      </c>
      <c r="E1096">
        <v>0</v>
      </c>
      <c r="F1096">
        <v>0</v>
      </c>
      <c r="G1096">
        <v>0</v>
      </c>
      <c r="H1096">
        <v>0</v>
      </c>
      <c r="I1096">
        <v>0</v>
      </c>
      <c r="J1096">
        <v>0</v>
      </c>
      <c r="K1096">
        <v>0</v>
      </c>
      <c r="L1096">
        <v>0</v>
      </c>
      <c r="M1096">
        <v>0</v>
      </c>
      <c r="N1096">
        <v>0</v>
      </c>
      <c r="O1096">
        <v>0</v>
      </c>
    </row>
    <row r="1097" spans="1:15" x14ac:dyDescent="0.25">
      <c r="A1097" t="s">
        <v>26</v>
      </c>
      <c r="B1097" t="s">
        <v>84</v>
      </c>
      <c r="C1097" t="s">
        <v>69</v>
      </c>
      <c r="D1097">
        <v>0</v>
      </c>
      <c r="E1097">
        <v>0</v>
      </c>
      <c r="F1097">
        <v>0</v>
      </c>
      <c r="G1097">
        <v>0</v>
      </c>
      <c r="H1097">
        <v>0</v>
      </c>
      <c r="I1097">
        <v>0</v>
      </c>
      <c r="J1097">
        <v>0</v>
      </c>
      <c r="K1097">
        <v>0</v>
      </c>
      <c r="L1097">
        <v>0</v>
      </c>
      <c r="M1097">
        <v>0</v>
      </c>
      <c r="N1097">
        <v>0</v>
      </c>
      <c r="O1097">
        <v>0</v>
      </c>
    </row>
    <row r="1098" spans="1:15" x14ac:dyDescent="0.25">
      <c r="A1098" t="s">
        <v>26</v>
      </c>
      <c r="B1098" t="s">
        <v>84</v>
      </c>
      <c r="C1098" t="s">
        <v>70</v>
      </c>
      <c r="D1098">
        <v>0</v>
      </c>
      <c r="E1098">
        <v>0</v>
      </c>
      <c r="F1098">
        <v>0</v>
      </c>
      <c r="G1098">
        <v>0</v>
      </c>
      <c r="H1098">
        <v>0</v>
      </c>
      <c r="I1098">
        <v>0</v>
      </c>
      <c r="J1098">
        <v>0</v>
      </c>
      <c r="K1098">
        <v>0</v>
      </c>
      <c r="L1098">
        <v>0</v>
      </c>
      <c r="M1098">
        <v>0</v>
      </c>
      <c r="N1098">
        <v>0</v>
      </c>
      <c r="O1098">
        <v>0</v>
      </c>
    </row>
    <row r="1099" spans="1:15" x14ac:dyDescent="0.25">
      <c r="A1099" t="s">
        <v>26</v>
      </c>
      <c r="B1099" t="s">
        <v>84</v>
      </c>
      <c r="C1099" t="s">
        <v>71</v>
      </c>
      <c r="D1099">
        <v>1</v>
      </c>
      <c r="E1099">
        <v>1</v>
      </c>
      <c r="F1099">
        <v>1</v>
      </c>
      <c r="G1099">
        <v>1</v>
      </c>
      <c r="H1099">
        <v>0</v>
      </c>
      <c r="I1099">
        <v>0</v>
      </c>
      <c r="J1099">
        <v>0</v>
      </c>
      <c r="K1099">
        <v>0</v>
      </c>
      <c r="L1099">
        <v>0</v>
      </c>
      <c r="M1099">
        <v>1</v>
      </c>
      <c r="N1099">
        <v>1</v>
      </c>
      <c r="O1099">
        <v>1</v>
      </c>
    </row>
    <row r="1100" spans="1:15" x14ac:dyDescent="0.25">
      <c r="A1100" t="s">
        <v>26</v>
      </c>
      <c r="B1100" t="s">
        <v>84</v>
      </c>
      <c r="C1100" t="s">
        <v>72</v>
      </c>
      <c r="D1100">
        <v>1</v>
      </c>
      <c r="E1100">
        <v>1</v>
      </c>
      <c r="F1100">
        <v>1</v>
      </c>
      <c r="G1100">
        <v>1</v>
      </c>
      <c r="H1100">
        <v>0</v>
      </c>
      <c r="I1100">
        <v>0</v>
      </c>
      <c r="J1100">
        <v>0</v>
      </c>
      <c r="K1100">
        <v>0</v>
      </c>
      <c r="L1100">
        <v>0</v>
      </c>
      <c r="M1100">
        <v>1</v>
      </c>
      <c r="N1100">
        <v>1</v>
      </c>
      <c r="O1100">
        <v>1</v>
      </c>
    </row>
    <row r="1101" spans="1:15" x14ac:dyDescent="0.25">
      <c r="A1101" t="s">
        <v>26</v>
      </c>
      <c r="B1101" t="s">
        <v>84</v>
      </c>
      <c r="C1101" t="s">
        <v>73</v>
      </c>
      <c r="D1101">
        <v>1</v>
      </c>
      <c r="E1101">
        <v>1</v>
      </c>
      <c r="F1101">
        <v>1</v>
      </c>
      <c r="G1101">
        <v>1</v>
      </c>
      <c r="H1101">
        <v>0</v>
      </c>
      <c r="I1101">
        <v>0</v>
      </c>
      <c r="J1101">
        <v>0</v>
      </c>
      <c r="K1101">
        <v>0</v>
      </c>
      <c r="L1101">
        <v>0</v>
      </c>
      <c r="M1101">
        <v>1</v>
      </c>
      <c r="N1101">
        <v>1</v>
      </c>
      <c r="O1101">
        <v>1</v>
      </c>
    </row>
    <row r="1102" spans="1:15" x14ac:dyDescent="0.25">
      <c r="A1102" t="s">
        <v>26</v>
      </c>
      <c r="B1102" t="s">
        <v>84</v>
      </c>
      <c r="C1102" t="s">
        <v>74</v>
      </c>
      <c r="D1102">
        <v>1</v>
      </c>
      <c r="E1102">
        <v>1</v>
      </c>
      <c r="F1102">
        <v>1</v>
      </c>
      <c r="G1102">
        <v>1</v>
      </c>
      <c r="H1102">
        <v>0</v>
      </c>
      <c r="I1102">
        <v>0</v>
      </c>
      <c r="J1102">
        <v>0</v>
      </c>
      <c r="K1102">
        <v>0</v>
      </c>
      <c r="L1102">
        <v>0</v>
      </c>
      <c r="M1102">
        <v>1</v>
      </c>
      <c r="N1102">
        <v>1</v>
      </c>
      <c r="O1102">
        <v>1</v>
      </c>
    </row>
    <row r="1103" spans="1:15" x14ac:dyDescent="0.25">
      <c r="A1103" t="s">
        <v>26</v>
      </c>
      <c r="B1103" t="s">
        <v>84</v>
      </c>
      <c r="C1103" t="s">
        <v>75</v>
      </c>
      <c r="D1103">
        <v>1</v>
      </c>
      <c r="E1103">
        <v>1</v>
      </c>
      <c r="F1103">
        <v>1</v>
      </c>
      <c r="G1103">
        <v>1</v>
      </c>
      <c r="H1103">
        <v>0</v>
      </c>
      <c r="I1103">
        <v>0</v>
      </c>
      <c r="J1103">
        <v>0</v>
      </c>
      <c r="K1103">
        <v>0</v>
      </c>
      <c r="L1103">
        <v>0</v>
      </c>
      <c r="M1103">
        <v>1</v>
      </c>
      <c r="N1103">
        <v>1</v>
      </c>
      <c r="O1103">
        <v>1</v>
      </c>
    </row>
    <row r="1104" spans="1:15" x14ac:dyDescent="0.25">
      <c r="A1104" t="s">
        <v>26</v>
      </c>
      <c r="B1104" t="s">
        <v>84</v>
      </c>
      <c r="C1104" t="s">
        <v>76</v>
      </c>
      <c r="D1104">
        <v>0</v>
      </c>
      <c r="E1104">
        <v>0</v>
      </c>
      <c r="F1104">
        <v>0</v>
      </c>
      <c r="G1104">
        <v>0</v>
      </c>
      <c r="H1104">
        <v>0</v>
      </c>
      <c r="I1104">
        <v>0</v>
      </c>
      <c r="J1104">
        <v>0</v>
      </c>
      <c r="K1104">
        <v>0</v>
      </c>
      <c r="L1104">
        <v>0</v>
      </c>
      <c r="M1104">
        <v>0</v>
      </c>
      <c r="N1104">
        <v>0</v>
      </c>
      <c r="O1104">
        <v>0</v>
      </c>
    </row>
    <row r="1105" spans="1:15" x14ac:dyDescent="0.25">
      <c r="A1105" t="s">
        <v>26</v>
      </c>
      <c r="B1105" t="s">
        <v>84</v>
      </c>
      <c r="C1105" t="s">
        <v>77</v>
      </c>
      <c r="D1105">
        <v>0</v>
      </c>
      <c r="E1105">
        <v>0</v>
      </c>
      <c r="F1105">
        <v>0</v>
      </c>
      <c r="G1105">
        <v>0</v>
      </c>
      <c r="H1105">
        <v>0</v>
      </c>
      <c r="I1105">
        <v>0</v>
      </c>
      <c r="J1105">
        <v>0</v>
      </c>
      <c r="K1105">
        <v>0</v>
      </c>
      <c r="L1105">
        <v>0</v>
      </c>
      <c r="M1105">
        <v>0</v>
      </c>
      <c r="N1105">
        <v>0</v>
      </c>
      <c r="O1105">
        <v>0</v>
      </c>
    </row>
    <row r="1106" spans="1:15" x14ac:dyDescent="0.25">
      <c r="A1106" t="s">
        <v>26</v>
      </c>
      <c r="B1106" t="s">
        <v>84</v>
      </c>
      <c r="C1106" t="s">
        <v>78</v>
      </c>
      <c r="D1106">
        <v>0</v>
      </c>
      <c r="E1106">
        <v>0</v>
      </c>
      <c r="F1106">
        <v>0</v>
      </c>
      <c r="G1106">
        <v>0</v>
      </c>
      <c r="H1106">
        <v>0</v>
      </c>
      <c r="I1106">
        <v>0</v>
      </c>
      <c r="J1106">
        <v>0</v>
      </c>
      <c r="K1106">
        <v>0</v>
      </c>
      <c r="L1106">
        <v>0</v>
      </c>
      <c r="M1106">
        <v>0</v>
      </c>
      <c r="N1106">
        <v>0</v>
      </c>
      <c r="O1106">
        <v>0</v>
      </c>
    </row>
    <row r="1107" spans="1:15" x14ac:dyDescent="0.25">
      <c r="A1107" t="s">
        <v>26</v>
      </c>
      <c r="B1107" t="s">
        <v>84</v>
      </c>
      <c r="C1107" t="s">
        <v>79</v>
      </c>
      <c r="D1107">
        <v>0</v>
      </c>
      <c r="E1107">
        <v>0</v>
      </c>
      <c r="F1107">
        <v>0</v>
      </c>
      <c r="G1107">
        <v>0</v>
      </c>
      <c r="H1107">
        <v>0</v>
      </c>
      <c r="I1107">
        <v>0</v>
      </c>
      <c r="J1107">
        <v>0</v>
      </c>
      <c r="K1107">
        <v>0</v>
      </c>
      <c r="L1107">
        <v>0</v>
      </c>
      <c r="M1107">
        <v>0</v>
      </c>
      <c r="N1107">
        <v>0</v>
      </c>
      <c r="O1107">
        <v>0</v>
      </c>
    </row>
    <row r="1108" spans="1:15" x14ac:dyDescent="0.25">
      <c r="A1108" t="s">
        <v>26</v>
      </c>
      <c r="B1108" t="s">
        <v>84</v>
      </c>
      <c r="C1108" t="s">
        <v>80</v>
      </c>
      <c r="D1108">
        <v>0</v>
      </c>
      <c r="E1108">
        <v>0</v>
      </c>
      <c r="F1108">
        <v>0</v>
      </c>
      <c r="G1108">
        <v>0</v>
      </c>
      <c r="H1108">
        <v>0</v>
      </c>
      <c r="I1108">
        <v>0</v>
      </c>
      <c r="J1108">
        <v>0</v>
      </c>
      <c r="K1108">
        <v>0</v>
      </c>
      <c r="L1108">
        <v>0</v>
      </c>
      <c r="M1108">
        <v>0</v>
      </c>
      <c r="N1108">
        <v>0</v>
      </c>
      <c r="O1108">
        <v>0</v>
      </c>
    </row>
    <row r="1109" spans="1:15" x14ac:dyDescent="0.25">
      <c r="A1109" t="s">
        <v>26</v>
      </c>
      <c r="B1109" t="s">
        <v>84</v>
      </c>
      <c r="C1109" t="s">
        <v>81</v>
      </c>
      <c r="D1109">
        <v>0</v>
      </c>
      <c r="E1109">
        <v>0</v>
      </c>
      <c r="F1109">
        <v>0</v>
      </c>
      <c r="G1109">
        <v>0</v>
      </c>
      <c r="H1109">
        <v>0</v>
      </c>
      <c r="I1109">
        <v>0</v>
      </c>
      <c r="J1109">
        <v>0</v>
      </c>
      <c r="K1109">
        <v>0</v>
      </c>
      <c r="L1109">
        <v>0</v>
      </c>
      <c r="M1109">
        <v>0</v>
      </c>
      <c r="N1109">
        <v>0</v>
      </c>
      <c r="O1109">
        <v>0</v>
      </c>
    </row>
    <row r="1110" spans="1:15" x14ac:dyDescent="0.25">
      <c r="A1110" t="s">
        <v>26</v>
      </c>
      <c r="B1110" t="s">
        <v>84</v>
      </c>
      <c r="C1110" t="s">
        <v>82</v>
      </c>
      <c r="D1110">
        <v>0</v>
      </c>
      <c r="E1110">
        <v>0</v>
      </c>
      <c r="F1110">
        <v>0</v>
      </c>
      <c r="G1110">
        <v>0</v>
      </c>
      <c r="H1110">
        <v>0</v>
      </c>
      <c r="I1110">
        <v>0</v>
      </c>
      <c r="J1110">
        <v>0</v>
      </c>
      <c r="K1110">
        <v>0</v>
      </c>
      <c r="L1110">
        <v>0</v>
      </c>
      <c r="M1110">
        <v>0</v>
      </c>
      <c r="N1110">
        <v>0</v>
      </c>
      <c r="O1110">
        <v>0</v>
      </c>
    </row>
    <row r="1111" spans="1:15" x14ac:dyDescent="0.25">
      <c r="A1111" t="s">
        <v>26</v>
      </c>
      <c r="B1111" t="s">
        <v>84</v>
      </c>
      <c r="C1111" t="s">
        <v>83</v>
      </c>
      <c r="D1111">
        <v>0</v>
      </c>
      <c r="E1111">
        <v>0</v>
      </c>
      <c r="F1111">
        <v>0</v>
      </c>
      <c r="G1111">
        <v>0</v>
      </c>
      <c r="H1111">
        <v>0</v>
      </c>
      <c r="I1111">
        <v>0</v>
      </c>
      <c r="J1111">
        <v>0</v>
      </c>
      <c r="K1111">
        <v>0</v>
      </c>
      <c r="L1111">
        <v>0</v>
      </c>
      <c r="M1111">
        <v>0</v>
      </c>
      <c r="N1111">
        <v>0</v>
      </c>
      <c r="O1111">
        <v>0</v>
      </c>
    </row>
    <row r="1112" spans="1:15" hidden="1" x14ac:dyDescent="0.25">
      <c r="A1112" t="s">
        <v>27</v>
      </c>
      <c r="B1112" t="s">
        <v>59</v>
      </c>
      <c r="C1112" t="s">
        <v>60</v>
      </c>
    </row>
    <row r="1113" spans="1:15" hidden="1" x14ac:dyDescent="0.25">
      <c r="A1113" t="s">
        <v>27</v>
      </c>
      <c r="B1113" t="s">
        <v>59</v>
      </c>
      <c r="C1113" t="s">
        <v>61</v>
      </c>
    </row>
    <row r="1114" spans="1:15" hidden="1" x14ac:dyDescent="0.25">
      <c r="A1114" t="s">
        <v>27</v>
      </c>
      <c r="B1114" t="s">
        <v>59</v>
      </c>
      <c r="C1114" t="s">
        <v>62</v>
      </c>
    </row>
    <row r="1115" spans="1:15" hidden="1" x14ac:dyDescent="0.25">
      <c r="A1115" t="s">
        <v>27</v>
      </c>
      <c r="B1115" t="s">
        <v>59</v>
      </c>
      <c r="C1115" t="s">
        <v>63</v>
      </c>
    </row>
    <row r="1116" spans="1:15" hidden="1" x14ac:dyDescent="0.25">
      <c r="A1116" t="s">
        <v>27</v>
      </c>
      <c r="B1116" t="s">
        <v>59</v>
      </c>
      <c r="C1116" t="s">
        <v>64</v>
      </c>
    </row>
    <row r="1117" spans="1:15" hidden="1" x14ac:dyDescent="0.25">
      <c r="A1117" t="s">
        <v>27</v>
      </c>
      <c r="B1117" t="s">
        <v>59</v>
      </c>
      <c r="C1117" t="s">
        <v>65</v>
      </c>
    </row>
    <row r="1118" spans="1:15" hidden="1" x14ac:dyDescent="0.25">
      <c r="A1118" t="s">
        <v>27</v>
      </c>
      <c r="B1118" t="s">
        <v>59</v>
      </c>
      <c r="C1118" t="s">
        <v>66</v>
      </c>
    </row>
    <row r="1119" spans="1:15" hidden="1" x14ac:dyDescent="0.25">
      <c r="A1119" t="s">
        <v>27</v>
      </c>
      <c r="B1119" t="s">
        <v>59</v>
      </c>
      <c r="C1119" t="s">
        <v>67</v>
      </c>
    </row>
    <row r="1120" spans="1:15" hidden="1" x14ac:dyDescent="0.25">
      <c r="A1120" t="s">
        <v>27</v>
      </c>
      <c r="B1120" t="s">
        <v>59</v>
      </c>
      <c r="C1120" t="s">
        <v>68</v>
      </c>
    </row>
    <row r="1121" spans="1:3" hidden="1" x14ac:dyDescent="0.25">
      <c r="A1121" t="s">
        <v>27</v>
      </c>
      <c r="B1121" t="s">
        <v>59</v>
      </c>
      <c r="C1121" t="s">
        <v>69</v>
      </c>
    </row>
    <row r="1122" spans="1:3" hidden="1" x14ac:dyDescent="0.25">
      <c r="A1122" t="s">
        <v>27</v>
      </c>
      <c r="B1122" t="s">
        <v>59</v>
      </c>
      <c r="C1122" t="s">
        <v>70</v>
      </c>
    </row>
    <row r="1123" spans="1:3" hidden="1" x14ac:dyDescent="0.25">
      <c r="A1123" t="s">
        <v>27</v>
      </c>
      <c r="B1123" t="s">
        <v>59</v>
      </c>
      <c r="C1123" t="s">
        <v>71</v>
      </c>
    </row>
    <row r="1124" spans="1:3" hidden="1" x14ac:dyDescent="0.25">
      <c r="A1124" t="s">
        <v>27</v>
      </c>
      <c r="B1124" t="s">
        <v>59</v>
      </c>
      <c r="C1124" t="s">
        <v>72</v>
      </c>
    </row>
    <row r="1125" spans="1:3" hidden="1" x14ac:dyDescent="0.25">
      <c r="A1125" t="s">
        <v>27</v>
      </c>
      <c r="B1125" t="s">
        <v>59</v>
      </c>
      <c r="C1125" t="s">
        <v>73</v>
      </c>
    </row>
    <row r="1126" spans="1:3" hidden="1" x14ac:dyDescent="0.25">
      <c r="A1126" t="s">
        <v>27</v>
      </c>
      <c r="B1126" t="s">
        <v>59</v>
      </c>
      <c r="C1126" t="s">
        <v>74</v>
      </c>
    </row>
    <row r="1127" spans="1:3" hidden="1" x14ac:dyDescent="0.25">
      <c r="A1127" t="s">
        <v>27</v>
      </c>
      <c r="B1127" t="s">
        <v>59</v>
      </c>
      <c r="C1127" t="s">
        <v>75</v>
      </c>
    </row>
    <row r="1128" spans="1:3" hidden="1" x14ac:dyDescent="0.25">
      <c r="A1128" t="s">
        <v>27</v>
      </c>
      <c r="B1128" t="s">
        <v>59</v>
      </c>
      <c r="C1128" t="s">
        <v>76</v>
      </c>
    </row>
    <row r="1129" spans="1:3" hidden="1" x14ac:dyDescent="0.25">
      <c r="A1129" t="s">
        <v>27</v>
      </c>
      <c r="B1129" t="s">
        <v>59</v>
      </c>
      <c r="C1129" t="s">
        <v>77</v>
      </c>
    </row>
    <row r="1130" spans="1:3" hidden="1" x14ac:dyDescent="0.25">
      <c r="A1130" t="s">
        <v>27</v>
      </c>
      <c r="B1130" t="s">
        <v>59</v>
      </c>
      <c r="C1130" t="s">
        <v>78</v>
      </c>
    </row>
    <row r="1131" spans="1:3" hidden="1" x14ac:dyDescent="0.25">
      <c r="A1131" t="s">
        <v>27</v>
      </c>
      <c r="B1131" t="s">
        <v>59</v>
      </c>
      <c r="C1131" t="s">
        <v>79</v>
      </c>
    </row>
    <row r="1132" spans="1:3" hidden="1" x14ac:dyDescent="0.25">
      <c r="A1132" t="s">
        <v>27</v>
      </c>
      <c r="B1132" t="s">
        <v>59</v>
      </c>
      <c r="C1132" t="s">
        <v>80</v>
      </c>
    </row>
    <row r="1133" spans="1:3" hidden="1" x14ac:dyDescent="0.25">
      <c r="A1133" t="s">
        <v>27</v>
      </c>
      <c r="B1133" t="s">
        <v>59</v>
      </c>
      <c r="C1133" t="s">
        <v>81</v>
      </c>
    </row>
    <row r="1134" spans="1:3" hidden="1" x14ac:dyDescent="0.25">
      <c r="A1134" t="s">
        <v>27</v>
      </c>
      <c r="B1134" t="s">
        <v>59</v>
      </c>
      <c r="C1134" t="s">
        <v>82</v>
      </c>
    </row>
    <row r="1135" spans="1:3" hidden="1" x14ac:dyDescent="0.25">
      <c r="A1135" t="s">
        <v>27</v>
      </c>
      <c r="B1135" t="s">
        <v>59</v>
      </c>
      <c r="C1135" t="s">
        <v>83</v>
      </c>
    </row>
    <row r="1136" spans="1:3" hidden="1" x14ac:dyDescent="0.25">
      <c r="A1136" t="s">
        <v>27</v>
      </c>
      <c r="B1136" t="s">
        <v>84</v>
      </c>
      <c r="C1136" t="s">
        <v>60</v>
      </c>
    </row>
    <row r="1137" spans="1:3" hidden="1" x14ac:dyDescent="0.25">
      <c r="A1137" t="s">
        <v>27</v>
      </c>
      <c r="B1137" t="s">
        <v>84</v>
      </c>
      <c r="C1137" t="s">
        <v>61</v>
      </c>
    </row>
    <row r="1138" spans="1:3" hidden="1" x14ac:dyDescent="0.25">
      <c r="A1138" t="s">
        <v>27</v>
      </c>
      <c r="B1138" t="s">
        <v>84</v>
      </c>
      <c r="C1138" t="s">
        <v>62</v>
      </c>
    </row>
    <row r="1139" spans="1:3" hidden="1" x14ac:dyDescent="0.25">
      <c r="A1139" t="s">
        <v>27</v>
      </c>
      <c r="B1139" t="s">
        <v>84</v>
      </c>
      <c r="C1139" t="s">
        <v>63</v>
      </c>
    </row>
    <row r="1140" spans="1:3" hidden="1" x14ac:dyDescent="0.25">
      <c r="A1140" t="s">
        <v>27</v>
      </c>
      <c r="B1140" t="s">
        <v>84</v>
      </c>
      <c r="C1140" t="s">
        <v>64</v>
      </c>
    </row>
    <row r="1141" spans="1:3" hidden="1" x14ac:dyDescent="0.25">
      <c r="A1141" t="s">
        <v>27</v>
      </c>
      <c r="B1141" t="s">
        <v>84</v>
      </c>
      <c r="C1141" t="s">
        <v>65</v>
      </c>
    </row>
    <row r="1142" spans="1:3" hidden="1" x14ac:dyDescent="0.25">
      <c r="A1142" t="s">
        <v>27</v>
      </c>
      <c r="B1142" t="s">
        <v>84</v>
      </c>
      <c r="C1142" t="s">
        <v>66</v>
      </c>
    </row>
    <row r="1143" spans="1:3" hidden="1" x14ac:dyDescent="0.25">
      <c r="A1143" t="s">
        <v>27</v>
      </c>
      <c r="B1143" t="s">
        <v>84</v>
      </c>
      <c r="C1143" t="s">
        <v>67</v>
      </c>
    </row>
    <row r="1144" spans="1:3" hidden="1" x14ac:dyDescent="0.25">
      <c r="A1144" t="s">
        <v>27</v>
      </c>
      <c r="B1144" t="s">
        <v>84</v>
      </c>
      <c r="C1144" t="s">
        <v>68</v>
      </c>
    </row>
    <row r="1145" spans="1:3" hidden="1" x14ac:dyDescent="0.25">
      <c r="A1145" t="s">
        <v>27</v>
      </c>
      <c r="B1145" t="s">
        <v>84</v>
      </c>
      <c r="C1145" t="s">
        <v>69</v>
      </c>
    </row>
    <row r="1146" spans="1:3" hidden="1" x14ac:dyDescent="0.25">
      <c r="A1146" t="s">
        <v>27</v>
      </c>
      <c r="B1146" t="s">
        <v>84</v>
      </c>
      <c r="C1146" t="s">
        <v>70</v>
      </c>
    </row>
    <row r="1147" spans="1:3" hidden="1" x14ac:dyDescent="0.25">
      <c r="A1147" t="s">
        <v>27</v>
      </c>
      <c r="B1147" t="s">
        <v>84</v>
      </c>
      <c r="C1147" t="s">
        <v>71</v>
      </c>
    </row>
    <row r="1148" spans="1:3" hidden="1" x14ac:dyDescent="0.25">
      <c r="A1148" t="s">
        <v>27</v>
      </c>
      <c r="B1148" t="s">
        <v>84</v>
      </c>
      <c r="C1148" t="s">
        <v>72</v>
      </c>
    </row>
    <row r="1149" spans="1:3" hidden="1" x14ac:dyDescent="0.25">
      <c r="A1149" t="s">
        <v>27</v>
      </c>
      <c r="B1149" t="s">
        <v>84</v>
      </c>
      <c r="C1149" t="s">
        <v>73</v>
      </c>
    </row>
    <row r="1150" spans="1:3" hidden="1" x14ac:dyDescent="0.25">
      <c r="A1150" t="s">
        <v>27</v>
      </c>
      <c r="B1150" t="s">
        <v>84</v>
      </c>
      <c r="C1150" t="s">
        <v>74</v>
      </c>
    </row>
    <row r="1151" spans="1:3" hidden="1" x14ac:dyDescent="0.25">
      <c r="A1151" t="s">
        <v>27</v>
      </c>
      <c r="B1151" t="s">
        <v>84</v>
      </c>
      <c r="C1151" t="s">
        <v>75</v>
      </c>
    </row>
    <row r="1152" spans="1:3" hidden="1" x14ac:dyDescent="0.25">
      <c r="A1152" t="s">
        <v>27</v>
      </c>
      <c r="B1152" t="s">
        <v>84</v>
      </c>
      <c r="C1152" t="s">
        <v>76</v>
      </c>
    </row>
    <row r="1153" spans="1:15" hidden="1" x14ac:dyDescent="0.25">
      <c r="A1153" t="s">
        <v>27</v>
      </c>
      <c r="B1153" t="s">
        <v>84</v>
      </c>
      <c r="C1153" t="s">
        <v>77</v>
      </c>
    </row>
    <row r="1154" spans="1:15" hidden="1" x14ac:dyDescent="0.25">
      <c r="A1154" t="s">
        <v>27</v>
      </c>
      <c r="B1154" t="s">
        <v>84</v>
      </c>
      <c r="C1154" t="s">
        <v>78</v>
      </c>
    </row>
    <row r="1155" spans="1:15" hidden="1" x14ac:dyDescent="0.25">
      <c r="A1155" t="s">
        <v>27</v>
      </c>
      <c r="B1155" t="s">
        <v>84</v>
      </c>
      <c r="C1155" t="s">
        <v>79</v>
      </c>
    </row>
    <row r="1156" spans="1:15" hidden="1" x14ac:dyDescent="0.25">
      <c r="A1156" t="s">
        <v>27</v>
      </c>
      <c r="B1156" t="s">
        <v>84</v>
      </c>
      <c r="C1156" t="s">
        <v>80</v>
      </c>
    </row>
    <row r="1157" spans="1:15" hidden="1" x14ac:dyDescent="0.25">
      <c r="A1157" t="s">
        <v>27</v>
      </c>
      <c r="B1157" t="s">
        <v>84</v>
      </c>
      <c r="C1157" t="s">
        <v>81</v>
      </c>
    </row>
    <row r="1158" spans="1:15" hidden="1" x14ac:dyDescent="0.25">
      <c r="A1158" t="s">
        <v>27</v>
      </c>
      <c r="B1158" t="s">
        <v>84</v>
      </c>
      <c r="C1158" t="s">
        <v>82</v>
      </c>
    </row>
    <row r="1159" spans="1:15" hidden="1" x14ac:dyDescent="0.25">
      <c r="A1159" t="s">
        <v>27</v>
      </c>
      <c r="B1159" t="s">
        <v>84</v>
      </c>
      <c r="C1159" t="s">
        <v>83</v>
      </c>
    </row>
    <row r="1160" spans="1:15" hidden="1" x14ac:dyDescent="0.25">
      <c r="A1160" t="s">
        <v>28</v>
      </c>
      <c r="B1160" t="s">
        <v>59</v>
      </c>
      <c r="C1160" t="s">
        <v>60</v>
      </c>
      <c r="D1160">
        <v>0</v>
      </c>
      <c r="E1160">
        <v>0</v>
      </c>
      <c r="F1160">
        <v>0</v>
      </c>
      <c r="G1160">
        <v>0</v>
      </c>
      <c r="H1160">
        <v>0</v>
      </c>
      <c r="I1160">
        <v>0</v>
      </c>
      <c r="J1160">
        <v>0</v>
      </c>
      <c r="K1160">
        <v>0</v>
      </c>
      <c r="L1160">
        <v>0</v>
      </c>
      <c r="M1160">
        <v>0</v>
      </c>
      <c r="N1160">
        <v>0</v>
      </c>
      <c r="O1160">
        <v>0</v>
      </c>
    </row>
    <row r="1161" spans="1:15" hidden="1" x14ac:dyDescent="0.25">
      <c r="A1161" t="s">
        <v>28</v>
      </c>
      <c r="B1161" t="s">
        <v>59</v>
      </c>
      <c r="C1161" t="s">
        <v>61</v>
      </c>
      <c r="D1161">
        <v>0</v>
      </c>
      <c r="E1161">
        <v>0</v>
      </c>
      <c r="F1161">
        <v>0</v>
      </c>
      <c r="G1161">
        <v>0</v>
      </c>
      <c r="H1161">
        <v>0</v>
      </c>
      <c r="I1161">
        <v>0</v>
      </c>
      <c r="J1161">
        <v>0</v>
      </c>
      <c r="K1161">
        <v>0</v>
      </c>
      <c r="L1161">
        <v>0</v>
      </c>
      <c r="M1161">
        <v>0</v>
      </c>
      <c r="N1161">
        <v>0</v>
      </c>
      <c r="O1161">
        <v>0</v>
      </c>
    </row>
    <row r="1162" spans="1:15" hidden="1" x14ac:dyDescent="0.25">
      <c r="A1162" t="s">
        <v>28</v>
      </c>
      <c r="B1162" t="s">
        <v>59</v>
      </c>
      <c r="C1162" t="s">
        <v>62</v>
      </c>
      <c r="D1162">
        <v>0</v>
      </c>
      <c r="E1162">
        <v>0</v>
      </c>
      <c r="F1162">
        <v>0</v>
      </c>
      <c r="G1162">
        <v>0</v>
      </c>
      <c r="H1162">
        <v>0</v>
      </c>
      <c r="I1162">
        <v>0</v>
      </c>
      <c r="J1162">
        <v>0</v>
      </c>
      <c r="K1162">
        <v>0</v>
      </c>
      <c r="L1162">
        <v>0</v>
      </c>
      <c r="M1162">
        <v>0</v>
      </c>
      <c r="N1162">
        <v>0</v>
      </c>
      <c r="O1162">
        <v>0</v>
      </c>
    </row>
    <row r="1163" spans="1:15" hidden="1" x14ac:dyDescent="0.25">
      <c r="A1163" t="s">
        <v>28</v>
      </c>
      <c r="B1163" t="s">
        <v>59</v>
      </c>
      <c r="C1163" t="s">
        <v>63</v>
      </c>
      <c r="D1163">
        <v>0</v>
      </c>
      <c r="E1163">
        <v>0</v>
      </c>
      <c r="F1163">
        <v>0</v>
      </c>
      <c r="G1163">
        <v>0</v>
      </c>
      <c r="H1163">
        <v>0</v>
      </c>
      <c r="I1163">
        <v>0</v>
      </c>
      <c r="J1163">
        <v>0</v>
      </c>
      <c r="K1163">
        <v>0</v>
      </c>
      <c r="L1163">
        <v>0</v>
      </c>
      <c r="M1163">
        <v>0</v>
      </c>
      <c r="N1163">
        <v>0</v>
      </c>
      <c r="O1163">
        <v>0</v>
      </c>
    </row>
    <row r="1164" spans="1:15" hidden="1" x14ac:dyDescent="0.25">
      <c r="A1164" t="s">
        <v>28</v>
      </c>
      <c r="B1164" t="s">
        <v>59</v>
      </c>
      <c r="C1164" t="s">
        <v>64</v>
      </c>
      <c r="D1164">
        <v>0</v>
      </c>
      <c r="E1164">
        <v>0</v>
      </c>
      <c r="F1164">
        <v>0</v>
      </c>
      <c r="G1164">
        <v>0</v>
      </c>
      <c r="H1164">
        <v>0</v>
      </c>
      <c r="I1164">
        <v>0</v>
      </c>
      <c r="J1164">
        <v>0</v>
      </c>
      <c r="K1164">
        <v>0</v>
      </c>
      <c r="L1164">
        <v>0</v>
      </c>
      <c r="M1164">
        <v>0</v>
      </c>
      <c r="N1164">
        <v>0</v>
      </c>
      <c r="O1164">
        <v>0</v>
      </c>
    </row>
    <row r="1165" spans="1:15" hidden="1" x14ac:dyDescent="0.25">
      <c r="A1165" t="s">
        <v>28</v>
      </c>
      <c r="B1165" t="s">
        <v>59</v>
      </c>
      <c r="C1165" t="s">
        <v>65</v>
      </c>
      <c r="D1165">
        <v>0</v>
      </c>
      <c r="E1165">
        <v>0</v>
      </c>
      <c r="F1165">
        <v>0</v>
      </c>
      <c r="G1165">
        <v>0</v>
      </c>
      <c r="H1165">
        <v>0</v>
      </c>
      <c r="I1165">
        <v>0</v>
      </c>
      <c r="J1165">
        <v>0</v>
      </c>
      <c r="K1165">
        <v>0</v>
      </c>
      <c r="L1165">
        <v>0</v>
      </c>
      <c r="M1165">
        <v>0</v>
      </c>
      <c r="N1165">
        <v>0</v>
      </c>
      <c r="O1165">
        <v>0</v>
      </c>
    </row>
    <row r="1166" spans="1:15" hidden="1" x14ac:dyDescent="0.25">
      <c r="A1166" t="s">
        <v>28</v>
      </c>
      <c r="B1166" t="s">
        <v>59</v>
      </c>
      <c r="C1166" t="s">
        <v>66</v>
      </c>
      <c r="D1166">
        <v>1</v>
      </c>
      <c r="E1166">
        <v>1</v>
      </c>
      <c r="F1166">
        <v>1</v>
      </c>
      <c r="G1166">
        <v>1</v>
      </c>
      <c r="H1166">
        <v>1</v>
      </c>
      <c r="I1166">
        <v>1</v>
      </c>
      <c r="J1166">
        <v>1</v>
      </c>
      <c r="K1166">
        <v>1</v>
      </c>
      <c r="L1166">
        <v>1</v>
      </c>
      <c r="M1166">
        <v>1</v>
      </c>
      <c r="N1166">
        <v>1</v>
      </c>
      <c r="O1166">
        <v>1</v>
      </c>
    </row>
    <row r="1167" spans="1:15" hidden="1" x14ac:dyDescent="0.25">
      <c r="A1167" t="s">
        <v>28</v>
      </c>
      <c r="B1167" t="s">
        <v>59</v>
      </c>
      <c r="C1167" t="s">
        <v>67</v>
      </c>
      <c r="D1167">
        <v>1</v>
      </c>
      <c r="E1167">
        <v>1</v>
      </c>
      <c r="F1167">
        <v>1</v>
      </c>
      <c r="G1167">
        <v>1</v>
      </c>
      <c r="H1167">
        <v>1</v>
      </c>
      <c r="I1167">
        <v>1</v>
      </c>
      <c r="J1167">
        <v>1</v>
      </c>
      <c r="K1167">
        <v>1</v>
      </c>
      <c r="L1167">
        <v>1</v>
      </c>
      <c r="M1167">
        <v>1</v>
      </c>
      <c r="N1167">
        <v>1</v>
      </c>
      <c r="O1167">
        <v>1</v>
      </c>
    </row>
    <row r="1168" spans="1:15" hidden="1" x14ac:dyDescent="0.25">
      <c r="A1168" t="s">
        <v>28</v>
      </c>
      <c r="B1168" t="s">
        <v>59</v>
      </c>
      <c r="C1168" t="s">
        <v>68</v>
      </c>
      <c r="D1168">
        <v>1</v>
      </c>
      <c r="E1168">
        <v>1</v>
      </c>
      <c r="F1168">
        <v>1</v>
      </c>
      <c r="G1168">
        <v>1</v>
      </c>
      <c r="H1168">
        <v>1</v>
      </c>
      <c r="I1168">
        <v>1</v>
      </c>
      <c r="J1168">
        <v>1</v>
      </c>
      <c r="K1168">
        <v>1</v>
      </c>
      <c r="L1168">
        <v>1</v>
      </c>
      <c r="M1168">
        <v>1</v>
      </c>
      <c r="N1168">
        <v>1</v>
      </c>
      <c r="O1168">
        <v>1</v>
      </c>
    </row>
    <row r="1169" spans="1:15" hidden="1" x14ac:dyDescent="0.25">
      <c r="A1169" t="s">
        <v>28</v>
      </c>
      <c r="B1169" t="s">
        <v>59</v>
      </c>
      <c r="C1169" t="s">
        <v>69</v>
      </c>
      <c r="D1169">
        <v>1</v>
      </c>
      <c r="E1169">
        <v>1</v>
      </c>
      <c r="F1169">
        <v>1</v>
      </c>
      <c r="G1169">
        <v>1</v>
      </c>
      <c r="H1169">
        <v>1</v>
      </c>
      <c r="I1169">
        <v>1</v>
      </c>
      <c r="J1169">
        <v>1</v>
      </c>
      <c r="K1169">
        <v>1</v>
      </c>
      <c r="L1169">
        <v>1</v>
      </c>
      <c r="M1169">
        <v>1</v>
      </c>
      <c r="N1169">
        <v>1</v>
      </c>
      <c r="O1169">
        <v>1</v>
      </c>
    </row>
    <row r="1170" spans="1:15" hidden="1" x14ac:dyDescent="0.25">
      <c r="A1170" t="s">
        <v>28</v>
      </c>
      <c r="B1170" t="s">
        <v>59</v>
      </c>
      <c r="C1170" t="s">
        <v>70</v>
      </c>
      <c r="D1170">
        <v>1</v>
      </c>
      <c r="E1170">
        <v>1</v>
      </c>
      <c r="F1170">
        <v>1</v>
      </c>
      <c r="G1170">
        <v>1</v>
      </c>
      <c r="H1170">
        <v>1</v>
      </c>
      <c r="I1170">
        <v>1</v>
      </c>
      <c r="J1170">
        <v>1</v>
      </c>
      <c r="K1170">
        <v>1</v>
      </c>
      <c r="L1170">
        <v>1</v>
      </c>
      <c r="M1170">
        <v>1</v>
      </c>
      <c r="N1170">
        <v>1</v>
      </c>
      <c r="O1170">
        <v>1</v>
      </c>
    </row>
    <row r="1171" spans="1:15" hidden="1" x14ac:dyDescent="0.25">
      <c r="A1171" t="s">
        <v>28</v>
      </c>
      <c r="B1171" t="s">
        <v>59</v>
      </c>
      <c r="C1171" t="s">
        <v>71</v>
      </c>
      <c r="D1171">
        <v>1</v>
      </c>
      <c r="E1171">
        <v>1</v>
      </c>
      <c r="F1171">
        <v>1</v>
      </c>
      <c r="G1171">
        <v>1</v>
      </c>
      <c r="H1171">
        <v>1</v>
      </c>
      <c r="I1171">
        <v>1</v>
      </c>
      <c r="J1171">
        <v>1</v>
      </c>
      <c r="K1171">
        <v>1</v>
      </c>
      <c r="L1171">
        <v>1</v>
      </c>
      <c r="M1171">
        <v>1</v>
      </c>
      <c r="N1171">
        <v>1</v>
      </c>
      <c r="O1171">
        <v>1</v>
      </c>
    </row>
    <row r="1172" spans="1:15" hidden="1" x14ac:dyDescent="0.25">
      <c r="A1172" t="s">
        <v>28</v>
      </c>
      <c r="B1172" t="s">
        <v>59</v>
      </c>
      <c r="C1172" t="s">
        <v>72</v>
      </c>
      <c r="D1172">
        <v>1</v>
      </c>
      <c r="E1172">
        <v>1</v>
      </c>
      <c r="F1172">
        <v>1</v>
      </c>
      <c r="G1172">
        <v>1</v>
      </c>
      <c r="H1172">
        <v>1</v>
      </c>
      <c r="I1172">
        <v>1</v>
      </c>
      <c r="J1172">
        <v>1</v>
      </c>
      <c r="K1172">
        <v>1</v>
      </c>
      <c r="L1172">
        <v>1</v>
      </c>
      <c r="M1172">
        <v>1</v>
      </c>
      <c r="N1172">
        <v>1</v>
      </c>
      <c r="O1172">
        <v>1</v>
      </c>
    </row>
    <row r="1173" spans="1:15" hidden="1" x14ac:dyDescent="0.25">
      <c r="A1173" t="s">
        <v>28</v>
      </c>
      <c r="B1173" t="s">
        <v>59</v>
      </c>
      <c r="C1173" t="s">
        <v>73</v>
      </c>
      <c r="D1173">
        <v>1</v>
      </c>
      <c r="E1173">
        <v>1</v>
      </c>
      <c r="F1173">
        <v>1</v>
      </c>
      <c r="G1173">
        <v>1</v>
      </c>
      <c r="H1173">
        <v>1</v>
      </c>
      <c r="I1173">
        <v>1</v>
      </c>
      <c r="J1173">
        <v>1</v>
      </c>
      <c r="K1173">
        <v>1</v>
      </c>
      <c r="L1173">
        <v>1</v>
      </c>
      <c r="M1173">
        <v>1</v>
      </c>
      <c r="N1173">
        <v>1</v>
      </c>
      <c r="O1173">
        <v>1</v>
      </c>
    </row>
    <row r="1174" spans="1:15" hidden="1" x14ac:dyDescent="0.25">
      <c r="A1174" t="s">
        <v>28</v>
      </c>
      <c r="B1174" t="s">
        <v>59</v>
      </c>
      <c r="C1174" t="s">
        <v>74</v>
      </c>
      <c r="D1174">
        <v>1</v>
      </c>
      <c r="E1174">
        <v>1</v>
      </c>
      <c r="F1174">
        <v>1</v>
      </c>
      <c r="G1174">
        <v>1</v>
      </c>
      <c r="H1174">
        <v>1</v>
      </c>
      <c r="I1174">
        <v>1</v>
      </c>
      <c r="J1174">
        <v>1</v>
      </c>
      <c r="K1174">
        <v>1</v>
      </c>
      <c r="L1174">
        <v>1</v>
      </c>
      <c r="M1174">
        <v>1</v>
      </c>
      <c r="N1174">
        <v>1</v>
      </c>
      <c r="O1174">
        <v>1</v>
      </c>
    </row>
    <row r="1175" spans="1:15" hidden="1" x14ac:dyDescent="0.25">
      <c r="A1175" t="s">
        <v>28</v>
      </c>
      <c r="B1175" t="s">
        <v>59</v>
      </c>
      <c r="C1175" t="s">
        <v>75</v>
      </c>
      <c r="D1175">
        <v>1</v>
      </c>
      <c r="E1175">
        <v>1</v>
      </c>
      <c r="F1175">
        <v>1</v>
      </c>
      <c r="G1175">
        <v>1</v>
      </c>
      <c r="H1175">
        <v>1</v>
      </c>
      <c r="I1175">
        <v>1</v>
      </c>
      <c r="J1175">
        <v>1</v>
      </c>
      <c r="K1175">
        <v>1</v>
      </c>
      <c r="L1175">
        <v>1</v>
      </c>
      <c r="M1175">
        <v>1</v>
      </c>
      <c r="N1175">
        <v>1</v>
      </c>
      <c r="O1175">
        <v>1</v>
      </c>
    </row>
    <row r="1176" spans="1:15" hidden="1" x14ac:dyDescent="0.25">
      <c r="A1176" t="s">
        <v>28</v>
      </c>
      <c r="B1176" t="s">
        <v>59</v>
      </c>
      <c r="C1176" t="s">
        <v>76</v>
      </c>
      <c r="D1176">
        <v>1</v>
      </c>
      <c r="E1176">
        <v>1</v>
      </c>
      <c r="F1176">
        <v>1</v>
      </c>
      <c r="G1176">
        <v>1</v>
      </c>
      <c r="H1176">
        <v>1</v>
      </c>
      <c r="I1176">
        <v>1</v>
      </c>
      <c r="J1176">
        <v>1</v>
      </c>
      <c r="K1176">
        <v>1</v>
      </c>
      <c r="L1176">
        <v>1</v>
      </c>
      <c r="M1176">
        <v>1</v>
      </c>
      <c r="N1176">
        <v>1</v>
      </c>
      <c r="O1176">
        <v>1</v>
      </c>
    </row>
    <row r="1177" spans="1:15" hidden="1" x14ac:dyDescent="0.25">
      <c r="A1177" t="s">
        <v>28</v>
      </c>
      <c r="B1177" t="s">
        <v>59</v>
      </c>
      <c r="C1177" t="s">
        <v>77</v>
      </c>
      <c r="D1177">
        <v>1</v>
      </c>
      <c r="E1177">
        <v>1</v>
      </c>
      <c r="F1177">
        <v>1</v>
      </c>
      <c r="G1177">
        <v>1</v>
      </c>
      <c r="H1177">
        <v>1</v>
      </c>
      <c r="I1177">
        <v>1</v>
      </c>
      <c r="J1177">
        <v>1</v>
      </c>
      <c r="K1177">
        <v>1</v>
      </c>
      <c r="L1177">
        <v>1</v>
      </c>
      <c r="M1177">
        <v>1</v>
      </c>
      <c r="N1177">
        <v>1</v>
      </c>
      <c r="O1177">
        <v>1</v>
      </c>
    </row>
    <row r="1178" spans="1:15" hidden="1" x14ac:dyDescent="0.25">
      <c r="A1178" t="s">
        <v>28</v>
      </c>
      <c r="B1178" t="s">
        <v>59</v>
      </c>
      <c r="C1178" t="s">
        <v>78</v>
      </c>
      <c r="D1178">
        <v>1</v>
      </c>
      <c r="E1178">
        <v>1</v>
      </c>
      <c r="F1178">
        <v>1</v>
      </c>
      <c r="G1178">
        <v>1</v>
      </c>
      <c r="H1178">
        <v>1</v>
      </c>
      <c r="I1178">
        <v>1</v>
      </c>
      <c r="J1178">
        <v>1</v>
      </c>
      <c r="K1178">
        <v>1</v>
      </c>
      <c r="L1178">
        <v>1</v>
      </c>
      <c r="M1178">
        <v>1</v>
      </c>
      <c r="N1178">
        <v>1</v>
      </c>
      <c r="O1178">
        <v>1</v>
      </c>
    </row>
    <row r="1179" spans="1:15" hidden="1" x14ac:dyDescent="0.25">
      <c r="A1179" t="s">
        <v>28</v>
      </c>
      <c r="B1179" t="s">
        <v>59</v>
      </c>
      <c r="C1179" t="s">
        <v>79</v>
      </c>
      <c r="D1179">
        <v>1</v>
      </c>
      <c r="E1179">
        <v>1</v>
      </c>
      <c r="F1179">
        <v>1</v>
      </c>
      <c r="G1179">
        <v>1</v>
      </c>
      <c r="H1179">
        <v>1</v>
      </c>
      <c r="I1179">
        <v>1</v>
      </c>
      <c r="J1179">
        <v>1</v>
      </c>
      <c r="K1179">
        <v>1</v>
      </c>
      <c r="L1179">
        <v>1</v>
      </c>
      <c r="M1179">
        <v>1</v>
      </c>
      <c r="N1179">
        <v>1</v>
      </c>
      <c r="O1179">
        <v>1</v>
      </c>
    </row>
    <row r="1180" spans="1:15" hidden="1" x14ac:dyDescent="0.25">
      <c r="A1180" t="s">
        <v>28</v>
      </c>
      <c r="B1180" t="s">
        <v>59</v>
      </c>
      <c r="C1180" t="s">
        <v>80</v>
      </c>
      <c r="D1180">
        <v>0</v>
      </c>
      <c r="E1180">
        <v>0</v>
      </c>
      <c r="F1180">
        <v>0</v>
      </c>
      <c r="G1180">
        <v>0</v>
      </c>
      <c r="H1180">
        <v>0</v>
      </c>
      <c r="I1180">
        <v>0</v>
      </c>
      <c r="J1180">
        <v>0</v>
      </c>
      <c r="K1180">
        <v>0</v>
      </c>
      <c r="L1180">
        <v>0</v>
      </c>
      <c r="M1180">
        <v>0</v>
      </c>
      <c r="N1180">
        <v>0</v>
      </c>
      <c r="O1180">
        <v>0</v>
      </c>
    </row>
    <row r="1181" spans="1:15" hidden="1" x14ac:dyDescent="0.25">
      <c r="A1181" t="s">
        <v>28</v>
      </c>
      <c r="B1181" t="s">
        <v>59</v>
      </c>
      <c r="C1181" t="s">
        <v>81</v>
      </c>
      <c r="D1181">
        <v>0</v>
      </c>
      <c r="E1181">
        <v>0</v>
      </c>
      <c r="F1181">
        <v>0</v>
      </c>
      <c r="G1181">
        <v>0</v>
      </c>
      <c r="H1181">
        <v>0</v>
      </c>
      <c r="I1181">
        <v>0</v>
      </c>
      <c r="J1181">
        <v>0</v>
      </c>
      <c r="K1181">
        <v>0</v>
      </c>
      <c r="L1181">
        <v>0</v>
      </c>
      <c r="M1181">
        <v>0</v>
      </c>
      <c r="N1181">
        <v>0</v>
      </c>
      <c r="O1181">
        <v>0</v>
      </c>
    </row>
    <row r="1182" spans="1:15" hidden="1" x14ac:dyDescent="0.25">
      <c r="A1182" t="s">
        <v>28</v>
      </c>
      <c r="B1182" t="s">
        <v>59</v>
      </c>
      <c r="C1182" t="s">
        <v>82</v>
      </c>
      <c r="D1182">
        <v>0</v>
      </c>
      <c r="E1182">
        <v>0</v>
      </c>
      <c r="F1182">
        <v>0</v>
      </c>
      <c r="G1182">
        <v>0</v>
      </c>
      <c r="H1182">
        <v>0</v>
      </c>
      <c r="I1182">
        <v>0</v>
      </c>
      <c r="J1182">
        <v>0</v>
      </c>
      <c r="K1182">
        <v>0</v>
      </c>
      <c r="L1182">
        <v>0</v>
      </c>
      <c r="M1182">
        <v>0</v>
      </c>
      <c r="N1182">
        <v>0</v>
      </c>
      <c r="O1182">
        <v>0</v>
      </c>
    </row>
    <row r="1183" spans="1:15" hidden="1" x14ac:dyDescent="0.25">
      <c r="A1183" t="s">
        <v>28</v>
      </c>
      <c r="B1183" t="s">
        <v>59</v>
      </c>
      <c r="C1183" t="s">
        <v>83</v>
      </c>
      <c r="D1183">
        <v>0</v>
      </c>
      <c r="E1183">
        <v>0</v>
      </c>
      <c r="F1183">
        <v>0</v>
      </c>
      <c r="G1183">
        <v>0</v>
      </c>
      <c r="H1183">
        <v>0</v>
      </c>
      <c r="I1183">
        <v>0</v>
      </c>
      <c r="J1183">
        <v>0</v>
      </c>
      <c r="K1183">
        <v>0</v>
      </c>
      <c r="L1183">
        <v>0</v>
      </c>
      <c r="M1183">
        <v>0</v>
      </c>
      <c r="N1183">
        <v>0</v>
      </c>
      <c r="O1183">
        <v>0</v>
      </c>
    </row>
    <row r="1184" spans="1:15" hidden="1" x14ac:dyDescent="0.25">
      <c r="A1184" t="s">
        <v>28</v>
      </c>
      <c r="B1184" t="s">
        <v>84</v>
      </c>
      <c r="C1184" t="s">
        <v>60</v>
      </c>
      <c r="D1184">
        <v>0</v>
      </c>
      <c r="E1184">
        <v>0</v>
      </c>
      <c r="F1184">
        <v>0</v>
      </c>
      <c r="G1184">
        <v>0</v>
      </c>
      <c r="H1184">
        <v>0</v>
      </c>
      <c r="I1184">
        <v>0</v>
      </c>
      <c r="J1184">
        <v>0</v>
      </c>
      <c r="K1184">
        <v>0</v>
      </c>
      <c r="L1184">
        <v>0</v>
      </c>
      <c r="M1184">
        <v>0</v>
      </c>
      <c r="N1184">
        <v>0</v>
      </c>
      <c r="O1184">
        <v>0</v>
      </c>
    </row>
    <row r="1185" spans="1:15" hidden="1" x14ac:dyDescent="0.25">
      <c r="A1185" t="s">
        <v>28</v>
      </c>
      <c r="B1185" t="s">
        <v>84</v>
      </c>
      <c r="C1185" t="s">
        <v>61</v>
      </c>
      <c r="D1185">
        <v>0</v>
      </c>
      <c r="E1185">
        <v>0</v>
      </c>
      <c r="F1185">
        <v>0</v>
      </c>
      <c r="G1185">
        <v>0</v>
      </c>
      <c r="H1185">
        <v>0</v>
      </c>
      <c r="I1185">
        <v>0</v>
      </c>
      <c r="J1185">
        <v>0</v>
      </c>
      <c r="K1185">
        <v>0</v>
      </c>
      <c r="L1185">
        <v>0</v>
      </c>
      <c r="M1185">
        <v>0</v>
      </c>
      <c r="N1185">
        <v>0</v>
      </c>
      <c r="O1185">
        <v>0</v>
      </c>
    </row>
    <row r="1186" spans="1:15" hidden="1" x14ac:dyDescent="0.25">
      <c r="A1186" t="s">
        <v>28</v>
      </c>
      <c r="B1186" t="s">
        <v>84</v>
      </c>
      <c r="C1186" t="s">
        <v>62</v>
      </c>
      <c r="D1186">
        <v>0</v>
      </c>
      <c r="E1186">
        <v>0</v>
      </c>
      <c r="F1186">
        <v>0</v>
      </c>
      <c r="G1186">
        <v>0</v>
      </c>
      <c r="H1186">
        <v>0</v>
      </c>
      <c r="I1186">
        <v>0</v>
      </c>
      <c r="J1186">
        <v>0</v>
      </c>
      <c r="K1186">
        <v>0</v>
      </c>
      <c r="L1186">
        <v>0</v>
      </c>
      <c r="M1186">
        <v>0</v>
      </c>
      <c r="N1186">
        <v>0</v>
      </c>
      <c r="O1186">
        <v>0</v>
      </c>
    </row>
    <row r="1187" spans="1:15" hidden="1" x14ac:dyDescent="0.25">
      <c r="A1187" t="s">
        <v>28</v>
      </c>
      <c r="B1187" t="s">
        <v>84</v>
      </c>
      <c r="C1187" t="s">
        <v>63</v>
      </c>
      <c r="D1187">
        <v>0</v>
      </c>
      <c r="E1187">
        <v>0</v>
      </c>
      <c r="F1187">
        <v>0</v>
      </c>
      <c r="G1187">
        <v>0</v>
      </c>
      <c r="H1187">
        <v>0</v>
      </c>
      <c r="I1187">
        <v>0</v>
      </c>
      <c r="J1187">
        <v>0</v>
      </c>
      <c r="K1187">
        <v>0</v>
      </c>
      <c r="L1187">
        <v>0</v>
      </c>
      <c r="M1187">
        <v>0</v>
      </c>
      <c r="N1187">
        <v>0</v>
      </c>
      <c r="O1187">
        <v>0</v>
      </c>
    </row>
    <row r="1188" spans="1:15" hidden="1" x14ac:dyDescent="0.25">
      <c r="A1188" t="s">
        <v>28</v>
      </c>
      <c r="B1188" t="s">
        <v>84</v>
      </c>
      <c r="C1188" t="s">
        <v>64</v>
      </c>
      <c r="D1188">
        <v>0</v>
      </c>
      <c r="E1188">
        <v>0</v>
      </c>
      <c r="F1188">
        <v>0</v>
      </c>
      <c r="G1188">
        <v>0</v>
      </c>
      <c r="H1188">
        <v>0</v>
      </c>
      <c r="I1188">
        <v>0</v>
      </c>
      <c r="J1188">
        <v>0</v>
      </c>
      <c r="K1188">
        <v>0</v>
      </c>
      <c r="L1188">
        <v>0</v>
      </c>
      <c r="M1188">
        <v>0</v>
      </c>
      <c r="N1188">
        <v>0</v>
      </c>
      <c r="O1188">
        <v>0</v>
      </c>
    </row>
    <row r="1189" spans="1:15" hidden="1" x14ac:dyDescent="0.25">
      <c r="A1189" t="s">
        <v>28</v>
      </c>
      <c r="B1189" t="s">
        <v>84</v>
      </c>
      <c r="C1189" t="s">
        <v>65</v>
      </c>
      <c r="D1189">
        <v>0</v>
      </c>
      <c r="E1189">
        <v>0</v>
      </c>
      <c r="F1189">
        <v>0</v>
      </c>
      <c r="G1189">
        <v>0</v>
      </c>
      <c r="H1189">
        <v>0</v>
      </c>
      <c r="I1189">
        <v>0</v>
      </c>
      <c r="J1189">
        <v>0</v>
      </c>
      <c r="K1189">
        <v>0</v>
      </c>
      <c r="L1189">
        <v>0</v>
      </c>
      <c r="M1189">
        <v>0</v>
      </c>
      <c r="N1189">
        <v>0</v>
      </c>
      <c r="O1189">
        <v>0</v>
      </c>
    </row>
    <row r="1190" spans="1:15" hidden="1" x14ac:dyDescent="0.25">
      <c r="A1190" t="s">
        <v>28</v>
      </c>
      <c r="B1190" t="s">
        <v>84</v>
      </c>
      <c r="C1190" t="s">
        <v>66</v>
      </c>
      <c r="D1190">
        <v>0</v>
      </c>
      <c r="E1190">
        <v>0</v>
      </c>
      <c r="F1190">
        <v>0</v>
      </c>
      <c r="G1190">
        <v>0</v>
      </c>
      <c r="H1190">
        <v>0</v>
      </c>
      <c r="I1190">
        <v>0</v>
      </c>
      <c r="J1190">
        <v>0</v>
      </c>
      <c r="K1190">
        <v>0</v>
      </c>
      <c r="L1190">
        <v>0</v>
      </c>
      <c r="M1190">
        <v>0</v>
      </c>
      <c r="N1190">
        <v>0</v>
      </c>
      <c r="O1190">
        <v>0</v>
      </c>
    </row>
    <row r="1191" spans="1:15" hidden="1" x14ac:dyDescent="0.25">
      <c r="A1191" t="s">
        <v>28</v>
      </c>
      <c r="B1191" t="s">
        <v>84</v>
      </c>
      <c r="C1191" t="s">
        <v>67</v>
      </c>
      <c r="D1191">
        <v>0</v>
      </c>
      <c r="E1191">
        <v>0</v>
      </c>
      <c r="F1191">
        <v>0</v>
      </c>
      <c r="G1191">
        <v>0</v>
      </c>
      <c r="H1191">
        <v>0</v>
      </c>
      <c r="I1191">
        <v>0</v>
      </c>
      <c r="J1191">
        <v>0</v>
      </c>
      <c r="K1191">
        <v>0</v>
      </c>
      <c r="L1191">
        <v>0</v>
      </c>
      <c r="M1191">
        <v>0</v>
      </c>
      <c r="N1191">
        <v>0</v>
      </c>
      <c r="O1191">
        <v>0</v>
      </c>
    </row>
    <row r="1192" spans="1:15" hidden="1" x14ac:dyDescent="0.25">
      <c r="A1192" t="s">
        <v>28</v>
      </c>
      <c r="B1192" t="s">
        <v>84</v>
      </c>
      <c r="C1192" t="s">
        <v>68</v>
      </c>
      <c r="D1192">
        <v>0</v>
      </c>
      <c r="E1192">
        <v>0</v>
      </c>
      <c r="F1192">
        <v>0</v>
      </c>
      <c r="G1192">
        <v>0</v>
      </c>
      <c r="H1192">
        <v>0</v>
      </c>
      <c r="I1192">
        <v>0</v>
      </c>
      <c r="J1192">
        <v>0</v>
      </c>
      <c r="K1192">
        <v>0</v>
      </c>
      <c r="L1192">
        <v>0</v>
      </c>
      <c r="M1192">
        <v>0</v>
      </c>
      <c r="N1192">
        <v>0</v>
      </c>
      <c r="O1192">
        <v>0</v>
      </c>
    </row>
    <row r="1193" spans="1:15" hidden="1" x14ac:dyDescent="0.25">
      <c r="A1193" t="s">
        <v>28</v>
      </c>
      <c r="B1193" t="s">
        <v>84</v>
      </c>
      <c r="C1193" t="s">
        <v>69</v>
      </c>
      <c r="D1193">
        <v>0</v>
      </c>
      <c r="E1193">
        <v>0</v>
      </c>
      <c r="F1193">
        <v>0</v>
      </c>
      <c r="G1193">
        <v>0</v>
      </c>
      <c r="H1193">
        <v>0</v>
      </c>
      <c r="I1193">
        <v>0</v>
      </c>
      <c r="J1193">
        <v>0</v>
      </c>
      <c r="K1193">
        <v>0</v>
      </c>
      <c r="L1193">
        <v>0</v>
      </c>
      <c r="M1193">
        <v>0</v>
      </c>
      <c r="N1193">
        <v>0</v>
      </c>
      <c r="O1193">
        <v>0</v>
      </c>
    </row>
    <row r="1194" spans="1:15" hidden="1" x14ac:dyDescent="0.25">
      <c r="A1194" t="s">
        <v>28</v>
      </c>
      <c r="B1194" t="s">
        <v>84</v>
      </c>
      <c r="C1194" t="s">
        <v>70</v>
      </c>
      <c r="D1194">
        <v>0</v>
      </c>
      <c r="E1194">
        <v>0</v>
      </c>
      <c r="F1194">
        <v>0</v>
      </c>
      <c r="G1194">
        <v>0</v>
      </c>
      <c r="H1194">
        <v>0</v>
      </c>
      <c r="I1194">
        <v>0</v>
      </c>
      <c r="J1194">
        <v>0</v>
      </c>
      <c r="K1194">
        <v>0</v>
      </c>
      <c r="L1194">
        <v>0</v>
      </c>
      <c r="M1194">
        <v>0</v>
      </c>
      <c r="N1194">
        <v>0</v>
      </c>
      <c r="O1194">
        <v>0</v>
      </c>
    </row>
    <row r="1195" spans="1:15" hidden="1" x14ac:dyDescent="0.25">
      <c r="A1195" t="s">
        <v>28</v>
      </c>
      <c r="B1195" t="s">
        <v>84</v>
      </c>
      <c r="C1195" t="s">
        <v>71</v>
      </c>
      <c r="D1195">
        <v>0</v>
      </c>
      <c r="E1195">
        <v>0</v>
      </c>
      <c r="F1195">
        <v>0</v>
      </c>
      <c r="G1195">
        <v>0</v>
      </c>
      <c r="H1195">
        <v>0</v>
      </c>
      <c r="I1195">
        <v>0</v>
      </c>
      <c r="J1195">
        <v>0</v>
      </c>
      <c r="K1195">
        <v>0</v>
      </c>
      <c r="L1195">
        <v>0</v>
      </c>
      <c r="M1195">
        <v>0</v>
      </c>
      <c r="N1195">
        <v>0</v>
      </c>
      <c r="O1195">
        <v>0</v>
      </c>
    </row>
    <row r="1196" spans="1:15" hidden="1" x14ac:dyDescent="0.25">
      <c r="A1196" t="s">
        <v>28</v>
      </c>
      <c r="B1196" t="s">
        <v>84</v>
      </c>
      <c r="C1196" t="s">
        <v>72</v>
      </c>
      <c r="D1196">
        <v>0</v>
      </c>
      <c r="E1196">
        <v>0</v>
      </c>
      <c r="F1196">
        <v>0</v>
      </c>
      <c r="G1196">
        <v>0</v>
      </c>
      <c r="H1196">
        <v>0</v>
      </c>
      <c r="I1196">
        <v>0</v>
      </c>
      <c r="J1196">
        <v>0</v>
      </c>
      <c r="K1196">
        <v>0</v>
      </c>
      <c r="L1196">
        <v>0</v>
      </c>
      <c r="M1196">
        <v>0</v>
      </c>
      <c r="N1196">
        <v>0</v>
      </c>
      <c r="O1196">
        <v>0</v>
      </c>
    </row>
    <row r="1197" spans="1:15" hidden="1" x14ac:dyDescent="0.25">
      <c r="A1197" t="s">
        <v>28</v>
      </c>
      <c r="B1197" t="s">
        <v>84</v>
      </c>
      <c r="C1197" t="s">
        <v>73</v>
      </c>
      <c r="D1197">
        <v>0</v>
      </c>
      <c r="E1197">
        <v>0</v>
      </c>
      <c r="F1197">
        <v>0</v>
      </c>
      <c r="G1197">
        <v>0</v>
      </c>
      <c r="H1197">
        <v>0</v>
      </c>
      <c r="I1197">
        <v>0</v>
      </c>
      <c r="J1197">
        <v>0</v>
      </c>
      <c r="K1197">
        <v>0</v>
      </c>
      <c r="L1197">
        <v>0</v>
      </c>
      <c r="M1197">
        <v>0</v>
      </c>
      <c r="N1197">
        <v>0</v>
      </c>
      <c r="O1197">
        <v>0</v>
      </c>
    </row>
    <row r="1198" spans="1:15" hidden="1" x14ac:dyDescent="0.25">
      <c r="A1198" t="s">
        <v>28</v>
      </c>
      <c r="B1198" t="s">
        <v>84</v>
      </c>
      <c r="C1198" t="s">
        <v>74</v>
      </c>
      <c r="D1198">
        <v>0</v>
      </c>
      <c r="E1198">
        <v>0</v>
      </c>
      <c r="F1198">
        <v>0</v>
      </c>
      <c r="G1198">
        <v>0</v>
      </c>
      <c r="H1198">
        <v>0</v>
      </c>
      <c r="I1198">
        <v>0</v>
      </c>
      <c r="J1198">
        <v>0</v>
      </c>
      <c r="K1198">
        <v>0</v>
      </c>
      <c r="L1198">
        <v>0</v>
      </c>
      <c r="M1198">
        <v>0</v>
      </c>
      <c r="N1198">
        <v>0</v>
      </c>
      <c r="O1198">
        <v>0</v>
      </c>
    </row>
    <row r="1199" spans="1:15" hidden="1" x14ac:dyDescent="0.25">
      <c r="A1199" t="s">
        <v>28</v>
      </c>
      <c r="B1199" t="s">
        <v>84</v>
      </c>
      <c r="C1199" t="s">
        <v>75</v>
      </c>
      <c r="D1199">
        <v>0</v>
      </c>
      <c r="E1199">
        <v>0</v>
      </c>
      <c r="F1199">
        <v>0</v>
      </c>
      <c r="G1199">
        <v>0</v>
      </c>
      <c r="H1199">
        <v>0</v>
      </c>
      <c r="I1199">
        <v>0</v>
      </c>
      <c r="J1199">
        <v>0</v>
      </c>
      <c r="K1199">
        <v>0</v>
      </c>
      <c r="L1199">
        <v>0</v>
      </c>
      <c r="M1199">
        <v>0</v>
      </c>
      <c r="N1199">
        <v>0</v>
      </c>
      <c r="O1199">
        <v>0</v>
      </c>
    </row>
    <row r="1200" spans="1:15" hidden="1" x14ac:dyDescent="0.25">
      <c r="A1200" t="s">
        <v>28</v>
      </c>
      <c r="B1200" t="s">
        <v>84</v>
      </c>
      <c r="C1200" t="s">
        <v>76</v>
      </c>
      <c r="D1200">
        <v>0</v>
      </c>
      <c r="E1200">
        <v>0</v>
      </c>
      <c r="F1200">
        <v>0</v>
      </c>
      <c r="G1200">
        <v>0</v>
      </c>
      <c r="H1200">
        <v>0</v>
      </c>
      <c r="I1200">
        <v>0</v>
      </c>
      <c r="J1200">
        <v>0</v>
      </c>
      <c r="K1200">
        <v>0</v>
      </c>
      <c r="L1200">
        <v>0</v>
      </c>
      <c r="M1200">
        <v>0</v>
      </c>
      <c r="N1200">
        <v>0</v>
      </c>
      <c r="O1200">
        <v>0</v>
      </c>
    </row>
    <row r="1201" spans="1:15" hidden="1" x14ac:dyDescent="0.25">
      <c r="A1201" t="s">
        <v>28</v>
      </c>
      <c r="B1201" t="s">
        <v>84</v>
      </c>
      <c r="C1201" t="s">
        <v>77</v>
      </c>
      <c r="D1201">
        <v>0</v>
      </c>
      <c r="E1201">
        <v>0</v>
      </c>
      <c r="F1201">
        <v>0</v>
      </c>
      <c r="G1201">
        <v>0</v>
      </c>
      <c r="H1201">
        <v>0</v>
      </c>
      <c r="I1201">
        <v>0</v>
      </c>
      <c r="J1201">
        <v>0</v>
      </c>
      <c r="K1201">
        <v>0</v>
      </c>
      <c r="L1201">
        <v>0</v>
      </c>
      <c r="M1201">
        <v>0</v>
      </c>
      <c r="N1201">
        <v>0</v>
      </c>
      <c r="O1201">
        <v>0</v>
      </c>
    </row>
    <row r="1202" spans="1:15" hidden="1" x14ac:dyDescent="0.25">
      <c r="A1202" t="s">
        <v>28</v>
      </c>
      <c r="B1202" t="s">
        <v>84</v>
      </c>
      <c r="C1202" t="s">
        <v>78</v>
      </c>
      <c r="D1202">
        <v>0</v>
      </c>
      <c r="E1202">
        <v>0</v>
      </c>
      <c r="F1202">
        <v>0</v>
      </c>
      <c r="G1202">
        <v>0</v>
      </c>
      <c r="H1202">
        <v>0</v>
      </c>
      <c r="I1202">
        <v>0</v>
      </c>
      <c r="J1202">
        <v>0</v>
      </c>
      <c r="K1202">
        <v>0</v>
      </c>
      <c r="L1202">
        <v>0</v>
      </c>
      <c r="M1202">
        <v>0</v>
      </c>
      <c r="N1202">
        <v>0</v>
      </c>
      <c r="O1202">
        <v>0</v>
      </c>
    </row>
    <row r="1203" spans="1:15" hidden="1" x14ac:dyDescent="0.25">
      <c r="A1203" t="s">
        <v>28</v>
      </c>
      <c r="B1203" t="s">
        <v>84</v>
      </c>
      <c r="C1203" t="s">
        <v>79</v>
      </c>
      <c r="D1203">
        <v>0</v>
      </c>
      <c r="E1203">
        <v>0</v>
      </c>
      <c r="F1203">
        <v>0</v>
      </c>
      <c r="G1203">
        <v>0</v>
      </c>
      <c r="H1203">
        <v>0</v>
      </c>
      <c r="I1203">
        <v>0</v>
      </c>
      <c r="J1203">
        <v>0</v>
      </c>
      <c r="K1203">
        <v>0</v>
      </c>
      <c r="L1203">
        <v>0</v>
      </c>
      <c r="M1203">
        <v>0</v>
      </c>
      <c r="N1203">
        <v>0</v>
      </c>
      <c r="O1203">
        <v>0</v>
      </c>
    </row>
    <row r="1204" spans="1:15" hidden="1" x14ac:dyDescent="0.25">
      <c r="A1204" t="s">
        <v>28</v>
      </c>
      <c r="B1204" t="s">
        <v>84</v>
      </c>
      <c r="C1204" t="s">
        <v>80</v>
      </c>
      <c r="D1204">
        <v>0</v>
      </c>
      <c r="E1204">
        <v>0</v>
      </c>
      <c r="F1204">
        <v>0</v>
      </c>
      <c r="G1204">
        <v>0</v>
      </c>
      <c r="H1204">
        <v>0</v>
      </c>
      <c r="I1204">
        <v>0</v>
      </c>
      <c r="J1204">
        <v>0</v>
      </c>
      <c r="K1204">
        <v>0</v>
      </c>
      <c r="L1204">
        <v>0</v>
      </c>
      <c r="M1204">
        <v>0</v>
      </c>
      <c r="N1204">
        <v>0</v>
      </c>
      <c r="O1204">
        <v>0</v>
      </c>
    </row>
    <row r="1205" spans="1:15" hidden="1" x14ac:dyDescent="0.25">
      <c r="A1205" t="s">
        <v>28</v>
      </c>
      <c r="B1205" t="s">
        <v>84</v>
      </c>
      <c r="C1205" t="s">
        <v>81</v>
      </c>
      <c r="D1205">
        <v>0</v>
      </c>
      <c r="E1205">
        <v>0</v>
      </c>
      <c r="F1205">
        <v>0</v>
      </c>
      <c r="G1205">
        <v>0</v>
      </c>
      <c r="H1205">
        <v>0</v>
      </c>
      <c r="I1205">
        <v>0</v>
      </c>
      <c r="J1205">
        <v>0</v>
      </c>
      <c r="K1205">
        <v>0</v>
      </c>
      <c r="L1205">
        <v>0</v>
      </c>
      <c r="M1205">
        <v>0</v>
      </c>
      <c r="N1205">
        <v>0</v>
      </c>
      <c r="O1205">
        <v>0</v>
      </c>
    </row>
    <row r="1206" spans="1:15" hidden="1" x14ac:dyDescent="0.25">
      <c r="A1206" t="s">
        <v>28</v>
      </c>
      <c r="B1206" t="s">
        <v>84</v>
      </c>
      <c r="C1206" t="s">
        <v>82</v>
      </c>
      <c r="D1206">
        <v>0</v>
      </c>
      <c r="E1206">
        <v>0</v>
      </c>
      <c r="F1206">
        <v>0</v>
      </c>
      <c r="G1206">
        <v>0</v>
      </c>
      <c r="H1206">
        <v>0</v>
      </c>
      <c r="I1206">
        <v>0</v>
      </c>
      <c r="J1206">
        <v>0</v>
      </c>
      <c r="K1206">
        <v>0</v>
      </c>
      <c r="L1206">
        <v>0</v>
      </c>
      <c r="M1206">
        <v>0</v>
      </c>
      <c r="N1206">
        <v>0</v>
      </c>
      <c r="O1206">
        <v>0</v>
      </c>
    </row>
    <row r="1207" spans="1:15" hidden="1" x14ac:dyDescent="0.25">
      <c r="A1207" t="s">
        <v>28</v>
      </c>
      <c r="B1207" t="s">
        <v>84</v>
      </c>
      <c r="C1207" t="s">
        <v>83</v>
      </c>
      <c r="D1207">
        <v>0</v>
      </c>
      <c r="E1207">
        <v>0</v>
      </c>
      <c r="F1207">
        <v>0</v>
      </c>
      <c r="G1207">
        <v>0</v>
      </c>
      <c r="H1207">
        <v>0</v>
      </c>
      <c r="I1207">
        <v>0</v>
      </c>
      <c r="J1207">
        <v>0</v>
      </c>
      <c r="K1207">
        <v>0</v>
      </c>
      <c r="L1207">
        <v>0</v>
      </c>
      <c r="M1207">
        <v>0</v>
      </c>
      <c r="N1207">
        <v>0</v>
      </c>
      <c r="O1207">
        <v>0</v>
      </c>
    </row>
    <row r="1208" spans="1:15" hidden="1" x14ac:dyDescent="0.25">
      <c r="A1208" t="s">
        <v>29</v>
      </c>
      <c r="B1208" t="s">
        <v>59</v>
      </c>
      <c r="C1208" t="s">
        <v>60</v>
      </c>
      <c r="D1208">
        <v>0</v>
      </c>
      <c r="E1208">
        <v>0</v>
      </c>
      <c r="F1208">
        <v>0</v>
      </c>
      <c r="G1208">
        <v>0</v>
      </c>
      <c r="H1208">
        <v>0</v>
      </c>
      <c r="I1208">
        <v>0</v>
      </c>
      <c r="J1208">
        <v>0</v>
      </c>
      <c r="K1208">
        <v>0</v>
      </c>
      <c r="L1208">
        <v>0</v>
      </c>
      <c r="M1208">
        <v>0</v>
      </c>
      <c r="N1208">
        <v>0</v>
      </c>
      <c r="O1208">
        <v>0</v>
      </c>
    </row>
    <row r="1209" spans="1:15" hidden="1" x14ac:dyDescent="0.25">
      <c r="A1209" t="s">
        <v>29</v>
      </c>
      <c r="B1209" t="s">
        <v>59</v>
      </c>
      <c r="C1209" t="s">
        <v>61</v>
      </c>
      <c r="D1209">
        <v>0</v>
      </c>
      <c r="E1209">
        <v>0</v>
      </c>
      <c r="F1209">
        <v>0</v>
      </c>
      <c r="G1209">
        <v>0</v>
      </c>
      <c r="H1209">
        <v>0</v>
      </c>
      <c r="I1209">
        <v>0</v>
      </c>
      <c r="J1209">
        <v>0</v>
      </c>
      <c r="K1209">
        <v>0</v>
      </c>
      <c r="L1209">
        <v>0</v>
      </c>
      <c r="M1209">
        <v>0</v>
      </c>
      <c r="N1209">
        <v>0</v>
      </c>
      <c r="O1209">
        <v>0</v>
      </c>
    </row>
    <row r="1210" spans="1:15" hidden="1" x14ac:dyDescent="0.25">
      <c r="A1210" t="s">
        <v>29</v>
      </c>
      <c r="B1210" t="s">
        <v>59</v>
      </c>
      <c r="C1210" t="s">
        <v>62</v>
      </c>
      <c r="D1210">
        <v>0</v>
      </c>
      <c r="E1210">
        <v>0</v>
      </c>
      <c r="F1210">
        <v>0</v>
      </c>
      <c r="G1210">
        <v>0</v>
      </c>
      <c r="H1210">
        <v>0</v>
      </c>
      <c r="I1210">
        <v>0</v>
      </c>
      <c r="J1210">
        <v>0</v>
      </c>
      <c r="K1210">
        <v>0</v>
      </c>
      <c r="L1210">
        <v>0</v>
      </c>
      <c r="M1210">
        <v>0</v>
      </c>
      <c r="N1210">
        <v>0</v>
      </c>
      <c r="O1210">
        <v>0</v>
      </c>
    </row>
    <row r="1211" spans="1:15" hidden="1" x14ac:dyDescent="0.25">
      <c r="A1211" t="s">
        <v>29</v>
      </c>
      <c r="B1211" t="s">
        <v>59</v>
      </c>
      <c r="C1211" t="s">
        <v>63</v>
      </c>
      <c r="D1211">
        <v>0</v>
      </c>
      <c r="E1211">
        <v>0</v>
      </c>
      <c r="F1211">
        <v>0</v>
      </c>
      <c r="G1211">
        <v>0</v>
      </c>
      <c r="H1211">
        <v>0</v>
      </c>
      <c r="I1211">
        <v>0</v>
      </c>
      <c r="J1211">
        <v>0</v>
      </c>
      <c r="K1211">
        <v>0</v>
      </c>
      <c r="L1211">
        <v>0</v>
      </c>
      <c r="M1211">
        <v>0</v>
      </c>
      <c r="N1211">
        <v>0</v>
      </c>
      <c r="O1211">
        <v>0</v>
      </c>
    </row>
    <row r="1212" spans="1:15" hidden="1" x14ac:dyDescent="0.25">
      <c r="A1212" t="s">
        <v>29</v>
      </c>
      <c r="B1212" t="s">
        <v>59</v>
      </c>
      <c r="C1212" t="s">
        <v>64</v>
      </c>
      <c r="D1212">
        <v>0</v>
      </c>
      <c r="E1212">
        <v>0</v>
      </c>
      <c r="F1212">
        <v>0</v>
      </c>
      <c r="G1212">
        <v>0</v>
      </c>
      <c r="H1212">
        <v>0</v>
      </c>
      <c r="I1212">
        <v>0</v>
      </c>
      <c r="J1212">
        <v>0</v>
      </c>
      <c r="K1212">
        <v>0</v>
      </c>
      <c r="L1212">
        <v>0</v>
      </c>
      <c r="M1212">
        <v>0</v>
      </c>
      <c r="N1212">
        <v>0</v>
      </c>
      <c r="O1212">
        <v>0</v>
      </c>
    </row>
    <row r="1213" spans="1:15" hidden="1" x14ac:dyDescent="0.25">
      <c r="A1213" t="s">
        <v>29</v>
      </c>
      <c r="B1213" t="s">
        <v>59</v>
      </c>
      <c r="C1213" t="s">
        <v>65</v>
      </c>
      <c r="D1213">
        <v>0</v>
      </c>
      <c r="E1213">
        <v>0</v>
      </c>
      <c r="F1213">
        <v>0</v>
      </c>
      <c r="G1213">
        <v>0</v>
      </c>
      <c r="H1213">
        <v>0</v>
      </c>
      <c r="I1213">
        <v>0</v>
      </c>
      <c r="J1213">
        <v>0</v>
      </c>
      <c r="K1213">
        <v>0</v>
      </c>
      <c r="L1213">
        <v>0</v>
      </c>
      <c r="M1213">
        <v>0</v>
      </c>
      <c r="N1213">
        <v>0</v>
      </c>
      <c r="O1213">
        <v>0</v>
      </c>
    </row>
    <row r="1214" spans="1:15" hidden="1" x14ac:dyDescent="0.25">
      <c r="A1214" t="s">
        <v>29</v>
      </c>
      <c r="B1214" t="s">
        <v>59</v>
      </c>
      <c r="C1214" t="s">
        <v>66</v>
      </c>
      <c r="D1214">
        <v>1</v>
      </c>
      <c r="E1214">
        <v>1</v>
      </c>
      <c r="F1214">
        <v>1</v>
      </c>
      <c r="G1214">
        <v>1</v>
      </c>
      <c r="H1214">
        <v>1</v>
      </c>
      <c r="I1214">
        <v>1</v>
      </c>
      <c r="J1214">
        <v>1</v>
      </c>
      <c r="K1214">
        <v>1</v>
      </c>
      <c r="L1214">
        <v>1</v>
      </c>
      <c r="M1214">
        <v>1</v>
      </c>
      <c r="N1214">
        <v>1</v>
      </c>
      <c r="O1214">
        <v>1</v>
      </c>
    </row>
    <row r="1215" spans="1:15" hidden="1" x14ac:dyDescent="0.25">
      <c r="A1215" t="s">
        <v>29</v>
      </c>
      <c r="B1215" t="s">
        <v>59</v>
      </c>
      <c r="C1215" t="s">
        <v>67</v>
      </c>
      <c r="D1215">
        <v>1</v>
      </c>
      <c r="E1215">
        <v>1</v>
      </c>
      <c r="F1215">
        <v>1</v>
      </c>
      <c r="G1215">
        <v>1</v>
      </c>
      <c r="H1215">
        <v>1</v>
      </c>
      <c r="I1215">
        <v>1</v>
      </c>
      <c r="J1215">
        <v>1</v>
      </c>
      <c r="K1215">
        <v>1</v>
      </c>
      <c r="L1215">
        <v>1</v>
      </c>
      <c r="M1215">
        <v>1</v>
      </c>
      <c r="N1215">
        <v>1</v>
      </c>
      <c r="O1215">
        <v>1</v>
      </c>
    </row>
    <row r="1216" spans="1:15" hidden="1" x14ac:dyDescent="0.25">
      <c r="A1216" t="s">
        <v>29</v>
      </c>
      <c r="B1216" t="s">
        <v>59</v>
      </c>
      <c r="C1216" t="s">
        <v>68</v>
      </c>
      <c r="D1216">
        <v>1</v>
      </c>
      <c r="E1216">
        <v>1</v>
      </c>
      <c r="F1216">
        <v>1</v>
      </c>
      <c r="G1216">
        <v>1</v>
      </c>
      <c r="H1216">
        <v>1</v>
      </c>
      <c r="I1216">
        <v>1</v>
      </c>
      <c r="J1216">
        <v>1</v>
      </c>
      <c r="K1216">
        <v>1</v>
      </c>
      <c r="L1216">
        <v>1</v>
      </c>
      <c r="M1216">
        <v>1</v>
      </c>
      <c r="N1216">
        <v>1</v>
      </c>
      <c r="O1216">
        <v>1</v>
      </c>
    </row>
    <row r="1217" spans="1:15" hidden="1" x14ac:dyDescent="0.25">
      <c r="A1217" t="s">
        <v>29</v>
      </c>
      <c r="B1217" t="s">
        <v>59</v>
      </c>
      <c r="C1217" t="s">
        <v>69</v>
      </c>
      <c r="D1217">
        <v>1</v>
      </c>
      <c r="E1217">
        <v>1</v>
      </c>
      <c r="F1217">
        <v>1</v>
      </c>
      <c r="G1217">
        <v>1</v>
      </c>
      <c r="H1217">
        <v>1</v>
      </c>
      <c r="I1217">
        <v>1</v>
      </c>
      <c r="J1217">
        <v>1</v>
      </c>
      <c r="K1217">
        <v>1</v>
      </c>
      <c r="L1217">
        <v>1</v>
      </c>
      <c r="M1217">
        <v>1</v>
      </c>
      <c r="N1217">
        <v>1</v>
      </c>
      <c r="O1217">
        <v>1</v>
      </c>
    </row>
    <row r="1218" spans="1:15" hidden="1" x14ac:dyDescent="0.25">
      <c r="A1218" t="s">
        <v>29</v>
      </c>
      <c r="B1218" t="s">
        <v>59</v>
      </c>
      <c r="C1218" t="s">
        <v>70</v>
      </c>
      <c r="D1218">
        <v>1</v>
      </c>
      <c r="E1218">
        <v>1</v>
      </c>
      <c r="F1218">
        <v>1</v>
      </c>
      <c r="G1218">
        <v>1</v>
      </c>
      <c r="H1218">
        <v>1</v>
      </c>
      <c r="I1218">
        <v>1</v>
      </c>
      <c r="J1218">
        <v>1</v>
      </c>
      <c r="K1218">
        <v>1</v>
      </c>
      <c r="L1218">
        <v>1</v>
      </c>
      <c r="M1218">
        <v>1</v>
      </c>
      <c r="N1218">
        <v>1</v>
      </c>
      <c r="O1218">
        <v>1</v>
      </c>
    </row>
    <row r="1219" spans="1:15" hidden="1" x14ac:dyDescent="0.25">
      <c r="A1219" t="s">
        <v>29</v>
      </c>
      <c r="B1219" t="s">
        <v>59</v>
      </c>
      <c r="C1219" t="s">
        <v>71</v>
      </c>
      <c r="D1219">
        <v>1</v>
      </c>
      <c r="E1219">
        <v>1</v>
      </c>
      <c r="F1219">
        <v>1</v>
      </c>
      <c r="G1219">
        <v>1</v>
      </c>
      <c r="H1219">
        <v>1</v>
      </c>
      <c r="I1219">
        <v>1</v>
      </c>
      <c r="J1219">
        <v>1</v>
      </c>
      <c r="K1219">
        <v>1</v>
      </c>
      <c r="L1219">
        <v>1</v>
      </c>
      <c r="M1219">
        <v>1</v>
      </c>
      <c r="N1219">
        <v>1</v>
      </c>
      <c r="O1219">
        <v>1</v>
      </c>
    </row>
    <row r="1220" spans="1:15" hidden="1" x14ac:dyDescent="0.25">
      <c r="A1220" t="s">
        <v>29</v>
      </c>
      <c r="B1220" t="s">
        <v>59</v>
      </c>
      <c r="C1220" t="s">
        <v>72</v>
      </c>
      <c r="D1220">
        <v>1</v>
      </c>
      <c r="E1220">
        <v>1</v>
      </c>
      <c r="F1220">
        <v>1</v>
      </c>
      <c r="G1220">
        <v>1</v>
      </c>
      <c r="H1220">
        <v>1</v>
      </c>
      <c r="I1220">
        <v>1</v>
      </c>
      <c r="J1220">
        <v>1</v>
      </c>
      <c r="K1220">
        <v>1</v>
      </c>
      <c r="L1220">
        <v>1</v>
      </c>
      <c r="M1220">
        <v>1</v>
      </c>
      <c r="N1220">
        <v>1</v>
      </c>
      <c r="O1220">
        <v>1</v>
      </c>
    </row>
    <row r="1221" spans="1:15" hidden="1" x14ac:dyDescent="0.25">
      <c r="A1221" t="s">
        <v>29</v>
      </c>
      <c r="B1221" t="s">
        <v>59</v>
      </c>
      <c r="C1221" t="s">
        <v>73</v>
      </c>
      <c r="D1221">
        <v>1</v>
      </c>
      <c r="E1221">
        <v>1</v>
      </c>
      <c r="F1221">
        <v>1</v>
      </c>
      <c r="G1221">
        <v>1</v>
      </c>
      <c r="H1221">
        <v>1</v>
      </c>
      <c r="I1221">
        <v>1</v>
      </c>
      <c r="J1221">
        <v>1</v>
      </c>
      <c r="K1221">
        <v>1</v>
      </c>
      <c r="L1221">
        <v>1</v>
      </c>
      <c r="M1221">
        <v>1</v>
      </c>
      <c r="N1221">
        <v>1</v>
      </c>
      <c r="O1221">
        <v>1</v>
      </c>
    </row>
    <row r="1222" spans="1:15" hidden="1" x14ac:dyDescent="0.25">
      <c r="A1222" t="s">
        <v>29</v>
      </c>
      <c r="B1222" t="s">
        <v>59</v>
      </c>
      <c r="C1222" t="s">
        <v>74</v>
      </c>
      <c r="D1222">
        <v>1</v>
      </c>
      <c r="E1222">
        <v>1</v>
      </c>
      <c r="F1222">
        <v>1</v>
      </c>
      <c r="G1222">
        <v>1</v>
      </c>
      <c r="H1222">
        <v>1</v>
      </c>
      <c r="I1222">
        <v>1</v>
      </c>
      <c r="J1222">
        <v>1</v>
      </c>
      <c r="K1222">
        <v>1</v>
      </c>
      <c r="L1222">
        <v>1</v>
      </c>
      <c r="M1222">
        <v>1</v>
      </c>
      <c r="N1222">
        <v>1</v>
      </c>
      <c r="O1222">
        <v>1</v>
      </c>
    </row>
    <row r="1223" spans="1:15" hidden="1" x14ac:dyDescent="0.25">
      <c r="A1223" t="s">
        <v>29</v>
      </c>
      <c r="B1223" t="s">
        <v>59</v>
      </c>
      <c r="C1223" t="s">
        <v>75</v>
      </c>
      <c r="D1223">
        <v>1</v>
      </c>
      <c r="E1223">
        <v>1</v>
      </c>
      <c r="F1223">
        <v>1</v>
      </c>
      <c r="G1223">
        <v>1</v>
      </c>
      <c r="H1223">
        <v>1</v>
      </c>
      <c r="I1223">
        <v>1</v>
      </c>
      <c r="J1223">
        <v>1</v>
      </c>
      <c r="K1223">
        <v>1</v>
      </c>
      <c r="L1223">
        <v>1</v>
      </c>
      <c r="M1223">
        <v>1</v>
      </c>
      <c r="N1223">
        <v>1</v>
      </c>
      <c r="O1223">
        <v>1</v>
      </c>
    </row>
    <row r="1224" spans="1:15" hidden="1" x14ac:dyDescent="0.25">
      <c r="A1224" t="s">
        <v>29</v>
      </c>
      <c r="B1224" t="s">
        <v>59</v>
      </c>
      <c r="C1224" t="s">
        <v>76</v>
      </c>
      <c r="D1224">
        <v>1</v>
      </c>
      <c r="E1224">
        <v>1</v>
      </c>
      <c r="F1224">
        <v>1</v>
      </c>
      <c r="G1224">
        <v>1</v>
      </c>
      <c r="H1224">
        <v>1</v>
      </c>
      <c r="I1224">
        <v>1</v>
      </c>
      <c r="J1224">
        <v>1</v>
      </c>
      <c r="K1224">
        <v>1</v>
      </c>
      <c r="L1224">
        <v>1</v>
      </c>
      <c r="M1224">
        <v>1</v>
      </c>
      <c r="N1224">
        <v>1</v>
      </c>
      <c r="O1224">
        <v>1</v>
      </c>
    </row>
    <row r="1225" spans="1:15" hidden="1" x14ac:dyDescent="0.25">
      <c r="A1225" t="s">
        <v>29</v>
      </c>
      <c r="B1225" t="s">
        <v>59</v>
      </c>
      <c r="C1225" t="s">
        <v>77</v>
      </c>
      <c r="D1225">
        <v>1</v>
      </c>
      <c r="E1225">
        <v>1</v>
      </c>
      <c r="F1225">
        <v>1</v>
      </c>
      <c r="G1225">
        <v>1</v>
      </c>
      <c r="H1225">
        <v>1</v>
      </c>
      <c r="I1225">
        <v>1</v>
      </c>
      <c r="J1225">
        <v>1</v>
      </c>
      <c r="K1225">
        <v>1</v>
      </c>
      <c r="L1225">
        <v>1</v>
      </c>
      <c r="M1225">
        <v>1</v>
      </c>
      <c r="N1225">
        <v>1</v>
      </c>
      <c r="O1225">
        <v>1</v>
      </c>
    </row>
    <row r="1226" spans="1:15" hidden="1" x14ac:dyDescent="0.25">
      <c r="A1226" t="s">
        <v>29</v>
      </c>
      <c r="B1226" t="s">
        <v>59</v>
      </c>
      <c r="C1226" t="s">
        <v>78</v>
      </c>
      <c r="D1226">
        <v>1</v>
      </c>
      <c r="E1226">
        <v>1</v>
      </c>
      <c r="F1226">
        <v>1</v>
      </c>
      <c r="G1226">
        <v>1</v>
      </c>
      <c r="H1226">
        <v>1</v>
      </c>
      <c r="I1226">
        <v>1</v>
      </c>
      <c r="J1226">
        <v>1</v>
      </c>
      <c r="K1226">
        <v>1</v>
      </c>
      <c r="L1226">
        <v>1</v>
      </c>
      <c r="M1226">
        <v>1</v>
      </c>
      <c r="N1226">
        <v>1</v>
      </c>
      <c r="O1226">
        <v>1</v>
      </c>
    </row>
    <row r="1227" spans="1:15" hidden="1" x14ac:dyDescent="0.25">
      <c r="A1227" t="s">
        <v>29</v>
      </c>
      <c r="B1227" t="s">
        <v>59</v>
      </c>
      <c r="C1227" t="s">
        <v>79</v>
      </c>
      <c r="D1227">
        <v>1</v>
      </c>
      <c r="E1227">
        <v>1</v>
      </c>
      <c r="F1227">
        <v>1</v>
      </c>
      <c r="G1227">
        <v>1</v>
      </c>
      <c r="H1227">
        <v>1</v>
      </c>
      <c r="I1227">
        <v>1</v>
      </c>
      <c r="J1227">
        <v>1</v>
      </c>
      <c r="K1227">
        <v>1</v>
      </c>
      <c r="L1227">
        <v>1</v>
      </c>
      <c r="M1227">
        <v>1</v>
      </c>
      <c r="N1227">
        <v>1</v>
      </c>
      <c r="O1227">
        <v>1</v>
      </c>
    </row>
    <row r="1228" spans="1:15" hidden="1" x14ac:dyDescent="0.25">
      <c r="A1228" t="s">
        <v>29</v>
      </c>
      <c r="B1228" t="s">
        <v>59</v>
      </c>
      <c r="C1228" t="s">
        <v>80</v>
      </c>
      <c r="D1228">
        <v>0</v>
      </c>
      <c r="E1228">
        <v>0</v>
      </c>
      <c r="F1228">
        <v>0</v>
      </c>
      <c r="G1228">
        <v>0</v>
      </c>
      <c r="H1228">
        <v>0</v>
      </c>
      <c r="I1228">
        <v>0</v>
      </c>
      <c r="J1228">
        <v>0</v>
      </c>
      <c r="K1228">
        <v>0</v>
      </c>
      <c r="L1228">
        <v>0</v>
      </c>
      <c r="M1228">
        <v>0</v>
      </c>
      <c r="N1228">
        <v>0</v>
      </c>
      <c r="O1228">
        <v>0</v>
      </c>
    </row>
    <row r="1229" spans="1:15" hidden="1" x14ac:dyDescent="0.25">
      <c r="A1229" t="s">
        <v>29</v>
      </c>
      <c r="B1229" t="s">
        <v>59</v>
      </c>
      <c r="C1229" t="s">
        <v>81</v>
      </c>
      <c r="D1229">
        <v>0</v>
      </c>
      <c r="E1229">
        <v>0</v>
      </c>
      <c r="F1229">
        <v>0</v>
      </c>
      <c r="G1229">
        <v>0</v>
      </c>
      <c r="H1229">
        <v>0</v>
      </c>
      <c r="I1229">
        <v>0</v>
      </c>
      <c r="J1229">
        <v>0</v>
      </c>
      <c r="K1229">
        <v>0</v>
      </c>
      <c r="L1229">
        <v>0</v>
      </c>
      <c r="M1229">
        <v>0</v>
      </c>
      <c r="N1229">
        <v>0</v>
      </c>
      <c r="O1229">
        <v>0</v>
      </c>
    </row>
    <row r="1230" spans="1:15" hidden="1" x14ac:dyDescent="0.25">
      <c r="A1230" t="s">
        <v>29</v>
      </c>
      <c r="B1230" t="s">
        <v>59</v>
      </c>
      <c r="C1230" t="s">
        <v>82</v>
      </c>
      <c r="D1230">
        <v>0</v>
      </c>
      <c r="E1230">
        <v>0</v>
      </c>
      <c r="F1230">
        <v>0</v>
      </c>
      <c r="G1230">
        <v>0</v>
      </c>
      <c r="H1230">
        <v>0</v>
      </c>
      <c r="I1230">
        <v>0</v>
      </c>
      <c r="J1230">
        <v>0</v>
      </c>
      <c r="K1230">
        <v>0</v>
      </c>
      <c r="L1230">
        <v>0</v>
      </c>
      <c r="M1230">
        <v>0</v>
      </c>
      <c r="N1230">
        <v>0</v>
      </c>
      <c r="O1230">
        <v>0</v>
      </c>
    </row>
    <row r="1231" spans="1:15" hidden="1" x14ac:dyDescent="0.25">
      <c r="A1231" t="s">
        <v>29</v>
      </c>
      <c r="B1231" t="s">
        <v>59</v>
      </c>
      <c r="C1231" t="s">
        <v>83</v>
      </c>
      <c r="D1231">
        <v>0</v>
      </c>
      <c r="E1231">
        <v>0</v>
      </c>
      <c r="F1231">
        <v>0</v>
      </c>
      <c r="G1231">
        <v>0</v>
      </c>
      <c r="H1231">
        <v>0</v>
      </c>
      <c r="I1231">
        <v>0</v>
      </c>
      <c r="J1231">
        <v>0</v>
      </c>
      <c r="K1231">
        <v>0</v>
      </c>
      <c r="L1231">
        <v>0</v>
      </c>
      <c r="M1231">
        <v>0</v>
      </c>
      <c r="N1231">
        <v>0</v>
      </c>
      <c r="O1231">
        <v>0</v>
      </c>
    </row>
    <row r="1232" spans="1:15" hidden="1" x14ac:dyDescent="0.25">
      <c r="A1232" t="s">
        <v>29</v>
      </c>
      <c r="B1232" t="s">
        <v>84</v>
      </c>
      <c r="C1232" t="s">
        <v>60</v>
      </c>
      <c r="D1232">
        <v>0</v>
      </c>
      <c r="E1232">
        <v>0</v>
      </c>
      <c r="F1232">
        <v>0</v>
      </c>
      <c r="G1232">
        <v>0</v>
      </c>
      <c r="H1232">
        <v>0</v>
      </c>
      <c r="I1232">
        <v>0</v>
      </c>
      <c r="J1232">
        <v>0</v>
      </c>
      <c r="K1232">
        <v>0</v>
      </c>
      <c r="L1232">
        <v>0</v>
      </c>
      <c r="M1232">
        <v>0</v>
      </c>
      <c r="N1232">
        <v>0</v>
      </c>
      <c r="O1232">
        <v>0</v>
      </c>
    </row>
    <row r="1233" spans="1:15" hidden="1" x14ac:dyDescent="0.25">
      <c r="A1233" t="s">
        <v>29</v>
      </c>
      <c r="B1233" t="s">
        <v>84</v>
      </c>
      <c r="C1233" t="s">
        <v>61</v>
      </c>
      <c r="D1233">
        <v>0</v>
      </c>
      <c r="E1233">
        <v>0</v>
      </c>
      <c r="F1233">
        <v>0</v>
      </c>
      <c r="G1233">
        <v>0</v>
      </c>
      <c r="H1233">
        <v>0</v>
      </c>
      <c r="I1233">
        <v>0</v>
      </c>
      <c r="J1233">
        <v>0</v>
      </c>
      <c r="K1233">
        <v>0</v>
      </c>
      <c r="L1233">
        <v>0</v>
      </c>
      <c r="M1233">
        <v>0</v>
      </c>
      <c r="N1233">
        <v>0</v>
      </c>
      <c r="O1233">
        <v>0</v>
      </c>
    </row>
    <row r="1234" spans="1:15" hidden="1" x14ac:dyDescent="0.25">
      <c r="A1234" t="s">
        <v>29</v>
      </c>
      <c r="B1234" t="s">
        <v>84</v>
      </c>
      <c r="C1234" t="s">
        <v>62</v>
      </c>
      <c r="D1234">
        <v>0</v>
      </c>
      <c r="E1234">
        <v>0</v>
      </c>
      <c r="F1234">
        <v>0</v>
      </c>
      <c r="G1234">
        <v>0</v>
      </c>
      <c r="H1234">
        <v>0</v>
      </c>
      <c r="I1234">
        <v>0</v>
      </c>
      <c r="J1234">
        <v>0</v>
      </c>
      <c r="K1234">
        <v>0</v>
      </c>
      <c r="L1234">
        <v>0</v>
      </c>
      <c r="M1234">
        <v>0</v>
      </c>
      <c r="N1234">
        <v>0</v>
      </c>
      <c r="O1234">
        <v>0</v>
      </c>
    </row>
    <row r="1235" spans="1:15" hidden="1" x14ac:dyDescent="0.25">
      <c r="A1235" t="s">
        <v>29</v>
      </c>
      <c r="B1235" t="s">
        <v>84</v>
      </c>
      <c r="C1235" t="s">
        <v>63</v>
      </c>
      <c r="D1235">
        <v>0</v>
      </c>
      <c r="E1235">
        <v>0</v>
      </c>
      <c r="F1235">
        <v>0</v>
      </c>
      <c r="G1235">
        <v>0</v>
      </c>
      <c r="H1235">
        <v>0</v>
      </c>
      <c r="I1235">
        <v>0</v>
      </c>
      <c r="J1235">
        <v>0</v>
      </c>
      <c r="K1235">
        <v>0</v>
      </c>
      <c r="L1235">
        <v>0</v>
      </c>
      <c r="M1235">
        <v>0</v>
      </c>
      <c r="N1235">
        <v>0</v>
      </c>
      <c r="O1235">
        <v>0</v>
      </c>
    </row>
    <row r="1236" spans="1:15" hidden="1" x14ac:dyDescent="0.25">
      <c r="A1236" t="s">
        <v>29</v>
      </c>
      <c r="B1236" t="s">
        <v>84</v>
      </c>
      <c r="C1236" t="s">
        <v>64</v>
      </c>
      <c r="D1236">
        <v>0</v>
      </c>
      <c r="E1236">
        <v>0</v>
      </c>
      <c r="F1236">
        <v>0</v>
      </c>
      <c r="G1236">
        <v>0</v>
      </c>
      <c r="H1236">
        <v>0</v>
      </c>
      <c r="I1236">
        <v>0</v>
      </c>
      <c r="J1236">
        <v>0</v>
      </c>
      <c r="K1236">
        <v>0</v>
      </c>
      <c r="L1236">
        <v>0</v>
      </c>
      <c r="M1236">
        <v>0</v>
      </c>
      <c r="N1236">
        <v>0</v>
      </c>
      <c r="O1236">
        <v>0</v>
      </c>
    </row>
    <row r="1237" spans="1:15" hidden="1" x14ac:dyDescent="0.25">
      <c r="A1237" t="s">
        <v>29</v>
      </c>
      <c r="B1237" t="s">
        <v>84</v>
      </c>
      <c r="C1237" t="s">
        <v>65</v>
      </c>
      <c r="D1237">
        <v>0</v>
      </c>
      <c r="E1237">
        <v>0</v>
      </c>
      <c r="F1237">
        <v>0</v>
      </c>
      <c r="G1237">
        <v>0</v>
      </c>
      <c r="H1237">
        <v>0</v>
      </c>
      <c r="I1237">
        <v>0</v>
      </c>
      <c r="J1237">
        <v>0</v>
      </c>
      <c r="K1237">
        <v>0</v>
      </c>
      <c r="L1237">
        <v>0</v>
      </c>
      <c r="M1237">
        <v>0</v>
      </c>
      <c r="N1237">
        <v>0</v>
      </c>
      <c r="O1237">
        <v>0</v>
      </c>
    </row>
    <row r="1238" spans="1:15" hidden="1" x14ac:dyDescent="0.25">
      <c r="A1238" t="s">
        <v>29</v>
      </c>
      <c r="B1238" t="s">
        <v>84</v>
      </c>
      <c r="C1238" t="s">
        <v>66</v>
      </c>
      <c r="D1238">
        <v>0</v>
      </c>
      <c r="E1238">
        <v>0</v>
      </c>
      <c r="F1238">
        <v>0</v>
      </c>
      <c r="G1238">
        <v>0</v>
      </c>
      <c r="H1238">
        <v>0</v>
      </c>
      <c r="I1238">
        <v>0</v>
      </c>
      <c r="J1238">
        <v>0</v>
      </c>
      <c r="K1238">
        <v>0</v>
      </c>
      <c r="L1238">
        <v>0</v>
      </c>
      <c r="M1238">
        <v>0</v>
      </c>
      <c r="N1238">
        <v>0</v>
      </c>
      <c r="O1238">
        <v>0</v>
      </c>
    </row>
    <row r="1239" spans="1:15" hidden="1" x14ac:dyDescent="0.25">
      <c r="A1239" t="s">
        <v>29</v>
      </c>
      <c r="B1239" t="s">
        <v>84</v>
      </c>
      <c r="C1239" t="s">
        <v>67</v>
      </c>
      <c r="D1239">
        <v>0</v>
      </c>
      <c r="E1239">
        <v>0</v>
      </c>
      <c r="F1239">
        <v>0</v>
      </c>
      <c r="G1239">
        <v>0</v>
      </c>
      <c r="H1239">
        <v>0</v>
      </c>
      <c r="I1239">
        <v>0</v>
      </c>
      <c r="J1239">
        <v>0</v>
      </c>
      <c r="K1239">
        <v>0</v>
      </c>
      <c r="L1239">
        <v>0</v>
      </c>
      <c r="M1239">
        <v>0</v>
      </c>
      <c r="N1239">
        <v>0</v>
      </c>
      <c r="O1239">
        <v>0</v>
      </c>
    </row>
    <row r="1240" spans="1:15" hidden="1" x14ac:dyDescent="0.25">
      <c r="A1240" t="s">
        <v>29</v>
      </c>
      <c r="B1240" t="s">
        <v>84</v>
      </c>
      <c r="C1240" t="s">
        <v>68</v>
      </c>
      <c r="D1240">
        <v>0</v>
      </c>
      <c r="E1240">
        <v>0</v>
      </c>
      <c r="F1240">
        <v>0</v>
      </c>
      <c r="G1240">
        <v>0</v>
      </c>
      <c r="H1240">
        <v>0</v>
      </c>
      <c r="I1240">
        <v>0</v>
      </c>
      <c r="J1240">
        <v>0</v>
      </c>
      <c r="K1240">
        <v>0</v>
      </c>
      <c r="L1240">
        <v>0</v>
      </c>
      <c r="M1240">
        <v>0</v>
      </c>
      <c r="N1240">
        <v>0</v>
      </c>
      <c r="O1240">
        <v>0</v>
      </c>
    </row>
    <row r="1241" spans="1:15" hidden="1" x14ac:dyDescent="0.25">
      <c r="A1241" t="s">
        <v>29</v>
      </c>
      <c r="B1241" t="s">
        <v>84</v>
      </c>
      <c r="C1241" t="s">
        <v>69</v>
      </c>
      <c r="D1241">
        <v>0</v>
      </c>
      <c r="E1241">
        <v>0</v>
      </c>
      <c r="F1241">
        <v>0</v>
      </c>
      <c r="G1241">
        <v>0</v>
      </c>
      <c r="H1241">
        <v>0</v>
      </c>
      <c r="I1241">
        <v>0</v>
      </c>
      <c r="J1241">
        <v>0</v>
      </c>
      <c r="K1241">
        <v>0</v>
      </c>
      <c r="L1241">
        <v>0</v>
      </c>
      <c r="M1241">
        <v>0</v>
      </c>
      <c r="N1241">
        <v>0</v>
      </c>
      <c r="O1241">
        <v>0</v>
      </c>
    </row>
    <row r="1242" spans="1:15" hidden="1" x14ac:dyDescent="0.25">
      <c r="A1242" t="s">
        <v>29</v>
      </c>
      <c r="B1242" t="s">
        <v>84</v>
      </c>
      <c r="C1242" t="s">
        <v>70</v>
      </c>
      <c r="D1242">
        <v>0</v>
      </c>
      <c r="E1242">
        <v>0</v>
      </c>
      <c r="F1242">
        <v>0</v>
      </c>
      <c r="G1242">
        <v>0</v>
      </c>
      <c r="H1242">
        <v>0</v>
      </c>
      <c r="I1242">
        <v>0</v>
      </c>
      <c r="J1242">
        <v>0</v>
      </c>
      <c r="K1242">
        <v>0</v>
      </c>
      <c r="L1242">
        <v>0</v>
      </c>
      <c r="M1242">
        <v>0</v>
      </c>
      <c r="N1242">
        <v>0</v>
      </c>
      <c r="O1242">
        <v>0</v>
      </c>
    </row>
    <row r="1243" spans="1:15" hidden="1" x14ac:dyDescent="0.25">
      <c r="A1243" t="s">
        <v>29</v>
      </c>
      <c r="B1243" t="s">
        <v>84</v>
      </c>
      <c r="C1243" t="s">
        <v>71</v>
      </c>
      <c r="D1243">
        <v>0</v>
      </c>
      <c r="E1243">
        <v>0</v>
      </c>
      <c r="F1243">
        <v>0</v>
      </c>
      <c r="G1243">
        <v>0</v>
      </c>
      <c r="H1243">
        <v>0</v>
      </c>
      <c r="I1243">
        <v>0</v>
      </c>
      <c r="J1243">
        <v>0</v>
      </c>
      <c r="K1243">
        <v>0</v>
      </c>
      <c r="L1243">
        <v>0</v>
      </c>
      <c r="M1243">
        <v>0</v>
      </c>
      <c r="N1243">
        <v>0</v>
      </c>
      <c r="O1243">
        <v>0</v>
      </c>
    </row>
    <row r="1244" spans="1:15" hidden="1" x14ac:dyDescent="0.25">
      <c r="A1244" t="s">
        <v>29</v>
      </c>
      <c r="B1244" t="s">
        <v>84</v>
      </c>
      <c r="C1244" t="s">
        <v>72</v>
      </c>
      <c r="D1244">
        <v>0</v>
      </c>
      <c r="E1244">
        <v>0</v>
      </c>
      <c r="F1244">
        <v>0</v>
      </c>
      <c r="G1244">
        <v>0</v>
      </c>
      <c r="H1244">
        <v>0</v>
      </c>
      <c r="I1244">
        <v>0</v>
      </c>
      <c r="J1244">
        <v>0</v>
      </c>
      <c r="K1244">
        <v>0</v>
      </c>
      <c r="L1244">
        <v>0</v>
      </c>
      <c r="M1244">
        <v>0</v>
      </c>
      <c r="N1244">
        <v>0</v>
      </c>
      <c r="O1244">
        <v>0</v>
      </c>
    </row>
    <row r="1245" spans="1:15" hidden="1" x14ac:dyDescent="0.25">
      <c r="A1245" t="s">
        <v>29</v>
      </c>
      <c r="B1245" t="s">
        <v>84</v>
      </c>
      <c r="C1245" t="s">
        <v>73</v>
      </c>
      <c r="D1245">
        <v>0</v>
      </c>
      <c r="E1245">
        <v>0</v>
      </c>
      <c r="F1245">
        <v>0</v>
      </c>
      <c r="G1245">
        <v>0</v>
      </c>
      <c r="H1245">
        <v>0</v>
      </c>
      <c r="I1245">
        <v>0</v>
      </c>
      <c r="J1245">
        <v>0</v>
      </c>
      <c r="K1245">
        <v>0</v>
      </c>
      <c r="L1245">
        <v>0</v>
      </c>
      <c r="M1245">
        <v>0</v>
      </c>
      <c r="N1245">
        <v>0</v>
      </c>
      <c r="O1245">
        <v>0</v>
      </c>
    </row>
    <row r="1246" spans="1:15" hidden="1" x14ac:dyDescent="0.25">
      <c r="A1246" t="s">
        <v>29</v>
      </c>
      <c r="B1246" t="s">
        <v>84</v>
      </c>
      <c r="C1246" t="s">
        <v>74</v>
      </c>
      <c r="D1246">
        <v>0</v>
      </c>
      <c r="E1246">
        <v>0</v>
      </c>
      <c r="F1246">
        <v>0</v>
      </c>
      <c r="G1246">
        <v>0</v>
      </c>
      <c r="H1246">
        <v>0</v>
      </c>
      <c r="I1246">
        <v>0</v>
      </c>
      <c r="J1246">
        <v>0</v>
      </c>
      <c r="K1246">
        <v>0</v>
      </c>
      <c r="L1246">
        <v>0</v>
      </c>
      <c r="M1246">
        <v>0</v>
      </c>
      <c r="N1246">
        <v>0</v>
      </c>
      <c r="O1246">
        <v>0</v>
      </c>
    </row>
    <row r="1247" spans="1:15" hidden="1" x14ac:dyDescent="0.25">
      <c r="A1247" t="s">
        <v>29</v>
      </c>
      <c r="B1247" t="s">
        <v>84</v>
      </c>
      <c r="C1247" t="s">
        <v>75</v>
      </c>
      <c r="D1247">
        <v>0</v>
      </c>
      <c r="E1247">
        <v>0</v>
      </c>
      <c r="F1247">
        <v>0</v>
      </c>
      <c r="G1247">
        <v>0</v>
      </c>
      <c r="H1247">
        <v>0</v>
      </c>
      <c r="I1247">
        <v>0</v>
      </c>
      <c r="J1247">
        <v>0</v>
      </c>
      <c r="K1247">
        <v>0</v>
      </c>
      <c r="L1247">
        <v>0</v>
      </c>
      <c r="M1247">
        <v>0</v>
      </c>
      <c r="N1247">
        <v>0</v>
      </c>
      <c r="O1247">
        <v>0</v>
      </c>
    </row>
    <row r="1248" spans="1:15" hidden="1" x14ac:dyDescent="0.25">
      <c r="A1248" t="s">
        <v>29</v>
      </c>
      <c r="B1248" t="s">
        <v>84</v>
      </c>
      <c r="C1248" t="s">
        <v>76</v>
      </c>
      <c r="D1248">
        <v>0</v>
      </c>
      <c r="E1248">
        <v>0</v>
      </c>
      <c r="F1248">
        <v>0</v>
      </c>
      <c r="G1248">
        <v>0</v>
      </c>
      <c r="H1248">
        <v>0</v>
      </c>
      <c r="I1248">
        <v>0</v>
      </c>
      <c r="J1248">
        <v>0</v>
      </c>
      <c r="K1248">
        <v>0</v>
      </c>
      <c r="L1248">
        <v>0</v>
      </c>
      <c r="M1248">
        <v>0</v>
      </c>
      <c r="N1248">
        <v>0</v>
      </c>
      <c r="O1248">
        <v>0</v>
      </c>
    </row>
    <row r="1249" spans="1:15" hidden="1" x14ac:dyDescent="0.25">
      <c r="A1249" t="s">
        <v>29</v>
      </c>
      <c r="B1249" t="s">
        <v>84</v>
      </c>
      <c r="C1249" t="s">
        <v>77</v>
      </c>
      <c r="D1249">
        <v>0</v>
      </c>
      <c r="E1249">
        <v>0</v>
      </c>
      <c r="F1249">
        <v>0</v>
      </c>
      <c r="G1249">
        <v>0</v>
      </c>
      <c r="H1249">
        <v>0</v>
      </c>
      <c r="I1249">
        <v>0</v>
      </c>
      <c r="J1249">
        <v>0</v>
      </c>
      <c r="K1249">
        <v>0</v>
      </c>
      <c r="L1249">
        <v>0</v>
      </c>
      <c r="M1249">
        <v>0</v>
      </c>
      <c r="N1249">
        <v>0</v>
      </c>
      <c r="O1249">
        <v>0</v>
      </c>
    </row>
    <row r="1250" spans="1:15" hidden="1" x14ac:dyDescent="0.25">
      <c r="A1250" t="s">
        <v>29</v>
      </c>
      <c r="B1250" t="s">
        <v>84</v>
      </c>
      <c r="C1250" t="s">
        <v>78</v>
      </c>
      <c r="D1250">
        <v>0</v>
      </c>
      <c r="E1250">
        <v>0</v>
      </c>
      <c r="F1250">
        <v>0</v>
      </c>
      <c r="G1250">
        <v>0</v>
      </c>
      <c r="H1250">
        <v>0</v>
      </c>
      <c r="I1250">
        <v>0</v>
      </c>
      <c r="J1250">
        <v>0</v>
      </c>
      <c r="K1250">
        <v>0</v>
      </c>
      <c r="L1250">
        <v>0</v>
      </c>
      <c r="M1250">
        <v>0</v>
      </c>
      <c r="N1250">
        <v>0</v>
      </c>
      <c r="O1250">
        <v>0</v>
      </c>
    </row>
    <row r="1251" spans="1:15" hidden="1" x14ac:dyDescent="0.25">
      <c r="A1251" t="s">
        <v>29</v>
      </c>
      <c r="B1251" t="s">
        <v>84</v>
      </c>
      <c r="C1251" t="s">
        <v>79</v>
      </c>
      <c r="D1251">
        <v>0</v>
      </c>
      <c r="E1251">
        <v>0</v>
      </c>
      <c r="F1251">
        <v>0</v>
      </c>
      <c r="G1251">
        <v>0</v>
      </c>
      <c r="H1251">
        <v>0</v>
      </c>
      <c r="I1251">
        <v>0</v>
      </c>
      <c r="J1251">
        <v>0</v>
      </c>
      <c r="K1251">
        <v>0</v>
      </c>
      <c r="L1251">
        <v>0</v>
      </c>
      <c r="M1251">
        <v>0</v>
      </c>
      <c r="N1251">
        <v>0</v>
      </c>
      <c r="O1251">
        <v>0</v>
      </c>
    </row>
    <row r="1252" spans="1:15" hidden="1" x14ac:dyDescent="0.25">
      <c r="A1252" t="s">
        <v>29</v>
      </c>
      <c r="B1252" t="s">
        <v>84</v>
      </c>
      <c r="C1252" t="s">
        <v>80</v>
      </c>
      <c r="D1252">
        <v>0</v>
      </c>
      <c r="E1252">
        <v>0</v>
      </c>
      <c r="F1252">
        <v>0</v>
      </c>
      <c r="G1252">
        <v>0</v>
      </c>
      <c r="H1252">
        <v>0</v>
      </c>
      <c r="I1252">
        <v>0</v>
      </c>
      <c r="J1252">
        <v>0</v>
      </c>
      <c r="K1252">
        <v>0</v>
      </c>
      <c r="L1252">
        <v>0</v>
      </c>
      <c r="M1252">
        <v>0</v>
      </c>
      <c r="N1252">
        <v>0</v>
      </c>
      <c r="O1252">
        <v>0</v>
      </c>
    </row>
    <row r="1253" spans="1:15" hidden="1" x14ac:dyDescent="0.25">
      <c r="A1253" t="s">
        <v>29</v>
      </c>
      <c r="B1253" t="s">
        <v>84</v>
      </c>
      <c r="C1253" t="s">
        <v>81</v>
      </c>
      <c r="D1253">
        <v>0</v>
      </c>
      <c r="E1253">
        <v>0</v>
      </c>
      <c r="F1253">
        <v>0</v>
      </c>
      <c r="G1253">
        <v>0</v>
      </c>
      <c r="H1253">
        <v>0</v>
      </c>
      <c r="I1253">
        <v>0</v>
      </c>
      <c r="J1253">
        <v>0</v>
      </c>
      <c r="K1253">
        <v>0</v>
      </c>
      <c r="L1253">
        <v>0</v>
      </c>
      <c r="M1253">
        <v>0</v>
      </c>
      <c r="N1253">
        <v>0</v>
      </c>
      <c r="O1253">
        <v>0</v>
      </c>
    </row>
    <row r="1254" spans="1:15" hidden="1" x14ac:dyDescent="0.25">
      <c r="A1254" t="s">
        <v>29</v>
      </c>
      <c r="B1254" t="s">
        <v>84</v>
      </c>
      <c r="C1254" t="s">
        <v>82</v>
      </c>
      <c r="D1254">
        <v>0</v>
      </c>
      <c r="E1254">
        <v>0</v>
      </c>
      <c r="F1254">
        <v>0</v>
      </c>
      <c r="G1254">
        <v>0</v>
      </c>
      <c r="H1254">
        <v>0</v>
      </c>
      <c r="I1254">
        <v>0</v>
      </c>
      <c r="J1254">
        <v>0</v>
      </c>
      <c r="K1254">
        <v>0</v>
      </c>
      <c r="L1254">
        <v>0</v>
      </c>
      <c r="M1254">
        <v>0</v>
      </c>
      <c r="N1254">
        <v>0</v>
      </c>
      <c r="O1254">
        <v>0</v>
      </c>
    </row>
    <row r="1255" spans="1:15" hidden="1" x14ac:dyDescent="0.25">
      <c r="A1255" t="s">
        <v>29</v>
      </c>
      <c r="B1255" t="s">
        <v>84</v>
      </c>
      <c r="C1255" t="s">
        <v>83</v>
      </c>
      <c r="D1255">
        <v>0</v>
      </c>
      <c r="E1255">
        <v>0</v>
      </c>
      <c r="F1255">
        <v>0</v>
      </c>
      <c r="G1255">
        <v>0</v>
      </c>
      <c r="H1255">
        <v>0</v>
      </c>
      <c r="I1255">
        <v>0</v>
      </c>
      <c r="J1255">
        <v>0</v>
      </c>
      <c r="K1255">
        <v>0</v>
      </c>
      <c r="L1255">
        <v>0</v>
      </c>
      <c r="M1255">
        <v>0</v>
      </c>
      <c r="N1255">
        <v>0</v>
      </c>
      <c r="O1255">
        <v>0</v>
      </c>
    </row>
    <row r="1256" spans="1:15" hidden="1" x14ac:dyDescent="0.25">
      <c r="A1256" t="s">
        <v>30</v>
      </c>
      <c r="B1256" t="s">
        <v>59</v>
      </c>
      <c r="C1256" t="s">
        <v>60</v>
      </c>
      <c r="D1256">
        <v>0</v>
      </c>
      <c r="E1256">
        <v>0</v>
      </c>
      <c r="F1256">
        <v>0</v>
      </c>
      <c r="G1256">
        <v>0</v>
      </c>
      <c r="H1256">
        <v>0</v>
      </c>
      <c r="I1256">
        <v>0</v>
      </c>
      <c r="J1256">
        <v>0</v>
      </c>
      <c r="K1256">
        <v>0</v>
      </c>
      <c r="L1256">
        <v>0</v>
      </c>
      <c r="M1256">
        <v>0</v>
      </c>
      <c r="N1256">
        <v>0</v>
      </c>
      <c r="O1256">
        <v>0</v>
      </c>
    </row>
    <row r="1257" spans="1:15" hidden="1" x14ac:dyDescent="0.25">
      <c r="A1257" t="s">
        <v>30</v>
      </c>
      <c r="B1257" t="s">
        <v>59</v>
      </c>
      <c r="C1257" t="s">
        <v>61</v>
      </c>
      <c r="D1257">
        <v>0</v>
      </c>
      <c r="E1257">
        <v>0</v>
      </c>
      <c r="F1257">
        <v>0</v>
      </c>
      <c r="G1257">
        <v>0</v>
      </c>
      <c r="H1257">
        <v>0</v>
      </c>
      <c r="I1257">
        <v>0</v>
      </c>
      <c r="J1257">
        <v>0</v>
      </c>
      <c r="K1257">
        <v>0</v>
      </c>
      <c r="L1257">
        <v>0</v>
      </c>
      <c r="M1257">
        <v>0</v>
      </c>
      <c r="N1257">
        <v>0</v>
      </c>
      <c r="O1257">
        <v>0</v>
      </c>
    </row>
    <row r="1258" spans="1:15" hidden="1" x14ac:dyDescent="0.25">
      <c r="A1258" t="s">
        <v>30</v>
      </c>
      <c r="B1258" t="s">
        <v>59</v>
      </c>
      <c r="C1258" t="s">
        <v>62</v>
      </c>
      <c r="D1258">
        <v>0</v>
      </c>
      <c r="E1258">
        <v>0</v>
      </c>
      <c r="F1258">
        <v>0</v>
      </c>
      <c r="G1258">
        <v>0</v>
      </c>
      <c r="H1258">
        <v>0</v>
      </c>
      <c r="I1258">
        <v>0</v>
      </c>
      <c r="J1258">
        <v>0</v>
      </c>
      <c r="K1258">
        <v>0</v>
      </c>
      <c r="L1258">
        <v>0</v>
      </c>
      <c r="M1258">
        <v>0</v>
      </c>
      <c r="N1258">
        <v>0</v>
      </c>
      <c r="O1258">
        <v>0</v>
      </c>
    </row>
    <row r="1259" spans="1:15" hidden="1" x14ac:dyDescent="0.25">
      <c r="A1259" t="s">
        <v>30</v>
      </c>
      <c r="B1259" t="s">
        <v>59</v>
      </c>
      <c r="C1259" t="s">
        <v>63</v>
      </c>
      <c r="D1259">
        <v>0</v>
      </c>
      <c r="E1259">
        <v>0</v>
      </c>
      <c r="F1259">
        <v>0</v>
      </c>
      <c r="G1259">
        <v>0</v>
      </c>
      <c r="H1259">
        <v>0</v>
      </c>
      <c r="I1259">
        <v>0</v>
      </c>
      <c r="J1259">
        <v>0</v>
      </c>
      <c r="K1259">
        <v>0</v>
      </c>
      <c r="L1259">
        <v>0</v>
      </c>
      <c r="M1259">
        <v>0</v>
      </c>
      <c r="N1259">
        <v>0</v>
      </c>
      <c r="O1259">
        <v>0</v>
      </c>
    </row>
    <row r="1260" spans="1:15" hidden="1" x14ac:dyDescent="0.25">
      <c r="A1260" t="s">
        <v>30</v>
      </c>
      <c r="B1260" t="s">
        <v>59</v>
      </c>
      <c r="C1260" t="s">
        <v>64</v>
      </c>
      <c r="D1260">
        <v>0</v>
      </c>
      <c r="E1260">
        <v>0</v>
      </c>
      <c r="F1260">
        <v>0</v>
      </c>
      <c r="G1260">
        <v>0</v>
      </c>
      <c r="H1260">
        <v>0</v>
      </c>
      <c r="I1260">
        <v>0</v>
      </c>
      <c r="J1260">
        <v>0</v>
      </c>
      <c r="K1260">
        <v>0</v>
      </c>
      <c r="L1260">
        <v>0</v>
      </c>
      <c r="M1260">
        <v>0</v>
      </c>
      <c r="N1260">
        <v>0</v>
      </c>
      <c r="O1260">
        <v>0</v>
      </c>
    </row>
    <row r="1261" spans="1:15" hidden="1" x14ac:dyDescent="0.25">
      <c r="A1261" t="s">
        <v>30</v>
      </c>
      <c r="B1261" t="s">
        <v>59</v>
      </c>
      <c r="C1261" t="s">
        <v>65</v>
      </c>
      <c r="D1261">
        <v>0</v>
      </c>
      <c r="E1261">
        <v>0</v>
      </c>
      <c r="F1261">
        <v>0</v>
      </c>
      <c r="G1261">
        <v>0</v>
      </c>
      <c r="H1261">
        <v>0</v>
      </c>
      <c r="I1261">
        <v>0</v>
      </c>
      <c r="J1261">
        <v>0</v>
      </c>
      <c r="K1261">
        <v>0</v>
      </c>
      <c r="L1261">
        <v>0</v>
      </c>
      <c r="M1261">
        <v>0</v>
      </c>
      <c r="N1261">
        <v>0</v>
      </c>
      <c r="O1261">
        <v>0</v>
      </c>
    </row>
    <row r="1262" spans="1:15" hidden="1" x14ac:dyDescent="0.25">
      <c r="A1262" t="s">
        <v>30</v>
      </c>
      <c r="B1262" t="s">
        <v>59</v>
      </c>
      <c r="C1262" t="s">
        <v>66</v>
      </c>
      <c r="D1262">
        <v>0</v>
      </c>
      <c r="E1262">
        <v>0</v>
      </c>
      <c r="F1262">
        <v>0</v>
      </c>
      <c r="G1262">
        <v>0</v>
      </c>
      <c r="H1262">
        <v>0</v>
      </c>
      <c r="I1262">
        <v>0</v>
      </c>
      <c r="J1262">
        <v>0</v>
      </c>
      <c r="K1262">
        <v>0</v>
      </c>
      <c r="L1262">
        <v>0</v>
      </c>
      <c r="M1262">
        <v>0</v>
      </c>
      <c r="N1262">
        <v>0</v>
      </c>
      <c r="O1262">
        <v>0</v>
      </c>
    </row>
    <row r="1263" spans="1:15" hidden="1" x14ac:dyDescent="0.25">
      <c r="A1263" t="s">
        <v>30</v>
      </c>
      <c r="B1263" t="s">
        <v>59</v>
      </c>
      <c r="C1263" t="s">
        <v>67</v>
      </c>
      <c r="D1263">
        <v>0</v>
      </c>
      <c r="E1263">
        <v>0</v>
      </c>
      <c r="F1263">
        <v>0</v>
      </c>
      <c r="G1263">
        <v>0</v>
      </c>
      <c r="H1263">
        <v>0</v>
      </c>
      <c r="I1263">
        <v>0</v>
      </c>
      <c r="J1263">
        <v>0</v>
      </c>
      <c r="K1263">
        <v>0</v>
      </c>
      <c r="L1263">
        <v>0</v>
      </c>
      <c r="M1263">
        <v>0</v>
      </c>
      <c r="N1263">
        <v>0</v>
      </c>
      <c r="O1263">
        <v>0</v>
      </c>
    </row>
    <row r="1264" spans="1:15" hidden="1" x14ac:dyDescent="0.25">
      <c r="A1264" t="s">
        <v>30</v>
      </c>
      <c r="B1264" t="s">
        <v>59</v>
      </c>
      <c r="C1264" t="s">
        <v>68</v>
      </c>
      <c r="D1264">
        <v>0</v>
      </c>
      <c r="E1264">
        <v>0</v>
      </c>
      <c r="F1264">
        <v>0</v>
      </c>
      <c r="G1264">
        <v>0</v>
      </c>
      <c r="H1264">
        <v>0</v>
      </c>
      <c r="I1264">
        <v>0</v>
      </c>
      <c r="J1264">
        <v>0</v>
      </c>
      <c r="K1264">
        <v>0</v>
      </c>
      <c r="L1264">
        <v>0</v>
      </c>
      <c r="M1264">
        <v>0</v>
      </c>
      <c r="N1264">
        <v>0</v>
      </c>
      <c r="O1264">
        <v>0</v>
      </c>
    </row>
    <row r="1265" spans="1:15" hidden="1" x14ac:dyDescent="0.25">
      <c r="A1265" t="s">
        <v>30</v>
      </c>
      <c r="B1265" t="s">
        <v>59</v>
      </c>
      <c r="C1265" t="s">
        <v>69</v>
      </c>
      <c r="D1265">
        <v>0</v>
      </c>
      <c r="E1265">
        <v>0</v>
      </c>
      <c r="F1265">
        <v>0</v>
      </c>
      <c r="G1265">
        <v>0</v>
      </c>
      <c r="H1265">
        <v>0</v>
      </c>
      <c r="I1265">
        <v>0</v>
      </c>
      <c r="J1265">
        <v>0</v>
      </c>
      <c r="K1265">
        <v>0</v>
      </c>
      <c r="L1265">
        <v>0</v>
      </c>
      <c r="M1265">
        <v>0</v>
      </c>
      <c r="N1265">
        <v>0</v>
      </c>
      <c r="O1265">
        <v>0</v>
      </c>
    </row>
    <row r="1266" spans="1:15" hidden="1" x14ac:dyDescent="0.25">
      <c r="A1266" t="s">
        <v>30</v>
      </c>
      <c r="B1266" t="s">
        <v>59</v>
      </c>
      <c r="C1266" t="s">
        <v>70</v>
      </c>
      <c r="D1266">
        <v>0</v>
      </c>
      <c r="E1266">
        <v>0</v>
      </c>
      <c r="F1266">
        <v>0</v>
      </c>
      <c r="G1266">
        <v>0</v>
      </c>
      <c r="H1266">
        <v>0</v>
      </c>
      <c r="I1266">
        <v>0</v>
      </c>
      <c r="J1266">
        <v>0</v>
      </c>
      <c r="K1266">
        <v>0</v>
      </c>
      <c r="L1266">
        <v>0</v>
      </c>
      <c r="M1266">
        <v>0</v>
      </c>
      <c r="N1266">
        <v>0</v>
      </c>
      <c r="O1266">
        <v>0</v>
      </c>
    </row>
    <row r="1267" spans="1:15" hidden="1" x14ac:dyDescent="0.25">
      <c r="A1267" t="s">
        <v>30</v>
      </c>
      <c r="B1267" t="s">
        <v>59</v>
      </c>
      <c r="C1267" t="s">
        <v>71</v>
      </c>
      <c r="D1267">
        <v>0</v>
      </c>
      <c r="E1267">
        <v>0</v>
      </c>
      <c r="F1267">
        <v>0</v>
      </c>
      <c r="G1267">
        <v>0</v>
      </c>
      <c r="H1267">
        <v>0</v>
      </c>
      <c r="I1267">
        <v>0</v>
      </c>
      <c r="J1267">
        <v>0</v>
      </c>
      <c r="K1267">
        <v>0</v>
      </c>
      <c r="L1267">
        <v>0</v>
      </c>
      <c r="M1267">
        <v>0</v>
      </c>
      <c r="N1267">
        <v>0</v>
      </c>
      <c r="O1267">
        <v>0</v>
      </c>
    </row>
    <row r="1268" spans="1:15" hidden="1" x14ac:dyDescent="0.25">
      <c r="A1268" t="s">
        <v>30</v>
      </c>
      <c r="B1268" t="s">
        <v>59</v>
      </c>
      <c r="C1268" t="s">
        <v>72</v>
      </c>
      <c r="D1268">
        <v>0</v>
      </c>
      <c r="E1268">
        <v>0</v>
      </c>
      <c r="F1268">
        <v>0</v>
      </c>
      <c r="G1268">
        <v>0</v>
      </c>
      <c r="H1268">
        <v>0</v>
      </c>
      <c r="I1268">
        <v>0</v>
      </c>
      <c r="J1268">
        <v>0</v>
      </c>
      <c r="K1268">
        <v>0</v>
      </c>
      <c r="L1268">
        <v>0</v>
      </c>
      <c r="M1268">
        <v>0</v>
      </c>
      <c r="N1268">
        <v>0</v>
      </c>
      <c r="O1268">
        <v>0</v>
      </c>
    </row>
    <row r="1269" spans="1:15" hidden="1" x14ac:dyDescent="0.25">
      <c r="A1269" t="s">
        <v>30</v>
      </c>
      <c r="B1269" t="s">
        <v>59</v>
      </c>
      <c r="C1269" t="s">
        <v>73</v>
      </c>
      <c r="D1269">
        <v>0</v>
      </c>
      <c r="E1269">
        <v>0</v>
      </c>
      <c r="F1269">
        <v>0</v>
      </c>
      <c r="G1269">
        <v>0</v>
      </c>
      <c r="H1269">
        <v>0</v>
      </c>
      <c r="I1269">
        <v>0</v>
      </c>
      <c r="J1269">
        <v>0</v>
      </c>
      <c r="K1269">
        <v>0</v>
      </c>
      <c r="L1269">
        <v>0</v>
      </c>
      <c r="M1269">
        <v>0</v>
      </c>
      <c r="N1269">
        <v>0</v>
      </c>
      <c r="O1269">
        <v>0</v>
      </c>
    </row>
    <row r="1270" spans="1:15" hidden="1" x14ac:dyDescent="0.25">
      <c r="A1270" t="s">
        <v>30</v>
      </c>
      <c r="B1270" t="s">
        <v>59</v>
      </c>
      <c r="C1270" t="s">
        <v>74</v>
      </c>
      <c r="D1270">
        <v>0</v>
      </c>
      <c r="E1270">
        <v>0</v>
      </c>
      <c r="F1270">
        <v>0</v>
      </c>
      <c r="G1270">
        <v>0</v>
      </c>
      <c r="H1270">
        <v>0</v>
      </c>
      <c r="I1270">
        <v>0</v>
      </c>
      <c r="J1270">
        <v>0</v>
      </c>
      <c r="K1270">
        <v>0</v>
      </c>
      <c r="L1270">
        <v>0</v>
      </c>
      <c r="M1270">
        <v>0</v>
      </c>
      <c r="N1270">
        <v>0</v>
      </c>
      <c r="O1270">
        <v>0</v>
      </c>
    </row>
    <row r="1271" spans="1:15" hidden="1" x14ac:dyDescent="0.25">
      <c r="A1271" t="s">
        <v>30</v>
      </c>
      <c r="B1271" t="s">
        <v>59</v>
      </c>
      <c r="C1271" t="s">
        <v>75</v>
      </c>
      <c r="D1271">
        <v>0</v>
      </c>
      <c r="E1271">
        <v>0</v>
      </c>
      <c r="F1271">
        <v>0</v>
      </c>
      <c r="G1271">
        <v>0</v>
      </c>
      <c r="H1271">
        <v>0</v>
      </c>
      <c r="I1271">
        <v>0</v>
      </c>
      <c r="J1271">
        <v>0</v>
      </c>
      <c r="K1271">
        <v>0</v>
      </c>
      <c r="L1271">
        <v>0</v>
      </c>
      <c r="M1271">
        <v>0</v>
      </c>
      <c r="N1271">
        <v>0</v>
      </c>
      <c r="O1271">
        <v>0</v>
      </c>
    </row>
    <row r="1272" spans="1:15" hidden="1" x14ac:dyDescent="0.25">
      <c r="A1272" t="s">
        <v>30</v>
      </c>
      <c r="B1272" t="s">
        <v>59</v>
      </c>
      <c r="C1272" t="s">
        <v>76</v>
      </c>
      <c r="D1272">
        <v>0</v>
      </c>
      <c r="E1272">
        <v>0</v>
      </c>
      <c r="F1272">
        <v>0</v>
      </c>
      <c r="G1272">
        <v>0</v>
      </c>
      <c r="H1272">
        <v>0</v>
      </c>
      <c r="I1272">
        <v>0</v>
      </c>
      <c r="J1272">
        <v>0</v>
      </c>
      <c r="K1272">
        <v>0</v>
      </c>
      <c r="L1272">
        <v>0</v>
      </c>
      <c r="M1272">
        <v>0</v>
      </c>
      <c r="N1272">
        <v>0</v>
      </c>
      <c r="O1272">
        <v>0</v>
      </c>
    </row>
    <row r="1273" spans="1:15" hidden="1" x14ac:dyDescent="0.25">
      <c r="A1273" t="s">
        <v>30</v>
      </c>
      <c r="B1273" t="s">
        <v>59</v>
      </c>
      <c r="C1273" t="s">
        <v>77</v>
      </c>
      <c r="D1273">
        <v>0</v>
      </c>
      <c r="E1273">
        <v>0</v>
      </c>
      <c r="F1273">
        <v>0</v>
      </c>
      <c r="G1273">
        <v>0</v>
      </c>
      <c r="H1273">
        <v>0</v>
      </c>
      <c r="I1273">
        <v>0</v>
      </c>
      <c r="J1273">
        <v>0</v>
      </c>
      <c r="K1273">
        <v>0</v>
      </c>
      <c r="L1273">
        <v>0</v>
      </c>
      <c r="M1273">
        <v>0</v>
      </c>
      <c r="N1273">
        <v>0</v>
      </c>
      <c r="O1273">
        <v>0</v>
      </c>
    </row>
    <row r="1274" spans="1:15" hidden="1" x14ac:dyDescent="0.25">
      <c r="A1274" t="s">
        <v>30</v>
      </c>
      <c r="B1274" t="s">
        <v>59</v>
      </c>
      <c r="C1274" t="s">
        <v>78</v>
      </c>
      <c r="D1274">
        <v>0</v>
      </c>
      <c r="E1274">
        <v>0</v>
      </c>
      <c r="F1274">
        <v>0</v>
      </c>
      <c r="G1274">
        <v>0</v>
      </c>
      <c r="H1274">
        <v>0</v>
      </c>
      <c r="I1274">
        <v>0</v>
      </c>
      <c r="J1274">
        <v>0</v>
      </c>
      <c r="K1274">
        <v>0</v>
      </c>
      <c r="L1274">
        <v>0</v>
      </c>
      <c r="M1274">
        <v>0</v>
      </c>
      <c r="N1274">
        <v>0</v>
      </c>
      <c r="O1274">
        <v>0</v>
      </c>
    </row>
    <row r="1275" spans="1:15" hidden="1" x14ac:dyDescent="0.25">
      <c r="A1275" t="s">
        <v>30</v>
      </c>
      <c r="B1275" t="s">
        <v>59</v>
      </c>
      <c r="C1275" t="s">
        <v>79</v>
      </c>
      <c r="D1275">
        <v>0</v>
      </c>
      <c r="E1275">
        <v>0</v>
      </c>
      <c r="F1275">
        <v>0</v>
      </c>
      <c r="G1275">
        <v>0</v>
      </c>
      <c r="H1275">
        <v>0</v>
      </c>
      <c r="I1275">
        <v>0</v>
      </c>
      <c r="J1275">
        <v>0</v>
      </c>
      <c r="K1275">
        <v>0</v>
      </c>
      <c r="L1275">
        <v>0</v>
      </c>
      <c r="M1275">
        <v>0</v>
      </c>
      <c r="N1275">
        <v>0</v>
      </c>
      <c r="O1275">
        <v>0</v>
      </c>
    </row>
    <row r="1276" spans="1:15" hidden="1" x14ac:dyDescent="0.25">
      <c r="A1276" t="s">
        <v>30</v>
      </c>
      <c r="B1276" t="s">
        <v>59</v>
      </c>
      <c r="C1276" t="s">
        <v>80</v>
      </c>
      <c r="D1276">
        <v>0</v>
      </c>
      <c r="E1276">
        <v>0</v>
      </c>
      <c r="F1276">
        <v>0</v>
      </c>
      <c r="G1276">
        <v>0</v>
      </c>
      <c r="H1276">
        <v>0</v>
      </c>
      <c r="I1276">
        <v>0</v>
      </c>
      <c r="J1276">
        <v>0</v>
      </c>
      <c r="K1276">
        <v>0</v>
      </c>
      <c r="L1276">
        <v>0</v>
      </c>
      <c r="M1276">
        <v>0</v>
      </c>
      <c r="N1276">
        <v>0</v>
      </c>
      <c r="O1276">
        <v>0</v>
      </c>
    </row>
    <row r="1277" spans="1:15" hidden="1" x14ac:dyDescent="0.25">
      <c r="A1277" t="s">
        <v>30</v>
      </c>
      <c r="B1277" t="s">
        <v>59</v>
      </c>
      <c r="C1277" t="s">
        <v>81</v>
      </c>
      <c r="D1277">
        <v>0</v>
      </c>
      <c r="E1277">
        <v>0</v>
      </c>
      <c r="F1277">
        <v>0</v>
      </c>
      <c r="G1277">
        <v>0</v>
      </c>
      <c r="H1277">
        <v>0</v>
      </c>
      <c r="I1277">
        <v>0</v>
      </c>
      <c r="J1277">
        <v>0</v>
      </c>
      <c r="K1277">
        <v>0</v>
      </c>
      <c r="L1277">
        <v>0</v>
      </c>
      <c r="M1277">
        <v>0</v>
      </c>
      <c r="N1277">
        <v>0</v>
      </c>
      <c r="O1277">
        <v>0</v>
      </c>
    </row>
    <row r="1278" spans="1:15" hidden="1" x14ac:dyDescent="0.25">
      <c r="A1278" t="s">
        <v>30</v>
      </c>
      <c r="B1278" t="s">
        <v>59</v>
      </c>
      <c r="C1278" t="s">
        <v>82</v>
      </c>
      <c r="D1278">
        <v>0</v>
      </c>
      <c r="E1278">
        <v>0</v>
      </c>
      <c r="F1278">
        <v>0</v>
      </c>
      <c r="G1278">
        <v>0</v>
      </c>
      <c r="H1278">
        <v>0</v>
      </c>
      <c r="I1278">
        <v>0</v>
      </c>
      <c r="J1278">
        <v>0</v>
      </c>
      <c r="K1278">
        <v>0</v>
      </c>
      <c r="L1278">
        <v>0</v>
      </c>
      <c r="M1278">
        <v>0</v>
      </c>
      <c r="N1278">
        <v>0</v>
      </c>
      <c r="O1278">
        <v>0</v>
      </c>
    </row>
    <row r="1279" spans="1:15" hidden="1" x14ac:dyDescent="0.25">
      <c r="A1279" t="s">
        <v>30</v>
      </c>
      <c r="B1279" t="s">
        <v>59</v>
      </c>
      <c r="C1279" t="s">
        <v>83</v>
      </c>
      <c r="D1279">
        <v>0</v>
      </c>
      <c r="E1279">
        <v>0</v>
      </c>
      <c r="F1279">
        <v>0</v>
      </c>
      <c r="G1279">
        <v>0</v>
      </c>
      <c r="H1279">
        <v>0</v>
      </c>
      <c r="I1279">
        <v>0</v>
      </c>
      <c r="J1279">
        <v>0</v>
      </c>
      <c r="K1279">
        <v>0</v>
      </c>
      <c r="L1279">
        <v>0</v>
      </c>
      <c r="M1279">
        <v>0</v>
      </c>
      <c r="N1279">
        <v>0</v>
      </c>
      <c r="O1279">
        <v>0</v>
      </c>
    </row>
    <row r="1280" spans="1:15" hidden="1" x14ac:dyDescent="0.25">
      <c r="A1280" t="s">
        <v>30</v>
      </c>
      <c r="B1280" t="s">
        <v>84</v>
      </c>
      <c r="C1280" t="s">
        <v>60</v>
      </c>
      <c r="D1280">
        <v>0</v>
      </c>
      <c r="E1280">
        <v>0</v>
      </c>
      <c r="F1280">
        <v>0</v>
      </c>
      <c r="G1280">
        <v>0</v>
      </c>
      <c r="H1280">
        <v>0</v>
      </c>
      <c r="I1280">
        <v>0</v>
      </c>
      <c r="J1280">
        <v>0</v>
      </c>
      <c r="K1280">
        <v>0</v>
      </c>
      <c r="L1280">
        <v>0</v>
      </c>
      <c r="M1280">
        <v>0</v>
      </c>
      <c r="N1280">
        <v>0</v>
      </c>
      <c r="O1280">
        <v>0</v>
      </c>
    </row>
    <row r="1281" spans="1:15" hidden="1" x14ac:dyDescent="0.25">
      <c r="A1281" t="s">
        <v>30</v>
      </c>
      <c r="B1281" t="s">
        <v>84</v>
      </c>
      <c r="C1281" t="s">
        <v>61</v>
      </c>
      <c r="D1281">
        <v>0</v>
      </c>
      <c r="E1281">
        <v>0</v>
      </c>
      <c r="F1281">
        <v>0</v>
      </c>
      <c r="G1281">
        <v>0</v>
      </c>
      <c r="H1281">
        <v>0</v>
      </c>
      <c r="I1281">
        <v>0</v>
      </c>
      <c r="J1281">
        <v>0</v>
      </c>
      <c r="K1281">
        <v>0</v>
      </c>
      <c r="L1281">
        <v>0</v>
      </c>
      <c r="M1281">
        <v>0</v>
      </c>
      <c r="N1281">
        <v>0</v>
      </c>
      <c r="O1281">
        <v>0</v>
      </c>
    </row>
    <row r="1282" spans="1:15" hidden="1" x14ac:dyDescent="0.25">
      <c r="A1282" t="s">
        <v>30</v>
      </c>
      <c r="B1282" t="s">
        <v>84</v>
      </c>
      <c r="C1282" t="s">
        <v>62</v>
      </c>
      <c r="D1282">
        <v>0</v>
      </c>
      <c r="E1282">
        <v>0</v>
      </c>
      <c r="F1282">
        <v>0</v>
      </c>
      <c r="G1282">
        <v>0</v>
      </c>
      <c r="H1282">
        <v>0</v>
      </c>
      <c r="I1282">
        <v>0</v>
      </c>
      <c r="J1282">
        <v>0</v>
      </c>
      <c r="K1282">
        <v>0</v>
      </c>
      <c r="L1282">
        <v>0</v>
      </c>
      <c r="M1282">
        <v>0</v>
      </c>
      <c r="N1282">
        <v>0</v>
      </c>
      <c r="O1282">
        <v>0</v>
      </c>
    </row>
    <row r="1283" spans="1:15" hidden="1" x14ac:dyDescent="0.25">
      <c r="A1283" t="s">
        <v>30</v>
      </c>
      <c r="B1283" t="s">
        <v>84</v>
      </c>
      <c r="C1283" t="s">
        <v>63</v>
      </c>
      <c r="D1283">
        <v>0</v>
      </c>
      <c r="E1283">
        <v>0</v>
      </c>
      <c r="F1283">
        <v>0</v>
      </c>
      <c r="G1283">
        <v>0</v>
      </c>
      <c r="H1283">
        <v>0</v>
      </c>
      <c r="I1283">
        <v>0</v>
      </c>
      <c r="J1283">
        <v>0</v>
      </c>
      <c r="K1283">
        <v>0</v>
      </c>
      <c r="L1283">
        <v>0</v>
      </c>
      <c r="M1283">
        <v>0</v>
      </c>
      <c r="N1283">
        <v>0</v>
      </c>
      <c r="O1283">
        <v>0</v>
      </c>
    </row>
    <row r="1284" spans="1:15" hidden="1" x14ac:dyDescent="0.25">
      <c r="A1284" t="s">
        <v>30</v>
      </c>
      <c r="B1284" t="s">
        <v>84</v>
      </c>
      <c r="C1284" t="s">
        <v>64</v>
      </c>
      <c r="D1284">
        <v>0</v>
      </c>
      <c r="E1284">
        <v>0</v>
      </c>
      <c r="F1284">
        <v>0</v>
      </c>
      <c r="G1284">
        <v>0</v>
      </c>
      <c r="H1284">
        <v>0</v>
      </c>
      <c r="I1284">
        <v>0</v>
      </c>
      <c r="J1284">
        <v>0</v>
      </c>
      <c r="K1284">
        <v>0</v>
      </c>
      <c r="L1284">
        <v>0</v>
      </c>
      <c r="M1284">
        <v>0</v>
      </c>
      <c r="N1284">
        <v>0</v>
      </c>
      <c r="O1284">
        <v>0</v>
      </c>
    </row>
    <row r="1285" spans="1:15" hidden="1" x14ac:dyDescent="0.25">
      <c r="A1285" t="s">
        <v>30</v>
      </c>
      <c r="B1285" t="s">
        <v>84</v>
      </c>
      <c r="C1285" t="s">
        <v>65</v>
      </c>
      <c r="D1285">
        <v>0</v>
      </c>
      <c r="E1285">
        <v>0</v>
      </c>
      <c r="F1285">
        <v>0</v>
      </c>
      <c r="G1285">
        <v>0</v>
      </c>
      <c r="H1285">
        <v>0</v>
      </c>
      <c r="I1285">
        <v>0</v>
      </c>
      <c r="J1285">
        <v>0</v>
      </c>
      <c r="K1285">
        <v>0</v>
      </c>
      <c r="L1285">
        <v>0</v>
      </c>
      <c r="M1285">
        <v>0</v>
      </c>
      <c r="N1285">
        <v>0</v>
      </c>
      <c r="O1285">
        <v>0</v>
      </c>
    </row>
    <row r="1286" spans="1:15" hidden="1" x14ac:dyDescent="0.25">
      <c r="A1286" t="s">
        <v>30</v>
      </c>
      <c r="B1286" t="s">
        <v>84</v>
      </c>
      <c r="C1286" t="s">
        <v>66</v>
      </c>
      <c r="D1286">
        <v>0</v>
      </c>
      <c r="E1286">
        <v>0</v>
      </c>
      <c r="F1286">
        <v>0</v>
      </c>
      <c r="G1286">
        <v>0</v>
      </c>
      <c r="H1286">
        <v>0</v>
      </c>
      <c r="I1286">
        <v>0</v>
      </c>
      <c r="J1286">
        <v>0</v>
      </c>
      <c r="K1286">
        <v>0</v>
      </c>
      <c r="L1286">
        <v>0</v>
      </c>
      <c r="M1286">
        <v>0</v>
      </c>
      <c r="N1286">
        <v>0</v>
      </c>
      <c r="O1286">
        <v>0</v>
      </c>
    </row>
    <row r="1287" spans="1:15" hidden="1" x14ac:dyDescent="0.25">
      <c r="A1287" t="s">
        <v>30</v>
      </c>
      <c r="B1287" t="s">
        <v>84</v>
      </c>
      <c r="C1287" t="s">
        <v>67</v>
      </c>
      <c r="D1287">
        <v>0</v>
      </c>
      <c r="E1287">
        <v>0</v>
      </c>
      <c r="F1287">
        <v>0</v>
      </c>
      <c r="G1287">
        <v>0</v>
      </c>
      <c r="H1287">
        <v>0</v>
      </c>
      <c r="I1287">
        <v>0</v>
      </c>
      <c r="J1287">
        <v>0</v>
      </c>
      <c r="K1287">
        <v>0</v>
      </c>
      <c r="L1287">
        <v>0</v>
      </c>
      <c r="M1287">
        <v>0</v>
      </c>
      <c r="N1287">
        <v>0</v>
      </c>
      <c r="O1287">
        <v>0</v>
      </c>
    </row>
    <row r="1288" spans="1:15" hidden="1" x14ac:dyDescent="0.25">
      <c r="A1288" t="s">
        <v>30</v>
      </c>
      <c r="B1288" t="s">
        <v>84</v>
      </c>
      <c r="C1288" t="s">
        <v>68</v>
      </c>
      <c r="D1288">
        <v>0</v>
      </c>
      <c r="E1288">
        <v>0</v>
      </c>
      <c r="F1288">
        <v>0</v>
      </c>
      <c r="G1288">
        <v>0</v>
      </c>
      <c r="H1288">
        <v>0</v>
      </c>
      <c r="I1288">
        <v>0</v>
      </c>
      <c r="J1288">
        <v>0</v>
      </c>
      <c r="K1288">
        <v>0</v>
      </c>
      <c r="L1288">
        <v>0</v>
      </c>
      <c r="M1288">
        <v>0</v>
      </c>
      <c r="N1288">
        <v>0</v>
      </c>
      <c r="O1288">
        <v>0</v>
      </c>
    </row>
    <row r="1289" spans="1:15" hidden="1" x14ac:dyDescent="0.25">
      <c r="A1289" t="s">
        <v>30</v>
      </c>
      <c r="B1289" t="s">
        <v>84</v>
      </c>
      <c r="C1289" t="s">
        <v>69</v>
      </c>
      <c r="D1289">
        <v>0</v>
      </c>
      <c r="E1289">
        <v>0</v>
      </c>
      <c r="F1289">
        <v>0</v>
      </c>
      <c r="G1289">
        <v>0</v>
      </c>
      <c r="H1289">
        <v>0</v>
      </c>
      <c r="I1289">
        <v>0</v>
      </c>
      <c r="J1289">
        <v>0</v>
      </c>
      <c r="K1289">
        <v>0</v>
      </c>
      <c r="L1289">
        <v>0</v>
      </c>
      <c r="M1289">
        <v>0</v>
      </c>
      <c r="N1289">
        <v>0</v>
      </c>
      <c r="O1289">
        <v>0</v>
      </c>
    </row>
    <row r="1290" spans="1:15" hidden="1" x14ac:dyDescent="0.25">
      <c r="A1290" t="s">
        <v>30</v>
      </c>
      <c r="B1290" t="s">
        <v>84</v>
      </c>
      <c r="C1290" t="s">
        <v>70</v>
      </c>
      <c r="D1290">
        <v>0</v>
      </c>
      <c r="E1290">
        <v>0</v>
      </c>
      <c r="F1290">
        <v>0</v>
      </c>
      <c r="G1290">
        <v>0</v>
      </c>
      <c r="H1290">
        <v>0</v>
      </c>
      <c r="I1290">
        <v>0</v>
      </c>
      <c r="J1290">
        <v>0</v>
      </c>
      <c r="K1290">
        <v>0</v>
      </c>
      <c r="L1290">
        <v>0</v>
      </c>
      <c r="M1290">
        <v>0</v>
      </c>
      <c r="N1290">
        <v>0</v>
      </c>
      <c r="O1290">
        <v>0</v>
      </c>
    </row>
    <row r="1291" spans="1:15" hidden="1" x14ac:dyDescent="0.25">
      <c r="A1291" t="s">
        <v>30</v>
      </c>
      <c r="B1291" t="s">
        <v>84</v>
      </c>
      <c r="C1291" t="s">
        <v>71</v>
      </c>
      <c r="D1291">
        <v>0</v>
      </c>
      <c r="E1291">
        <v>0</v>
      </c>
      <c r="F1291">
        <v>0</v>
      </c>
      <c r="G1291">
        <v>0</v>
      </c>
      <c r="H1291">
        <v>0</v>
      </c>
      <c r="I1291">
        <v>0</v>
      </c>
      <c r="J1291">
        <v>0</v>
      </c>
      <c r="K1291">
        <v>0</v>
      </c>
      <c r="L1291">
        <v>0</v>
      </c>
      <c r="M1291">
        <v>0</v>
      </c>
      <c r="N1291">
        <v>0</v>
      </c>
      <c r="O1291">
        <v>0</v>
      </c>
    </row>
    <row r="1292" spans="1:15" hidden="1" x14ac:dyDescent="0.25">
      <c r="A1292" t="s">
        <v>30</v>
      </c>
      <c r="B1292" t="s">
        <v>84</v>
      </c>
      <c r="C1292" t="s">
        <v>72</v>
      </c>
      <c r="D1292">
        <v>0</v>
      </c>
      <c r="E1292">
        <v>0</v>
      </c>
      <c r="F1292">
        <v>0</v>
      </c>
      <c r="G1292">
        <v>0</v>
      </c>
      <c r="H1292">
        <v>0</v>
      </c>
      <c r="I1292">
        <v>0</v>
      </c>
      <c r="J1292">
        <v>0</v>
      </c>
      <c r="K1292">
        <v>0</v>
      </c>
      <c r="L1292">
        <v>0</v>
      </c>
      <c r="M1292">
        <v>0</v>
      </c>
      <c r="N1292">
        <v>0</v>
      </c>
      <c r="O1292">
        <v>0</v>
      </c>
    </row>
    <row r="1293" spans="1:15" hidden="1" x14ac:dyDescent="0.25">
      <c r="A1293" t="s">
        <v>30</v>
      </c>
      <c r="B1293" t="s">
        <v>84</v>
      </c>
      <c r="C1293" t="s">
        <v>73</v>
      </c>
      <c r="D1293">
        <v>0</v>
      </c>
      <c r="E1293">
        <v>0</v>
      </c>
      <c r="F1293">
        <v>0</v>
      </c>
      <c r="G1293">
        <v>0</v>
      </c>
      <c r="H1293">
        <v>0</v>
      </c>
      <c r="I1293">
        <v>0</v>
      </c>
      <c r="J1293">
        <v>0</v>
      </c>
      <c r="K1293">
        <v>0</v>
      </c>
      <c r="L1293">
        <v>0</v>
      </c>
      <c r="M1293">
        <v>0</v>
      </c>
      <c r="N1293">
        <v>0</v>
      </c>
      <c r="O1293">
        <v>0</v>
      </c>
    </row>
    <row r="1294" spans="1:15" hidden="1" x14ac:dyDescent="0.25">
      <c r="A1294" t="s">
        <v>30</v>
      </c>
      <c r="B1294" t="s">
        <v>84</v>
      </c>
      <c r="C1294" t="s">
        <v>74</v>
      </c>
      <c r="D1294">
        <v>0</v>
      </c>
      <c r="E1294">
        <v>0</v>
      </c>
      <c r="F1294">
        <v>0</v>
      </c>
      <c r="G1294">
        <v>0</v>
      </c>
      <c r="H1294">
        <v>0</v>
      </c>
      <c r="I1294">
        <v>0</v>
      </c>
      <c r="J1294">
        <v>0</v>
      </c>
      <c r="K1294">
        <v>0</v>
      </c>
      <c r="L1294">
        <v>0</v>
      </c>
      <c r="M1294">
        <v>0</v>
      </c>
      <c r="N1294">
        <v>0</v>
      </c>
      <c r="O1294">
        <v>0</v>
      </c>
    </row>
    <row r="1295" spans="1:15" hidden="1" x14ac:dyDescent="0.25">
      <c r="A1295" t="s">
        <v>30</v>
      </c>
      <c r="B1295" t="s">
        <v>84</v>
      </c>
      <c r="C1295" t="s">
        <v>75</v>
      </c>
      <c r="D1295">
        <v>0</v>
      </c>
      <c r="E1295">
        <v>0</v>
      </c>
      <c r="F1295">
        <v>0</v>
      </c>
      <c r="G1295">
        <v>0</v>
      </c>
      <c r="H1295">
        <v>0</v>
      </c>
      <c r="I1295">
        <v>0</v>
      </c>
      <c r="J1295">
        <v>0</v>
      </c>
      <c r="K1295">
        <v>0</v>
      </c>
      <c r="L1295">
        <v>0</v>
      </c>
      <c r="M1295">
        <v>0</v>
      </c>
      <c r="N1295">
        <v>0</v>
      </c>
      <c r="O1295">
        <v>0</v>
      </c>
    </row>
    <row r="1296" spans="1:15" hidden="1" x14ac:dyDescent="0.25">
      <c r="A1296" t="s">
        <v>30</v>
      </c>
      <c r="B1296" t="s">
        <v>84</v>
      </c>
      <c r="C1296" t="s">
        <v>76</v>
      </c>
      <c r="D1296">
        <v>0</v>
      </c>
      <c r="E1296">
        <v>0</v>
      </c>
      <c r="F1296">
        <v>0</v>
      </c>
      <c r="G1296">
        <v>0</v>
      </c>
      <c r="H1296">
        <v>0</v>
      </c>
      <c r="I1296">
        <v>0</v>
      </c>
      <c r="J1296">
        <v>0</v>
      </c>
      <c r="K1296">
        <v>0</v>
      </c>
      <c r="L1296">
        <v>0</v>
      </c>
      <c r="M1296">
        <v>0</v>
      </c>
      <c r="N1296">
        <v>0</v>
      </c>
      <c r="O1296">
        <v>0</v>
      </c>
    </row>
    <row r="1297" spans="1:15" hidden="1" x14ac:dyDescent="0.25">
      <c r="A1297" t="s">
        <v>30</v>
      </c>
      <c r="B1297" t="s">
        <v>84</v>
      </c>
      <c r="C1297" t="s">
        <v>77</v>
      </c>
      <c r="D1297">
        <v>0</v>
      </c>
      <c r="E1297">
        <v>0</v>
      </c>
      <c r="F1297">
        <v>0</v>
      </c>
      <c r="G1297">
        <v>0</v>
      </c>
      <c r="H1297">
        <v>0</v>
      </c>
      <c r="I1297">
        <v>0</v>
      </c>
      <c r="J1297">
        <v>0</v>
      </c>
      <c r="K1297">
        <v>0</v>
      </c>
      <c r="L1297">
        <v>0</v>
      </c>
      <c r="M1297">
        <v>0</v>
      </c>
      <c r="N1297">
        <v>0</v>
      </c>
      <c r="O1297">
        <v>0</v>
      </c>
    </row>
    <row r="1298" spans="1:15" hidden="1" x14ac:dyDescent="0.25">
      <c r="A1298" t="s">
        <v>30</v>
      </c>
      <c r="B1298" t="s">
        <v>84</v>
      </c>
      <c r="C1298" t="s">
        <v>78</v>
      </c>
      <c r="D1298">
        <v>0</v>
      </c>
      <c r="E1298">
        <v>0</v>
      </c>
      <c r="F1298">
        <v>0</v>
      </c>
      <c r="G1298">
        <v>0</v>
      </c>
      <c r="H1298">
        <v>0</v>
      </c>
      <c r="I1298">
        <v>0</v>
      </c>
      <c r="J1298">
        <v>0</v>
      </c>
      <c r="K1298">
        <v>0</v>
      </c>
      <c r="L1298">
        <v>0</v>
      </c>
      <c r="M1298">
        <v>0</v>
      </c>
      <c r="N1298">
        <v>0</v>
      </c>
      <c r="O1298">
        <v>0</v>
      </c>
    </row>
    <row r="1299" spans="1:15" hidden="1" x14ac:dyDescent="0.25">
      <c r="A1299" t="s">
        <v>30</v>
      </c>
      <c r="B1299" t="s">
        <v>84</v>
      </c>
      <c r="C1299" t="s">
        <v>79</v>
      </c>
      <c r="D1299">
        <v>0</v>
      </c>
      <c r="E1299">
        <v>0</v>
      </c>
      <c r="F1299">
        <v>0</v>
      </c>
      <c r="G1299">
        <v>0</v>
      </c>
      <c r="H1299">
        <v>0</v>
      </c>
      <c r="I1299">
        <v>0</v>
      </c>
      <c r="J1299">
        <v>0</v>
      </c>
      <c r="K1299">
        <v>0</v>
      </c>
      <c r="L1299">
        <v>0</v>
      </c>
      <c r="M1299">
        <v>0</v>
      </c>
      <c r="N1299">
        <v>0</v>
      </c>
      <c r="O1299">
        <v>0</v>
      </c>
    </row>
    <row r="1300" spans="1:15" hidden="1" x14ac:dyDescent="0.25">
      <c r="A1300" t="s">
        <v>30</v>
      </c>
      <c r="B1300" t="s">
        <v>84</v>
      </c>
      <c r="C1300" t="s">
        <v>80</v>
      </c>
      <c r="D1300">
        <v>0</v>
      </c>
      <c r="E1300">
        <v>0</v>
      </c>
      <c r="F1300">
        <v>0</v>
      </c>
      <c r="G1300">
        <v>0</v>
      </c>
      <c r="H1300">
        <v>0</v>
      </c>
      <c r="I1300">
        <v>0</v>
      </c>
      <c r="J1300">
        <v>0</v>
      </c>
      <c r="K1300">
        <v>0</v>
      </c>
      <c r="L1300">
        <v>0</v>
      </c>
      <c r="M1300">
        <v>0</v>
      </c>
      <c r="N1300">
        <v>0</v>
      </c>
      <c r="O1300">
        <v>0</v>
      </c>
    </row>
    <row r="1301" spans="1:15" hidden="1" x14ac:dyDescent="0.25">
      <c r="A1301" t="s">
        <v>30</v>
      </c>
      <c r="B1301" t="s">
        <v>84</v>
      </c>
      <c r="C1301" t="s">
        <v>81</v>
      </c>
      <c r="D1301">
        <v>0</v>
      </c>
      <c r="E1301">
        <v>0</v>
      </c>
      <c r="F1301">
        <v>0</v>
      </c>
      <c r="G1301">
        <v>0</v>
      </c>
      <c r="H1301">
        <v>0</v>
      </c>
      <c r="I1301">
        <v>0</v>
      </c>
      <c r="J1301">
        <v>0</v>
      </c>
      <c r="K1301">
        <v>0</v>
      </c>
      <c r="L1301">
        <v>0</v>
      </c>
      <c r="M1301">
        <v>0</v>
      </c>
      <c r="N1301">
        <v>0</v>
      </c>
      <c r="O1301">
        <v>0</v>
      </c>
    </row>
    <row r="1302" spans="1:15" hidden="1" x14ac:dyDescent="0.25">
      <c r="A1302" t="s">
        <v>30</v>
      </c>
      <c r="B1302" t="s">
        <v>84</v>
      </c>
      <c r="C1302" t="s">
        <v>82</v>
      </c>
      <c r="D1302">
        <v>0</v>
      </c>
      <c r="E1302">
        <v>0</v>
      </c>
      <c r="F1302">
        <v>0</v>
      </c>
      <c r="G1302">
        <v>0</v>
      </c>
      <c r="H1302">
        <v>0</v>
      </c>
      <c r="I1302">
        <v>0</v>
      </c>
      <c r="J1302">
        <v>0</v>
      </c>
      <c r="K1302">
        <v>0</v>
      </c>
      <c r="L1302">
        <v>0</v>
      </c>
      <c r="M1302">
        <v>0</v>
      </c>
      <c r="N1302">
        <v>0</v>
      </c>
      <c r="O1302">
        <v>0</v>
      </c>
    </row>
    <row r="1303" spans="1:15" hidden="1" x14ac:dyDescent="0.25">
      <c r="A1303" t="s">
        <v>30</v>
      </c>
      <c r="B1303" t="s">
        <v>84</v>
      </c>
      <c r="C1303" t="s">
        <v>83</v>
      </c>
      <c r="D1303">
        <v>0</v>
      </c>
      <c r="E1303">
        <v>0</v>
      </c>
      <c r="F1303">
        <v>0</v>
      </c>
      <c r="G1303">
        <v>0</v>
      </c>
      <c r="H1303">
        <v>0</v>
      </c>
      <c r="I1303">
        <v>0</v>
      </c>
      <c r="J1303">
        <v>0</v>
      </c>
      <c r="K1303">
        <v>0</v>
      </c>
      <c r="L1303">
        <v>0</v>
      </c>
      <c r="M1303">
        <v>0</v>
      </c>
      <c r="N1303">
        <v>0</v>
      </c>
      <c r="O1303">
        <v>0</v>
      </c>
    </row>
    <row r="1304" spans="1:15" hidden="1" x14ac:dyDescent="0.25">
      <c r="A1304" t="s">
        <v>31</v>
      </c>
      <c r="B1304" t="s">
        <v>59</v>
      </c>
      <c r="C1304" t="s">
        <v>60</v>
      </c>
      <c r="D1304">
        <v>0</v>
      </c>
      <c r="E1304">
        <v>0</v>
      </c>
      <c r="F1304">
        <v>0</v>
      </c>
      <c r="G1304">
        <v>0</v>
      </c>
      <c r="H1304">
        <v>0</v>
      </c>
      <c r="I1304">
        <v>0</v>
      </c>
      <c r="J1304">
        <v>0</v>
      </c>
      <c r="K1304">
        <v>0</v>
      </c>
      <c r="L1304">
        <v>0</v>
      </c>
      <c r="M1304">
        <v>0</v>
      </c>
      <c r="N1304">
        <v>0</v>
      </c>
      <c r="O1304">
        <v>0</v>
      </c>
    </row>
    <row r="1305" spans="1:15" hidden="1" x14ac:dyDescent="0.25">
      <c r="A1305" t="s">
        <v>31</v>
      </c>
      <c r="B1305" t="s">
        <v>59</v>
      </c>
      <c r="C1305" t="s">
        <v>61</v>
      </c>
      <c r="D1305">
        <v>0</v>
      </c>
      <c r="E1305">
        <v>0</v>
      </c>
      <c r="F1305">
        <v>0</v>
      </c>
      <c r="G1305">
        <v>0</v>
      </c>
      <c r="H1305">
        <v>0</v>
      </c>
      <c r="I1305">
        <v>0</v>
      </c>
      <c r="J1305">
        <v>0</v>
      </c>
      <c r="K1305">
        <v>0</v>
      </c>
      <c r="L1305">
        <v>0</v>
      </c>
      <c r="M1305">
        <v>0</v>
      </c>
      <c r="N1305">
        <v>0</v>
      </c>
      <c r="O1305">
        <v>0</v>
      </c>
    </row>
    <row r="1306" spans="1:15" hidden="1" x14ac:dyDescent="0.25">
      <c r="A1306" t="s">
        <v>31</v>
      </c>
      <c r="B1306" t="s">
        <v>59</v>
      </c>
      <c r="C1306" t="s">
        <v>62</v>
      </c>
      <c r="D1306">
        <v>0</v>
      </c>
      <c r="E1306">
        <v>0</v>
      </c>
      <c r="F1306">
        <v>0</v>
      </c>
      <c r="G1306">
        <v>0</v>
      </c>
      <c r="H1306">
        <v>0</v>
      </c>
      <c r="I1306">
        <v>0</v>
      </c>
      <c r="J1306">
        <v>0</v>
      </c>
      <c r="K1306">
        <v>0</v>
      </c>
      <c r="L1306">
        <v>0</v>
      </c>
      <c r="M1306">
        <v>0</v>
      </c>
      <c r="N1306">
        <v>0</v>
      </c>
      <c r="O1306">
        <v>0</v>
      </c>
    </row>
    <row r="1307" spans="1:15" hidden="1" x14ac:dyDescent="0.25">
      <c r="A1307" t="s">
        <v>31</v>
      </c>
      <c r="B1307" t="s">
        <v>59</v>
      </c>
      <c r="C1307" t="s">
        <v>63</v>
      </c>
      <c r="D1307">
        <v>0</v>
      </c>
      <c r="E1307">
        <v>0</v>
      </c>
      <c r="F1307">
        <v>0</v>
      </c>
      <c r="G1307">
        <v>0</v>
      </c>
      <c r="H1307">
        <v>0</v>
      </c>
      <c r="I1307">
        <v>0</v>
      </c>
      <c r="J1307">
        <v>0</v>
      </c>
      <c r="K1307">
        <v>0</v>
      </c>
      <c r="L1307">
        <v>0</v>
      </c>
      <c r="M1307">
        <v>0</v>
      </c>
      <c r="N1307">
        <v>0</v>
      </c>
      <c r="O1307">
        <v>0</v>
      </c>
    </row>
    <row r="1308" spans="1:15" hidden="1" x14ac:dyDescent="0.25">
      <c r="A1308" t="s">
        <v>31</v>
      </c>
      <c r="B1308" t="s">
        <v>59</v>
      </c>
      <c r="C1308" t="s">
        <v>64</v>
      </c>
      <c r="D1308">
        <v>0</v>
      </c>
      <c r="E1308">
        <v>0</v>
      </c>
      <c r="F1308">
        <v>0</v>
      </c>
      <c r="G1308">
        <v>0</v>
      </c>
      <c r="H1308">
        <v>0</v>
      </c>
      <c r="I1308">
        <v>0</v>
      </c>
      <c r="J1308">
        <v>0</v>
      </c>
      <c r="K1308">
        <v>0</v>
      </c>
      <c r="L1308">
        <v>0</v>
      </c>
      <c r="M1308">
        <v>0</v>
      </c>
      <c r="N1308">
        <v>0</v>
      </c>
      <c r="O1308">
        <v>0</v>
      </c>
    </row>
    <row r="1309" spans="1:15" hidden="1" x14ac:dyDescent="0.25">
      <c r="A1309" t="s">
        <v>31</v>
      </c>
      <c r="B1309" t="s">
        <v>59</v>
      </c>
      <c r="C1309" t="s">
        <v>65</v>
      </c>
      <c r="D1309">
        <v>0</v>
      </c>
      <c r="E1309">
        <v>0</v>
      </c>
      <c r="F1309">
        <v>0</v>
      </c>
      <c r="G1309">
        <v>0</v>
      </c>
      <c r="H1309">
        <v>0</v>
      </c>
      <c r="I1309">
        <v>0</v>
      </c>
      <c r="J1309">
        <v>0</v>
      </c>
      <c r="K1309">
        <v>0</v>
      </c>
      <c r="L1309">
        <v>0</v>
      </c>
      <c r="M1309">
        <v>0</v>
      </c>
      <c r="N1309">
        <v>0</v>
      </c>
      <c r="O1309">
        <v>0</v>
      </c>
    </row>
    <row r="1310" spans="1:15" hidden="1" x14ac:dyDescent="0.25">
      <c r="A1310" t="s">
        <v>31</v>
      </c>
      <c r="B1310" t="s">
        <v>59</v>
      </c>
      <c r="C1310" t="s">
        <v>66</v>
      </c>
      <c r="D1310">
        <v>0</v>
      </c>
      <c r="E1310">
        <v>0</v>
      </c>
      <c r="F1310">
        <v>0</v>
      </c>
      <c r="G1310">
        <v>0</v>
      </c>
      <c r="H1310">
        <v>0</v>
      </c>
      <c r="I1310">
        <v>0</v>
      </c>
      <c r="J1310">
        <v>0</v>
      </c>
      <c r="K1310">
        <v>0</v>
      </c>
      <c r="L1310">
        <v>0</v>
      </c>
      <c r="M1310">
        <v>0</v>
      </c>
      <c r="N1310">
        <v>0</v>
      </c>
      <c r="O1310">
        <v>0</v>
      </c>
    </row>
    <row r="1311" spans="1:15" hidden="1" x14ac:dyDescent="0.25">
      <c r="A1311" t="s">
        <v>31</v>
      </c>
      <c r="B1311" t="s">
        <v>59</v>
      </c>
      <c r="C1311" t="s">
        <v>67</v>
      </c>
      <c r="D1311">
        <v>0</v>
      </c>
      <c r="E1311">
        <v>0</v>
      </c>
      <c r="F1311">
        <v>0</v>
      </c>
      <c r="G1311">
        <v>0</v>
      </c>
      <c r="H1311">
        <v>0</v>
      </c>
      <c r="I1311">
        <v>0</v>
      </c>
      <c r="J1311">
        <v>0</v>
      </c>
      <c r="K1311">
        <v>0</v>
      </c>
      <c r="L1311">
        <v>0</v>
      </c>
      <c r="M1311">
        <v>0</v>
      </c>
      <c r="N1311">
        <v>0</v>
      </c>
      <c r="O1311">
        <v>0</v>
      </c>
    </row>
    <row r="1312" spans="1:15" hidden="1" x14ac:dyDescent="0.25">
      <c r="A1312" t="s">
        <v>31</v>
      </c>
      <c r="B1312" t="s">
        <v>59</v>
      </c>
      <c r="C1312" t="s">
        <v>68</v>
      </c>
      <c r="D1312">
        <v>0</v>
      </c>
      <c r="E1312">
        <v>0</v>
      </c>
      <c r="F1312">
        <v>0</v>
      </c>
      <c r="G1312">
        <v>0</v>
      </c>
      <c r="H1312">
        <v>0</v>
      </c>
      <c r="I1312">
        <v>0</v>
      </c>
      <c r="J1312">
        <v>0</v>
      </c>
      <c r="K1312">
        <v>0</v>
      </c>
      <c r="L1312">
        <v>0</v>
      </c>
      <c r="M1312">
        <v>0</v>
      </c>
      <c r="N1312">
        <v>0</v>
      </c>
      <c r="O1312">
        <v>0</v>
      </c>
    </row>
    <row r="1313" spans="1:15" hidden="1" x14ac:dyDescent="0.25">
      <c r="A1313" t="s">
        <v>31</v>
      </c>
      <c r="B1313" t="s">
        <v>59</v>
      </c>
      <c r="C1313" t="s">
        <v>69</v>
      </c>
      <c r="D1313">
        <v>0</v>
      </c>
      <c r="E1313">
        <v>0</v>
      </c>
      <c r="F1313">
        <v>0</v>
      </c>
      <c r="G1313">
        <v>0</v>
      </c>
      <c r="H1313">
        <v>0</v>
      </c>
      <c r="I1313">
        <v>0</v>
      </c>
      <c r="J1313">
        <v>0</v>
      </c>
      <c r="K1313">
        <v>0</v>
      </c>
      <c r="L1313">
        <v>0</v>
      </c>
      <c r="M1313">
        <v>0</v>
      </c>
      <c r="N1313">
        <v>0</v>
      </c>
      <c r="O1313">
        <v>0</v>
      </c>
    </row>
    <row r="1314" spans="1:15" hidden="1" x14ac:dyDescent="0.25">
      <c r="A1314" t="s">
        <v>31</v>
      </c>
      <c r="B1314" t="s">
        <v>59</v>
      </c>
      <c r="C1314" t="s">
        <v>70</v>
      </c>
      <c r="D1314">
        <v>0</v>
      </c>
      <c r="E1314">
        <v>0</v>
      </c>
      <c r="F1314">
        <v>0</v>
      </c>
      <c r="G1314">
        <v>0</v>
      </c>
      <c r="H1314">
        <v>0</v>
      </c>
      <c r="I1314">
        <v>0</v>
      </c>
      <c r="J1314">
        <v>0</v>
      </c>
      <c r="K1314">
        <v>0</v>
      </c>
      <c r="L1314">
        <v>0</v>
      </c>
      <c r="M1314">
        <v>0</v>
      </c>
      <c r="N1314">
        <v>0</v>
      </c>
      <c r="O1314">
        <v>0</v>
      </c>
    </row>
    <row r="1315" spans="1:15" hidden="1" x14ac:dyDescent="0.25">
      <c r="A1315" t="s">
        <v>31</v>
      </c>
      <c r="B1315" t="s">
        <v>59</v>
      </c>
      <c r="C1315" t="s">
        <v>71</v>
      </c>
      <c r="D1315">
        <v>0</v>
      </c>
      <c r="E1315">
        <v>0</v>
      </c>
      <c r="F1315">
        <v>0</v>
      </c>
      <c r="G1315">
        <v>0</v>
      </c>
      <c r="H1315">
        <v>0</v>
      </c>
      <c r="I1315">
        <v>0</v>
      </c>
      <c r="J1315">
        <v>0</v>
      </c>
      <c r="K1315">
        <v>0</v>
      </c>
      <c r="L1315">
        <v>0</v>
      </c>
      <c r="M1315">
        <v>0</v>
      </c>
      <c r="N1315">
        <v>0</v>
      </c>
      <c r="O1315">
        <v>0</v>
      </c>
    </row>
    <row r="1316" spans="1:15" hidden="1" x14ac:dyDescent="0.25">
      <c r="A1316" t="s">
        <v>31</v>
      </c>
      <c r="B1316" t="s">
        <v>59</v>
      </c>
      <c r="C1316" t="s">
        <v>72</v>
      </c>
      <c r="D1316">
        <v>0</v>
      </c>
      <c r="E1316">
        <v>0</v>
      </c>
      <c r="F1316">
        <v>0</v>
      </c>
      <c r="G1316">
        <v>0</v>
      </c>
      <c r="H1316">
        <v>0</v>
      </c>
      <c r="I1316">
        <v>0</v>
      </c>
      <c r="J1316">
        <v>0</v>
      </c>
      <c r="K1316">
        <v>0</v>
      </c>
      <c r="L1316">
        <v>0</v>
      </c>
      <c r="M1316">
        <v>0</v>
      </c>
      <c r="N1316">
        <v>0</v>
      </c>
      <c r="O1316">
        <v>0</v>
      </c>
    </row>
    <row r="1317" spans="1:15" hidden="1" x14ac:dyDescent="0.25">
      <c r="A1317" t="s">
        <v>31</v>
      </c>
      <c r="B1317" t="s">
        <v>59</v>
      </c>
      <c r="C1317" t="s">
        <v>73</v>
      </c>
      <c r="D1317">
        <v>0</v>
      </c>
      <c r="E1317">
        <v>0</v>
      </c>
      <c r="F1317">
        <v>0</v>
      </c>
      <c r="G1317">
        <v>0</v>
      </c>
      <c r="H1317">
        <v>0</v>
      </c>
      <c r="I1317">
        <v>0</v>
      </c>
      <c r="J1317">
        <v>0</v>
      </c>
      <c r="K1317">
        <v>0</v>
      </c>
      <c r="L1317">
        <v>0</v>
      </c>
      <c r="M1317">
        <v>0</v>
      </c>
      <c r="N1317">
        <v>0</v>
      </c>
      <c r="O1317">
        <v>0</v>
      </c>
    </row>
    <row r="1318" spans="1:15" hidden="1" x14ac:dyDescent="0.25">
      <c r="A1318" t="s">
        <v>31</v>
      </c>
      <c r="B1318" t="s">
        <v>59</v>
      </c>
      <c r="C1318" t="s">
        <v>74</v>
      </c>
      <c r="D1318">
        <v>0</v>
      </c>
      <c r="E1318">
        <v>0</v>
      </c>
      <c r="F1318">
        <v>0</v>
      </c>
      <c r="G1318">
        <v>0</v>
      </c>
      <c r="H1318">
        <v>0</v>
      </c>
      <c r="I1318">
        <v>0</v>
      </c>
      <c r="J1318">
        <v>0</v>
      </c>
      <c r="K1318">
        <v>0</v>
      </c>
      <c r="L1318">
        <v>0</v>
      </c>
      <c r="M1318">
        <v>0</v>
      </c>
      <c r="N1318">
        <v>0</v>
      </c>
      <c r="O1318">
        <v>0</v>
      </c>
    </row>
    <row r="1319" spans="1:15" hidden="1" x14ac:dyDescent="0.25">
      <c r="A1319" t="s">
        <v>31</v>
      </c>
      <c r="B1319" t="s">
        <v>59</v>
      </c>
      <c r="C1319" t="s">
        <v>75</v>
      </c>
      <c r="D1319">
        <v>0</v>
      </c>
      <c r="E1319">
        <v>0</v>
      </c>
      <c r="F1319">
        <v>0</v>
      </c>
      <c r="G1319">
        <v>0</v>
      </c>
      <c r="H1319">
        <v>0</v>
      </c>
      <c r="I1319">
        <v>0</v>
      </c>
      <c r="J1319">
        <v>0</v>
      </c>
      <c r="K1319">
        <v>0</v>
      </c>
      <c r="L1319">
        <v>0</v>
      </c>
      <c r="M1319">
        <v>0</v>
      </c>
      <c r="N1319">
        <v>0</v>
      </c>
      <c r="O1319">
        <v>0</v>
      </c>
    </row>
    <row r="1320" spans="1:15" hidden="1" x14ac:dyDescent="0.25">
      <c r="A1320" t="s">
        <v>31</v>
      </c>
      <c r="B1320" t="s">
        <v>59</v>
      </c>
      <c r="C1320" t="s">
        <v>76</v>
      </c>
      <c r="D1320">
        <v>0</v>
      </c>
      <c r="E1320">
        <v>0</v>
      </c>
      <c r="F1320">
        <v>0</v>
      </c>
      <c r="G1320">
        <v>0</v>
      </c>
      <c r="H1320">
        <v>0</v>
      </c>
      <c r="I1320">
        <v>0</v>
      </c>
      <c r="J1320">
        <v>0</v>
      </c>
      <c r="K1320">
        <v>0</v>
      </c>
      <c r="L1320">
        <v>0</v>
      </c>
      <c r="M1320">
        <v>0</v>
      </c>
      <c r="N1320">
        <v>0</v>
      </c>
      <c r="O1320">
        <v>0</v>
      </c>
    </row>
    <row r="1321" spans="1:15" hidden="1" x14ac:dyDescent="0.25">
      <c r="A1321" t="s">
        <v>31</v>
      </c>
      <c r="B1321" t="s">
        <v>59</v>
      </c>
      <c r="C1321" t="s">
        <v>77</v>
      </c>
      <c r="D1321">
        <v>0</v>
      </c>
      <c r="E1321">
        <v>0</v>
      </c>
      <c r="F1321">
        <v>0</v>
      </c>
      <c r="G1321">
        <v>0</v>
      </c>
      <c r="H1321">
        <v>0</v>
      </c>
      <c r="I1321">
        <v>0</v>
      </c>
      <c r="J1321">
        <v>0</v>
      </c>
      <c r="K1321">
        <v>0</v>
      </c>
      <c r="L1321">
        <v>0</v>
      </c>
      <c r="M1321">
        <v>0</v>
      </c>
      <c r="N1321">
        <v>0</v>
      </c>
      <c r="O1321">
        <v>0</v>
      </c>
    </row>
    <row r="1322" spans="1:15" hidden="1" x14ac:dyDescent="0.25">
      <c r="A1322" t="s">
        <v>31</v>
      </c>
      <c r="B1322" t="s">
        <v>59</v>
      </c>
      <c r="C1322" t="s">
        <v>78</v>
      </c>
      <c r="D1322">
        <v>0</v>
      </c>
      <c r="E1322">
        <v>0</v>
      </c>
      <c r="F1322">
        <v>0</v>
      </c>
      <c r="G1322">
        <v>0</v>
      </c>
      <c r="H1322">
        <v>0</v>
      </c>
      <c r="I1322">
        <v>0</v>
      </c>
      <c r="J1322">
        <v>0</v>
      </c>
      <c r="K1322">
        <v>0</v>
      </c>
      <c r="L1322">
        <v>0</v>
      </c>
      <c r="M1322">
        <v>0</v>
      </c>
      <c r="N1322">
        <v>0</v>
      </c>
      <c r="O1322">
        <v>0</v>
      </c>
    </row>
    <row r="1323" spans="1:15" hidden="1" x14ac:dyDescent="0.25">
      <c r="A1323" t="s">
        <v>31</v>
      </c>
      <c r="B1323" t="s">
        <v>59</v>
      </c>
      <c r="C1323" t="s">
        <v>79</v>
      </c>
      <c r="D1323">
        <v>0</v>
      </c>
      <c r="E1323">
        <v>0</v>
      </c>
      <c r="F1323">
        <v>0</v>
      </c>
      <c r="G1323">
        <v>0</v>
      </c>
      <c r="H1323">
        <v>0</v>
      </c>
      <c r="I1323">
        <v>0</v>
      </c>
      <c r="J1323">
        <v>0</v>
      </c>
      <c r="K1323">
        <v>0</v>
      </c>
      <c r="L1323">
        <v>0</v>
      </c>
      <c r="M1323">
        <v>0</v>
      </c>
      <c r="N1323">
        <v>0</v>
      </c>
      <c r="O1323">
        <v>0</v>
      </c>
    </row>
    <row r="1324" spans="1:15" hidden="1" x14ac:dyDescent="0.25">
      <c r="A1324" t="s">
        <v>31</v>
      </c>
      <c r="B1324" t="s">
        <v>59</v>
      </c>
      <c r="C1324" t="s">
        <v>80</v>
      </c>
      <c r="D1324">
        <v>0</v>
      </c>
      <c r="E1324">
        <v>0</v>
      </c>
      <c r="F1324">
        <v>0</v>
      </c>
      <c r="G1324">
        <v>0</v>
      </c>
      <c r="H1324">
        <v>0</v>
      </c>
      <c r="I1324">
        <v>0</v>
      </c>
      <c r="J1324">
        <v>0</v>
      </c>
      <c r="K1324">
        <v>0</v>
      </c>
      <c r="L1324">
        <v>0</v>
      </c>
      <c r="M1324">
        <v>0</v>
      </c>
      <c r="N1324">
        <v>0</v>
      </c>
      <c r="O1324">
        <v>0</v>
      </c>
    </row>
    <row r="1325" spans="1:15" hidden="1" x14ac:dyDescent="0.25">
      <c r="A1325" t="s">
        <v>31</v>
      </c>
      <c r="B1325" t="s">
        <v>59</v>
      </c>
      <c r="C1325" t="s">
        <v>81</v>
      </c>
      <c r="D1325">
        <v>0</v>
      </c>
      <c r="E1325">
        <v>0</v>
      </c>
      <c r="F1325">
        <v>0</v>
      </c>
      <c r="G1325">
        <v>0</v>
      </c>
      <c r="H1325">
        <v>0</v>
      </c>
      <c r="I1325">
        <v>0</v>
      </c>
      <c r="J1325">
        <v>0</v>
      </c>
      <c r="K1325">
        <v>0</v>
      </c>
      <c r="L1325">
        <v>0</v>
      </c>
      <c r="M1325">
        <v>0</v>
      </c>
      <c r="N1325">
        <v>0</v>
      </c>
      <c r="O1325">
        <v>0</v>
      </c>
    </row>
    <row r="1326" spans="1:15" hidden="1" x14ac:dyDescent="0.25">
      <c r="A1326" t="s">
        <v>31</v>
      </c>
      <c r="B1326" t="s">
        <v>59</v>
      </c>
      <c r="C1326" t="s">
        <v>82</v>
      </c>
      <c r="D1326">
        <v>0</v>
      </c>
      <c r="E1326">
        <v>0</v>
      </c>
      <c r="F1326">
        <v>0</v>
      </c>
      <c r="G1326">
        <v>0</v>
      </c>
      <c r="H1326">
        <v>0</v>
      </c>
      <c r="I1326">
        <v>0</v>
      </c>
      <c r="J1326">
        <v>0</v>
      </c>
      <c r="K1326">
        <v>0</v>
      </c>
      <c r="L1326">
        <v>0</v>
      </c>
      <c r="M1326">
        <v>0</v>
      </c>
      <c r="N1326">
        <v>0</v>
      </c>
      <c r="O1326">
        <v>0</v>
      </c>
    </row>
    <row r="1327" spans="1:15" hidden="1" x14ac:dyDescent="0.25">
      <c r="A1327" t="s">
        <v>31</v>
      </c>
      <c r="B1327" t="s">
        <v>59</v>
      </c>
      <c r="C1327" t="s">
        <v>83</v>
      </c>
      <c r="D1327">
        <v>0</v>
      </c>
      <c r="E1327">
        <v>0</v>
      </c>
      <c r="F1327">
        <v>0</v>
      </c>
      <c r="G1327">
        <v>0</v>
      </c>
      <c r="H1327">
        <v>0</v>
      </c>
      <c r="I1327">
        <v>0</v>
      </c>
      <c r="J1327">
        <v>0</v>
      </c>
      <c r="K1327">
        <v>0</v>
      </c>
      <c r="L1327">
        <v>0</v>
      </c>
      <c r="M1327">
        <v>0</v>
      </c>
      <c r="N1327">
        <v>0</v>
      </c>
      <c r="O1327">
        <v>0</v>
      </c>
    </row>
    <row r="1328" spans="1:15" hidden="1" x14ac:dyDescent="0.25">
      <c r="A1328" t="s">
        <v>31</v>
      </c>
      <c r="B1328" t="s">
        <v>84</v>
      </c>
      <c r="C1328" t="s">
        <v>60</v>
      </c>
      <c r="D1328">
        <v>0</v>
      </c>
      <c r="E1328">
        <v>0</v>
      </c>
      <c r="F1328">
        <v>0</v>
      </c>
      <c r="G1328">
        <v>0</v>
      </c>
      <c r="H1328">
        <v>0</v>
      </c>
      <c r="I1328">
        <v>0</v>
      </c>
      <c r="J1328">
        <v>0</v>
      </c>
      <c r="K1328">
        <v>0</v>
      </c>
      <c r="L1328">
        <v>0</v>
      </c>
      <c r="M1328">
        <v>0</v>
      </c>
      <c r="N1328">
        <v>0</v>
      </c>
      <c r="O1328">
        <v>0</v>
      </c>
    </row>
    <row r="1329" spans="1:15" hidden="1" x14ac:dyDescent="0.25">
      <c r="A1329" t="s">
        <v>31</v>
      </c>
      <c r="B1329" t="s">
        <v>84</v>
      </c>
      <c r="C1329" t="s">
        <v>61</v>
      </c>
      <c r="D1329">
        <v>0</v>
      </c>
      <c r="E1329">
        <v>0</v>
      </c>
      <c r="F1329">
        <v>0</v>
      </c>
      <c r="G1329">
        <v>0</v>
      </c>
      <c r="H1329">
        <v>0</v>
      </c>
      <c r="I1329">
        <v>0</v>
      </c>
      <c r="J1329">
        <v>0</v>
      </c>
      <c r="K1329">
        <v>0</v>
      </c>
      <c r="L1329">
        <v>0</v>
      </c>
      <c r="M1329">
        <v>0</v>
      </c>
      <c r="N1329">
        <v>0</v>
      </c>
      <c r="O1329">
        <v>0</v>
      </c>
    </row>
    <row r="1330" spans="1:15" hidden="1" x14ac:dyDescent="0.25">
      <c r="A1330" t="s">
        <v>31</v>
      </c>
      <c r="B1330" t="s">
        <v>84</v>
      </c>
      <c r="C1330" t="s">
        <v>62</v>
      </c>
      <c r="D1330">
        <v>0</v>
      </c>
      <c r="E1330">
        <v>0</v>
      </c>
      <c r="F1330">
        <v>0</v>
      </c>
      <c r="G1330">
        <v>0</v>
      </c>
      <c r="H1330">
        <v>0</v>
      </c>
      <c r="I1330">
        <v>0</v>
      </c>
      <c r="J1330">
        <v>0</v>
      </c>
      <c r="K1330">
        <v>0</v>
      </c>
      <c r="L1330">
        <v>0</v>
      </c>
      <c r="M1330">
        <v>0</v>
      </c>
      <c r="N1330">
        <v>0</v>
      </c>
      <c r="O1330">
        <v>0</v>
      </c>
    </row>
    <row r="1331" spans="1:15" hidden="1" x14ac:dyDescent="0.25">
      <c r="A1331" t="s">
        <v>31</v>
      </c>
      <c r="B1331" t="s">
        <v>84</v>
      </c>
      <c r="C1331" t="s">
        <v>63</v>
      </c>
      <c r="D1331">
        <v>0</v>
      </c>
      <c r="E1331">
        <v>0</v>
      </c>
      <c r="F1331">
        <v>0</v>
      </c>
      <c r="G1331">
        <v>0</v>
      </c>
      <c r="H1331">
        <v>0</v>
      </c>
      <c r="I1331">
        <v>0</v>
      </c>
      <c r="J1331">
        <v>0</v>
      </c>
      <c r="K1331">
        <v>0</v>
      </c>
      <c r="L1331">
        <v>0</v>
      </c>
      <c r="M1331">
        <v>0</v>
      </c>
      <c r="N1331">
        <v>0</v>
      </c>
      <c r="O1331">
        <v>0</v>
      </c>
    </row>
    <row r="1332" spans="1:15" hidden="1" x14ac:dyDescent="0.25">
      <c r="A1332" t="s">
        <v>31</v>
      </c>
      <c r="B1332" t="s">
        <v>84</v>
      </c>
      <c r="C1332" t="s">
        <v>64</v>
      </c>
      <c r="D1332">
        <v>0</v>
      </c>
      <c r="E1332">
        <v>0</v>
      </c>
      <c r="F1332">
        <v>0</v>
      </c>
      <c r="G1332">
        <v>0</v>
      </c>
      <c r="H1332">
        <v>0</v>
      </c>
      <c r="I1332">
        <v>0</v>
      </c>
      <c r="J1332">
        <v>0</v>
      </c>
      <c r="K1332">
        <v>0</v>
      </c>
      <c r="L1332">
        <v>0</v>
      </c>
      <c r="M1332">
        <v>0</v>
      </c>
      <c r="N1332">
        <v>0</v>
      </c>
      <c r="O1332">
        <v>0</v>
      </c>
    </row>
    <row r="1333" spans="1:15" hidden="1" x14ac:dyDescent="0.25">
      <c r="A1333" t="s">
        <v>31</v>
      </c>
      <c r="B1333" t="s">
        <v>84</v>
      </c>
      <c r="C1333" t="s">
        <v>65</v>
      </c>
      <c r="D1333">
        <v>0</v>
      </c>
      <c r="E1333">
        <v>0</v>
      </c>
      <c r="F1333">
        <v>0</v>
      </c>
      <c r="G1333">
        <v>0</v>
      </c>
      <c r="H1333">
        <v>0</v>
      </c>
      <c r="I1333">
        <v>0</v>
      </c>
      <c r="J1333">
        <v>0</v>
      </c>
      <c r="K1333">
        <v>0</v>
      </c>
      <c r="L1333">
        <v>0</v>
      </c>
      <c r="M1333">
        <v>0</v>
      </c>
      <c r="N1333">
        <v>0</v>
      </c>
      <c r="O1333">
        <v>0</v>
      </c>
    </row>
    <row r="1334" spans="1:15" hidden="1" x14ac:dyDescent="0.25">
      <c r="A1334" t="s">
        <v>31</v>
      </c>
      <c r="B1334" t="s">
        <v>84</v>
      </c>
      <c r="C1334" t="s">
        <v>66</v>
      </c>
      <c r="D1334">
        <v>0</v>
      </c>
      <c r="E1334">
        <v>0</v>
      </c>
      <c r="F1334">
        <v>0</v>
      </c>
      <c r="G1334">
        <v>0</v>
      </c>
      <c r="H1334">
        <v>0</v>
      </c>
      <c r="I1334">
        <v>0</v>
      </c>
      <c r="J1334">
        <v>0</v>
      </c>
      <c r="K1334">
        <v>0</v>
      </c>
      <c r="L1334">
        <v>0</v>
      </c>
      <c r="M1334">
        <v>0</v>
      </c>
      <c r="N1334">
        <v>0</v>
      </c>
      <c r="O1334">
        <v>0</v>
      </c>
    </row>
    <row r="1335" spans="1:15" hidden="1" x14ac:dyDescent="0.25">
      <c r="A1335" t="s">
        <v>31</v>
      </c>
      <c r="B1335" t="s">
        <v>84</v>
      </c>
      <c r="C1335" t="s">
        <v>67</v>
      </c>
      <c r="D1335">
        <v>0</v>
      </c>
      <c r="E1335">
        <v>0</v>
      </c>
      <c r="F1335">
        <v>0</v>
      </c>
      <c r="G1335">
        <v>0</v>
      </c>
      <c r="H1335">
        <v>0</v>
      </c>
      <c r="I1335">
        <v>0</v>
      </c>
      <c r="J1335">
        <v>0</v>
      </c>
      <c r="K1335">
        <v>0</v>
      </c>
      <c r="L1335">
        <v>0</v>
      </c>
      <c r="M1335">
        <v>0</v>
      </c>
      <c r="N1335">
        <v>0</v>
      </c>
      <c r="O1335">
        <v>0</v>
      </c>
    </row>
    <row r="1336" spans="1:15" hidden="1" x14ac:dyDescent="0.25">
      <c r="A1336" t="s">
        <v>31</v>
      </c>
      <c r="B1336" t="s">
        <v>84</v>
      </c>
      <c r="C1336" t="s">
        <v>68</v>
      </c>
      <c r="D1336">
        <v>0</v>
      </c>
      <c r="E1336">
        <v>0</v>
      </c>
      <c r="F1336">
        <v>0</v>
      </c>
      <c r="G1336">
        <v>0</v>
      </c>
      <c r="H1336">
        <v>0</v>
      </c>
      <c r="I1336">
        <v>0</v>
      </c>
      <c r="J1336">
        <v>0</v>
      </c>
      <c r="K1336">
        <v>0</v>
      </c>
      <c r="L1336">
        <v>0</v>
      </c>
      <c r="M1336">
        <v>0</v>
      </c>
      <c r="N1336">
        <v>0</v>
      </c>
      <c r="O1336">
        <v>0</v>
      </c>
    </row>
    <row r="1337" spans="1:15" hidden="1" x14ac:dyDescent="0.25">
      <c r="A1337" t="s">
        <v>31</v>
      </c>
      <c r="B1337" t="s">
        <v>84</v>
      </c>
      <c r="C1337" t="s">
        <v>69</v>
      </c>
      <c r="D1337">
        <v>0</v>
      </c>
      <c r="E1337">
        <v>0</v>
      </c>
      <c r="F1337">
        <v>0</v>
      </c>
      <c r="G1337">
        <v>0</v>
      </c>
      <c r="H1337">
        <v>0</v>
      </c>
      <c r="I1337">
        <v>0</v>
      </c>
      <c r="J1337">
        <v>0</v>
      </c>
      <c r="K1337">
        <v>0</v>
      </c>
      <c r="L1337">
        <v>0</v>
      </c>
      <c r="M1337">
        <v>0</v>
      </c>
      <c r="N1337">
        <v>0</v>
      </c>
      <c r="O1337">
        <v>0</v>
      </c>
    </row>
    <row r="1338" spans="1:15" hidden="1" x14ac:dyDescent="0.25">
      <c r="A1338" t="s">
        <v>31</v>
      </c>
      <c r="B1338" t="s">
        <v>84</v>
      </c>
      <c r="C1338" t="s">
        <v>70</v>
      </c>
      <c r="D1338">
        <v>0</v>
      </c>
      <c r="E1338">
        <v>0</v>
      </c>
      <c r="F1338">
        <v>0</v>
      </c>
      <c r="G1338">
        <v>0</v>
      </c>
      <c r="H1338">
        <v>0</v>
      </c>
      <c r="I1338">
        <v>0</v>
      </c>
      <c r="J1338">
        <v>0</v>
      </c>
      <c r="K1338">
        <v>0</v>
      </c>
      <c r="L1338">
        <v>0</v>
      </c>
      <c r="M1338">
        <v>0</v>
      </c>
      <c r="N1338">
        <v>0</v>
      </c>
      <c r="O1338">
        <v>0</v>
      </c>
    </row>
    <row r="1339" spans="1:15" hidden="1" x14ac:dyDescent="0.25">
      <c r="A1339" t="s">
        <v>31</v>
      </c>
      <c r="B1339" t="s">
        <v>84</v>
      </c>
      <c r="C1339" t="s">
        <v>71</v>
      </c>
      <c r="D1339">
        <v>0</v>
      </c>
      <c r="E1339">
        <v>0</v>
      </c>
      <c r="F1339">
        <v>0</v>
      </c>
      <c r="G1339">
        <v>0</v>
      </c>
      <c r="H1339">
        <v>0</v>
      </c>
      <c r="I1339">
        <v>0</v>
      </c>
      <c r="J1339">
        <v>0</v>
      </c>
      <c r="K1339">
        <v>0</v>
      </c>
      <c r="L1339">
        <v>0</v>
      </c>
      <c r="M1339">
        <v>0</v>
      </c>
      <c r="N1339">
        <v>0</v>
      </c>
      <c r="O1339">
        <v>0</v>
      </c>
    </row>
    <row r="1340" spans="1:15" hidden="1" x14ac:dyDescent="0.25">
      <c r="A1340" t="s">
        <v>31</v>
      </c>
      <c r="B1340" t="s">
        <v>84</v>
      </c>
      <c r="C1340" t="s">
        <v>72</v>
      </c>
      <c r="D1340">
        <v>0</v>
      </c>
      <c r="E1340">
        <v>0</v>
      </c>
      <c r="F1340">
        <v>0</v>
      </c>
      <c r="G1340">
        <v>0</v>
      </c>
      <c r="H1340">
        <v>0</v>
      </c>
      <c r="I1340">
        <v>0</v>
      </c>
      <c r="J1340">
        <v>0</v>
      </c>
      <c r="K1340">
        <v>0</v>
      </c>
      <c r="L1340">
        <v>0</v>
      </c>
      <c r="M1340">
        <v>0</v>
      </c>
      <c r="N1340">
        <v>0</v>
      </c>
      <c r="O1340">
        <v>0</v>
      </c>
    </row>
    <row r="1341" spans="1:15" hidden="1" x14ac:dyDescent="0.25">
      <c r="A1341" t="s">
        <v>31</v>
      </c>
      <c r="B1341" t="s">
        <v>84</v>
      </c>
      <c r="C1341" t="s">
        <v>73</v>
      </c>
      <c r="D1341">
        <v>0</v>
      </c>
      <c r="E1341">
        <v>0</v>
      </c>
      <c r="F1341">
        <v>0</v>
      </c>
      <c r="G1341">
        <v>0</v>
      </c>
      <c r="H1341">
        <v>0</v>
      </c>
      <c r="I1341">
        <v>0</v>
      </c>
      <c r="J1341">
        <v>0</v>
      </c>
      <c r="K1341">
        <v>0</v>
      </c>
      <c r="L1341">
        <v>0</v>
      </c>
      <c r="M1341">
        <v>0</v>
      </c>
      <c r="N1341">
        <v>0</v>
      </c>
      <c r="O1341">
        <v>0</v>
      </c>
    </row>
    <row r="1342" spans="1:15" hidden="1" x14ac:dyDescent="0.25">
      <c r="A1342" t="s">
        <v>31</v>
      </c>
      <c r="B1342" t="s">
        <v>84</v>
      </c>
      <c r="C1342" t="s">
        <v>74</v>
      </c>
      <c r="D1342">
        <v>0</v>
      </c>
      <c r="E1342">
        <v>0</v>
      </c>
      <c r="F1342">
        <v>0</v>
      </c>
      <c r="G1342">
        <v>0</v>
      </c>
      <c r="H1342">
        <v>0</v>
      </c>
      <c r="I1342">
        <v>0</v>
      </c>
      <c r="J1342">
        <v>0</v>
      </c>
      <c r="K1342">
        <v>0</v>
      </c>
      <c r="L1342">
        <v>0</v>
      </c>
      <c r="M1342">
        <v>0</v>
      </c>
      <c r="N1342">
        <v>0</v>
      </c>
      <c r="O1342">
        <v>0</v>
      </c>
    </row>
    <row r="1343" spans="1:15" hidden="1" x14ac:dyDescent="0.25">
      <c r="A1343" t="s">
        <v>31</v>
      </c>
      <c r="B1343" t="s">
        <v>84</v>
      </c>
      <c r="C1343" t="s">
        <v>75</v>
      </c>
      <c r="D1343">
        <v>0</v>
      </c>
      <c r="E1343">
        <v>0</v>
      </c>
      <c r="F1343">
        <v>0</v>
      </c>
      <c r="G1343">
        <v>0</v>
      </c>
      <c r="H1343">
        <v>0</v>
      </c>
      <c r="I1343">
        <v>0</v>
      </c>
      <c r="J1343">
        <v>0</v>
      </c>
      <c r="K1343">
        <v>0</v>
      </c>
      <c r="L1343">
        <v>0</v>
      </c>
      <c r="M1343">
        <v>0</v>
      </c>
      <c r="N1343">
        <v>0</v>
      </c>
      <c r="O1343">
        <v>0</v>
      </c>
    </row>
    <row r="1344" spans="1:15" hidden="1" x14ac:dyDescent="0.25">
      <c r="A1344" t="s">
        <v>31</v>
      </c>
      <c r="B1344" t="s">
        <v>84</v>
      </c>
      <c r="C1344" t="s">
        <v>76</v>
      </c>
      <c r="D1344">
        <v>0</v>
      </c>
      <c r="E1344">
        <v>0</v>
      </c>
      <c r="F1344">
        <v>0</v>
      </c>
      <c r="G1344">
        <v>0</v>
      </c>
      <c r="H1344">
        <v>0</v>
      </c>
      <c r="I1344">
        <v>0</v>
      </c>
      <c r="J1344">
        <v>0</v>
      </c>
      <c r="K1344">
        <v>0</v>
      </c>
      <c r="L1344">
        <v>0</v>
      </c>
      <c r="M1344">
        <v>0</v>
      </c>
      <c r="N1344">
        <v>0</v>
      </c>
      <c r="O1344">
        <v>0</v>
      </c>
    </row>
    <row r="1345" spans="1:15" hidden="1" x14ac:dyDescent="0.25">
      <c r="A1345" t="s">
        <v>31</v>
      </c>
      <c r="B1345" t="s">
        <v>84</v>
      </c>
      <c r="C1345" t="s">
        <v>77</v>
      </c>
      <c r="D1345">
        <v>0</v>
      </c>
      <c r="E1345">
        <v>0</v>
      </c>
      <c r="F1345">
        <v>0</v>
      </c>
      <c r="G1345">
        <v>0</v>
      </c>
      <c r="H1345">
        <v>0</v>
      </c>
      <c r="I1345">
        <v>0</v>
      </c>
      <c r="J1345">
        <v>0</v>
      </c>
      <c r="K1345">
        <v>0</v>
      </c>
      <c r="L1345">
        <v>0</v>
      </c>
      <c r="M1345">
        <v>0</v>
      </c>
      <c r="N1345">
        <v>0</v>
      </c>
      <c r="O1345">
        <v>0</v>
      </c>
    </row>
    <row r="1346" spans="1:15" hidden="1" x14ac:dyDescent="0.25">
      <c r="A1346" t="s">
        <v>31</v>
      </c>
      <c r="B1346" t="s">
        <v>84</v>
      </c>
      <c r="C1346" t="s">
        <v>78</v>
      </c>
      <c r="D1346">
        <v>0</v>
      </c>
      <c r="E1346">
        <v>0</v>
      </c>
      <c r="F1346">
        <v>0</v>
      </c>
      <c r="G1346">
        <v>0</v>
      </c>
      <c r="H1346">
        <v>0</v>
      </c>
      <c r="I1346">
        <v>0</v>
      </c>
      <c r="J1346">
        <v>0</v>
      </c>
      <c r="K1346">
        <v>0</v>
      </c>
      <c r="L1346">
        <v>0</v>
      </c>
      <c r="M1346">
        <v>0</v>
      </c>
      <c r="N1346">
        <v>0</v>
      </c>
      <c r="O1346">
        <v>0</v>
      </c>
    </row>
    <row r="1347" spans="1:15" hidden="1" x14ac:dyDescent="0.25">
      <c r="A1347" t="s">
        <v>31</v>
      </c>
      <c r="B1347" t="s">
        <v>84</v>
      </c>
      <c r="C1347" t="s">
        <v>79</v>
      </c>
      <c r="D1347">
        <v>0</v>
      </c>
      <c r="E1347">
        <v>0</v>
      </c>
      <c r="F1347">
        <v>0</v>
      </c>
      <c r="G1347">
        <v>0</v>
      </c>
      <c r="H1347">
        <v>0</v>
      </c>
      <c r="I1347">
        <v>0</v>
      </c>
      <c r="J1347">
        <v>0</v>
      </c>
      <c r="K1347">
        <v>0</v>
      </c>
      <c r="L1347">
        <v>0</v>
      </c>
      <c r="M1347">
        <v>0</v>
      </c>
      <c r="N1347">
        <v>0</v>
      </c>
      <c r="O1347">
        <v>0</v>
      </c>
    </row>
    <row r="1348" spans="1:15" hidden="1" x14ac:dyDescent="0.25">
      <c r="A1348" t="s">
        <v>31</v>
      </c>
      <c r="B1348" t="s">
        <v>84</v>
      </c>
      <c r="C1348" t="s">
        <v>80</v>
      </c>
      <c r="D1348">
        <v>0</v>
      </c>
      <c r="E1348">
        <v>0</v>
      </c>
      <c r="F1348">
        <v>0</v>
      </c>
      <c r="G1348">
        <v>0</v>
      </c>
      <c r="H1348">
        <v>0</v>
      </c>
      <c r="I1348">
        <v>0</v>
      </c>
      <c r="J1348">
        <v>0</v>
      </c>
      <c r="K1348">
        <v>0</v>
      </c>
      <c r="L1348">
        <v>0</v>
      </c>
      <c r="M1348">
        <v>0</v>
      </c>
      <c r="N1348">
        <v>0</v>
      </c>
      <c r="O1348">
        <v>0</v>
      </c>
    </row>
    <row r="1349" spans="1:15" hidden="1" x14ac:dyDescent="0.25">
      <c r="A1349" t="s">
        <v>31</v>
      </c>
      <c r="B1349" t="s">
        <v>84</v>
      </c>
      <c r="C1349" t="s">
        <v>81</v>
      </c>
      <c r="D1349">
        <v>0</v>
      </c>
      <c r="E1349">
        <v>0</v>
      </c>
      <c r="F1349">
        <v>0</v>
      </c>
      <c r="G1349">
        <v>0</v>
      </c>
      <c r="H1349">
        <v>0</v>
      </c>
      <c r="I1349">
        <v>0</v>
      </c>
      <c r="J1349">
        <v>0</v>
      </c>
      <c r="K1349">
        <v>0</v>
      </c>
      <c r="L1349">
        <v>0</v>
      </c>
      <c r="M1349">
        <v>0</v>
      </c>
      <c r="N1349">
        <v>0</v>
      </c>
      <c r="O1349">
        <v>0</v>
      </c>
    </row>
    <row r="1350" spans="1:15" hidden="1" x14ac:dyDescent="0.25">
      <c r="A1350" t="s">
        <v>31</v>
      </c>
      <c r="B1350" t="s">
        <v>84</v>
      </c>
      <c r="C1350" t="s">
        <v>82</v>
      </c>
      <c r="D1350">
        <v>0</v>
      </c>
      <c r="E1350">
        <v>0</v>
      </c>
      <c r="F1350">
        <v>0</v>
      </c>
      <c r="G1350">
        <v>0</v>
      </c>
      <c r="H1350">
        <v>0</v>
      </c>
      <c r="I1350">
        <v>0</v>
      </c>
      <c r="J1350">
        <v>0</v>
      </c>
      <c r="K1350">
        <v>0</v>
      </c>
      <c r="L1350">
        <v>0</v>
      </c>
      <c r="M1350">
        <v>0</v>
      </c>
      <c r="N1350">
        <v>0</v>
      </c>
      <c r="O1350">
        <v>0</v>
      </c>
    </row>
    <row r="1351" spans="1:15" hidden="1" x14ac:dyDescent="0.25">
      <c r="A1351" t="s">
        <v>31</v>
      </c>
      <c r="B1351" t="s">
        <v>84</v>
      </c>
      <c r="C1351" t="s">
        <v>83</v>
      </c>
      <c r="D1351">
        <v>0</v>
      </c>
      <c r="E1351">
        <v>0</v>
      </c>
      <c r="F1351">
        <v>0</v>
      </c>
      <c r="G1351">
        <v>0</v>
      </c>
      <c r="H1351">
        <v>0</v>
      </c>
      <c r="I1351">
        <v>0</v>
      </c>
      <c r="J1351">
        <v>0</v>
      </c>
      <c r="K1351">
        <v>0</v>
      </c>
      <c r="L1351">
        <v>0</v>
      </c>
      <c r="M1351">
        <v>0</v>
      </c>
      <c r="N1351">
        <v>0</v>
      </c>
      <c r="O1351">
        <v>0</v>
      </c>
    </row>
    <row r="1352" spans="1:15" hidden="1" x14ac:dyDescent="0.25">
      <c r="A1352" t="s">
        <v>32</v>
      </c>
      <c r="B1352" t="s">
        <v>59</v>
      </c>
      <c r="C1352" t="s">
        <v>60</v>
      </c>
    </row>
    <row r="1353" spans="1:15" hidden="1" x14ac:dyDescent="0.25">
      <c r="A1353" t="s">
        <v>32</v>
      </c>
      <c r="B1353" t="s">
        <v>59</v>
      </c>
      <c r="C1353" t="s">
        <v>61</v>
      </c>
    </row>
    <row r="1354" spans="1:15" hidden="1" x14ac:dyDescent="0.25">
      <c r="A1354" t="s">
        <v>32</v>
      </c>
      <c r="B1354" t="s">
        <v>59</v>
      </c>
      <c r="C1354" t="s">
        <v>62</v>
      </c>
    </row>
    <row r="1355" spans="1:15" hidden="1" x14ac:dyDescent="0.25">
      <c r="A1355" t="s">
        <v>32</v>
      </c>
      <c r="B1355" t="s">
        <v>59</v>
      </c>
      <c r="C1355" t="s">
        <v>63</v>
      </c>
    </row>
    <row r="1356" spans="1:15" hidden="1" x14ac:dyDescent="0.25">
      <c r="A1356" t="s">
        <v>32</v>
      </c>
      <c r="B1356" t="s">
        <v>59</v>
      </c>
      <c r="C1356" t="s">
        <v>64</v>
      </c>
    </row>
    <row r="1357" spans="1:15" hidden="1" x14ac:dyDescent="0.25">
      <c r="A1357" t="s">
        <v>32</v>
      </c>
      <c r="B1357" t="s">
        <v>59</v>
      </c>
      <c r="C1357" t="s">
        <v>65</v>
      </c>
    </row>
    <row r="1358" spans="1:15" hidden="1" x14ac:dyDescent="0.25">
      <c r="A1358" t="s">
        <v>32</v>
      </c>
      <c r="B1358" t="s">
        <v>59</v>
      </c>
      <c r="C1358" t="s">
        <v>66</v>
      </c>
    </row>
    <row r="1359" spans="1:15" hidden="1" x14ac:dyDescent="0.25">
      <c r="A1359" t="s">
        <v>32</v>
      </c>
      <c r="B1359" t="s">
        <v>59</v>
      </c>
      <c r="C1359" t="s">
        <v>67</v>
      </c>
    </row>
    <row r="1360" spans="1:15" hidden="1" x14ac:dyDescent="0.25">
      <c r="A1360" t="s">
        <v>32</v>
      </c>
      <c r="B1360" t="s">
        <v>59</v>
      </c>
      <c r="C1360" t="s">
        <v>68</v>
      </c>
    </row>
    <row r="1361" spans="1:3" hidden="1" x14ac:dyDescent="0.25">
      <c r="A1361" t="s">
        <v>32</v>
      </c>
      <c r="B1361" t="s">
        <v>59</v>
      </c>
      <c r="C1361" t="s">
        <v>69</v>
      </c>
    </row>
    <row r="1362" spans="1:3" hidden="1" x14ac:dyDescent="0.25">
      <c r="A1362" t="s">
        <v>32</v>
      </c>
      <c r="B1362" t="s">
        <v>59</v>
      </c>
      <c r="C1362" t="s">
        <v>70</v>
      </c>
    </row>
    <row r="1363" spans="1:3" hidden="1" x14ac:dyDescent="0.25">
      <c r="A1363" t="s">
        <v>32</v>
      </c>
      <c r="B1363" t="s">
        <v>59</v>
      </c>
      <c r="C1363" t="s">
        <v>71</v>
      </c>
    </row>
    <row r="1364" spans="1:3" hidden="1" x14ac:dyDescent="0.25">
      <c r="A1364" t="s">
        <v>32</v>
      </c>
      <c r="B1364" t="s">
        <v>59</v>
      </c>
      <c r="C1364" t="s">
        <v>72</v>
      </c>
    </row>
    <row r="1365" spans="1:3" hidden="1" x14ac:dyDescent="0.25">
      <c r="A1365" t="s">
        <v>32</v>
      </c>
      <c r="B1365" t="s">
        <v>59</v>
      </c>
      <c r="C1365" t="s">
        <v>73</v>
      </c>
    </row>
    <row r="1366" spans="1:3" hidden="1" x14ac:dyDescent="0.25">
      <c r="A1366" t="s">
        <v>32</v>
      </c>
      <c r="B1366" t="s">
        <v>59</v>
      </c>
      <c r="C1366" t="s">
        <v>74</v>
      </c>
    </row>
    <row r="1367" spans="1:3" hidden="1" x14ac:dyDescent="0.25">
      <c r="A1367" t="s">
        <v>32</v>
      </c>
      <c r="B1367" t="s">
        <v>59</v>
      </c>
      <c r="C1367" t="s">
        <v>75</v>
      </c>
    </row>
    <row r="1368" spans="1:3" hidden="1" x14ac:dyDescent="0.25">
      <c r="A1368" t="s">
        <v>32</v>
      </c>
      <c r="B1368" t="s">
        <v>59</v>
      </c>
      <c r="C1368" t="s">
        <v>76</v>
      </c>
    </row>
    <row r="1369" spans="1:3" hidden="1" x14ac:dyDescent="0.25">
      <c r="A1369" t="s">
        <v>32</v>
      </c>
      <c r="B1369" t="s">
        <v>59</v>
      </c>
      <c r="C1369" t="s">
        <v>77</v>
      </c>
    </row>
    <row r="1370" spans="1:3" hidden="1" x14ac:dyDescent="0.25">
      <c r="A1370" t="s">
        <v>32</v>
      </c>
      <c r="B1370" t="s">
        <v>59</v>
      </c>
      <c r="C1370" t="s">
        <v>78</v>
      </c>
    </row>
    <row r="1371" spans="1:3" hidden="1" x14ac:dyDescent="0.25">
      <c r="A1371" t="s">
        <v>32</v>
      </c>
      <c r="B1371" t="s">
        <v>59</v>
      </c>
      <c r="C1371" t="s">
        <v>79</v>
      </c>
    </row>
    <row r="1372" spans="1:3" hidden="1" x14ac:dyDescent="0.25">
      <c r="A1372" t="s">
        <v>32</v>
      </c>
      <c r="B1372" t="s">
        <v>59</v>
      </c>
      <c r="C1372" t="s">
        <v>80</v>
      </c>
    </row>
    <row r="1373" spans="1:3" hidden="1" x14ac:dyDescent="0.25">
      <c r="A1373" t="s">
        <v>32</v>
      </c>
      <c r="B1373" t="s">
        <v>59</v>
      </c>
      <c r="C1373" t="s">
        <v>81</v>
      </c>
    </row>
    <row r="1374" spans="1:3" hidden="1" x14ac:dyDescent="0.25">
      <c r="A1374" t="s">
        <v>32</v>
      </c>
      <c r="B1374" t="s">
        <v>59</v>
      </c>
      <c r="C1374" t="s">
        <v>82</v>
      </c>
    </row>
    <row r="1375" spans="1:3" hidden="1" x14ac:dyDescent="0.25">
      <c r="A1375" t="s">
        <v>32</v>
      </c>
      <c r="B1375" t="s">
        <v>59</v>
      </c>
      <c r="C1375" t="s">
        <v>83</v>
      </c>
    </row>
    <row r="1376" spans="1:3" hidden="1" x14ac:dyDescent="0.25">
      <c r="A1376" t="s">
        <v>32</v>
      </c>
      <c r="B1376" t="s">
        <v>84</v>
      </c>
      <c r="C1376" t="s">
        <v>60</v>
      </c>
    </row>
    <row r="1377" spans="1:3" hidden="1" x14ac:dyDescent="0.25">
      <c r="A1377" t="s">
        <v>32</v>
      </c>
      <c r="B1377" t="s">
        <v>84</v>
      </c>
      <c r="C1377" t="s">
        <v>61</v>
      </c>
    </row>
    <row r="1378" spans="1:3" hidden="1" x14ac:dyDescent="0.25">
      <c r="A1378" t="s">
        <v>32</v>
      </c>
      <c r="B1378" t="s">
        <v>84</v>
      </c>
      <c r="C1378" t="s">
        <v>62</v>
      </c>
    </row>
    <row r="1379" spans="1:3" hidden="1" x14ac:dyDescent="0.25">
      <c r="A1379" t="s">
        <v>32</v>
      </c>
      <c r="B1379" t="s">
        <v>84</v>
      </c>
      <c r="C1379" t="s">
        <v>63</v>
      </c>
    </row>
    <row r="1380" spans="1:3" hidden="1" x14ac:dyDescent="0.25">
      <c r="A1380" t="s">
        <v>32</v>
      </c>
      <c r="B1380" t="s">
        <v>84</v>
      </c>
      <c r="C1380" t="s">
        <v>64</v>
      </c>
    </row>
    <row r="1381" spans="1:3" hidden="1" x14ac:dyDescent="0.25">
      <c r="A1381" t="s">
        <v>32</v>
      </c>
      <c r="B1381" t="s">
        <v>84</v>
      </c>
      <c r="C1381" t="s">
        <v>65</v>
      </c>
    </row>
    <row r="1382" spans="1:3" hidden="1" x14ac:dyDescent="0.25">
      <c r="A1382" t="s">
        <v>32</v>
      </c>
      <c r="B1382" t="s">
        <v>84</v>
      </c>
      <c r="C1382" t="s">
        <v>66</v>
      </c>
    </row>
    <row r="1383" spans="1:3" hidden="1" x14ac:dyDescent="0.25">
      <c r="A1383" t="s">
        <v>32</v>
      </c>
      <c r="B1383" t="s">
        <v>84</v>
      </c>
      <c r="C1383" t="s">
        <v>67</v>
      </c>
    </row>
    <row r="1384" spans="1:3" hidden="1" x14ac:dyDescent="0.25">
      <c r="A1384" t="s">
        <v>32</v>
      </c>
      <c r="B1384" t="s">
        <v>84</v>
      </c>
      <c r="C1384" t="s">
        <v>68</v>
      </c>
    </row>
    <row r="1385" spans="1:3" hidden="1" x14ac:dyDescent="0.25">
      <c r="A1385" t="s">
        <v>32</v>
      </c>
      <c r="B1385" t="s">
        <v>84</v>
      </c>
      <c r="C1385" t="s">
        <v>69</v>
      </c>
    </row>
    <row r="1386" spans="1:3" hidden="1" x14ac:dyDescent="0.25">
      <c r="A1386" t="s">
        <v>32</v>
      </c>
      <c r="B1386" t="s">
        <v>84</v>
      </c>
      <c r="C1386" t="s">
        <v>70</v>
      </c>
    </row>
    <row r="1387" spans="1:3" hidden="1" x14ac:dyDescent="0.25">
      <c r="A1387" t="s">
        <v>32</v>
      </c>
      <c r="B1387" t="s">
        <v>84</v>
      </c>
      <c r="C1387" t="s">
        <v>71</v>
      </c>
    </row>
    <row r="1388" spans="1:3" hidden="1" x14ac:dyDescent="0.25">
      <c r="A1388" t="s">
        <v>32</v>
      </c>
      <c r="B1388" t="s">
        <v>84</v>
      </c>
      <c r="C1388" t="s">
        <v>72</v>
      </c>
    </row>
    <row r="1389" spans="1:3" hidden="1" x14ac:dyDescent="0.25">
      <c r="A1389" t="s">
        <v>32</v>
      </c>
      <c r="B1389" t="s">
        <v>84</v>
      </c>
      <c r="C1389" t="s">
        <v>73</v>
      </c>
    </row>
    <row r="1390" spans="1:3" hidden="1" x14ac:dyDescent="0.25">
      <c r="A1390" t="s">
        <v>32</v>
      </c>
      <c r="B1390" t="s">
        <v>84</v>
      </c>
      <c r="C1390" t="s">
        <v>74</v>
      </c>
    </row>
    <row r="1391" spans="1:3" hidden="1" x14ac:dyDescent="0.25">
      <c r="A1391" t="s">
        <v>32</v>
      </c>
      <c r="B1391" t="s">
        <v>84</v>
      </c>
      <c r="C1391" t="s">
        <v>75</v>
      </c>
    </row>
    <row r="1392" spans="1:3" hidden="1" x14ac:dyDescent="0.25">
      <c r="A1392" t="s">
        <v>32</v>
      </c>
      <c r="B1392" t="s">
        <v>84</v>
      </c>
      <c r="C1392" t="s">
        <v>76</v>
      </c>
    </row>
    <row r="1393" spans="1:3" hidden="1" x14ac:dyDescent="0.25">
      <c r="A1393" t="s">
        <v>32</v>
      </c>
      <c r="B1393" t="s">
        <v>84</v>
      </c>
      <c r="C1393" t="s">
        <v>77</v>
      </c>
    </row>
    <row r="1394" spans="1:3" hidden="1" x14ac:dyDescent="0.25">
      <c r="A1394" t="s">
        <v>32</v>
      </c>
      <c r="B1394" t="s">
        <v>84</v>
      </c>
      <c r="C1394" t="s">
        <v>78</v>
      </c>
    </row>
    <row r="1395" spans="1:3" hidden="1" x14ac:dyDescent="0.25">
      <c r="A1395" t="s">
        <v>32</v>
      </c>
      <c r="B1395" t="s">
        <v>84</v>
      </c>
      <c r="C1395" t="s">
        <v>79</v>
      </c>
    </row>
    <row r="1396" spans="1:3" hidden="1" x14ac:dyDescent="0.25">
      <c r="A1396" t="s">
        <v>32</v>
      </c>
      <c r="B1396" t="s">
        <v>84</v>
      </c>
      <c r="C1396" t="s">
        <v>80</v>
      </c>
    </row>
    <row r="1397" spans="1:3" hidden="1" x14ac:dyDescent="0.25">
      <c r="A1397" t="s">
        <v>32</v>
      </c>
      <c r="B1397" t="s">
        <v>84</v>
      </c>
      <c r="C1397" t="s">
        <v>81</v>
      </c>
    </row>
    <row r="1398" spans="1:3" hidden="1" x14ac:dyDescent="0.25">
      <c r="A1398" t="s">
        <v>32</v>
      </c>
      <c r="B1398" t="s">
        <v>84</v>
      </c>
      <c r="C1398" t="s">
        <v>82</v>
      </c>
    </row>
    <row r="1399" spans="1:3" hidden="1" x14ac:dyDescent="0.25">
      <c r="A1399" t="s">
        <v>32</v>
      </c>
      <c r="B1399" t="s">
        <v>84</v>
      </c>
      <c r="C1399" t="s">
        <v>83</v>
      </c>
    </row>
    <row r="1400" spans="1:3" hidden="1" x14ac:dyDescent="0.25">
      <c r="A1400" t="s">
        <v>33</v>
      </c>
      <c r="B1400" t="s">
        <v>59</v>
      </c>
      <c r="C1400" t="s">
        <v>60</v>
      </c>
    </row>
    <row r="1401" spans="1:3" hidden="1" x14ac:dyDescent="0.25">
      <c r="A1401" t="s">
        <v>33</v>
      </c>
      <c r="B1401" t="s">
        <v>59</v>
      </c>
      <c r="C1401" t="s">
        <v>61</v>
      </c>
    </row>
    <row r="1402" spans="1:3" hidden="1" x14ac:dyDescent="0.25">
      <c r="A1402" t="s">
        <v>33</v>
      </c>
      <c r="B1402" t="s">
        <v>59</v>
      </c>
      <c r="C1402" t="s">
        <v>62</v>
      </c>
    </row>
    <row r="1403" spans="1:3" hidden="1" x14ac:dyDescent="0.25">
      <c r="A1403" t="s">
        <v>33</v>
      </c>
      <c r="B1403" t="s">
        <v>59</v>
      </c>
      <c r="C1403" t="s">
        <v>63</v>
      </c>
    </row>
    <row r="1404" spans="1:3" hidden="1" x14ac:dyDescent="0.25">
      <c r="A1404" t="s">
        <v>33</v>
      </c>
      <c r="B1404" t="s">
        <v>59</v>
      </c>
      <c r="C1404" t="s">
        <v>64</v>
      </c>
    </row>
    <row r="1405" spans="1:3" hidden="1" x14ac:dyDescent="0.25">
      <c r="A1405" t="s">
        <v>33</v>
      </c>
      <c r="B1405" t="s">
        <v>59</v>
      </c>
      <c r="C1405" t="s">
        <v>65</v>
      </c>
    </row>
    <row r="1406" spans="1:3" hidden="1" x14ac:dyDescent="0.25">
      <c r="A1406" t="s">
        <v>33</v>
      </c>
      <c r="B1406" t="s">
        <v>59</v>
      </c>
      <c r="C1406" t="s">
        <v>66</v>
      </c>
    </row>
    <row r="1407" spans="1:3" hidden="1" x14ac:dyDescent="0.25">
      <c r="A1407" t="s">
        <v>33</v>
      </c>
      <c r="B1407" t="s">
        <v>59</v>
      </c>
      <c r="C1407" t="s">
        <v>67</v>
      </c>
    </row>
    <row r="1408" spans="1:3" hidden="1" x14ac:dyDescent="0.25">
      <c r="A1408" t="s">
        <v>33</v>
      </c>
      <c r="B1408" t="s">
        <v>59</v>
      </c>
      <c r="C1408" t="s">
        <v>68</v>
      </c>
    </row>
    <row r="1409" spans="1:3" hidden="1" x14ac:dyDescent="0.25">
      <c r="A1409" t="s">
        <v>33</v>
      </c>
      <c r="B1409" t="s">
        <v>59</v>
      </c>
      <c r="C1409" t="s">
        <v>69</v>
      </c>
    </row>
    <row r="1410" spans="1:3" hidden="1" x14ac:dyDescent="0.25">
      <c r="A1410" t="s">
        <v>33</v>
      </c>
      <c r="B1410" t="s">
        <v>59</v>
      </c>
      <c r="C1410" t="s">
        <v>70</v>
      </c>
    </row>
    <row r="1411" spans="1:3" hidden="1" x14ac:dyDescent="0.25">
      <c r="A1411" t="s">
        <v>33</v>
      </c>
      <c r="B1411" t="s">
        <v>59</v>
      </c>
      <c r="C1411" t="s">
        <v>71</v>
      </c>
    </row>
    <row r="1412" spans="1:3" hidden="1" x14ac:dyDescent="0.25">
      <c r="A1412" t="s">
        <v>33</v>
      </c>
      <c r="B1412" t="s">
        <v>59</v>
      </c>
      <c r="C1412" t="s">
        <v>72</v>
      </c>
    </row>
    <row r="1413" spans="1:3" hidden="1" x14ac:dyDescent="0.25">
      <c r="A1413" t="s">
        <v>33</v>
      </c>
      <c r="B1413" t="s">
        <v>59</v>
      </c>
      <c r="C1413" t="s">
        <v>73</v>
      </c>
    </row>
    <row r="1414" spans="1:3" hidden="1" x14ac:dyDescent="0.25">
      <c r="A1414" t="s">
        <v>33</v>
      </c>
      <c r="B1414" t="s">
        <v>59</v>
      </c>
      <c r="C1414" t="s">
        <v>74</v>
      </c>
    </row>
    <row r="1415" spans="1:3" hidden="1" x14ac:dyDescent="0.25">
      <c r="A1415" t="s">
        <v>33</v>
      </c>
      <c r="B1415" t="s">
        <v>59</v>
      </c>
      <c r="C1415" t="s">
        <v>75</v>
      </c>
    </row>
    <row r="1416" spans="1:3" hidden="1" x14ac:dyDescent="0.25">
      <c r="A1416" t="s">
        <v>33</v>
      </c>
      <c r="B1416" t="s">
        <v>59</v>
      </c>
      <c r="C1416" t="s">
        <v>76</v>
      </c>
    </row>
    <row r="1417" spans="1:3" hidden="1" x14ac:dyDescent="0.25">
      <c r="A1417" t="s">
        <v>33</v>
      </c>
      <c r="B1417" t="s">
        <v>59</v>
      </c>
      <c r="C1417" t="s">
        <v>77</v>
      </c>
    </row>
    <row r="1418" spans="1:3" hidden="1" x14ac:dyDescent="0.25">
      <c r="A1418" t="s">
        <v>33</v>
      </c>
      <c r="B1418" t="s">
        <v>59</v>
      </c>
      <c r="C1418" t="s">
        <v>78</v>
      </c>
    </row>
    <row r="1419" spans="1:3" hidden="1" x14ac:dyDescent="0.25">
      <c r="A1419" t="s">
        <v>33</v>
      </c>
      <c r="B1419" t="s">
        <v>59</v>
      </c>
      <c r="C1419" t="s">
        <v>79</v>
      </c>
    </row>
    <row r="1420" spans="1:3" hidden="1" x14ac:dyDescent="0.25">
      <c r="A1420" t="s">
        <v>33</v>
      </c>
      <c r="B1420" t="s">
        <v>59</v>
      </c>
      <c r="C1420" t="s">
        <v>80</v>
      </c>
    </row>
    <row r="1421" spans="1:3" hidden="1" x14ac:dyDescent="0.25">
      <c r="A1421" t="s">
        <v>33</v>
      </c>
      <c r="B1421" t="s">
        <v>59</v>
      </c>
      <c r="C1421" t="s">
        <v>81</v>
      </c>
    </row>
    <row r="1422" spans="1:3" hidden="1" x14ac:dyDescent="0.25">
      <c r="A1422" t="s">
        <v>33</v>
      </c>
      <c r="B1422" t="s">
        <v>59</v>
      </c>
      <c r="C1422" t="s">
        <v>82</v>
      </c>
    </row>
    <row r="1423" spans="1:3" hidden="1" x14ac:dyDescent="0.25">
      <c r="A1423" t="s">
        <v>33</v>
      </c>
      <c r="B1423" t="s">
        <v>59</v>
      </c>
      <c r="C1423" t="s">
        <v>83</v>
      </c>
    </row>
    <row r="1424" spans="1:3" hidden="1" x14ac:dyDescent="0.25">
      <c r="A1424" t="s">
        <v>33</v>
      </c>
      <c r="B1424" t="s">
        <v>84</v>
      </c>
      <c r="C1424" t="s">
        <v>60</v>
      </c>
    </row>
    <row r="1425" spans="1:3" hidden="1" x14ac:dyDescent="0.25">
      <c r="A1425" t="s">
        <v>33</v>
      </c>
      <c r="B1425" t="s">
        <v>84</v>
      </c>
      <c r="C1425" t="s">
        <v>61</v>
      </c>
    </row>
    <row r="1426" spans="1:3" hidden="1" x14ac:dyDescent="0.25">
      <c r="A1426" t="s">
        <v>33</v>
      </c>
      <c r="B1426" t="s">
        <v>84</v>
      </c>
      <c r="C1426" t="s">
        <v>62</v>
      </c>
    </row>
    <row r="1427" spans="1:3" hidden="1" x14ac:dyDescent="0.25">
      <c r="A1427" t="s">
        <v>33</v>
      </c>
      <c r="B1427" t="s">
        <v>84</v>
      </c>
      <c r="C1427" t="s">
        <v>63</v>
      </c>
    </row>
    <row r="1428" spans="1:3" hidden="1" x14ac:dyDescent="0.25">
      <c r="A1428" t="s">
        <v>33</v>
      </c>
      <c r="B1428" t="s">
        <v>84</v>
      </c>
      <c r="C1428" t="s">
        <v>64</v>
      </c>
    </row>
    <row r="1429" spans="1:3" hidden="1" x14ac:dyDescent="0.25">
      <c r="A1429" t="s">
        <v>33</v>
      </c>
      <c r="B1429" t="s">
        <v>84</v>
      </c>
      <c r="C1429" t="s">
        <v>65</v>
      </c>
    </row>
    <row r="1430" spans="1:3" hidden="1" x14ac:dyDescent="0.25">
      <c r="A1430" t="s">
        <v>33</v>
      </c>
      <c r="B1430" t="s">
        <v>84</v>
      </c>
      <c r="C1430" t="s">
        <v>66</v>
      </c>
    </row>
    <row r="1431" spans="1:3" hidden="1" x14ac:dyDescent="0.25">
      <c r="A1431" t="s">
        <v>33</v>
      </c>
      <c r="B1431" t="s">
        <v>84</v>
      </c>
      <c r="C1431" t="s">
        <v>67</v>
      </c>
    </row>
    <row r="1432" spans="1:3" hidden="1" x14ac:dyDescent="0.25">
      <c r="A1432" t="s">
        <v>33</v>
      </c>
      <c r="B1432" t="s">
        <v>84</v>
      </c>
      <c r="C1432" t="s">
        <v>68</v>
      </c>
    </row>
    <row r="1433" spans="1:3" hidden="1" x14ac:dyDescent="0.25">
      <c r="A1433" t="s">
        <v>33</v>
      </c>
      <c r="B1433" t="s">
        <v>84</v>
      </c>
      <c r="C1433" t="s">
        <v>69</v>
      </c>
    </row>
    <row r="1434" spans="1:3" hidden="1" x14ac:dyDescent="0.25">
      <c r="A1434" t="s">
        <v>33</v>
      </c>
      <c r="B1434" t="s">
        <v>84</v>
      </c>
      <c r="C1434" t="s">
        <v>70</v>
      </c>
    </row>
    <row r="1435" spans="1:3" hidden="1" x14ac:dyDescent="0.25">
      <c r="A1435" t="s">
        <v>33</v>
      </c>
      <c r="B1435" t="s">
        <v>84</v>
      </c>
      <c r="C1435" t="s">
        <v>71</v>
      </c>
    </row>
    <row r="1436" spans="1:3" hidden="1" x14ac:dyDescent="0.25">
      <c r="A1436" t="s">
        <v>33</v>
      </c>
      <c r="B1436" t="s">
        <v>84</v>
      </c>
      <c r="C1436" t="s">
        <v>72</v>
      </c>
    </row>
    <row r="1437" spans="1:3" hidden="1" x14ac:dyDescent="0.25">
      <c r="A1437" t="s">
        <v>33</v>
      </c>
      <c r="B1437" t="s">
        <v>84</v>
      </c>
      <c r="C1437" t="s">
        <v>73</v>
      </c>
    </row>
    <row r="1438" spans="1:3" hidden="1" x14ac:dyDescent="0.25">
      <c r="A1438" t="s">
        <v>33</v>
      </c>
      <c r="B1438" t="s">
        <v>84</v>
      </c>
      <c r="C1438" t="s">
        <v>74</v>
      </c>
    </row>
    <row r="1439" spans="1:3" hidden="1" x14ac:dyDescent="0.25">
      <c r="A1439" t="s">
        <v>33</v>
      </c>
      <c r="B1439" t="s">
        <v>84</v>
      </c>
      <c r="C1439" t="s">
        <v>75</v>
      </c>
    </row>
    <row r="1440" spans="1:3" hidden="1" x14ac:dyDescent="0.25">
      <c r="A1440" t="s">
        <v>33</v>
      </c>
      <c r="B1440" t="s">
        <v>84</v>
      </c>
      <c r="C1440" t="s">
        <v>76</v>
      </c>
    </row>
    <row r="1441" spans="1:15" hidden="1" x14ac:dyDescent="0.25">
      <c r="A1441" t="s">
        <v>33</v>
      </c>
      <c r="B1441" t="s">
        <v>84</v>
      </c>
      <c r="C1441" t="s">
        <v>77</v>
      </c>
    </row>
    <row r="1442" spans="1:15" hidden="1" x14ac:dyDescent="0.25">
      <c r="A1442" t="s">
        <v>33</v>
      </c>
      <c r="B1442" t="s">
        <v>84</v>
      </c>
      <c r="C1442" t="s">
        <v>78</v>
      </c>
    </row>
    <row r="1443" spans="1:15" hidden="1" x14ac:dyDescent="0.25">
      <c r="A1443" t="s">
        <v>33</v>
      </c>
      <c r="B1443" t="s">
        <v>84</v>
      </c>
      <c r="C1443" t="s">
        <v>79</v>
      </c>
    </row>
    <row r="1444" spans="1:15" hidden="1" x14ac:dyDescent="0.25">
      <c r="A1444" t="s">
        <v>33</v>
      </c>
      <c r="B1444" t="s">
        <v>84</v>
      </c>
      <c r="C1444" t="s">
        <v>80</v>
      </c>
    </row>
    <row r="1445" spans="1:15" hidden="1" x14ac:dyDescent="0.25">
      <c r="A1445" t="s">
        <v>33</v>
      </c>
      <c r="B1445" t="s">
        <v>84</v>
      </c>
      <c r="C1445" t="s">
        <v>81</v>
      </c>
    </row>
    <row r="1446" spans="1:15" hidden="1" x14ac:dyDescent="0.25">
      <c r="A1446" t="s">
        <v>33</v>
      </c>
      <c r="B1446" t="s">
        <v>84</v>
      </c>
      <c r="C1446" t="s">
        <v>82</v>
      </c>
    </row>
    <row r="1447" spans="1:15" hidden="1" x14ac:dyDescent="0.25">
      <c r="A1447" t="s">
        <v>33</v>
      </c>
      <c r="B1447" t="s">
        <v>84</v>
      </c>
      <c r="C1447" t="s">
        <v>83</v>
      </c>
    </row>
    <row r="1448" spans="1:15" hidden="1" x14ac:dyDescent="0.25">
      <c r="A1448" t="s">
        <v>34</v>
      </c>
      <c r="B1448" t="s">
        <v>59</v>
      </c>
      <c r="C1448" t="s">
        <v>60</v>
      </c>
      <c r="D1448">
        <v>0</v>
      </c>
      <c r="E1448">
        <v>0</v>
      </c>
      <c r="F1448">
        <v>0</v>
      </c>
      <c r="G1448">
        <v>0</v>
      </c>
      <c r="H1448">
        <v>0</v>
      </c>
      <c r="I1448">
        <v>0</v>
      </c>
      <c r="J1448">
        <v>0</v>
      </c>
      <c r="K1448">
        <v>0</v>
      </c>
      <c r="L1448">
        <v>0</v>
      </c>
      <c r="M1448">
        <v>0</v>
      </c>
      <c r="N1448">
        <v>0</v>
      </c>
      <c r="O1448">
        <v>0</v>
      </c>
    </row>
    <row r="1449" spans="1:15" hidden="1" x14ac:dyDescent="0.25">
      <c r="A1449" t="s">
        <v>34</v>
      </c>
      <c r="B1449" t="s">
        <v>59</v>
      </c>
      <c r="C1449" t="s">
        <v>61</v>
      </c>
      <c r="D1449">
        <v>0</v>
      </c>
      <c r="E1449">
        <v>0</v>
      </c>
      <c r="F1449">
        <v>0</v>
      </c>
      <c r="G1449">
        <v>0</v>
      </c>
      <c r="H1449">
        <v>0</v>
      </c>
      <c r="I1449">
        <v>0</v>
      </c>
      <c r="J1449">
        <v>0</v>
      </c>
      <c r="K1449">
        <v>0</v>
      </c>
      <c r="L1449">
        <v>0</v>
      </c>
      <c r="M1449">
        <v>0</v>
      </c>
      <c r="N1449">
        <v>0</v>
      </c>
      <c r="O1449">
        <v>0</v>
      </c>
    </row>
    <row r="1450" spans="1:15" hidden="1" x14ac:dyDescent="0.25">
      <c r="A1450" t="s">
        <v>34</v>
      </c>
      <c r="B1450" t="s">
        <v>59</v>
      </c>
      <c r="C1450" t="s">
        <v>62</v>
      </c>
      <c r="D1450">
        <v>0</v>
      </c>
      <c r="E1450">
        <v>0</v>
      </c>
      <c r="F1450">
        <v>0</v>
      </c>
      <c r="G1450">
        <v>0</v>
      </c>
      <c r="H1450">
        <v>0</v>
      </c>
      <c r="I1450">
        <v>0</v>
      </c>
      <c r="J1450">
        <v>0</v>
      </c>
      <c r="K1450">
        <v>0</v>
      </c>
      <c r="L1450">
        <v>0</v>
      </c>
      <c r="M1450">
        <v>0</v>
      </c>
      <c r="N1450">
        <v>0</v>
      </c>
      <c r="O1450">
        <v>0</v>
      </c>
    </row>
    <row r="1451" spans="1:15" hidden="1" x14ac:dyDescent="0.25">
      <c r="A1451" t="s">
        <v>34</v>
      </c>
      <c r="B1451" t="s">
        <v>59</v>
      </c>
      <c r="C1451" t="s">
        <v>63</v>
      </c>
      <c r="D1451">
        <v>0</v>
      </c>
      <c r="E1451">
        <v>0</v>
      </c>
      <c r="F1451">
        <v>0</v>
      </c>
      <c r="G1451">
        <v>0</v>
      </c>
      <c r="H1451">
        <v>0</v>
      </c>
      <c r="I1451">
        <v>0</v>
      </c>
      <c r="J1451">
        <v>0</v>
      </c>
      <c r="K1451">
        <v>0</v>
      </c>
      <c r="L1451">
        <v>0</v>
      </c>
      <c r="M1451">
        <v>0</v>
      </c>
      <c r="N1451">
        <v>0</v>
      </c>
      <c r="O1451">
        <v>0</v>
      </c>
    </row>
    <row r="1452" spans="1:15" hidden="1" x14ac:dyDescent="0.25">
      <c r="A1452" t="s">
        <v>34</v>
      </c>
      <c r="B1452" t="s">
        <v>59</v>
      </c>
      <c r="C1452" t="s">
        <v>64</v>
      </c>
      <c r="D1452">
        <v>0</v>
      </c>
      <c r="E1452">
        <v>0</v>
      </c>
      <c r="F1452">
        <v>0</v>
      </c>
      <c r="G1452">
        <v>0</v>
      </c>
      <c r="H1452">
        <v>0</v>
      </c>
      <c r="I1452">
        <v>0</v>
      </c>
      <c r="J1452">
        <v>0</v>
      </c>
      <c r="K1452">
        <v>0</v>
      </c>
      <c r="L1452">
        <v>0</v>
      </c>
      <c r="M1452">
        <v>0</v>
      </c>
      <c r="N1452">
        <v>0</v>
      </c>
      <c r="O1452">
        <v>0</v>
      </c>
    </row>
    <row r="1453" spans="1:15" hidden="1" x14ac:dyDescent="0.25">
      <c r="A1453" t="s">
        <v>34</v>
      </c>
      <c r="B1453" t="s">
        <v>59</v>
      </c>
      <c r="C1453" t="s">
        <v>65</v>
      </c>
      <c r="D1453">
        <v>0</v>
      </c>
      <c r="E1453">
        <v>0</v>
      </c>
      <c r="F1453">
        <v>0</v>
      </c>
      <c r="G1453">
        <v>0</v>
      </c>
      <c r="H1453">
        <v>0</v>
      </c>
      <c r="I1453">
        <v>0</v>
      </c>
      <c r="J1453">
        <v>0</v>
      </c>
      <c r="K1453">
        <v>0</v>
      </c>
      <c r="L1453">
        <v>0</v>
      </c>
      <c r="M1453">
        <v>0</v>
      </c>
      <c r="N1453">
        <v>0</v>
      </c>
      <c r="O1453">
        <v>0</v>
      </c>
    </row>
    <row r="1454" spans="1:15" hidden="1" x14ac:dyDescent="0.25">
      <c r="A1454" t="s">
        <v>34</v>
      </c>
      <c r="B1454" t="s">
        <v>59</v>
      </c>
      <c r="C1454" t="s">
        <v>66</v>
      </c>
      <c r="D1454">
        <v>0</v>
      </c>
      <c r="E1454">
        <v>0</v>
      </c>
      <c r="F1454">
        <v>0</v>
      </c>
      <c r="G1454">
        <v>0</v>
      </c>
      <c r="H1454">
        <v>0</v>
      </c>
      <c r="I1454">
        <v>0</v>
      </c>
      <c r="J1454">
        <v>0</v>
      </c>
      <c r="K1454">
        <v>0</v>
      </c>
      <c r="L1454">
        <v>0</v>
      </c>
      <c r="M1454">
        <v>0</v>
      </c>
      <c r="N1454">
        <v>0</v>
      </c>
      <c r="O1454">
        <v>0</v>
      </c>
    </row>
    <row r="1455" spans="1:15" hidden="1" x14ac:dyDescent="0.25">
      <c r="A1455" t="s">
        <v>34</v>
      </c>
      <c r="B1455" t="s">
        <v>59</v>
      </c>
      <c r="C1455" t="s">
        <v>67</v>
      </c>
      <c r="D1455">
        <v>0</v>
      </c>
      <c r="E1455">
        <v>0</v>
      </c>
      <c r="F1455">
        <v>0</v>
      </c>
      <c r="G1455">
        <v>0</v>
      </c>
      <c r="H1455">
        <v>0</v>
      </c>
      <c r="I1455">
        <v>0</v>
      </c>
      <c r="J1455">
        <v>0</v>
      </c>
      <c r="K1455">
        <v>0</v>
      </c>
      <c r="L1455">
        <v>0</v>
      </c>
      <c r="M1455">
        <v>0</v>
      </c>
      <c r="N1455">
        <v>0</v>
      </c>
      <c r="O1455">
        <v>0</v>
      </c>
    </row>
    <row r="1456" spans="1:15" hidden="1" x14ac:dyDescent="0.25">
      <c r="A1456" t="s">
        <v>34</v>
      </c>
      <c r="B1456" t="s">
        <v>59</v>
      </c>
      <c r="C1456" t="s">
        <v>68</v>
      </c>
      <c r="D1456">
        <v>0</v>
      </c>
      <c r="E1456">
        <v>0</v>
      </c>
      <c r="F1456">
        <v>0</v>
      </c>
      <c r="G1456">
        <v>0</v>
      </c>
      <c r="H1456">
        <v>0</v>
      </c>
      <c r="I1456">
        <v>0</v>
      </c>
      <c r="J1456">
        <v>0</v>
      </c>
      <c r="K1456">
        <v>0</v>
      </c>
      <c r="L1456">
        <v>0</v>
      </c>
      <c r="M1456">
        <v>0</v>
      </c>
      <c r="N1456">
        <v>0</v>
      </c>
      <c r="O1456">
        <v>0</v>
      </c>
    </row>
    <row r="1457" spans="1:15" hidden="1" x14ac:dyDescent="0.25">
      <c r="A1457" t="s">
        <v>34</v>
      </c>
      <c r="B1457" t="s">
        <v>59</v>
      </c>
      <c r="C1457" t="s">
        <v>69</v>
      </c>
      <c r="D1457">
        <v>0</v>
      </c>
      <c r="E1457">
        <v>0</v>
      </c>
      <c r="F1457">
        <v>0</v>
      </c>
      <c r="G1457">
        <v>0</v>
      </c>
      <c r="H1457">
        <v>0</v>
      </c>
      <c r="I1457">
        <v>0</v>
      </c>
      <c r="J1457">
        <v>0</v>
      </c>
      <c r="K1457">
        <v>0</v>
      </c>
      <c r="L1457">
        <v>0</v>
      </c>
      <c r="M1457">
        <v>0</v>
      </c>
      <c r="N1457">
        <v>0</v>
      </c>
      <c r="O1457">
        <v>0</v>
      </c>
    </row>
    <row r="1458" spans="1:15" hidden="1" x14ac:dyDescent="0.25">
      <c r="A1458" t="s">
        <v>34</v>
      </c>
      <c r="B1458" t="s">
        <v>59</v>
      </c>
      <c r="C1458" t="s">
        <v>70</v>
      </c>
      <c r="D1458">
        <v>0</v>
      </c>
      <c r="E1458">
        <v>0</v>
      </c>
      <c r="F1458">
        <v>0</v>
      </c>
      <c r="G1458">
        <v>0</v>
      </c>
      <c r="H1458">
        <v>0</v>
      </c>
      <c r="I1458">
        <v>0</v>
      </c>
      <c r="J1458">
        <v>0</v>
      </c>
      <c r="K1458">
        <v>0</v>
      </c>
      <c r="L1458">
        <v>0</v>
      </c>
      <c r="M1458">
        <v>0</v>
      </c>
      <c r="N1458">
        <v>0</v>
      </c>
      <c r="O1458">
        <v>0</v>
      </c>
    </row>
    <row r="1459" spans="1:15" hidden="1" x14ac:dyDescent="0.25">
      <c r="A1459" t="s">
        <v>34</v>
      </c>
      <c r="B1459" t="s">
        <v>59</v>
      </c>
      <c r="C1459" t="s">
        <v>71</v>
      </c>
      <c r="D1459">
        <v>0</v>
      </c>
      <c r="E1459">
        <v>0</v>
      </c>
      <c r="F1459">
        <v>0</v>
      </c>
      <c r="G1459">
        <v>0</v>
      </c>
      <c r="H1459">
        <v>0</v>
      </c>
      <c r="I1459">
        <v>0</v>
      </c>
      <c r="J1459">
        <v>0</v>
      </c>
      <c r="K1459">
        <v>0</v>
      </c>
      <c r="L1459">
        <v>0</v>
      </c>
      <c r="M1459">
        <v>0</v>
      </c>
      <c r="N1459">
        <v>0</v>
      </c>
      <c r="O1459">
        <v>0</v>
      </c>
    </row>
    <row r="1460" spans="1:15" hidden="1" x14ac:dyDescent="0.25">
      <c r="A1460" t="s">
        <v>34</v>
      </c>
      <c r="B1460" t="s">
        <v>59</v>
      </c>
      <c r="C1460" t="s">
        <v>72</v>
      </c>
      <c r="D1460">
        <v>0</v>
      </c>
      <c r="E1460">
        <v>0</v>
      </c>
      <c r="F1460">
        <v>0</v>
      </c>
      <c r="G1460">
        <v>0</v>
      </c>
      <c r="H1460">
        <v>0</v>
      </c>
      <c r="I1460">
        <v>0</v>
      </c>
      <c r="J1460">
        <v>0</v>
      </c>
      <c r="K1460">
        <v>0</v>
      </c>
      <c r="L1460">
        <v>0</v>
      </c>
      <c r="M1460">
        <v>0</v>
      </c>
      <c r="N1460">
        <v>0</v>
      </c>
      <c r="O1460">
        <v>0</v>
      </c>
    </row>
    <row r="1461" spans="1:15" hidden="1" x14ac:dyDescent="0.25">
      <c r="A1461" t="s">
        <v>34</v>
      </c>
      <c r="B1461" t="s">
        <v>59</v>
      </c>
      <c r="C1461" t="s">
        <v>73</v>
      </c>
      <c r="D1461">
        <v>0</v>
      </c>
      <c r="E1461">
        <v>0</v>
      </c>
      <c r="F1461">
        <v>0</v>
      </c>
      <c r="G1461">
        <v>0</v>
      </c>
      <c r="H1461">
        <v>0</v>
      </c>
      <c r="I1461">
        <v>0</v>
      </c>
      <c r="J1461">
        <v>0</v>
      </c>
      <c r="K1461">
        <v>0</v>
      </c>
      <c r="L1461">
        <v>0</v>
      </c>
      <c r="M1461">
        <v>0</v>
      </c>
      <c r="N1461">
        <v>0</v>
      </c>
      <c r="O1461">
        <v>0</v>
      </c>
    </row>
    <row r="1462" spans="1:15" hidden="1" x14ac:dyDescent="0.25">
      <c r="A1462" t="s">
        <v>34</v>
      </c>
      <c r="B1462" t="s">
        <v>59</v>
      </c>
      <c r="C1462" t="s">
        <v>74</v>
      </c>
      <c r="D1462">
        <v>0</v>
      </c>
      <c r="E1462">
        <v>0</v>
      </c>
      <c r="F1462">
        <v>0</v>
      </c>
      <c r="G1462">
        <v>0</v>
      </c>
      <c r="H1462">
        <v>0</v>
      </c>
      <c r="I1462">
        <v>0</v>
      </c>
      <c r="J1462">
        <v>0</v>
      </c>
      <c r="K1462">
        <v>0</v>
      </c>
      <c r="L1462">
        <v>0</v>
      </c>
      <c r="M1462">
        <v>0</v>
      </c>
      <c r="N1462">
        <v>0</v>
      </c>
      <c r="O1462">
        <v>0</v>
      </c>
    </row>
    <row r="1463" spans="1:15" hidden="1" x14ac:dyDescent="0.25">
      <c r="A1463" t="s">
        <v>34</v>
      </c>
      <c r="B1463" t="s">
        <v>59</v>
      </c>
      <c r="C1463" t="s">
        <v>75</v>
      </c>
      <c r="D1463">
        <v>0</v>
      </c>
      <c r="E1463">
        <v>0</v>
      </c>
      <c r="F1463">
        <v>0</v>
      </c>
      <c r="G1463">
        <v>0</v>
      </c>
      <c r="H1463">
        <v>0</v>
      </c>
      <c r="I1463">
        <v>0</v>
      </c>
      <c r="J1463">
        <v>0</v>
      </c>
      <c r="K1463">
        <v>0</v>
      </c>
      <c r="L1463">
        <v>0</v>
      </c>
      <c r="M1463">
        <v>0</v>
      </c>
      <c r="N1463">
        <v>0</v>
      </c>
      <c r="O1463">
        <v>0</v>
      </c>
    </row>
    <row r="1464" spans="1:15" hidden="1" x14ac:dyDescent="0.25">
      <c r="A1464" t="s">
        <v>34</v>
      </c>
      <c r="B1464" t="s">
        <v>59</v>
      </c>
      <c r="C1464" t="s">
        <v>76</v>
      </c>
      <c r="D1464">
        <v>0</v>
      </c>
      <c r="E1464">
        <v>0</v>
      </c>
      <c r="F1464">
        <v>0</v>
      </c>
      <c r="G1464">
        <v>0</v>
      </c>
      <c r="H1464">
        <v>0</v>
      </c>
      <c r="I1464">
        <v>0</v>
      </c>
      <c r="J1464">
        <v>0</v>
      </c>
      <c r="K1464">
        <v>0</v>
      </c>
      <c r="L1464">
        <v>0</v>
      </c>
      <c r="M1464">
        <v>0</v>
      </c>
      <c r="N1464">
        <v>0</v>
      </c>
      <c r="O1464">
        <v>0</v>
      </c>
    </row>
    <row r="1465" spans="1:15" hidden="1" x14ac:dyDescent="0.25">
      <c r="A1465" t="s">
        <v>34</v>
      </c>
      <c r="B1465" t="s">
        <v>59</v>
      </c>
      <c r="C1465" t="s">
        <v>77</v>
      </c>
      <c r="D1465">
        <v>0</v>
      </c>
      <c r="E1465">
        <v>0</v>
      </c>
      <c r="F1465">
        <v>0</v>
      </c>
      <c r="G1465">
        <v>0</v>
      </c>
      <c r="H1465">
        <v>0</v>
      </c>
      <c r="I1465">
        <v>0</v>
      </c>
      <c r="J1465">
        <v>0</v>
      </c>
      <c r="K1465">
        <v>0</v>
      </c>
      <c r="L1465">
        <v>0</v>
      </c>
      <c r="M1465">
        <v>0</v>
      </c>
      <c r="N1465">
        <v>0</v>
      </c>
      <c r="O1465">
        <v>0</v>
      </c>
    </row>
    <row r="1466" spans="1:15" hidden="1" x14ac:dyDescent="0.25">
      <c r="A1466" t="s">
        <v>34</v>
      </c>
      <c r="B1466" t="s">
        <v>59</v>
      </c>
      <c r="C1466" t="s">
        <v>78</v>
      </c>
      <c r="D1466">
        <v>0</v>
      </c>
      <c r="E1466">
        <v>0</v>
      </c>
      <c r="F1466">
        <v>0</v>
      </c>
      <c r="G1466">
        <v>0</v>
      </c>
      <c r="H1466">
        <v>0</v>
      </c>
      <c r="I1466">
        <v>0</v>
      </c>
      <c r="J1466">
        <v>0</v>
      </c>
      <c r="K1466">
        <v>0</v>
      </c>
      <c r="L1466">
        <v>0</v>
      </c>
      <c r="M1466">
        <v>0</v>
      </c>
      <c r="N1466">
        <v>0</v>
      </c>
      <c r="O1466">
        <v>0</v>
      </c>
    </row>
    <row r="1467" spans="1:15" hidden="1" x14ac:dyDescent="0.25">
      <c r="A1467" t="s">
        <v>34</v>
      </c>
      <c r="B1467" t="s">
        <v>59</v>
      </c>
      <c r="C1467" t="s">
        <v>79</v>
      </c>
      <c r="D1467">
        <v>0</v>
      </c>
      <c r="E1467">
        <v>0</v>
      </c>
      <c r="F1467">
        <v>0</v>
      </c>
      <c r="G1467">
        <v>0</v>
      </c>
      <c r="H1467">
        <v>0</v>
      </c>
      <c r="I1467">
        <v>0</v>
      </c>
      <c r="J1467">
        <v>0</v>
      </c>
      <c r="K1467">
        <v>0</v>
      </c>
      <c r="L1467">
        <v>0</v>
      </c>
      <c r="M1467">
        <v>0</v>
      </c>
      <c r="N1467">
        <v>0</v>
      </c>
      <c r="O1467">
        <v>0</v>
      </c>
    </row>
    <row r="1468" spans="1:15" hidden="1" x14ac:dyDescent="0.25">
      <c r="A1468" t="s">
        <v>34</v>
      </c>
      <c r="B1468" t="s">
        <v>59</v>
      </c>
      <c r="C1468" t="s">
        <v>80</v>
      </c>
      <c r="D1468">
        <v>0</v>
      </c>
      <c r="E1468">
        <v>0</v>
      </c>
      <c r="F1468">
        <v>0</v>
      </c>
      <c r="G1468">
        <v>0</v>
      </c>
      <c r="H1468">
        <v>0</v>
      </c>
      <c r="I1468">
        <v>0</v>
      </c>
      <c r="J1468">
        <v>0</v>
      </c>
      <c r="K1468">
        <v>0</v>
      </c>
      <c r="L1468">
        <v>0</v>
      </c>
      <c r="M1468">
        <v>0</v>
      </c>
      <c r="N1468">
        <v>0</v>
      </c>
      <c r="O1468">
        <v>0</v>
      </c>
    </row>
    <row r="1469" spans="1:15" hidden="1" x14ac:dyDescent="0.25">
      <c r="A1469" t="s">
        <v>34</v>
      </c>
      <c r="B1469" t="s">
        <v>59</v>
      </c>
      <c r="C1469" t="s">
        <v>81</v>
      </c>
      <c r="D1469">
        <v>0</v>
      </c>
      <c r="E1469">
        <v>0</v>
      </c>
      <c r="F1469">
        <v>0</v>
      </c>
      <c r="G1469">
        <v>0</v>
      </c>
      <c r="H1469">
        <v>0</v>
      </c>
      <c r="I1469">
        <v>0</v>
      </c>
      <c r="J1469">
        <v>0</v>
      </c>
      <c r="K1469">
        <v>0</v>
      </c>
      <c r="L1469">
        <v>0</v>
      </c>
      <c r="M1469">
        <v>0</v>
      </c>
      <c r="N1469">
        <v>0</v>
      </c>
      <c r="O1469">
        <v>0</v>
      </c>
    </row>
    <row r="1470" spans="1:15" hidden="1" x14ac:dyDescent="0.25">
      <c r="A1470" t="s">
        <v>34</v>
      </c>
      <c r="B1470" t="s">
        <v>59</v>
      </c>
      <c r="C1470" t="s">
        <v>82</v>
      </c>
      <c r="D1470">
        <v>0</v>
      </c>
      <c r="E1470">
        <v>0</v>
      </c>
      <c r="F1470">
        <v>0</v>
      </c>
      <c r="G1470">
        <v>0</v>
      </c>
      <c r="H1470">
        <v>0</v>
      </c>
      <c r="I1470">
        <v>0</v>
      </c>
      <c r="J1470">
        <v>0</v>
      </c>
      <c r="K1470">
        <v>0</v>
      </c>
      <c r="L1470">
        <v>0</v>
      </c>
      <c r="M1470">
        <v>0</v>
      </c>
      <c r="N1470">
        <v>0</v>
      </c>
      <c r="O1470">
        <v>0</v>
      </c>
    </row>
    <row r="1471" spans="1:15" hidden="1" x14ac:dyDescent="0.25">
      <c r="A1471" t="s">
        <v>34</v>
      </c>
      <c r="B1471" t="s">
        <v>59</v>
      </c>
      <c r="C1471" t="s">
        <v>83</v>
      </c>
      <c r="D1471">
        <v>0</v>
      </c>
      <c r="E1471">
        <v>0</v>
      </c>
      <c r="F1471">
        <v>0</v>
      </c>
      <c r="G1471">
        <v>0</v>
      </c>
      <c r="H1471">
        <v>0</v>
      </c>
      <c r="I1471">
        <v>0</v>
      </c>
      <c r="J1471">
        <v>0</v>
      </c>
      <c r="K1471">
        <v>0</v>
      </c>
      <c r="L1471">
        <v>0</v>
      </c>
      <c r="M1471">
        <v>0</v>
      </c>
      <c r="N1471">
        <v>0</v>
      </c>
      <c r="O1471">
        <v>0</v>
      </c>
    </row>
    <row r="1472" spans="1:15" hidden="1" x14ac:dyDescent="0.25">
      <c r="A1472" t="s">
        <v>34</v>
      </c>
      <c r="B1472" t="s">
        <v>84</v>
      </c>
      <c r="C1472" t="s">
        <v>60</v>
      </c>
      <c r="D1472">
        <v>0</v>
      </c>
      <c r="E1472">
        <v>0</v>
      </c>
      <c r="F1472">
        <v>0</v>
      </c>
      <c r="G1472">
        <v>0</v>
      </c>
      <c r="H1472">
        <v>0</v>
      </c>
      <c r="I1472">
        <v>0</v>
      </c>
      <c r="J1472">
        <v>0</v>
      </c>
      <c r="K1472">
        <v>0</v>
      </c>
      <c r="L1472">
        <v>0</v>
      </c>
      <c r="M1472">
        <v>0</v>
      </c>
      <c r="N1472">
        <v>0</v>
      </c>
      <c r="O1472">
        <v>0</v>
      </c>
    </row>
    <row r="1473" spans="1:15" hidden="1" x14ac:dyDescent="0.25">
      <c r="A1473" t="s">
        <v>34</v>
      </c>
      <c r="B1473" t="s">
        <v>84</v>
      </c>
      <c r="C1473" t="s">
        <v>61</v>
      </c>
      <c r="D1473">
        <v>0</v>
      </c>
      <c r="E1473">
        <v>0</v>
      </c>
      <c r="F1473">
        <v>0</v>
      </c>
      <c r="G1473">
        <v>0</v>
      </c>
      <c r="H1473">
        <v>0</v>
      </c>
      <c r="I1473">
        <v>0</v>
      </c>
      <c r="J1473">
        <v>0</v>
      </c>
      <c r="K1473">
        <v>0</v>
      </c>
      <c r="L1473">
        <v>0</v>
      </c>
      <c r="M1473">
        <v>0</v>
      </c>
      <c r="N1473">
        <v>0</v>
      </c>
      <c r="O1473">
        <v>0</v>
      </c>
    </row>
    <row r="1474" spans="1:15" hidden="1" x14ac:dyDescent="0.25">
      <c r="A1474" t="s">
        <v>34</v>
      </c>
      <c r="B1474" t="s">
        <v>84</v>
      </c>
      <c r="C1474" t="s">
        <v>62</v>
      </c>
      <c r="D1474">
        <v>0</v>
      </c>
      <c r="E1474">
        <v>0</v>
      </c>
      <c r="F1474">
        <v>0</v>
      </c>
      <c r="G1474">
        <v>0</v>
      </c>
      <c r="H1474">
        <v>0</v>
      </c>
      <c r="I1474">
        <v>0</v>
      </c>
      <c r="J1474">
        <v>0</v>
      </c>
      <c r="K1474">
        <v>0</v>
      </c>
      <c r="L1474">
        <v>0</v>
      </c>
      <c r="M1474">
        <v>0</v>
      </c>
      <c r="N1474">
        <v>0</v>
      </c>
      <c r="O1474">
        <v>0</v>
      </c>
    </row>
    <row r="1475" spans="1:15" hidden="1" x14ac:dyDescent="0.25">
      <c r="A1475" t="s">
        <v>34</v>
      </c>
      <c r="B1475" t="s">
        <v>84</v>
      </c>
      <c r="C1475" t="s">
        <v>63</v>
      </c>
      <c r="D1475">
        <v>0</v>
      </c>
      <c r="E1475">
        <v>0</v>
      </c>
      <c r="F1475">
        <v>0</v>
      </c>
      <c r="G1475">
        <v>0</v>
      </c>
      <c r="H1475">
        <v>0</v>
      </c>
      <c r="I1475">
        <v>0</v>
      </c>
      <c r="J1475">
        <v>0</v>
      </c>
      <c r="K1475">
        <v>0</v>
      </c>
      <c r="L1475">
        <v>0</v>
      </c>
      <c r="M1475">
        <v>0</v>
      </c>
      <c r="N1475">
        <v>0</v>
      </c>
      <c r="O1475">
        <v>0</v>
      </c>
    </row>
    <row r="1476" spans="1:15" hidden="1" x14ac:dyDescent="0.25">
      <c r="A1476" t="s">
        <v>34</v>
      </c>
      <c r="B1476" t="s">
        <v>84</v>
      </c>
      <c r="C1476" t="s">
        <v>64</v>
      </c>
      <c r="D1476">
        <v>0</v>
      </c>
      <c r="E1476">
        <v>0</v>
      </c>
      <c r="F1476">
        <v>0</v>
      </c>
      <c r="G1476">
        <v>0</v>
      </c>
      <c r="H1476">
        <v>0</v>
      </c>
      <c r="I1476">
        <v>0</v>
      </c>
      <c r="J1476">
        <v>0</v>
      </c>
      <c r="K1476">
        <v>0</v>
      </c>
      <c r="L1476">
        <v>0</v>
      </c>
      <c r="M1476">
        <v>0</v>
      </c>
      <c r="N1476">
        <v>0</v>
      </c>
      <c r="O1476">
        <v>0</v>
      </c>
    </row>
    <row r="1477" spans="1:15" hidden="1" x14ac:dyDescent="0.25">
      <c r="A1477" t="s">
        <v>34</v>
      </c>
      <c r="B1477" t="s">
        <v>84</v>
      </c>
      <c r="C1477" t="s">
        <v>65</v>
      </c>
      <c r="D1477">
        <v>0</v>
      </c>
      <c r="E1477">
        <v>0</v>
      </c>
      <c r="F1477">
        <v>0</v>
      </c>
      <c r="G1477">
        <v>0</v>
      </c>
      <c r="H1477">
        <v>0</v>
      </c>
      <c r="I1477">
        <v>0</v>
      </c>
      <c r="J1477">
        <v>0</v>
      </c>
      <c r="K1477">
        <v>0</v>
      </c>
      <c r="L1477">
        <v>0</v>
      </c>
      <c r="M1477">
        <v>0</v>
      </c>
      <c r="N1477">
        <v>0</v>
      </c>
      <c r="O1477">
        <v>0</v>
      </c>
    </row>
    <row r="1478" spans="1:15" hidden="1" x14ac:dyDescent="0.25">
      <c r="A1478" t="s">
        <v>34</v>
      </c>
      <c r="B1478" t="s">
        <v>84</v>
      </c>
      <c r="C1478" t="s">
        <v>66</v>
      </c>
      <c r="D1478">
        <v>0</v>
      </c>
      <c r="E1478">
        <v>0</v>
      </c>
      <c r="F1478">
        <v>0</v>
      </c>
      <c r="G1478">
        <v>0</v>
      </c>
      <c r="H1478">
        <v>0</v>
      </c>
      <c r="I1478">
        <v>0</v>
      </c>
      <c r="J1478">
        <v>0</v>
      </c>
      <c r="K1478">
        <v>0</v>
      </c>
      <c r="L1478">
        <v>0</v>
      </c>
      <c r="M1478">
        <v>0</v>
      </c>
      <c r="N1478">
        <v>0</v>
      </c>
      <c r="O1478">
        <v>0</v>
      </c>
    </row>
    <row r="1479" spans="1:15" hidden="1" x14ac:dyDescent="0.25">
      <c r="A1479" t="s">
        <v>34</v>
      </c>
      <c r="B1479" t="s">
        <v>84</v>
      </c>
      <c r="C1479" t="s">
        <v>67</v>
      </c>
      <c r="D1479">
        <v>0</v>
      </c>
      <c r="E1479">
        <v>0</v>
      </c>
      <c r="F1479">
        <v>0</v>
      </c>
      <c r="G1479">
        <v>0</v>
      </c>
      <c r="H1479">
        <v>0</v>
      </c>
      <c r="I1479">
        <v>0</v>
      </c>
      <c r="J1479">
        <v>0</v>
      </c>
      <c r="K1479">
        <v>0</v>
      </c>
      <c r="L1479">
        <v>0</v>
      </c>
      <c r="M1479">
        <v>0</v>
      </c>
      <c r="N1479">
        <v>0</v>
      </c>
      <c r="O1479">
        <v>0</v>
      </c>
    </row>
    <row r="1480" spans="1:15" hidden="1" x14ac:dyDescent="0.25">
      <c r="A1480" t="s">
        <v>34</v>
      </c>
      <c r="B1480" t="s">
        <v>84</v>
      </c>
      <c r="C1480" t="s">
        <v>68</v>
      </c>
      <c r="D1480">
        <v>0</v>
      </c>
      <c r="E1480">
        <v>0</v>
      </c>
      <c r="F1480">
        <v>0</v>
      </c>
      <c r="G1480">
        <v>0</v>
      </c>
      <c r="H1480">
        <v>0</v>
      </c>
      <c r="I1480">
        <v>0</v>
      </c>
      <c r="J1480">
        <v>0</v>
      </c>
      <c r="K1480">
        <v>0</v>
      </c>
      <c r="L1480">
        <v>0</v>
      </c>
      <c r="M1480">
        <v>0</v>
      </c>
      <c r="N1480">
        <v>0</v>
      </c>
      <c r="O1480">
        <v>0</v>
      </c>
    </row>
    <row r="1481" spans="1:15" hidden="1" x14ac:dyDescent="0.25">
      <c r="A1481" t="s">
        <v>34</v>
      </c>
      <c r="B1481" t="s">
        <v>84</v>
      </c>
      <c r="C1481" t="s">
        <v>69</v>
      </c>
      <c r="D1481">
        <v>0</v>
      </c>
      <c r="E1481">
        <v>0</v>
      </c>
      <c r="F1481">
        <v>0</v>
      </c>
      <c r="G1481">
        <v>0</v>
      </c>
      <c r="H1481">
        <v>0</v>
      </c>
      <c r="I1481">
        <v>0</v>
      </c>
      <c r="J1481">
        <v>0</v>
      </c>
      <c r="K1481">
        <v>0</v>
      </c>
      <c r="L1481">
        <v>0</v>
      </c>
      <c r="M1481">
        <v>0</v>
      </c>
      <c r="N1481">
        <v>0</v>
      </c>
      <c r="O1481">
        <v>0</v>
      </c>
    </row>
    <row r="1482" spans="1:15" hidden="1" x14ac:dyDescent="0.25">
      <c r="A1482" t="s">
        <v>34</v>
      </c>
      <c r="B1482" t="s">
        <v>84</v>
      </c>
      <c r="C1482" t="s">
        <v>70</v>
      </c>
      <c r="D1482">
        <v>0</v>
      </c>
      <c r="E1482">
        <v>0</v>
      </c>
      <c r="F1482">
        <v>0</v>
      </c>
      <c r="G1482">
        <v>0</v>
      </c>
      <c r="H1482">
        <v>0</v>
      </c>
      <c r="I1482">
        <v>0</v>
      </c>
      <c r="J1482">
        <v>0</v>
      </c>
      <c r="K1482">
        <v>0</v>
      </c>
      <c r="L1482">
        <v>0</v>
      </c>
      <c r="M1482">
        <v>0</v>
      </c>
      <c r="N1482">
        <v>0</v>
      </c>
      <c r="O1482">
        <v>0</v>
      </c>
    </row>
    <row r="1483" spans="1:15" hidden="1" x14ac:dyDescent="0.25">
      <c r="A1483" t="s">
        <v>34</v>
      </c>
      <c r="B1483" t="s">
        <v>84</v>
      </c>
      <c r="C1483" t="s">
        <v>71</v>
      </c>
      <c r="D1483">
        <v>0</v>
      </c>
      <c r="E1483">
        <v>0</v>
      </c>
      <c r="F1483">
        <v>0</v>
      </c>
      <c r="G1483">
        <v>0</v>
      </c>
      <c r="H1483">
        <v>0</v>
      </c>
      <c r="I1483">
        <v>0</v>
      </c>
      <c r="J1483">
        <v>0</v>
      </c>
      <c r="K1483">
        <v>0</v>
      </c>
      <c r="L1483">
        <v>0</v>
      </c>
      <c r="M1483">
        <v>0</v>
      </c>
      <c r="N1483">
        <v>0</v>
      </c>
      <c r="O1483">
        <v>0</v>
      </c>
    </row>
    <row r="1484" spans="1:15" hidden="1" x14ac:dyDescent="0.25">
      <c r="A1484" t="s">
        <v>34</v>
      </c>
      <c r="B1484" t="s">
        <v>84</v>
      </c>
      <c r="C1484" t="s">
        <v>72</v>
      </c>
      <c r="D1484">
        <v>0</v>
      </c>
      <c r="E1484">
        <v>0</v>
      </c>
      <c r="F1484">
        <v>0</v>
      </c>
      <c r="G1484">
        <v>0</v>
      </c>
      <c r="H1484">
        <v>0</v>
      </c>
      <c r="I1484">
        <v>0</v>
      </c>
      <c r="J1484">
        <v>0</v>
      </c>
      <c r="K1484">
        <v>0</v>
      </c>
      <c r="L1484">
        <v>0</v>
      </c>
      <c r="M1484">
        <v>0</v>
      </c>
      <c r="N1484">
        <v>0</v>
      </c>
      <c r="O1484">
        <v>0</v>
      </c>
    </row>
    <row r="1485" spans="1:15" hidden="1" x14ac:dyDescent="0.25">
      <c r="A1485" t="s">
        <v>34</v>
      </c>
      <c r="B1485" t="s">
        <v>84</v>
      </c>
      <c r="C1485" t="s">
        <v>73</v>
      </c>
      <c r="D1485">
        <v>0</v>
      </c>
      <c r="E1485">
        <v>0</v>
      </c>
      <c r="F1485">
        <v>0</v>
      </c>
      <c r="G1485">
        <v>0</v>
      </c>
      <c r="H1485">
        <v>0</v>
      </c>
      <c r="I1485">
        <v>0</v>
      </c>
      <c r="J1485">
        <v>0</v>
      </c>
      <c r="K1485">
        <v>0</v>
      </c>
      <c r="L1485">
        <v>0</v>
      </c>
      <c r="M1485">
        <v>0</v>
      </c>
      <c r="N1485">
        <v>0</v>
      </c>
      <c r="O1485">
        <v>0</v>
      </c>
    </row>
    <row r="1486" spans="1:15" hidden="1" x14ac:dyDescent="0.25">
      <c r="A1486" t="s">
        <v>34</v>
      </c>
      <c r="B1486" t="s">
        <v>84</v>
      </c>
      <c r="C1486" t="s">
        <v>74</v>
      </c>
      <c r="D1486">
        <v>0</v>
      </c>
      <c r="E1486">
        <v>0</v>
      </c>
      <c r="F1486">
        <v>0</v>
      </c>
      <c r="G1486">
        <v>0</v>
      </c>
      <c r="H1486">
        <v>0</v>
      </c>
      <c r="I1486">
        <v>0</v>
      </c>
      <c r="J1486">
        <v>0</v>
      </c>
      <c r="K1486">
        <v>0</v>
      </c>
      <c r="L1486">
        <v>0</v>
      </c>
      <c r="M1486">
        <v>0</v>
      </c>
      <c r="N1486">
        <v>0</v>
      </c>
      <c r="O1486">
        <v>0</v>
      </c>
    </row>
    <row r="1487" spans="1:15" hidden="1" x14ac:dyDescent="0.25">
      <c r="A1487" t="s">
        <v>34</v>
      </c>
      <c r="B1487" t="s">
        <v>84</v>
      </c>
      <c r="C1487" t="s">
        <v>75</v>
      </c>
      <c r="D1487">
        <v>0</v>
      </c>
      <c r="E1487">
        <v>0</v>
      </c>
      <c r="F1487">
        <v>0</v>
      </c>
      <c r="G1487">
        <v>0</v>
      </c>
      <c r="H1487">
        <v>0</v>
      </c>
      <c r="I1487">
        <v>0</v>
      </c>
      <c r="J1487">
        <v>0</v>
      </c>
      <c r="K1487">
        <v>0</v>
      </c>
      <c r="L1487">
        <v>0</v>
      </c>
      <c r="M1487">
        <v>0</v>
      </c>
      <c r="N1487">
        <v>0</v>
      </c>
      <c r="O1487">
        <v>0</v>
      </c>
    </row>
    <row r="1488" spans="1:15" hidden="1" x14ac:dyDescent="0.25">
      <c r="A1488" t="s">
        <v>34</v>
      </c>
      <c r="B1488" t="s">
        <v>84</v>
      </c>
      <c r="C1488" t="s">
        <v>76</v>
      </c>
      <c r="D1488">
        <v>0</v>
      </c>
      <c r="E1488">
        <v>0</v>
      </c>
      <c r="F1488">
        <v>0</v>
      </c>
      <c r="G1488">
        <v>0</v>
      </c>
      <c r="H1488">
        <v>0</v>
      </c>
      <c r="I1488">
        <v>0</v>
      </c>
      <c r="J1488">
        <v>0</v>
      </c>
      <c r="K1488">
        <v>0</v>
      </c>
      <c r="L1488">
        <v>0</v>
      </c>
      <c r="M1488">
        <v>0</v>
      </c>
      <c r="N1488">
        <v>0</v>
      </c>
      <c r="O1488">
        <v>0</v>
      </c>
    </row>
    <row r="1489" spans="1:15" hidden="1" x14ac:dyDescent="0.25">
      <c r="A1489" t="s">
        <v>34</v>
      </c>
      <c r="B1489" t="s">
        <v>84</v>
      </c>
      <c r="C1489" t="s">
        <v>77</v>
      </c>
      <c r="D1489">
        <v>0</v>
      </c>
      <c r="E1489">
        <v>0</v>
      </c>
      <c r="F1489">
        <v>0</v>
      </c>
      <c r="G1489">
        <v>0</v>
      </c>
      <c r="H1489">
        <v>0</v>
      </c>
      <c r="I1489">
        <v>0</v>
      </c>
      <c r="J1489">
        <v>0</v>
      </c>
      <c r="K1489">
        <v>0</v>
      </c>
      <c r="L1489">
        <v>0</v>
      </c>
      <c r="M1489">
        <v>0</v>
      </c>
      <c r="N1489">
        <v>0</v>
      </c>
      <c r="O1489">
        <v>0</v>
      </c>
    </row>
    <row r="1490" spans="1:15" hidden="1" x14ac:dyDescent="0.25">
      <c r="A1490" t="s">
        <v>34</v>
      </c>
      <c r="B1490" t="s">
        <v>84</v>
      </c>
      <c r="C1490" t="s">
        <v>78</v>
      </c>
      <c r="D1490">
        <v>0</v>
      </c>
      <c r="E1490">
        <v>0</v>
      </c>
      <c r="F1490">
        <v>0</v>
      </c>
      <c r="G1490">
        <v>0</v>
      </c>
      <c r="H1490">
        <v>0</v>
      </c>
      <c r="I1490">
        <v>0</v>
      </c>
      <c r="J1490">
        <v>0</v>
      </c>
      <c r="K1490">
        <v>0</v>
      </c>
      <c r="L1490">
        <v>0</v>
      </c>
      <c r="M1490">
        <v>0</v>
      </c>
      <c r="N1490">
        <v>0</v>
      </c>
      <c r="O1490">
        <v>0</v>
      </c>
    </row>
    <row r="1491" spans="1:15" hidden="1" x14ac:dyDescent="0.25">
      <c r="A1491" t="s">
        <v>34</v>
      </c>
      <c r="B1491" t="s">
        <v>84</v>
      </c>
      <c r="C1491" t="s">
        <v>79</v>
      </c>
      <c r="D1491">
        <v>0</v>
      </c>
      <c r="E1491">
        <v>0</v>
      </c>
      <c r="F1491">
        <v>0</v>
      </c>
      <c r="G1491">
        <v>0</v>
      </c>
      <c r="H1491">
        <v>0</v>
      </c>
      <c r="I1491">
        <v>0</v>
      </c>
      <c r="J1491">
        <v>0</v>
      </c>
      <c r="K1491">
        <v>0</v>
      </c>
      <c r="L1491">
        <v>0</v>
      </c>
      <c r="M1491">
        <v>0</v>
      </c>
      <c r="N1491">
        <v>0</v>
      </c>
      <c r="O1491">
        <v>0</v>
      </c>
    </row>
    <row r="1492" spans="1:15" hidden="1" x14ac:dyDescent="0.25">
      <c r="A1492" t="s">
        <v>34</v>
      </c>
      <c r="B1492" t="s">
        <v>84</v>
      </c>
      <c r="C1492" t="s">
        <v>80</v>
      </c>
      <c r="D1492">
        <v>0</v>
      </c>
      <c r="E1492">
        <v>0</v>
      </c>
      <c r="F1492">
        <v>0</v>
      </c>
      <c r="G1492">
        <v>0</v>
      </c>
      <c r="H1492">
        <v>0</v>
      </c>
      <c r="I1492">
        <v>0</v>
      </c>
      <c r="J1492">
        <v>0</v>
      </c>
      <c r="K1492">
        <v>0</v>
      </c>
      <c r="L1492">
        <v>0</v>
      </c>
      <c r="M1492">
        <v>0</v>
      </c>
      <c r="N1492">
        <v>0</v>
      </c>
      <c r="O1492">
        <v>0</v>
      </c>
    </row>
    <row r="1493" spans="1:15" hidden="1" x14ac:dyDescent="0.25">
      <c r="A1493" t="s">
        <v>34</v>
      </c>
      <c r="B1493" t="s">
        <v>84</v>
      </c>
      <c r="C1493" t="s">
        <v>81</v>
      </c>
      <c r="D1493">
        <v>0</v>
      </c>
      <c r="E1493">
        <v>0</v>
      </c>
      <c r="F1493">
        <v>0</v>
      </c>
      <c r="G1493">
        <v>0</v>
      </c>
      <c r="H1493">
        <v>0</v>
      </c>
      <c r="I1493">
        <v>0</v>
      </c>
      <c r="J1493">
        <v>0</v>
      </c>
      <c r="K1493">
        <v>0</v>
      </c>
      <c r="L1493">
        <v>0</v>
      </c>
      <c r="M1493">
        <v>0</v>
      </c>
      <c r="N1493">
        <v>0</v>
      </c>
      <c r="O1493">
        <v>0</v>
      </c>
    </row>
    <row r="1494" spans="1:15" hidden="1" x14ac:dyDescent="0.25">
      <c r="A1494" t="s">
        <v>34</v>
      </c>
      <c r="B1494" t="s">
        <v>84</v>
      </c>
      <c r="C1494" t="s">
        <v>82</v>
      </c>
      <c r="D1494">
        <v>0</v>
      </c>
      <c r="E1494">
        <v>0</v>
      </c>
      <c r="F1494">
        <v>0</v>
      </c>
      <c r="G1494">
        <v>0</v>
      </c>
      <c r="H1494">
        <v>0</v>
      </c>
      <c r="I1494">
        <v>0</v>
      </c>
      <c r="J1494">
        <v>0</v>
      </c>
      <c r="K1494">
        <v>0</v>
      </c>
      <c r="L1494">
        <v>0</v>
      </c>
      <c r="M1494">
        <v>0</v>
      </c>
      <c r="N1494">
        <v>0</v>
      </c>
      <c r="O1494">
        <v>0</v>
      </c>
    </row>
    <row r="1495" spans="1:15" hidden="1" x14ac:dyDescent="0.25">
      <c r="A1495" t="s">
        <v>34</v>
      </c>
      <c r="B1495" t="s">
        <v>84</v>
      </c>
      <c r="C1495" t="s">
        <v>83</v>
      </c>
      <c r="D1495">
        <v>0</v>
      </c>
      <c r="E1495">
        <v>0</v>
      </c>
      <c r="F1495">
        <v>0</v>
      </c>
      <c r="G1495">
        <v>0</v>
      </c>
      <c r="H1495">
        <v>0</v>
      </c>
      <c r="I1495">
        <v>0</v>
      </c>
      <c r="J1495">
        <v>0</v>
      </c>
      <c r="K1495">
        <v>0</v>
      </c>
      <c r="L1495">
        <v>0</v>
      </c>
      <c r="M1495">
        <v>0</v>
      </c>
      <c r="N1495">
        <v>0</v>
      </c>
      <c r="O1495">
        <v>0</v>
      </c>
    </row>
    <row r="1496" spans="1:15" hidden="1" x14ac:dyDescent="0.25">
      <c r="A1496" t="s">
        <v>35</v>
      </c>
      <c r="B1496" t="s">
        <v>59</v>
      </c>
      <c r="C1496" t="s">
        <v>60</v>
      </c>
    </row>
    <row r="1497" spans="1:15" hidden="1" x14ac:dyDescent="0.25">
      <c r="A1497" t="s">
        <v>35</v>
      </c>
      <c r="B1497" t="s">
        <v>59</v>
      </c>
      <c r="C1497" t="s">
        <v>61</v>
      </c>
    </row>
    <row r="1498" spans="1:15" hidden="1" x14ac:dyDescent="0.25">
      <c r="A1498" t="s">
        <v>35</v>
      </c>
      <c r="B1498" t="s">
        <v>59</v>
      </c>
      <c r="C1498" t="s">
        <v>62</v>
      </c>
    </row>
    <row r="1499" spans="1:15" hidden="1" x14ac:dyDescent="0.25">
      <c r="A1499" t="s">
        <v>35</v>
      </c>
      <c r="B1499" t="s">
        <v>59</v>
      </c>
      <c r="C1499" t="s">
        <v>63</v>
      </c>
    </row>
    <row r="1500" spans="1:15" hidden="1" x14ac:dyDescent="0.25">
      <c r="A1500" t="s">
        <v>35</v>
      </c>
      <c r="B1500" t="s">
        <v>59</v>
      </c>
      <c r="C1500" t="s">
        <v>64</v>
      </c>
    </row>
    <row r="1501" spans="1:15" hidden="1" x14ac:dyDescent="0.25">
      <c r="A1501" t="s">
        <v>35</v>
      </c>
      <c r="B1501" t="s">
        <v>59</v>
      </c>
      <c r="C1501" t="s">
        <v>65</v>
      </c>
    </row>
    <row r="1502" spans="1:15" hidden="1" x14ac:dyDescent="0.25">
      <c r="A1502" t="s">
        <v>35</v>
      </c>
      <c r="B1502" t="s">
        <v>59</v>
      </c>
      <c r="C1502" t="s">
        <v>66</v>
      </c>
    </row>
    <row r="1503" spans="1:15" hidden="1" x14ac:dyDescent="0.25">
      <c r="A1503" t="s">
        <v>35</v>
      </c>
      <c r="B1503" t="s">
        <v>59</v>
      </c>
      <c r="C1503" t="s">
        <v>67</v>
      </c>
    </row>
    <row r="1504" spans="1:15" hidden="1" x14ac:dyDescent="0.25">
      <c r="A1504" t="s">
        <v>35</v>
      </c>
      <c r="B1504" t="s">
        <v>59</v>
      </c>
      <c r="C1504" t="s">
        <v>68</v>
      </c>
    </row>
    <row r="1505" spans="1:3" hidden="1" x14ac:dyDescent="0.25">
      <c r="A1505" t="s">
        <v>35</v>
      </c>
      <c r="B1505" t="s">
        <v>59</v>
      </c>
      <c r="C1505" t="s">
        <v>69</v>
      </c>
    </row>
    <row r="1506" spans="1:3" hidden="1" x14ac:dyDescent="0.25">
      <c r="A1506" t="s">
        <v>35</v>
      </c>
      <c r="B1506" t="s">
        <v>59</v>
      </c>
      <c r="C1506" t="s">
        <v>70</v>
      </c>
    </row>
    <row r="1507" spans="1:3" hidden="1" x14ac:dyDescent="0.25">
      <c r="A1507" t="s">
        <v>35</v>
      </c>
      <c r="B1507" t="s">
        <v>59</v>
      </c>
      <c r="C1507" t="s">
        <v>71</v>
      </c>
    </row>
    <row r="1508" spans="1:3" hidden="1" x14ac:dyDescent="0.25">
      <c r="A1508" t="s">
        <v>35</v>
      </c>
      <c r="B1508" t="s">
        <v>59</v>
      </c>
      <c r="C1508" t="s">
        <v>72</v>
      </c>
    </row>
    <row r="1509" spans="1:3" hidden="1" x14ac:dyDescent="0.25">
      <c r="A1509" t="s">
        <v>35</v>
      </c>
      <c r="B1509" t="s">
        <v>59</v>
      </c>
      <c r="C1509" t="s">
        <v>73</v>
      </c>
    </row>
    <row r="1510" spans="1:3" hidden="1" x14ac:dyDescent="0.25">
      <c r="A1510" t="s">
        <v>35</v>
      </c>
      <c r="B1510" t="s">
        <v>59</v>
      </c>
      <c r="C1510" t="s">
        <v>74</v>
      </c>
    </row>
    <row r="1511" spans="1:3" hidden="1" x14ac:dyDescent="0.25">
      <c r="A1511" t="s">
        <v>35</v>
      </c>
      <c r="B1511" t="s">
        <v>59</v>
      </c>
      <c r="C1511" t="s">
        <v>75</v>
      </c>
    </row>
    <row r="1512" spans="1:3" hidden="1" x14ac:dyDescent="0.25">
      <c r="A1512" t="s">
        <v>35</v>
      </c>
      <c r="B1512" t="s">
        <v>59</v>
      </c>
      <c r="C1512" t="s">
        <v>76</v>
      </c>
    </row>
    <row r="1513" spans="1:3" hidden="1" x14ac:dyDescent="0.25">
      <c r="A1513" t="s">
        <v>35</v>
      </c>
      <c r="B1513" t="s">
        <v>59</v>
      </c>
      <c r="C1513" t="s">
        <v>77</v>
      </c>
    </row>
    <row r="1514" spans="1:3" hidden="1" x14ac:dyDescent="0.25">
      <c r="A1514" t="s">
        <v>35</v>
      </c>
      <c r="B1514" t="s">
        <v>59</v>
      </c>
      <c r="C1514" t="s">
        <v>78</v>
      </c>
    </row>
    <row r="1515" spans="1:3" hidden="1" x14ac:dyDescent="0.25">
      <c r="A1515" t="s">
        <v>35</v>
      </c>
      <c r="B1515" t="s">
        <v>59</v>
      </c>
      <c r="C1515" t="s">
        <v>79</v>
      </c>
    </row>
    <row r="1516" spans="1:3" hidden="1" x14ac:dyDescent="0.25">
      <c r="A1516" t="s">
        <v>35</v>
      </c>
      <c r="B1516" t="s">
        <v>59</v>
      </c>
      <c r="C1516" t="s">
        <v>80</v>
      </c>
    </row>
    <row r="1517" spans="1:3" hidden="1" x14ac:dyDescent="0.25">
      <c r="A1517" t="s">
        <v>35</v>
      </c>
      <c r="B1517" t="s">
        <v>59</v>
      </c>
      <c r="C1517" t="s">
        <v>81</v>
      </c>
    </row>
    <row r="1518" spans="1:3" hidden="1" x14ac:dyDescent="0.25">
      <c r="A1518" t="s">
        <v>35</v>
      </c>
      <c r="B1518" t="s">
        <v>59</v>
      </c>
      <c r="C1518" t="s">
        <v>82</v>
      </c>
    </row>
    <row r="1519" spans="1:3" hidden="1" x14ac:dyDescent="0.25">
      <c r="A1519" t="s">
        <v>35</v>
      </c>
      <c r="B1519" t="s">
        <v>59</v>
      </c>
      <c r="C1519" t="s">
        <v>83</v>
      </c>
    </row>
    <row r="1520" spans="1:3" hidden="1" x14ac:dyDescent="0.25">
      <c r="A1520" t="s">
        <v>35</v>
      </c>
      <c r="B1520" t="s">
        <v>84</v>
      </c>
      <c r="C1520" t="s">
        <v>60</v>
      </c>
    </row>
    <row r="1521" spans="1:3" hidden="1" x14ac:dyDescent="0.25">
      <c r="A1521" t="s">
        <v>35</v>
      </c>
      <c r="B1521" t="s">
        <v>84</v>
      </c>
      <c r="C1521" t="s">
        <v>61</v>
      </c>
    </row>
    <row r="1522" spans="1:3" hidden="1" x14ac:dyDescent="0.25">
      <c r="A1522" t="s">
        <v>35</v>
      </c>
      <c r="B1522" t="s">
        <v>84</v>
      </c>
      <c r="C1522" t="s">
        <v>62</v>
      </c>
    </row>
    <row r="1523" spans="1:3" hidden="1" x14ac:dyDescent="0.25">
      <c r="A1523" t="s">
        <v>35</v>
      </c>
      <c r="B1523" t="s">
        <v>84</v>
      </c>
      <c r="C1523" t="s">
        <v>63</v>
      </c>
    </row>
    <row r="1524" spans="1:3" hidden="1" x14ac:dyDescent="0.25">
      <c r="A1524" t="s">
        <v>35</v>
      </c>
      <c r="B1524" t="s">
        <v>84</v>
      </c>
      <c r="C1524" t="s">
        <v>64</v>
      </c>
    </row>
    <row r="1525" spans="1:3" hidden="1" x14ac:dyDescent="0.25">
      <c r="A1525" t="s">
        <v>35</v>
      </c>
      <c r="B1525" t="s">
        <v>84</v>
      </c>
      <c r="C1525" t="s">
        <v>65</v>
      </c>
    </row>
    <row r="1526" spans="1:3" hidden="1" x14ac:dyDescent="0.25">
      <c r="A1526" t="s">
        <v>35</v>
      </c>
      <c r="B1526" t="s">
        <v>84</v>
      </c>
      <c r="C1526" t="s">
        <v>66</v>
      </c>
    </row>
    <row r="1527" spans="1:3" hidden="1" x14ac:dyDescent="0.25">
      <c r="A1527" t="s">
        <v>35</v>
      </c>
      <c r="B1527" t="s">
        <v>84</v>
      </c>
      <c r="C1527" t="s">
        <v>67</v>
      </c>
    </row>
    <row r="1528" spans="1:3" hidden="1" x14ac:dyDescent="0.25">
      <c r="A1528" t="s">
        <v>35</v>
      </c>
      <c r="B1528" t="s">
        <v>84</v>
      </c>
      <c r="C1528" t="s">
        <v>68</v>
      </c>
    </row>
    <row r="1529" spans="1:3" hidden="1" x14ac:dyDescent="0.25">
      <c r="A1529" t="s">
        <v>35</v>
      </c>
      <c r="B1529" t="s">
        <v>84</v>
      </c>
      <c r="C1529" t="s">
        <v>69</v>
      </c>
    </row>
    <row r="1530" spans="1:3" hidden="1" x14ac:dyDescent="0.25">
      <c r="A1530" t="s">
        <v>35</v>
      </c>
      <c r="B1530" t="s">
        <v>84</v>
      </c>
      <c r="C1530" t="s">
        <v>70</v>
      </c>
    </row>
    <row r="1531" spans="1:3" hidden="1" x14ac:dyDescent="0.25">
      <c r="A1531" t="s">
        <v>35</v>
      </c>
      <c r="B1531" t="s">
        <v>84</v>
      </c>
      <c r="C1531" t="s">
        <v>71</v>
      </c>
    </row>
    <row r="1532" spans="1:3" hidden="1" x14ac:dyDescent="0.25">
      <c r="A1532" t="s">
        <v>35</v>
      </c>
      <c r="B1532" t="s">
        <v>84</v>
      </c>
      <c r="C1532" t="s">
        <v>72</v>
      </c>
    </row>
    <row r="1533" spans="1:3" hidden="1" x14ac:dyDescent="0.25">
      <c r="A1533" t="s">
        <v>35</v>
      </c>
      <c r="B1533" t="s">
        <v>84</v>
      </c>
      <c r="C1533" t="s">
        <v>73</v>
      </c>
    </row>
    <row r="1534" spans="1:3" hidden="1" x14ac:dyDescent="0.25">
      <c r="A1534" t="s">
        <v>35</v>
      </c>
      <c r="B1534" t="s">
        <v>84</v>
      </c>
      <c r="C1534" t="s">
        <v>74</v>
      </c>
    </row>
    <row r="1535" spans="1:3" hidden="1" x14ac:dyDescent="0.25">
      <c r="A1535" t="s">
        <v>35</v>
      </c>
      <c r="B1535" t="s">
        <v>84</v>
      </c>
      <c r="C1535" t="s">
        <v>75</v>
      </c>
    </row>
    <row r="1536" spans="1:3" hidden="1" x14ac:dyDescent="0.25">
      <c r="A1536" t="s">
        <v>35</v>
      </c>
      <c r="B1536" t="s">
        <v>84</v>
      </c>
      <c r="C1536" t="s">
        <v>76</v>
      </c>
    </row>
    <row r="1537" spans="1:15" hidden="1" x14ac:dyDescent="0.25">
      <c r="A1537" t="s">
        <v>35</v>
      </c>
      <c r="B1537" t="s">
        <v>84</v>
      </c>
      <c r="C1537" t="s">
        <v>77</v>
      </c>
    </row>
    <row r="1538" spans="1:15" hidden="1" x14ac:dyDescent="0.25">
      <c r="A1538" t="s">
        <v>35</v>
      </c>
      <c r="B1538" t="s">
        <v>84</v>
      </c>
      <c r="C1538" t="s">
        <v>78</v>
      </c>
    </row>
    <row r="1539" spans="1:15" hidden="1" x14ac:dyDescent="0.25">
      <c r="A1539" t="s">
        <v>35</v>
      </c>
      <c r="B1539" t="s">
        <v>84</v>
      </c>
      <c r="C1539" t="s">
        <v>79</v>
      </c>
    </row>
    <row r="1540" spans="1:15" hidden="1" x14ac:dyDescent="0.25">
      <c r="A1540" t="s">
        <v>35</v>
      </c>
      <c r="B1540" t="s">
        <v>84</v>
      </c>
      <c r="C1540" t="s">
        <v>80</v>
      </c>
    </row>
    <row r="1541" spans="1:15" hidden="1" x14ac:dyDescent="0.25">
      <c r="A1541" t="s">
        <v>35</v>
      </c>
      <c r="B1541" t="s">
        <v>84</v>
      </c>
      <c r="C1541" t="s">
        <v>81</v>
      </c>
    </row>
    <row r="1542" spans="1:15" hidden="1" x14ac:dyDescent="0.25">
      <c r="A1542" t="s">
        <v>35</v>
      </c>
      <c r="B1542" t="s">
        <v>84</v>
      </c>
      <c r="C1542" t="s">
        <v>82</v>
      </c>
    </row>
    <row r="1543" spans="1:15" hidden="1" x14ac:dyDescent="0.25">
      <c r="A1543" t="s">
        <v>35</v>
      </c>
      <c r="B1543" t="s">
        <v>84</v>
      </c>
      <c r="C1543" t="s">
        <v>83</v>
      </c>
    </row>
    <row r="1544" spans="1:15" hidden="1" x14ac:dyDescent="0.25">
      <c r="A1544" t="s">
        <v>36</v>
      </c>
      <c r="B1544" t="s">
        <v>59</v>
      </c>
      <c r="C1544" t="s">
        <v>60</v>
      </c>
      <c r="D1544">
        <v>0</v>
      </c>
      <c r="E1544">
        <v>0</v>
      </c>
      <c r="F1544">
        <v>0</v>
      </c>
      <c r="G1544">
        <v>0</v>
      </c>
      <c r="H1544">
        <v>0</v>
      </c>
      <c r="I1544">
        <v>0</v>
      </c>
      <c r="J1544">
        <v>0</v>
      </c>
      <c r="K1544">
        <v>0</v>
      </c>
      <c r="L1544">
        <v>0</v>
      </c>
      <c r="M1544">
        <v>0</v>
      </c>
      <c r="N1544">
        <v>0</v>
      </c>
      <c r="O1544">
        <v>0</v>
      </c>
    </row>
    <row r="1545" spans="1:15" hidden="1" x14ac:dyDescent="0.25">
      <c r="A1545" t="s">
        <v>36</v>
      </c>
      <c r="B1545" t="s">
        <v>59</v>
      </c>
      <c r="C1545" t="s">
        <v>61</v>
      </c>
      <c r="D1545">
        <v>0</v>
      </c>
      <c r="E1545">
        <v>0</v>
      </c>
      <c r="F1545">
        <v>0</v>
      </c>
      <c r="G1545">
        <v>0</v>
      </c>
      <c r="H1545">
        <v>0</v>
      </c>
      <c r="I1545">
        <v>0</v>
      </c>
      <c r="J1545">
        <v>0</v>
      </c>
      <c r="K1545">
        <v>0</v>
      </c>
      <c r="L1545">
        <v>0</v>
      </c>
      <c r="M1545">
        <v>0</v>
      </c>
      <c r="N1545">
        <v>0</v>
      </c>
      <c r="O1545">
        <v>0</v>
      </c>
    </row>
    <row r="1546" spans="1:15" hidden="1" x14ac:dyDescent="0.25">
      <c r="A1546" t="s">
        <v>36</v>
      </c>
      <c r="B1546" t="s">
        <v>59</v>
      </c>
      <c r="C1546" t="s">
        <v>62</v>
      </c>
      <c r="D1546">
        <v>0</v>
      </c>
      <c r="E1546">
        <v>0</v>
      </c>
      <c r="F1546">
        <v>0</v>
      </c>
      <c r="G1546">
        <v>0</v>
      </c>
      <c r="H1546">
        <v>0</v>
      </c>
      <c r="I1546">
        <v>0</v>
      </c>
      <c r="J1546">
        <v>0</v>
      </c>
      <c r="K1546">
        <v>0</v>
      </c>
      <c r="L1546">
        <v>0</v>
      </c>
      <c r="M1546">
        <v>0</v>
      </c>
      <c r="N1546">
        <v>0</v>
      </c>
      <c r="O1546">
        <v>0</v>
      </c>
    </row>
    <row r="1547" spans="1:15" hidden="1" x14ac:dyDescent="0.25">
      <c r="A1547" t="s">
        <v>36</v>
      </c>
      <c r="B1547" t="s">
        <v>59</v>
      </c>
      <c r="C1547" t="s">
        <v>63</v>
      </c>
      <c r="D1547">
        <v>0</v>
      </c>
      <c r="E1547">
        <v>0</v>
      </c>
      <c r="F1547">
        <v>0</v>
      </c>
      <c r="G1547">
        <v>0</v>
      </c>
      <c r="H1547">
        <v>0</v>
      </c>
      <c r="I1547">
        <v>0</v>
      </c>
      <c r="J1547">
        <v>0</v>
      </c>
      <c r="K1547">
        <v>0</v>
      </c>
      <c r="L1547">
        <v>0</v>
      </c>
      <c r="M1547">
        <v>0</v>
      </c>
      <c r="N1547">
        <v>0</v>
      </c>
      <c r="O1547">
        <v>0</v>
      </c>
    </row>
    <row r="1548" spans="1:15" hidden="1" x14ac:dyDescent="0.25">
      <c r="A1548" t="s">
        <v>36</v>
      </c>
      <c r="B1548" t="s">
        <v>59</v>
      </c>
      <c r="C1548" t="s">
        <v>64</v>
      </c>
      <c r="D1548">
        <v>0</v>
      </c>
      <c r="E1548">
        <v>0</v>
      </c>
      <c r="F1548">
        <v>0</v>
      </c>
      <c r="G1548">
        <v>0</v>
      </c>
      <c r="H1548">
        <v>0</v>
      </c>
      <c r="I1548">
        <v>0</v>
      </c>
      <c r="J1548">
        <v>0</v>
      </c>
      <c r="K1548">
        <v>0</v>
      </c>
      <c r="L1548">
        <v>0</v>
      </c>
      <c r="M1548">
        <v>0</v>
      </c>
      <c r="N1548">
        <v>0</v>
      </c>
      <c r="O1548">
        <v>0</v>
      </c>
    </row>
    <row r="1549" spans="1:15" hidden="1" x14ac:dyDescent="0.25">
      <c r="A1549" t="s">
        <v>36</v>
      </c>
      <c r="B1549" t="s">
        <v>59</v>
      </c>
      <c r="C1549" t="s">
        <v>65</v>
      </c>
      <c r="D1549">
        <v>0</v>
      </c>
      <c r="E1549">
        <v>0</v>
      </c>
      <c r="F1549">
        <v>0</v>
      </c>
      <c r="G1549">
        <v>0</v>
      </c>
      <c r="H1549">
        <v>0</v>
      </c>
      <c r="I1549">
        <v>0</v>
      </c>
      <c r="J1549">
        <v>0</v>
      </c>
      <c r="K1549">
        <v>0</v>
      </c>
      <c r="L1549">
        <v>0</v>
      </c>
      <c r="M1549">
        <v>0</v>
      </c>
      <c r="N1549">
        <v>0</v>
      </c>
      <c r="O1549">
        <v>0</v>
      </c>
    </row>
    <row r="1550" spans="1:15" hidden="1" x14ac:dyDescent="0.25">
      <c r="A1550" t="s">
        <v>36</v>
      </c>
      <c r="B1550" t="s">
        <v>59</v>
      </c>
      <c r="C1550" t="s">
        <v>66</v>
      </c>
      <c r="D1550">
        <v>1</v>
      </c>
      <c r="E1550">
        <v>1</v>
      </c>
      <c r="F1550">
        <v>1</v>
      </c>
      <c r="G1550">
        <v>1</v>
      </c>
      <c r="H1550">
        <v>1</v>
      </c>
      <c r="I1550">
        <v>1</v>
      </c>
      <c r="J1550">
        <v>1</v>
      </c>
      <c r="K1550">
        <v>1</v>
      </c>
      <c r="L1550">
        <v>1</v>
      </c>
      <c r="M1550">
        <v>1</v>
      </c>
      <c r="N1550">
        <v>1</v>
      </c>
      <c r="O1550">
        <v>1</v>
      </c>
    </row>
    <row r="1551" spans="1:15" hidden="1" x14ac:dyDescent="0.25">
      <c r="A1551" t="s">
        <v>36</v>
      </c>
      <c r="B1551" t="s">
        <v>59</v>
      </c>
      <c r="C1551" t="s">
        <v>67</v>
      </c>
      <c r="D1551">
        <v>1</v>
      </c>
      <c r="E1551">
        <v>1</v>
      </c>
      <c r="F1551">
        <v>1</v>
      </c>
      <c r="G1551">
        <v>1</v>
      </c>
      <c r="H1551">
        <v>1</v>
      </c>
      <c r="I1551">
        <v>1</v>
      </c>
      <c r="J1551">
        <v>1</v>
      </c>
      <c r="K1551">
        <v>1</v>
      </c>
      <c r="L1551">
        <v>1</v>
      </c>
      <c r="M1551">
        <v>1</v>
      </c>
      <c r="N1551">
        <v>1</v>
      </c>
      <c r="O1551">
        <v>1</v>
      </c>
    </row>
    <row r="1552" spans="1:15" hidden="1" x14ac:dyDescent="0.25">
      <c r="A1552" t="s">
        <v>36</v>
      </c>
      <c r="B1552" t="s">
        <v>59</v>
      </c>
      <c r="C1552" t="s">
        <v>68</v>
      </c>
      <c r="D1552">
        <v>1</v>
      </c>
      <c r="E1552">
        <v>1</v>
      </c>
      <c r="F1552">
        <v>1</v>
      </c>
      <c r="G1552">
        <v>1</v>
      </c>
      <c r="H1552">
        <v>1</v>
      </c>
      <c r="I1552">
        <v>1</v>
      </c>
      <c r="J1552">
        <v>1</v>
      </c>
      <c r="K1552">
        <v>1</v>
      </c>
      <c r="L1552">
        <v>1</v>
      </c>
      <c r="M1552">
        <v>1</v>
      </c>
      <c r="N1552">
        <v>1</v>
      </c>
      <c r="O1552">
        <v>1</v>
      </c>
    </row>
    <row r="1553" spans="1:15" hidden="1" x14ac:dyDescent="0.25">
      <c r="A1553" t="s">
        <v>36</v>
      </c>
      <c r="B1553" t="s">
        <v>59</v>
      </c>
      <c r="C1553" t="s">
        <v>69</v>
      </c>
      <c r="D1553">
        <v>1</v>
      </c>
      <c r="E1553">
        <v>1</v>
      </c>
      <c r="F1553">
        <v>1</v>
      </c>
      <c r="G1553">
        <v>1</v>
      </c>
      <c r="H1553">
        <v>1</v>
      </c>
      <c r="I1553">
        <v>1</v>
      </c>
      <c r="J1553">
        <v>1</v>
      </c>
      <c r="K1553">
        <v>1</v>
      </c>
      <c r="L1553">
        <v>1</v>
      </c>
      <c r="M1553">
        <v>1</v>
      </c>
      <c r="N1553">
        <v>1</v>
      </c>
      <c r="O1553">
        <v>1</v>
      </c>
    </row>
    <row r="1554" spans="1:15" hidden="1" x14ac:dyDescent="0.25">
      <c r="A1554" t="s">
        <v>36</v>
      </c>
      <c r="B1554" t="s">
        <v>59</v>
      </c>
      <c r="C1554" t="s">
        <v>70</v>
      </c>
      <c r="D1554">
        <v>1</v>
      </c>
      <c r="E1554">
        <v>1</v>
      </c>
      <c r="F1554">
        <v>1</v>
      </c>
      <c r="G1554">
        <v>1</v>
      </c>
      <c r="H1554">
        <v>1</v>
      </c>
      <c r="I1554">
        <v>1</v>
      </c>
      <c r="J1554">
        <v>1</v>
      </c>
      <c r="K1554">
        <v>1</v>
      </c>
      <c r="L1554">
        <v>1</v>
      </c>
      <c r="M1554">
        <v>1</v>
      </c>
      <c r="N1554">
        <v>1</v>
      </c>
      <c r="O1554">
        <v>1</v>
      </c>
    </row>
    <row r="1555" spans="1:15" hidden="1" x14ac:dyDescent="0.25">
      <c r="A1555" t="s">
        <v>36</v>
      </c>
      <c r="B1555" t="s">
        <v>59</v>
      </c>
      <c r="C1555" t="s">
        <v>71</v>
      </c>
      <c r="D1555">
        <v>1</v>
      </c>
      <c r="E1555">
        <v>1</v>
      </c>
      <c r="F1555">
        <v>1</v>
      </c>
      <c r="G1555">
        <v>1</v>
      </c>
      <c r="H1555">
        <v>1</v>
      </c>
      <c r="I1555">
        <v>1</v>
      </c>
      <c r="J1555">
        <v>1</v>
      </c>
      <c r="K1555">
        <v>1</v>
      </c>
      <c r="L1555">
        <v>1</v>
      </c>
      <c r="M1555">
        <v>1</v>
      </c>
      <c r="N1555">
        <v>1</v>
      </c>
      <c r="O1555">
        <v>1</v>
      </c>
    </row>
    <row r="1556" spans="1:15" hidden="1" x14ac:dyDescent="0.25">
      <c r="A1556" t="s">
        <v>36</v>
      </c>
      <c r="B1556" t="s">
        <v>59</v>
      </c>
      <c r="C1556" t="s">
        <v>72</v>
      </c>
      <c r="D1556">
        <v>1</v>
      </c>
      <c r="E1556">
        <v>1</v>
      </c>
      <c r="F1556">
        <v>1</v>
      </c>
      <c r="G1556">
        <v>1</v>
      </c>
      <c r="H1556">
        <v>1</v>
      </c>
      <c r="I1556">
        <v>1</v>
      </c>
      <c r="J1556">
        <v>1</v>
      </c>
      <c r="K1556">
        <v>1</v>
      </c>
      <c r="L1556">
        <v>1</v>
      </c>
      <c r="M1556">
        <v>1</v>
      </c>
      <c r="N1556">
        <v>1</v>
      </c>
      <c r="O1556">
        <v>1</v>
      </c>
    </row>
    <row r="1557" spans="1:15" hidden="1" x14ac:dyDescent="0.25">
      <c r="A1557" t="s">
        <v>36</v>
      </c>
      <c r="B1557" t="s">
        <v>59</v>
      </c>
      <c r="C1557" t="s">
        <v>73</v>
      </c>
      <c r="D1557">
        <v>1</v>
      </c>
      <c r="E1557">
        <v>1</v>
      </c>
      <c r="F1557">
        <v>1</v>
      </c>
      <c r="G1557">
        <v>1</v>
      </c>
      <c r="H1557">
        <v>1</v>
      </c>
      <c r="I1557">
        <v>1</v>
      </c>
      <c r="J1557">
        <v>1</v>
      </c>
      <c r="K1557">
        <v>1</v>
      </c>
      <c r="L1557">
        <v>1</v>
      </c>
      <c r="M1557">
        <v>1</v>
      </c>
      <c r="N1557">
        <v>1</v>
      </c>
      <c r="O1557">
        <v>1</v>
      </c>
    </row>
    <row r="1558" spans="1:15" hidden="1" x14ac:dyDescent="0.25">
      <c r="A1558" t="s">
        <v>36</v>
      </c>
      <c r="B1558" t="s">
        <v>59</v>
      </c>
      <c r="C1558" t="s">
        <v>74</v>
      </c>
      <c r="D1558">
        <v>1</v>
      </c>
      <c r="E1558">
        <v>1</v>
      </c>
      <c r="F1558">
        <v>1</v>
      </c>
      <c r="G1558">
        <v>1</v>
      </c>
      <c r="H1558">
        <v>1</v>
      </c>
      <c r="I1558">
        <v>1</v>
      </c>
      <c r="J1558">
        <v>1</v>
      </c>
      <c r="K1558">
        <v>1</v>
      </c>
      <c r="L1558">
        <v>1</v>
      </c>
      <c r="M1558">
        <v>1</v>
      </c>
      <c r="N1558">
        <v>1</v>
      </c>
      <c r="O1558">
        <v>1</v>
      </c>
    </row>
    <row r="1559" spans="1:15" hidden="1" x14ac:dyDescent="0.25">
      <c r="A1559" t="s">
        <v>36</v>
      </c>
      <c r="B1559" t="s">
        <v>59</v>
      </c>
      <c r="C1559" t="s">
        <v>75</v>
      </c>
      <c r="D1559">
        <v>1</v>
      </c>
      <c r="E1559">
        <v>1</v>
      </c>
      <c r="F1559">
        <v>1</v>
      </c>
      <c r="G1559">
        <v>1</v>
      </c>
      <c r="H1559">
        <v>1</v>
      </c>
      <c r="I1559">
        <v>1</v>
      </c>
      <c r="J1559">
        <v>1</v>
      </c>
      <c r="K1559">
        <v>1</v>
      </c>
      <c r="L1559">
        <v>1</v>
      </c>
      <c r="M1559">
        <v>1</v>
      </c>
      <c r="N1559">
        <v>1</v>
      </c>
      <c r="O1559">
        <v>1</v>
      </c>
    </row>
    <row r="1560" spans="1:15" hidden="1" x14ac:dyDescent="0.25">
      <c r="A1560" t="s">
        <v>36</v>
      </c>
      <c r="B1560" t="s">
        <v>59</v>
      </c>
      <c r="C1560" t="s">
        <v>76</v>
      </c>
      <c r="D1560">
        <v>1</v>
      </c>
      <c r="E1560">
        <v>1</v>
      </c>
      <c r="F1560">
        <v>1</v>
      </c>
      <c r="G1560">
        <v>1</v>
      </c>
      <c r="H1560">
        <v>1</v>
      </c>
      <c r="I1560">
        <v>1</v>
      </c>
      <c r="J1560">
        <v>1</v>
      </c>
      <c r="K1560">
        <v>1</v>
      </c>
      <c r="L1560">
        <v>1</v>
      </c>
      <c r="M1560">
        <v>1</v>
      </c>
      <c r="N1560">
        <v>1</v>
      </c>
      <c r="O1560">
        <v>1</v>
      </c>
    </row>
    <row r="1561" spans="1:15" hidden="1" x14ac:dyDescent="0.25">
      <c r="A1561" t="s">
        <v>36</v>
      </c>
      <c r="B1561" t="s">
        <v>59</v>
      </c>
      <c r="C1561" t="s">
        <v>77</v>
      </c>
      <c r="D1561">
        <v>1</v>
      </c>
      <c r="E1561">
        <v>1</v>
      </c>
      <c r="F1561">
        <v>1</v>
      </c>
      <c r="G1561">
        <v>1</v>
      </c>
      <c r="H1561">
        <v>1</v>
      </c>
      <c r="I1561">
        <v>1</v>
      </c>
      <c r="J1561">
        <v>1</v>
      </c>
      <c r="K1561">
        <v>1</v>
      </c>
      <c r="L1561">
        <v>1</v>
      </c>
      <c r="M1561">
        <v>1</v>
      </c>
      <c r="N1561">
        <v>1</v>
      </c>
      <c r="O1561">
        <v>1</v>
      </c>
    </row>
    <row r="1562" spans="1:15" hidden="1" x14ac:dyDescent="0.25">
      <c r="A1562" t="s">
        <v>36</v>
      </c>
      <c r="B1562" t="s">
        <v>59</v>
      </c>
      <c r="C1562" t="s">
        <v>78</v>
      </c>
      <c r="D1562">
        <v>1</v>
      </c>
      <c r="E1562">
        <v>1</v>
      </c>
      <c r="F1562">
        <v>1</v>
      </c>
      <c r="G1562">
        <v>1</v>
      </c>
      <c r="H1562">
        <v>1</v>
      </c>
      <c r="I1562">
        <v>1</v>
      </c>
      <c r="J1562">
        <v>1</v>
      </c>
      <c r="K1562">
        <v>1</v>
      </c>
      <c r="L1562">
        <v>1</v>
      </c>
      <c r="M1562">
        <v>1</v>
      </c>
      <c r="N1562">
        <v>1</v>
      </c>
      <c r="O1562">
        <v>1</v>
      </c>
    </row>
    <row r="1563" spans="1:15" hidden="1" x14ac:dyDescent="0.25">
      <c r="A1563" t="s">
        <v>36</v>
      </c>
      <c r="B1563" t="s">
        <v>59</v>
      </c>
      <c r="C1563" t="s">
        <v>79</v>
      </c>
      <c r="D1563">
        <v>1</v>
      </c>
      <c r="E1563">
        <v>1</v>
      </c>
      <c r="F1563">
        <v>1</v>
      </c>
      <c r="G1563">
        <v>1</v>
      </c>
      <c r="H1563">
        <v>1</v>
      </c>
      <c r="I1563">
        <v>1</v>
      </c>
      <c r="J1563">
        <v>1</v>
      </c>
      <c r="K1563">
        <v>1</v>
      </c>
      <c r="L1563">
        <v>1</v>
      </c>
      <c r="M1563">
        <v>1</v>
      </c>
      <c r="N1563">
        <v>1</v>
      </c>
      <c r="O1563">
        <v>1</v>
      </c>
    </row>
    <row r="1564" spans="1:15" hidden="1" x14ac:dyDescent="0.25">
      <c r="A1564" t="s">
        <v>36</v>
      </c>
      <c r="B1564" t="s">
        <v>59</v>
      </c>
      <c r="C1564" t="s">
        <v>80</v>
      </c>
      <c r="D1564">
        <v>0</v>
      </c>
      <c r="E1564">
        <v>0</v>
      </c>
      <c r="F1564">
        <v>0</v>
      </c>
      <c r="G1564">
        <v>0</v>
      </c>
      <c r="H1564">
        <v>0</v>
      </c>
      <c r="I1564">
        <v>0</v>
      </c>
      <c r="J1564">
        <v>0</v>
      </c>
      <c r="K1564">
        <v>0</v>
      </c>
      <c r="L1564">
        <v>0</v>
      </c>
      <c r="M1564">
        <v>0</v>
      </c>
      <c r="N1564">
        <v>0</v>
      </c>
      <c r="O1564">
        <v>0</v>
      </c>
    </row>
    <row r="1565" spans="1:15" hidden="1" x14ac:dyDescent="0.25">
      <c r="A1565" t="s">
        <v>36</v>
      </c>
      <c r="B1565" t="s">
        <v>59</v>
      </c>
      <c r="C1565" t="s">
        <v>81</v>
      </c>
      <c r="D1565">
        <v>0</v>
      </c>
      <c r="E1565">
        <v>0</v>
      </c>
      <c r="F1565">
        <v>0</v>
      </c>
      <c r="G1565">
        <v>0</v>
      </c>
      <c r="H1565">
        <v>0</v>
      </c>
      <c r="I1565">
        <v>0</v>
      </c>
      <c r="J1565">
        <v>0</v>
      </c>
      <c r="K1565">
        <v>0</v>
      </c>
      <c r="L1565">
        <v>0</v>
      </c>
      <c r="M1565">
        <v>0</v>
      </c>
      <c r="N1565">
        <v>0</v>
      </c>
      <c r="O1565">
        <v>0</v>
      </c>
    </row>
    <row r="1566" spans="1:15" hidden="1" x14ac:dyDescent="0.25">
      <c r="A1566" t="s">
        <v>36</v>
      </c>
      <c r="B1566" t="s">
        <v>59</v>
      </c>
      <c r="C1566" t="s">
        <v>82</v>
      </c>
      <c r="D1566">
        <v>0</v>
      </c>
      <c r="E1566">
        <v>0</v>
      </c>
      <c r="F1566">
        <v>0</v>
      </c>
      <c r="G1566">
        <v>0</v>
      </c>
      <c r="H1566">
        <v>0</v>
      </c>
      <c r="I1566">
        <v>0</v>
      </c>
      <c r="J1566">
        <v>0</v>
      </c>
      <c r="K1566">
        <v>0</v>
      </c>
      <c r="L1566">
        <v>0</v>
      </c>
      <c r="M1566">
        <v>0</v>
      </c>
      <c r="N1566">
        <v>0</v>
      </c>
      <c r="O1566">
        <v>0</v>
      </c>
    </row>
    <row r="1567" spans="1:15" hidden="1" x14ac:dyDescent="0.25">
      <c r="A1567" t="s">
        <v>36</v>
      </c>
      <c r="B1567" t="s">
        <v>59</v>
      </c>
      <c r="C1567" t="s">
        <v>83</v>
      </c>
      <c r="D1567">
        <v>0</v>
      </c>
      <c r="E1567">
        <v>0</v>
      </c>
      <c r="F1567">
        <v>0</v>
      </c>
      <c r="G1567">
        <v>0</v>
      </c>
      <c r="H1567">
        <v>0</v>
      </c>
      <c r="I1567">
        <v>0</v>
      </c>
      <c r="J1567">
        <v>0</v>
      </c>
      <c r="K1567">
        <v>0</v>
      </c>
      <c r="L1567">
        <v>0</v>
      </c>
      <c r="M1567">
        <v>0</v>
      </c>
      <c r="N1567">
        <v>0</v>
      </c>
      <c r="O1567">
        <v>0</v>
      </c>
    </row>
    <row r="1568" spans="1:15" hidden="1" x14ac:dyDescent="0.25">
      <c r="A1568" t="s">
        <v>36</v>
      </c>
      <c r="B1568" t="s">
        <v>84</v>
      </c>
      <c r="C1568" t="s">
        <v>60</v>
      </c>
      <c r="D1568">
        <v>0</v>
      </c>
      <c r="E1568">
        <v>0</v>
      </c>
      <c r="F1568">
        <v>0</v>
      </c>
      <c r="G1568">
        <v>0</v>
      </c>
      <c r="H1568">
        <v>0</v>
      </c>
      <c r="I1568">
        <v>0</v>
      </c>
      <c r="J1568">
        <v>0</v>
      </c>
      <c r="K1568">
        <v>0</v>
      </c>
      <c r="L1568">
        <v>0</v>
      </c>
      <c r="M1568">
        <v>0</v>
      </c>
      <c r="N1568">
        <v>0</v>
      </c>
      <c r="O1568">
        <v>0</v>
      </c>
    </row>
    <row r="1569" spans="1:15" hidden="1" x14ac:dyDescent="0.25">
      <c r="A1569" t="s">
        <v>36</v>
      </c>
      <c r="B1569" t="s">
        <v>84</v>
      </c>
      <c r="C1569" t="s">
        <v>61</v>
      </c>
      <c r="D1569">
        <v>0</v>
      </c>
      <c r="E1569">
        <v>0</v>
      </c>
      <c r="F1569">
        <v>0</v>
      </c>
      <c r="G1569">
        <v>0</v>
      </c>
      <c r="H1569">
        <v>0</v>
      </c>
      <c r="I1569">
        <v>0</v>
      </c>
      <c r="J1569">
        <v>0</v>
      </c>
      <c r="K1569">
        <v>0</v>
      </c>
      <c r="L1569">
        <v>0</v>
      </c>
      <c r="M1569">
        <v>0</v>
      </c>
      <c r="N1569">
        <v>0</v>
      </c>
      <c r="O1569">
        <v>0</v>
      </c>
    </row>
    <row r="1570" spans="1:15" hidden="1" x14ac:dyDescent="0.25">
      <c r="A1570" t="s">
        <v>36</v>
      </c>
      <c r="B1570" t="s">
        <v>84</v>
      </c>
      <c r="C1570" t="s">
        <v>62</v>
      </c>
      <c r="D1570">
        <v>0</v>
      </c>
      <c r="E1570">
        <v>0</v>
      </c>
      <c r="F1570">
        <v>0</v>
      </c>
      <c r="G1570">
        <v>0</v>
      </c>
      <c r="H1570">
        <v>0</v>
      </c>
      <c r="I1570">
        <v>0</v>
      </c>
      <c r="J1570">
        <v>0</v>
      </c>
      <c r="K1570">
        <v>0</v>
      </c>
      <c r="L1570">
        <v>0</v>
      </c>
      <c r="M1570">
        <v>0</v>
      </c>
      <c r="N1570">
        <v>0</v>
      </c>
      <c r="O1570">
        <v>0</v>
      </c>
    </row>
    <row r="1571" spans="1:15" hidden="1" x14ac:dyDescent="0.25">
      <c r="A1571" t="s">
        <v>36</v>
      </c>
      <c r="B1571" t="s">
        <v>84</v>
      </c>
      <c r="C1571" t="s">
        <v>63</v>
      </c>
      <c r="D1571">
        <v>0</v>
      </c>
      <c r="E1571">
        <v>0</v>
      </c>
      <c r="F1571">
        <v>0</v>
      </c>
      <c r="G1571">
        <v>0</v>
      </c>
      <c r="H1571">
        <v>0</v>
      </c>
      <c r="I1571">
        <v>0</v>
      </c>
      <c r="J1571">
        <v>0</v>
      </c>
      <c r="K1571">
        <v>0</v>
      </c>
      <c r="L1571">
        <v>0</v>
      </c>
      <c r="M1571">
        <v>0</v>
      </c>
      <c r="N1571">
        <v>0</v>
      </c>
      <c r="O1571">
        <v>0</v>
      </c>
    </row>
    <row r="1572" spans="1:15" hidden="1" x14ac:dyDescent="0.25">
      <c r="A1572" t="s">
        <v>36</v>
      </c>
      <c r="B1572" t="s">
        <v>84</v>
      </c>
      <c r="C1572" t="s">
        <v>64</v>
      </c>
      <c r="D1572">
        <v>0</v>
      </c>
      <c r="E1572">
        <v>0</v>
      </c>
      <c r="F1572">
        <v>0</v>
      </c>
      <c r="G1572">
        <v>0</v>
      </c>
      <c r="H1572">
        <v>0</v>
      </c>
      <c r="I1572">
        <v>0</v>
      </c>
      <c r="J1572">
        <v>0</v>
      </c>
      <c r="K1572">
        <v>0</v>
      </c>
      <c r="L1572">
        <v>0</v>
      </c>
      <c r="M1572">
        <v>0</v>
      </c>
      <c r="N1572">
        <v>0</v>
      </c>
      <c r="O1572">
        <v>0</v>
      </c>
    </row>
    <row r="1573" spans="1:15" hidden="1" x14ac:dyDescent="0.25">
      <c r="A1573" t="s">
        <v>36</v>
      </c>
      <c r="B1573" t="s">
        <v>84</v>
      </c>
      <c r="C1573" t="s">
        <v>65</v>
      </c>
      <c r="D1573">
        <v>0</v>
      </c>
      <c r="E1573">
        <v>0</v>
      </c>
      <c r="F1573">
        <v>0</v>
      </c>
      <c r="G1573">
        <v>0</v>
      </c>
      <c r="H1573">
        <v>0</v>
      </c>
      <c r="I1573">
        <v>0</v>
      </c>
      <c r="J1573">
        <v>0</v>
      </c>
      <c r="K1573">
        <v>0</v>
      </c>
      <c r="L1573">
        <v>0</v>
      </c>
      <c r="M1573">
        <v>0</v>
      </c>
      <c r="N1573">
        <v>0</v>
      </c>
      <c r="O1573">
        <v>0</v>
      </c>
    </row>
    <row r="1574" spans="1:15" hidden="1" x14ac:dyDescent="0.25">
      <c r="A1574" t="s">
        <v>36</v>
      </c>
      <c r="B1574" t="s">
        <v>84</v>
      </c>
      <c r="C1574" t="s">
        <v>66</v>
      </c>
      <c r="D1574">
        <v>0</v>
      </c>
      <c r="E1574">
        <v>0</v>
      </c>
      <c r="F1574">
        <v>0</v>
      </c>
      <c r="G1574">
        <v>0</v>
      </c>
      <c r="H1574">
        <v>0</v>
      </c>
      <c r="I1574">
        <v>0</v>
      </c>
      <c r="J1574">
        <v>0</v>
      </c>
      <c r="K1574">
        <v>0</v>
      </c>
      <c r="L1574">
        <v>0</v>
      </c>
      <c r="M1574">
        <v>0</v>
      </c>
      <c r="N1574">
        <v>0</v>
      </c>
      <c r="O1574">
        <v>0</v>
      </c>
    </row>
    <row r="1575" spans="1:15" hidden="1" x14ac:dyDescent="0.25">
      <c r="A1575" t="s">
        <v>36</v>
      </c>
      <c r="B1575" t="s">
        <v>84</v>
      </c>
      <c r="C1575" t="s">
        <v>67</v>
      </c>
      <c r="D1575">
        <v>0</v>
      </c>
      <c r="E1575">
        <v>0</v>
      </c>
      <c r="F1575">
        <v>0</v>
      </c>
      <c r="G1575">
        <v>0</v>
      </c>
      <c r="H1575">
        <v>0</v>
      </c>
      <c r="I1575">
        <v>0</v>
      </c>
      <c r="J1575">
        <v>0</v>
      </c>
      <c r="K1575">
        <v>0</v>
      </c>
      <c r="L1575">
        <v>0</v>
      </c>
      <c r="M1575">
        <v>0</v>
      </c>
      <c r="N1575">
        <v>0</v>
      </c>
      <c r="O1575">
        <v>0</v>
      </c>
    </row>
    <row r="1576" spans="1:15" hidden="1" x14ac:dyDescent="0.25">
      <c r="A1576" t="s">
        <v>36</v>
      </c>
      <c r="B1576" t="s">
        <v>84</v>
      </c>
      <c r="C1576" t="s">
        <v>68</v>
      </c>
      <c r="D1576">
        <v>0</v>
      </c>
      <c r="E1576">
        <v>0</v>
      </c>
      <c r="F1576">
        <v>0</v>
      </c>
      <c r="G1576">
        <v>0</v>
      </c>
      <c r="H1576">
        <v>0</v>
      </c>
      <c r="I1576">
        <v>0</v>
      </c>
      <c r="J1576">
        <v>0</v>
      </c>
      <c r="K1576">
        <v>0</v>
      </c>
      <c r="L1576">
        <v>0</v>
      </c>
      <c r="M1576">
        <v>0</v>
      </c>
      <c r="N1576">
        <v>0</v>
      </c>
      <c r="O1576">
        <v>0</v>
      </c>
    </row>
    <row r="1577" spans="1:15" hidden="1" x14ac:dyDescent="0.25">
      <c r="A1577" t="s">
        <v>36</v>
      </c>
      <c r="B1577" t="s">
        <v>84</v>
      </c>
      <c r="C1577" t="s">
        <v>69</v>
      </c>
      <c r="D1577">
        <v>0</v>
      </c>
      <c r="E1577">
        <v>0</v>
      </c>
      <c r="F1577">
        <v>0</v>
      </c>
      <c r="G1577">
        <v>0</v>
      </c>
      <c r="H1577">
        <v>0</v>
      </c>
      <c r="I1577">
        <v>0</v>
      </c>
      <c r="J1577">
        <v>0</v>
      </c>
      <c r="K1577">
        <v>0</v>
      </c>
      <c r="L1577">
        <v>0</v>
      </c>
      <c r="M1577">
        <v>0</v>
      </c>
      <c r="N1577">
        <v>0</v>
      </c>
      <c r="O1577">
        <v>0</v>
      </c>
    </row>
    <row r="1578" spans="1:15" hidden="1" x14ac:dyDescent="0.25">
      <c r="A1578" t="s">
        <v>36</v>
      </c>
      <c r="B1578" t="s">
        <v>84</v>
      </c>
      <c r="C1578" t="s">
        <v>70</v>
      </c>
      <c r="D1578">
        <v>0</v>
      </c>
      <c r="E1578">
        <v>0</v>
      </c>
      <c r="F1578">
        <v>0</v>
      </c>
      <c r="G1578">
        <v>0</v>
      </c>
      <c r="H1578">
        <v>0</v>
      </c>
      <c r="I1578">
        <v>0</v>
      </c>
      <c r="J1578">
        <v>0</v>
      </c>
      <c r="K1578">
        <v>0</v>
      </c>
      <c r="L1578">
        <v>0</v>
      </c>
      <c r="M1578">
        <v>0</v>
      </c>
      <c r="N1578">
        <v>0</v>
      </c>
      <c r="O1578">
        <v>0</v>
      </c>
    </row>
    <row r="1579" spans="1:15" hidden="1" x14ac:dyDescent="0.25">
      <c r="A1579" t="s">
        <v>36</v>
      </c>
      <c r="B1579" t="s">
        <v>84</v>
      </c>
      <c r="C1579" t="s">
        <v>71</v>
      </c>
      <c r="D1579">
        <v>0</v>
      </c>
      <c r="E1579">
        <v>0</v>
      </c>
      <c r="F1579">
        <v>0</v>
      </c>
      <c r="G1579">
        <v>0</v>
      </c>
      <c r="H1579">
        <v>0</v>
      </c>
      <c r="I1579">
        <v>0</v>
      </c>
      <c r="J1579">
        <v>0</v>
      </c>
      <c r="K1579">
        <v>0</v>
      </c>
      <c r="L1579">
        <v>0</v>
      </c>
      <c r="M1579">
        <v>0</v>
      </c>
      <c r="N1579">
        <v>0</v>
      </c>
      <c r="O1579">
        <v>0</v>
      </c>
    </row>
    <row r="1580" spans="1:15" hidden="1" x14ac:dyDescent="0.25">
      <c r="A1580" t="s">
        <v>36</v>
      </c>
      <c r="B1580" t="s">
        <v>84</v>
      </c>
      <c r="C1580" t="s">
        <v>72</v>
      </c>
      <c r="D1580">
        <v>0</v>
      </c>
      <c r="E1580">
        <v>0</v>
      </c>
      <c r="F1580">
        <v>0</v>
      </c>
      <c r="G1580">
        <v>0</v>
      </c>
      <c r="H1580">
        <v>0</v>
      </c>
      <c r="I1580">
        <v>0</v>
      </c>
      <c r="J1580">
        <v>0</v>
      </c>
      <c r="K1580">
        <v>0</v>
      </c>
      <c r="L1580">
        <v>0</v>
      </c>
      <c r="M1580">
        <v>0</v>
      </c>
      <c r="N1580">
        <v>0</v>
      </c>
      <c r="O1580">
        <v>0</v>
      </c>
    </row>
    <row r="1581" spans="1:15" hidden="1" x14ac:dyDescent="0.25">
      <c r="A1581" t="s">
        <v>36</v>
      </c>
      <c r="B1581" t="s">
        <v>84</v>
      </c>
      <c r="C1581" t="s">
        <v>73</v>
      </c>
      <c r="D1581">
        <v>0</v>
      </c>
      <c r="E1581">
        <v>0</v>
      </c>
      <c r="F1581">
        <v>0</v>
      </c>
      <c r="G1581">
        <v>0</v>
      </c>
      <c r="H1581">
        <v>0</v>
      </c>
      <c r="I1581">
        <v>0</v>
      </c>
      <c r="J1581">
        <v>0</v>
      </c>
      <c r="K1581">
        <v>0</v>
      </c>
      <c r="L1581">
        <v>0</v>
      </c>
      <c r="M1581">
        <v>0</v>
      </c>
      <c r="N1581">
        <v>0</v>
      </c>
      <c r="O1581">
        <v>0</v>
      </c>
    </row>
    <row r="1582" spans="1:15" hidden="1" x14ac:dyDescent="0.25">
      <c r="A1582" t="s">
        <v>36</v>
      </c>
      <c r="B1582" t="s">
        <v>84</v>
      </c>
      <c r="C1582" t="s">
        <v>74</v>
      </c>
      <c r="D1582">
        <v>0</v>
      </c>
      <c r="E1582">
        <v>0</v>
      </c>
      <c r="F1582">
        <v>0</v>
      </c>
      <c r="G1582">
        <v>0</v>
      </c>
      <c r="H1582">
        <v>0</v>
      </c>
      <c r="I1582">
        <v>0</v>
      </c>
      <c r="J1582">
        <v>0</v>
      </c>
      <c r="K1582">
        <v>0</v>
      </c>
      <c r="L1582">
        <v>0</v>
      </c>
      <c r="M1582">
        <v>0</v>
      </c>
      <c r="N1582">
        <v>0</v>
      </c>
      <c r="O1582">
        <v>0</v>
      </c>
    </row>
    <row r="1583" spans="1:15" hidden="1" x14ac:dyDescent="0.25">
      <c r="A1583" t="s">
        <v>36</v>
      </c>
      <c r="B1583" t="s">
        <v>84</v>
      </c>
      <c r="C1583" t="s">
        <v>75</v>
      </c>
      <c r="D1583">
        <v>0</v>
      </c>
      <c r="E1583">
        <v>0</v>
      </c>
      <c r="F1583">
        <v>0</v>
      </c>
      <c r="G1583">
        <v>0</v>
      </c>
      <c r="H1583">
        <v>0</v>
      </c>
      <c r="I1583">
        <v>0</v>
      </c>
      <c r="J1583">
        <v>0</v>
      </c>
      <c r="K1583">
        <v>0</v>
      </c>
      <c r="L1583">
        <v>0</v>
      </c>
      <c r="M1583">
        <v>0</v>
      </c>
      <c r="N1583">
        <v>0</v>
      </c>
      <c r="O1583">
        <v>0</v>
      </c>
    </row>
    <row r="1584" spans="1:15" hidden="1" x14ac:dyDescent="0.25">
      <c r="A1584" t="s">
        <v>36</v>
      </c>
      <c r="B1584" t="s">
        <v>84</v>
      </c>
      <c r="C1584" t="s">
        <v>76</v>
      </c>
      <c r="D1584">
        <v>0</v>
      </c>
      <c r="E1584">
        <v>0</v>
      </c>
      <c r="F1584">
        <v>0</v>
      </c>
      <c r="G1584">
        <v>0</v>
      </c>
      <c r="H1584">
        <v>0</v>
      </c>
      <c r="I1584">
        <v>0</v>
      </c>
      <c r="J1584">
        <v>0</v>
      </c>
      <c r="K1584">
        <v>0</v>
      </c>
      <c r="L1584">
        <v>0</v>
      </c>
      <c r="M1584">
        <v>0</v>
      </c>
      <c r="N1584">
        <v>0</v>
      </c>
      <c r="O1584">
        <v>0</v>
      </c>
    </row>
    <row r="1585" spans="1:15" hidden="1" x14ac:dyDescent="0.25">
      <c r="A1585" t="s">
        <v>36</v>
      </c>
      <c r="B1585" t="s">
        <v>84</v>
      </c>
      <c r="C1585" t="s">
        <v>77</v>
      </c>
      <c r="D1585">
        <v>0</v>
      </c>
      <c r="E1585">
        <v>0</v>
      </c>
      <c r="F1585">
        <v>0</v>
      </c>
      <c r="G1585">
        <v>0</v>
      </c>
      <c r="H1585">
        <v>0</v>
      </c>
      <c r="I1585">
        <v>0</v>
      </c>
      <c r="J1585">
        <v>0</v>
      </c>
      <c r="K1585">
        <v>0</v>
      </c>
      <c r="L1585">
        <v>0</v>
      </c>
      <c r="M1585">
        <v>0</v>
      </c>
      <c r="N1585">
        <v>0</v>
      </c>
      <c r="O1585">
        <v>0</v>
      </c>
    </row>
    <row r="1586" spans="1:15" hidden="1" x14ac:dyDescent="0.25">
      <c r="A1586" t="s">
        <v>36</v>
      </c>
      <c r="B1586" t="s">
        <v>84</v>
      </c>
      <c r="C1586" t="s">
        <v>78</v>
      </c>
      <c r="D1586">
        <v>0</v>
      </c>
      <c r="E1586">
        <v>0</v>
      </c>
      <c r="F1586">
        <v>0</v>
      </c>
      <c r="G1586">
        <v>0</v>
      </c>
      <c r="H1586">
        <v>0</v>
      </c>
      <c r="I1586">
        <v>0</v>
      </c>
      <c r="J1586">
        <v>0</v>
      </c>
      <c r="K1586">
        <v>0</v>
      </c>
      <c r="L1586">
        <v>0</v>
      </c>
      <c r="M1586">
        <v>0</v>
      </c>
      <c r="N1586">
        <v>0</v>
      </c>
      <c r="O1586">
        <v>0</v>
      </c>
    </row>
    <row r="1587" spans="1:15" hidden="1" x14ac:dyDescent="0.25">
      <c r="A1587" t="s">
        <v>36</v>
      </c>
      <c r="B1587" t="s">
        <v>84</v>
      </c>
      <c r="C1587" t="s">
        <v>79</v>
      </c>
      <c r="D1587">
        <v>0</v>
      </c>
      <c r="E1587">
        <v>0</v>
      </c>
      <c r="F1587">
        <v>0</v>
      </c>
      <c r="G1587">
        <v>0</v>
      </c>
      <c r="H1587">
        <v>0</v>
      </c>
      <c r="I1587">
        <v>0</v>
      </c>
      <c r="J1587">
        <v>0</v>
      </c>
      <c r="K1587">
        <v>0</v>
      </c>
      <c r="L1587">
        <v>0</v>
      </c>
      <c r="M1587">
        <v>0</v>
      </c>
      <c r="N1587">
        <v>0</v>
      </c>
      <c r="O1587">
        <v>0</v>
      </c>
    </row>
    <row r="1588" spans="1:15" hidden="1" x14ac:dyDescent="0.25">
      <c r="A1588" t="s">
        <v>36</v>
      </c>
      <c r="B1588" t="s">
        <v>84</v>
      </c>
      <c r="C1588" t="s">
        <v>80</v>
      </c>
      <c r="D1588">
        <v>0</v>
      </c>
      <c r="E1588">
        <v>0</v>
      </c>
      <c r="F1588">
        <v>0</v>
      </c>
      <c r="G1588">
        <v>0</v>
      </c>
      <c r="H1588">
        <v>0</v>
      </c>
      <c r="I1588">
        <v>0</v>
      </c>
      <c r="J1588">
        <v>0</v>
      </c>
      <c r="K1588">
        <v>0</v>
      </c>
      <c r="L1588">
        <v>0</v>
      </c>
      <c r="M1588">
        <v>0</v>
      </c>
      <c r="N1588">
        <v>0</v>
      </c>
      <c r="O1588">
        <v>0</v>
      </c>
    </row>
    <row r="1589" spans="1:15" hidden="1" x14ac:dyDescent="0.25">
      <c r="A1589" t="s">
        <v>36</v>
      </c>
      <c r="B1589" t="s">
        <v>84</v>
      </c>
      <c r="C1589" t="s">
        <v>81</v>
      </c>
      <c r="D1589">
        <v>0</v>
      </c>
      <c r="E1589">
        <v>0</v>
      </c>
      <c r="F1589">
        <v>0</v>
      </c>
      <c r="G1589">
        <v>0</v>
      </c>
      <c r="H1589">
        <v>0</v>
      </c>
      <c r="I1589">
        <v>0</v>
      </c>
      <c r="J1589">
        <v>0</v>
      </c>
      <c r="K1589">
        <v>0</v>
      </c>
      <c r="L1589">
        <v>0</v>
      </c>
      <c r="M1589">
        <v>0</v>
      </c>
      <c r="N1589">
        <v>0</v>
      </c>
      <c r="O1589">
        <v>0</v>
      </c>
    </row>
    <row r="1590" spans="1:15" hidden="1" x14ac:dyDescent="0.25">
      <c r="A1590" t="s">
        <v>36</v>
      </c>
      <c r="B1590" t="s">
        <v>84</v>
      </c>
      <c r="C1590" t="s">
        <v>82</v>
      </c>
      <c r="D1590">
        <v>0</v>
      </c>
      <c r="E1590">
        <v>0</v>
      </c>
      <c r="F1590">
        <v>0</v>
      </c>
      <c r="G1590">
        <v>0</v>
      </c>
      <c r="H1590">
        <v>0</v>
      </c>
      <c r="I1590">
        <v>0</v>
      </c>
      <c r="J1590">
        <v>0</v>
      </c>
      <c r="K1590">
        <v>0</v>
      </c>
      <c r="L1590">
        <v>0</v>
      </c>
      <c r="M1590">
        <v>0</v>
      </c>
      <c r="N1590">
        <v>0</v>
      </c>
      <c r="O1590">
        <v>0</v>
      </c>
    </row>
    <row r="1591" spans="1:15" hidden="1" x14ac:dyDescent="0.25">
      <c r="A1591" t="s">
        <v>36</v>
      </c>
      <c r="B1591" t="s">
        <v>84</v>
      </c>
      <c r="C1591" t="s">
        <v>83</v>
      </c>
      <c r="D1591">
        <v>0</v>
      </c>
      <c r="E1591">
        <v>0</v>
      </c>
      <c r="F1591">
        <v>0</v>
      </c>
      <c r="G1591">
        <v>0</v>
      </c>
      <c r="H1591">
        <v>0</v>
      </c>
      <c r="I1591">
        <v>0</v>
      </c>
      <c r="J1591">
        <v>0</v>
      </c>
      <c r="K1591">
        <v>0</v>
      </c>
      <c r="L1591">
        <v>0</v>
      </c>
      <c r="M1591">
        <v>0</v>
      </c>
      <c r="N1591">
        <v>0</v>
      </c>
      <c r="O1591">
        <v>0</v>
      </c>
    </row>
    <row r="1592" spans="1:15" hidden="1" x14ac:dyDescent="0.25">
      <c r="A1592" t="s">
        <v>38</v>
      </c>
      <c r="B1592" t="s">
        <v>59</v>
      </c>
      <c r="C1592" t="s">
        <v>60</v>
      </c>
    </row>
    <row r="1593" spans="1:15" hidden="1" x14ac:dyDescent="0.25">
      <c r="A1593" t="s">
        <v>38</v>
      </c>
      <c r="B1593" t="s">
        <v>59</v>
      </c>
      <c r="C1593" t="s">
        <v>61</v>
      </c>
    </row>
    <row r="1594" spans="1:15" hidden="1" x14ac:dyDescent="0.25">
      <c r="A1594" t="s">
        <v>38</v>
      </c>
      <c r="B1594" t="s">
        <v>59</v>
      </c>
      <c r="C1594" t="s">
        <v>62</v>
      </c>
    </row>
    <row r="1595" spans="1:15" hidden="1" x14ac:dyDescent="0.25">
      <c r="A1595" t="s">
        <v>38</v>
      </c>
      <c r="B1595" t="s">
        <v>59</v>
      </c>
      <c r="C1595" t="s">
        <v>63</v>
      </c>
    </row>
    <row r="1596" spans="1:15" hidden="1" x14ac:dyDescent="0.25">
      <c r="A1596" t="s">
        <v>38</v>
      </c>
      <c r="B1596" t="s">
        <v>59</v>
      </c>
      <c r="C1596" t="s">
        <v>64</v>
      </c>
    </row>
    <row r="1597" spans="1:15" hidden="1" x14ac:dyDescent="0.25">
      <c r="A1597" t="s">
        <v>38</v>
      </c>
      <c r="B1597" t="s">
        <v>59</v>
      </c>
      <c r="C1597" t="s">
        <v>65</v>
      </c>
    </row>
    <row r="1598" spans="1:15" hidden="1" x14ac:dyDescent="0.25">
      <c r="A1598" t="s">
        <v>38</v>
      </c>
      <c r="B1598" t="s">
        <v>59</v>
      </c>
      <c r="C1598" t="s">
        <v>66</v>
      </c>
    </row>
    <row r="1599" spans="1:15" hidden="1" x14ac:dyDescent="0.25">
      <c r="A1599" t="s">
        <v>38</v>
      </c>
      <c r="B1599" t="s">
        <v>59</v>
      </c>
      <c r="C1599" t="s">
        <v>67</v>
      </c>
    </row>
    <row r="1600" spans="1:15" hidden="1" x14ac:dyDescent="0.25">
      <c r="A1600" t="s">
        <v>38</v>
      </c>
      <c r="B1600" t="s">
        <v>59</v>
      </c>
      <c r="C1600" t="s">
        <v>68</v>
      </c>
    </row>
    <row r="1601" spans="1:3" hidden="1" x14ac:dyDescent="0.25">
      <c r="A1601" t="s">
        <v>38</v>
      </c>
      <c r="B1601" t="s">
        <v>59</v>
      </c>
      <c r="C1601" t="s">
        <v>69</v>
      </c>
    </row>
    <row r="1602" spans="1:3" hidden="1" x14ac:dyDescent="0.25">
      <c r="A1602" t="s">
        <v>38</v>
      </c>
      <c r="B1602" t="s">
        <v>59</v>
      </c>
      <c r="C1602" t="s">
        <v>70</v>
      </c>
    </row>
    <row r="1603" spans="1:3" hidden="1" x14ac:dyDescent="0.25">
      <c r="A1603" t="s">
        <v>38</v>
      </c>
      <c r="B1603" t="s">
        <v>59</v>
      </c>
      <c r="C1603" t="s">
        <v>71</v>
      </c>
    </row>
    <row r="1604" spans="1:3" hidden="1" x14ac:dyDescent="0.25">
      <c r="A1604" t="s">
        <v>38</v>
      </c>
      <c r="B1604" t="s">
        <v>59</v>
      </c>
      <c r="C1604" t="s">
        <v>72</v>
      </c>
    </row>
    <row r="1605" spans="1:3" hidden="1" x14ac:dyDescent="0.25">
      <c r="A1605" t="s">
        <v>38</v>
      </c>
      <c r="B1605" t="s">
        <v>59</v>
      </c>
      <c r="C1605" t="s">
        <v>73</v>
      </c>
    </row>
    <row r="1606" spans="1:3" hidden="1" x14ac:dyDescent="0.25">
      <c r="A1606" t="s">
        <v>38</v>
      </c>
      <c r="B1606" t="s">
        <v>59</v>
      </c>
      <c r="C1606" t="s">
        <v>74</v>
      </c>
    </row>
    <row r="1607" spans="1:3" hidden="1" x14ac:dyDescent="0.25">
      <c r="A1607" t="s">
        <v>38</v>
      </c>
      <c r="B1607" t="s">
        <v>59</v>
      </c>
      <c r="C1607" t="s">
        <v>75</v>
      </c>
    </row>
    <row r="1608" spans="1:3" hidden="1" x14ac:dyDescent="0.25">
      <c r="A1608" t="s">
        <v>38</v>
      </c>
      <c r="B1608" t="s">
        <v>59</v>
      </c>
      <c r="C1608" t="s">
        <v>76</v>
      </c>
    </row>
    <row r="1609" spans="1:3" hidden="1" x14ac:dyDescent="0.25">
      <c r="A1609" t="s">
        <v>38</v>
      </c>
      <c r="B1609" t="s">
        <v>59</v>
      </c>
      <c r="C1609" t="s">
        <v>77</v>
      </c>
    </row>
    <row r="1610" spans="1:3" hidden="1" x14ac:dyDescent="0.25">
      <c r="A1610" t="s">
        <v>38</v>
      </c>
      <c r="B1610" t="s">
        <v>59</v>
      </c>
      <c r="C1610" t="s">
        <v>78</v>
      </c>
    </row>
    <row r="1611" spans="1:3" hidden="1" x14ac:dyDescent="0.25">
      <c r="A1611" t="s">
        <v>38</v>
      </c>
      <c r="B1611" t="s">
        <v>59</v>
      </c>
      <c r="C1611" t="s">
        <v>79</v>
      </c>
    </row>
    <row r="1612" spans="1:3" hidden="1" x14ac:dyDescent="0.25">
      <c r="A1612" t="s">
        <v>38</v>
      </c>
      <c r="B1612" t="s">
        <v>59</v>
      </c>
      <c r="C1612" t="s">
        <v>80</v>
      </c>
    </row>
    <row r="1613" spans="1:3" hidden="1" x14ac:dyDescent="0.25">
      <c r="A1613" t="s">
        <v>38</v>
      </c>
      <c r="B1613" t="s">
        <v>59</v>
      </c>
      <c r="C1613" t="s">
        <v>81</v>
      </c>
    </row>
    <row r="1614" spans="1:3" hidden="1" x14ac:dyDescent="0.25">
      <c r="A1614" t="s">
        <v>38</v>
      </c>
      <c r="B1614" t="s">
        <v>59</v>
      </c>
      <c r="C1614" t="s">
        <v>82</v>
      </c>
    </row>
    <row r="1615" spans="1:3" hidden="1" x14ac:dyDescent="0.25">
      <c r="A1615" t="s">
        <v>38</v>
      </c>
      <c r="B1615" t="s">
        <v>59</v>
      </c>
      <c r="C1615" t="s">
        <v>83</v>
      </c>
    </row>
    <row r="1616" spans="1:3" hidden="1" x14ac:dyDescent="0.25">
      <c r="A1616" t="s">
        <v>38</v>
      </c>
      <c r="B1616" t="s">
        <v>84</v>
      </c>
      <c r="C1616" t="s">
        <v>60</v>
      </c>
    </row>
    <row r="1617" spans="1:3" hidden="1" x14ac:dyDescent="0.25">
      <c r="A1617" t="s">
        <v>38</v>
      </c>
      <c r="B1617" t="s">
        <v>84</v>
      </c>
      <c r="C1617" t="s">
        <v>61</v>
      </c>
    </row>
    <row r="1618" spans="1:3" hidden="1" x14ac:dyDescent="0.25">
      <c r="A1618" t="s">
        <v>38</v>
      </c>
      <c r="B1618" t="s">
        <v>84</v>
      </c>
      <c r="C1618" t="s">
        <v>62</v>
      </c>
    </row>
    <row r="1619" spans="1:3" hidden="1" x14ac:dyDescent="0.25">
      <c r="A1619" t="s">
        <v>38</v>
      </c>
      <c r="B1619" t="s">
        <v>84</v>
      </c>
      <c r="C1619" t="s">
        <v>63</v>
      </c>
    </row>
    <row r="1620" spans="1:3" hidden="1" x14ac:dyDescent="0.25">
      <c r="A1620" t="s">
        <v>38</v>
      </c>
      <c r="B1620" t="s">
        <v>84</v>
      </c>
      <c r="C1620" t="s">
        <v>64</v>
      </c>
    </row>
    <row r="1621" spans="1:3" hidden="1" x14ac:dyDescent="0.25">
      <c r="A1621" t="s">
        <v>38</v>
      </c>
      <c r="B1621" t="s">
        <v>84</v>
      </c>
      <c r="C1621" t="s">
        <v>65</v>
      </c>
    </row>
    <row r="1622" spans="1:3" hidden="1" x14ac:dyDescent="0.25">
      <c r="A1622" t="s">
        <v>38</v>
      </c>
      <c r="B1622" t="s">
        <v>84</v>
      </c>
      <c r="C1622" t="s">
        <v>66</v>
      </c>
    </row>
    <row r="1623" spans="1:3" hidden="1" x14ac:dyDescent="0.25">
      <c r="A1623" t="s">
        <v>38</v>
      </c>
      <c r="B1623" t="s">
        <v>84</v>
      </c>
      <c r="C1623" t="s">
        <v>67</v>
      </c>
    </row>
    <row r="1624" spans="1:3" hidden="1" x14ac:dyDescent="0.25">
      <c r="A1624" t="s">
        <v>38</v>
      </c>
      <c r="B1624" t="s">
        <v>84</v>
      </c>
      <c r="C1624" t="s">
        <v>68</v>
      </c>
    </row>
    <row r="1625" spans="1:3" hidden="1" x14ac:dyDescent="0.25">
      <c r="A1625" t="s">
        <v>38</v>
      </c>
      <c r="B1625" t="s">
        <v>84</v>
      </c>
      <c r="C1625" t="s">
        <v>69</v>
      </c>
    </row>
    <row r="1626" spans="1:3" hidden="1" x14ac:dyDescent="0.25">
      <c r="A1626" t="s">
        <v>38</v>
      </c>
      <c r="B1626" t="s">
        <v>84</v>
      </c>
      <c r="C1626" t="s">
        <v>70</v>
      </c>
    </row>
    <row r="1627" spans="1:3" hidden="1" x14ac:dyDescent="0.25">
      <c r="A1627" t="s">
        <v>38</v>
      </c>
      <c r="B1627" t="s">
        <v>84</v>
      </c>
      <c r="C1627" t="s">
        <v>71</v>
      </c>
    </row>
    <row r="1628" spans="1:3" hidden="1" x14ac:dyDescent="0.25">
      <c r="A1628" t="s">
        <v>38</v>
      </c>
      <c r="B1628" t="s">
        <v>84</v>
      </c>
      <c r="C1628" t="s">
        <v>72</v>
      </c>
    </row>
    <row r="1629" spans="1:3" hidden="1" x14ac:dyDescent="0.25">
      <c r="A1629" t="s">
        <v>38</v>
      </c>
      <c r="B1629" t="s">
        <v>84</v>
      </c>
      <c r="C1629" t="s">
        <v>73</v>
      </c>
    </row>
    <row r="1630" spans="1:3" hidden="1" x14ac:dyDescent="0.25">
      <c r="A1630" t="s">
        <v>38</v>
      </c>
      <c r="B1630" t="s">
        <v>84</v>
      </c>
      <c r="C1630" t="s">
        <v>74</v>
      </c>
    </row>
    <row r="1631" spans="1:3" hidden="1" x14ac:dyDescent="0.25">
      <c r="A1631" t="s">
        <v>38</v>
      </c>
      <c r="B1631" t="s">
        <v>84</v>
      </c>
      <c r="C1631" t="s">
        <v>75</v>
      </c>
    </row>
    <row r="1632" spans="1:3" hidden="1" x14ac:dyDescent="0.25">
      <c r="A1632" t="s">
        <v>38</v>
      </c>
      <c r="B1632" t="s">
        <v>84</v>
      </c>
      <c r="C1632" t="s">
        <v>76</v>
      </c>
    </row>
    <row r="1633" spans="1:3" hidden="1" x14ac:dyDescent="0.25">
      <c r="A1633" t="s">
        <v>38</v>
      </c>
      <c r="B1633" t="s">
        <v>84</v>
      </c>
      <c r="C1633" t="s">
        <v>77</v>
      </c>
    </row>
    <row r="1634" spans="1:3" hidden="1" x14ac:dyDescent="0.25">
      <c r="A1634" t="s">
        <v>38</v>
      </c>
      <c r="B1634" t="s">
        <v>84</v>
      </c>
      <c r="C1634" t="s">
        <v>78</v>
      </c>
    </row>
    <row r="1635" spans="1:3" hidden="1" x14ac:dyDescent="0.25">
      <c r="A1635" t="s">
        <v>38</v>
      </c>
      <c r="B1635" t="s">
        <v>84</v>
      </c>
      <c r="C1635" t="s">
        <v>79</v>
      </c>
    </row>
    <row r="1636" spans="1:3" hidden="1" x14ac:dyDescent="0.25">
      <c r="A1636" t="s">
        <v>38</v>
      </c>
      <c r="B1636" t="s">
        <v>84</v>
      </c>
      <c r="C1636" t="s">
        <v>80</v>
      </c>
    </row>
    <row r="1637" spans="1:3" hidden="1" x14ac:dyDescent="0.25">
      <c r="A1637" t="s">
        <v>38</v>
      </c>
      <c r="B1637" t="s">
        <v>84</v>
      </c>
      <c r="C1637" t="s">
        <v>81</v>
      </c>
    </row>
    <row r="1638" spans="1:3" hidden="1" x14ac:dyDescent="0.25">
      <c r="A1638" t="s">
        <v>38</v>
      </c>
      <c r="B1638" t="s">
        <v>84</v>
      </c>
      <c r="C1638" t="s">
        <v>82</v>
      </c>
    </row>
    <row r="1639" spans="1:3" hidden="1" x14ac:dyDescent="0.25">
      <c r="A1639" t="s">
        <v>38</v>
      </c>
      <c r="B1639" t="s">
        <v>84</v>
      </c>
      <c r="C1639" t="s">
        <v>83</v>
      </c>
    </row>
    <row r="1640" spans="1:3" hidden="1" x14ac:dyDescent="0.25">
      <c r="A1640" t="s">
        <v>37</v>
      </c>
      <c r="B1640" t="s">
        <v>59</v>
      </c>
      <c r="C1640" t="s">
        <v>60</v>
      </c>
    </row>
    <row r="1641" spans="1:3" hidden="1" x14ac:dyDescent="0.25">
      <c r="A1641" t="s">
        <v>37</v>
      </c>
      <c r="B1641" t="s">
        <v>59</v>
      </c>
      <c r="C1641" t="s">
        <v>61</v>
      </c>
    </row>
    <row r="1642" spans="1:3" hidden="1" x14ac:dyDescent="0.25">
      <c r="A1642" t="s">
        <v>37</v>
      </c>
      <c r="B1642" t="s">
        <v>59</v>
      </c>
      <c r="C1642" t="s">
        <v>62</v>
      </c>
    </row>
    <row r="1643" spans="1:3" hidden="1" x14ac:dyDescent="0.25">
      <c r="A1643" t="s">
        <v>37</v>
      </c>
      <c r="B1643" t="s">
        <v>59</v>
      </c>
      <c r="C1643" t="s">
        <v>63</v>
      </c>
    </row>
    <row r="1644" spans="1:3" hidden="1" x14ac:dyDescent="0.25">
      <c r="A1644" t="s">
        <v>37</v>
      </c>
      <c r="B1644" t="s">
        <v>59</v>
      </c>
      <c r="C1644" t="s">
        <v>64</v>
      </c>
    </row>
    <row r="1645" spans="1:3" hidden="1" x14ac:dyDescent="0.25">
      <c r="A1645" t="s">
        <v>37</v>
      </c>
      <c r="B1645" t="s">
        <v>59</v>
      </c>
      <c r="C1645" t="s">
        <v>65</v>
      </c>
    </row>
    <row r="1646" spans="1:3" hidden="1" x14ac:dyDescent="0.25">
      <c r="A1646" t="s">
        <v>37</v>
      </c>
      <c r="B1646" t="s">
        <v>59</v>
      </c>
      <c r="C1646" t="s">
        <v>66</v>
      </c>
    </row>
    <row r="1647" spans="1:3" hidden="1" x14ac:dyDescent="0.25">
      <c r="A1647" t="s">
        <v>37</v>
      </c>
      <c r="B1647" t="s">
        <v>59</v>
      </c>
      <c r="C1647" t="s">
        <v>67</v>
      </c>
    </row>
    <row r="1648" spans="1:3" hidden="1" x14ac:dyDescent="0.25">
      <c r="A1648" t="s">
        <v>37</v>
      </c>
      <c r="B1648" t="s">
        <v>59</v>
      </c>
      <c r="C1648" t="s">
        <v>68</v>
      </c>
    </row>
    <row r="1649" spans="1:3" hidden="1" x14ac:dyDescent="0.25">
      <c r="A1649" t="s">
        <v>37</v>
      </c>
      <c r="B1649" t="s">
        <v>59</v>
      </c>
      <c r="C1649" t="s">
        <v>69</v>
      </c>
    </row>
    <row r="1650" spans="1:3" hidden="1" x14ac:dyDescent="0.25">
      <c r="A1650" t="s">
        <v>37</v>
      </c>
      <c r="B1650" t="s">
        <v>59</v>
      </c>
      <c r="C1650" t="s">
        <v>70</v>
      </c>
    </row>
    <row r="1651" spans="1:3" hidden="1" x14ac:dyDescent="0.25">
      <c r="A1651" t="s">
        <v>37</v>
      </c>
      <c r="B1651" t="s">
        <v>59</v>
      </c>
      <c r="C1651" t="s">
        <v>71</v>
      </c>
    </row>
    <row r="1652" spans="1:3" hidden="1" x14ac:dyDescent="0.25">
      <c r="A1652" t="s">
        <v>37</v>
      </c>
      <c r="B1652" t="s">
        <v>59</v>
      </c>
      <c r="C1652" t="s">
        <v>72</v>
      </c>
    </row>
    <row r="1653" spans="1:3" hidden="1" x14ac:dyDescent="0.25">
      <c r="A1653" t="s">
        <v>37</v>
      </c>
      <c r="B1653" t="s">
        <v>59</v>
      </c>
      <c r="C1653" t="s">
        <v>73</v>
      </c>
    </row>
    <row r="1654" spans="1:3" hidden="1" x14ac:dyDescent="0.25">
      <c r="A1654" t="s">
        <v>37</v>
      </c>
      <c r="B1654" t="s">
        <v>59</v>
      </c>
      <c r="C1654" t="s">
        <v>74</v>
      </c>
    </row>
    <row r="1655" spans="1:3" hidden="1" x14ac:dyDescent="0.25">
      <c r="A1655" t="s">
        <v>37</v>
      </c>
      <c r="B1655" t="s">
        <v>59</v>
      </c>
      <c r="C1655" t="s">
        <v>75</v>
      </c>
    </row>
    <row r="1656" spans="1:3" hidden="1" x14ac:dyDescent="0.25">
      <c r="A1656" t="s">
        <v>37</v>
      </c>
      <c r="B1656" t="s">
        <v>59</v>
      </c>
      <c r="C1656" t="s">
        <v>76</v>
      </c>
    </row>
    <row r="1657" spans="1:3" hidden="1" x14ac:dyDescent="0.25">
      <c r="A1657" t="s">
        <v>37</v>
      </c>
      <c r="B1657" t="s">
        <v>59</v>
      </c>
      <c r="C1657" t="s">
        <v>77</v>
      </c>
    </row>
    <row r="1658" spans="1:3" hidden="1" x14ac:dyDescent="0.25">
      <c r="A1658" t="s">
        <v>37</v>
      </c>
      <c r="B1658" t="s">
        <v>59</v>
      </c>
      <c r="C1658" t="s">
        <v>78</v>
      </c>
    </row>
    <row r="1659" spans="1:3" hidden="1" x14ac:dyDescent="0.25">
      <c r="A1659" t="s">
        <v>37</v>
      </c>
      <c r="B1659" t="s">
        <v>59</v>
      </c>
      <c r="C1659" t="s">
        <v>79</v>
      </c>
    </row>
    <row r="1660" spans="1:3" hidden="1" x14ac:dyDescent="0.25">
      <c r="A1660" t="s">
        <v>37</v>
      </c>
      <c r="B1660" t="s">
        <v>59</v>
      </c>
      <c r="C1660" t="s">
        <v>80</v>
      </c>
    </row>
    <row r="1661" spans="1:3" hidden="1" x14ac:dyDescent="0.25">
      <c r="A1661" t="s">
        <v>37</v>
      </c>
      <c r="B1661" t="s">
        <v>59</v>
      </c>
      <c r="C1661" t="s">
        <v>81</v>
      </c>
    </row>
    <row r="1662" spans="1:3" hidden="1" x14ac:dyDescent="0.25">
      <c r="A1662" t="s">
        <v>37</v>
      </c>
      <c r="B1662" t="s">
        <v>59</v>
      </c>
      <c r="C1662" t="s">
        <v>82</v>
      </c>
    </row>
    <row r="1663" spans="1:3" hidden="1" x14ac:dyDescent="0.25">
      <c r="A1663" t="s">
        <v>37</v>
      </c>
      <c r="B1663" t="s">
        <v>59</v>
      </c>
      <c r="C1663" t="s">
        <v>83</v>
      </c>
    </row>
    <row r="1664" spans="1:3" hidden="1" x14ac:dyDescent="0.25">
      <c r="A1664" t="s">
        <v>37</v>
      </c>
      <c r="B1664" t="s">
        <v>84</v>
      </c>
      <c r="C1664" t="s">
        <v>60</v>
      </c>
    </row>
    <row r="1665" spans="1:3" hidden="1" x14ac:dyDescent="0.25">
      <c r="A1665" t="s">
        <v>37</v>
      </c>
      <c r="B1665" t="s">
        <v>84</v>
      </c>
      <c r="C1665" t="s">
        <v>61</v>
      </c>
    </row>
    <row r="1666" spans="1:3" hidden="1" x14ac:dyDescent="0.25">
      <c r="A1666" t="s">
        <v>37</v>
      </c>
      <c r="B1666" t="s">
        <v>84</v>
      </c>
      <c r="C1666" t="s">
        <v>62</v>
      </c>
    </row>
    <row r="1667" spans="1:3" hidden="1" x14ac:dyDescent="0.25">
      <c r="A1667" t="s">
        <v>37</v>
      </c>
      <c r="B1667" t="s">
        <v>84</v>
      </c>
      <c r="C1667" t="s">
        <v>63</v>
      </c>
    </row>
    <row r="1668" spans="1:3" hidden="1" x14ac:dyDescent="0.25">
      <c r="A1668" t="s">
        <v>37</v>
      </c>
      <c r="B1668" t="s">
        <v>84</v>
      </c>
      <c r="C1668" t="s">
        <v>64</v>
      </c>
    </row>
    <row r="1669" spans="1:3" hidden="1" x14ac:dyDescent="0.25">
      <c r="A1669" t="s">
        <v>37</v>
      </c>
      <c r="B1669" t="s">
        <v>84</v>
      </c>
      <c r="C1669" t="s">
        <v>65</v>
      </c>
    </row>
    <row r="1670" spans="1:3" hidden="1" x14ac:dyDescent="0.25">
      <c r="A1670" t="s">
        <v>37</v>
      </c>
      <c r="B1670" t="s">
        <v>84</v>
      </c>
      <c r="C1670" t="s">
        <v>66</v>
      </c>
    </row>
    <row r="1671" spans="1:3" hidden="1" x14ac:dyDescent="0.25">
      <c r="A1671" t="s">
        <v>37</v>
      </c>
      <c r="B1671" t="s">
        <v>84</v>
      </c>
      <c r="C1671" t="s">
        <v>67</v>
      </c>
    </row>
    <row r="1672" spans="1:3" hidden="1" x14ac:dyDescent="0.25">
      <c r="A1672" t="s">
        <v>37</v>
      </c>
      <c r="B1672" t="s">
        <v>84</v>
      </c>
      <c r="C1672" t="s">
        <v>68</v>
      </c>
    </row>
    <row r="1673" spans="1:3" hidden="1" x14ac:dyDescent="0.25">
      <c r="A1673" t="s">
        <v>37</v>
      </c>
      <c r="B1673" t="s">
        <v>84</v>
      </c>
      <c r="C1673" t="s">
        <v>69</v>
      </c>
    </row>
    <row r="1674" spans="1:3" hidden="1" x14ac:dyDescent="0.25">
      <c r="A1674" t="s">
        <v>37</v>
      </c>
      <c r="B1674" t="s">
        <v>84</v>
      </c>
      <c r="C1674" t="s">
        <v>70</v>
      </c>
    </row>
    <row r="1675" spans="1:3" hidden="1" x14ac:dyDescent="0.25">
      <c r="A1675" t="s">
        <v>37</v>
      </c>
      <c r="B1675" t="s">
        <v>84</v>
      </c>
      <c r="C1675" t="s">
        <v>71</v>
      </c>
    </row>
    <row r="1676" spans="1:3" hidden="1" x14ac:dyDescent="0.25">
      <c r="A1676" t="s">
        <v>37</v>
      </c>
      <c r="B1676" t="s">
        <v>84</v>
      </c>
      <c r="C1676" t="s">
        <v>72</v>
      </c>
    </row>
    <row r="1677" spans="1:3" hidden="1" x14ac:dyDescent="0.25">
      <c r="A1677" t="s">
        <v>37</v>
      </c>
      <c r="B1677" t="s">
        <v>84</v>
      </c>
      <c r="C1677" t="s">
        <v>73</v>
      </c>
    </row>
    <row r="1678" spans="1:3" hidden="1" x14ac:dyDescent="0.25">
      <c r="A1678" t="s">
        <v>37</v>
      </c>
      <c r="B1678" t="s">
        <v>84</v>
      </c>
      <c r="C1678" t="s">
        <v>74</v>
      </c>
    </row>
    <row r="1679" spans="1:3" hidden="1" x14ac:dyDescent="0.25">
      <c r="A1679" t="s">
        <v>37</v>
      </c>
      <c r="B1679" t="s">
        <v>84</v>
      </c>
      <c r="C1679" t="s">
        <v>75</v>
      </c>
    </row>
    <row r="1680" spans="1:3" hidden="1" x14ac:dyDescent="0.25">
      <c r="A1680" t="s">
        <v>37</v>
      </c>
      <c r="B1680" t="s">
        <v>84</v>
      </c>
      <c r="C1680" t="s">
        <v>76</v>
      </c>
    </row>
    <row r="1681" spans="1:15" hidden="1" x14ac:dyDescent="0.25">
      <c r="A1681" t="s">
        <v>37</v>
      </c>
      <c r="B1681" t="s">
        <v>84</v>
      </c>
      <c r="C1681" t="s">
        <v>77</v>
      </c>
    </row>
    <row r="1682" spans="1:15" hidden="1" x14ac:dyDescent="0.25">
      <c r="A1682" t="s">
        <v>37</v>
      </c>
      <c r="B1682" t="s">
        <v>84</v>
      </c>
      <c r="C1682" t="s">
        <v>78</v>
      </c>
    </row>
    <row r="1683" spans="1:15" hidden="1" x14ac:dyDescent="0.25">
      <c r="A1683" t="s">
        <v>37</v>
      </c>
      <c r="B1683" t="s">
        <v>84</v>
      </c>
      <c r="C1683" t="s">
        <v>79</v>
      </c>
    </row>
    <row r="1684" spans="1:15" hidden="1" x14ac:dyDescent="0.25">
      <c r="A1684" t="s">
        <v>37</v>
      </c>
      <c r="B1684" t="s">
        <v>84</v>
      </c>
      <c r="C1684" t="s">
        <v>80</v>
      </c>
    </row>
    <row r="1685" spans="1:15" hidden="1" x14ac:dyDescent="0.25">
      <c r="A1685" t="s">
        <v>37</v>
      </c>
      <c r="B1685" t="s">
        <v>84</v>
      </c>
      <c r="C1685" t="s">
        <v>81</v>
      </c>
    </row>
    <row r="1686" spans="1:15" hidden="1" x14ac:dyDescent="0.25">
      <c r="A1686" t="s">
        <v>37</v>
      </c>
      <c r="B1686" t="s">
        <v>84</v>
      </c>
      <c r="C1686" t="s">
        <v>82</v>
      </c>
    </row>
    <row r="1687" spans="1:15" hidden="1" x14ac:dyDescent="0.25">
      <c r="A1687" t="s">
        <v>37</v>
      </c>
      <c r="B1687" t="s">
        <v>84</v>
      </c>
      <c r="C1687" t="s">
        <v>83</v>
      </c>
    </row>
    <row r="1688" spans="1:15" hidden="1" x14ac:dyDescent="0.25">
      <c r="A1688" t="s">
        <v>40</v>
      </c>
      <c r="B1688" t="s">
        <v>59</v>
      </c>
      <c r="C1688" t="s">
        <v>60</v>
      </c>
      <c r="D1688">
        <v>0</v>
      </c>
      <c r="E1688">
        <v>0</v>
      </c>
      <c r="F1688">
        <v>0</v>
      </c>
      <c r="G1688">
        <v>0</v>
      </c>
      <c r="H1688">
        <v>0</v>
      </c>
      <c r="I1688">
        <v>0</v>
      </c>
      <c r="J1688">
        <v>0</v>
      </c>
      <c r="K1688">
        <v>0</v>
      </c>
      <c r="L1688">
        <v>0</v>
      </c>
      <c r="M1688">
        <v>0</v>
      </c>
      <c r="N1688">
        <v>0</v>
      </c>
      <c r="O1688">
        <v>0</v>
      </c>
    </row>
    <row r="1689" spans="1:15" hidden="1" x14ac:dyDescent="0.25">
      <c r="A1689" t="s">
        <v>40</v>
      </c>
      <c r="B1689" t="s">
        <v>59</v>
      </c>
      <c r="C1689" t="s">
        <v>61</v>
      </c>
      <c r="D1689">
        <v>0</v>
      </c>
      <c r="E1689">
        <v>0</v>
      </c>
      <c r="F1689">
        <v>0</v>
      </c>
      <c r="G1689">
        <v>0</v>
      </c>
      <c r="H1689">
        <v>0</v>
      </c>
      <c r="I1689">
        <v>0</v>
      </c>
      <c r="J1689">
        <v>0</v>
      </c>
      <c r="K1689">
        <v>0</v>
      </c>
      <c r="L1689">
        <v>0</v>
      </c>
      <c r="M1689">
        <v>0</v>
      </c>
      <c r="N1689">
        <v>0</v>
      </c>
      <c r="O1689">
        <v>0</v>
      </c>
    </row>
    <row r="1690" spans="1:15" hidden="1" x14ac:dyDescent="0.25">
      <c r="A1690" t="s">
        <v>40</v>
      </c>
      <c r="B1690" t="s">
        <v>59</v>
      </c>
      <c r="C1690" t="s">
        <v>62</v>
      </c>
      <c r="D1690">
        <v>0</v>
      </c>
      <c r="E1690">
        <v>0</v>
      </c>
      <c r="F1690">
        <v>0</v>
      </c>
      <c r="G1690">
        <v>0</v>
      </c>
      <c r="H1690">
        <v>0</v>
      </c>
      <c r="I1690">
        <v>0</v>
      </c>
      <c r="J1690">
        <v>0</v>
      </c>
      <c r="K1690">
        <v>0</v>
      </c>
      <c r="L1690">
        <v>0</v>
      </c>
      <c r="M1690">
        <v>0</v>
      </c>
      <c r="N1690">
        <v>0</v>
      </c>
      <c r="O1690">
        <v>0</v>
      </c>
    </row>
    <row r="1691" spans="1:15" hidden="1" x14ac:dyDescent="0.25">
      <c r="A1691" t="s">
        <v>40</v>
      </c>
      <c r="B1691" t="s">
        <v>59</v>
      </c>
      <c r="C1691" t="s">
        <v>63</v>
      </c>
      <c r="D1691">
        <v>0</v>
      </c>
      <c r="E1691">
        <v>0</v>
      </c>
      <c r="F1691">
        <v>0</v>
      </c>
      <c r="G1691">
        <v>0</v>
      </c>
      <c r="H1691">
        <v>0</v>
      </c>
      <c r="I1691">
        <v>0</v>
      </c>
      <c r="J1691">
        <v>0</v>
      </c>
      <c r="K1691">
        <v>0</v>
      </c>
      <c r="L1691">
        <v>0</v>
      </c>
      <c r="M1691">
        <v>0</v>
      </c>
      <c r="N1691">
        <v>0</v>
      </c>
      <c r="O1691">
        <v>0</v>
      </c>
    </row>
    <row r="1692" spans="1:15" hidden="1" x14ac:dyDescent="0.25">
      <c r="A1692" t="s">
        <v>40</v>
      </c>
      <c r="B1692" t="s">
        <v>59</v>
      </c>
      <c r="C1692" t="s">
        <v>64</v>
      </c>
      <c r="D1692">
        <v>0</v>
      </c>
      <c r="E1692">
        <v>0</v>
      </c>
      <c r="F1692">
        <v>0</v>
      </c>
      <c r="G1692">
        <v>0</v>
      </c>
      <c r="H1692">
        <v>0</v>
      </c>
      <c r="I1692">
        <v>0</v>
      </c>
      <c r="J1692">
        <v>0</v>
      </c>
      <c r="K1692">
        <v>0</v>
      </c>
      <c r="L1692">
        <v>0</v>
      </c>
      <c r="M1692">
        <v>0</v>
      </c>
      <c r="N1692">
        <v>0</v>
      </c>
      <c r="O1692">
        <v>0</v>
      </c>
    </row>
    <row r="1693" spans="1:15" hidden="1" x14ac:dyDescent="0.25">
      <c r="A1693" t="s">
        <v>40</v>
      </c>
      <c r="B1693" t="s">
        <v>59</v>
      </c>
      <c r="C1693" t="s">
        <v>65</v>
      </c>
      <c r="D1693">
        <v>0</v>
      </c>
      <c r="E1693">
        <v>0</v>
      </c>
      <c r="F1693">
        <v>0</v>
      </c>
      <c r="G1693">
        <v>0</v>
      </c>
      <c r="H1693">
        <v>0</v>
      </c>
      <c r="I1693">
        <v>0</v>
      </c>
      <c r="J1693">
        <v>0</v>
      </c>
      <c r="K1693">
        <v>0</v>
      </c>
      <c r="L1693">
        <v>0</v>
      </c>
      <c r="M1693">
        <v>0</v>
      </c>
      <c r="N1693">
        <v>0</v>
      </c>
      <c r="O1693">
        <v>0</v>
      </c>
    </row>
    <row r="1694" spans="1:15" hidden="1" x14ac:dyDescent="0.25">
      <c r="A1694" t="s">
        <v>40</v>
      </c>
      <c r="B1694" t="s">
        <v>59</v>
      </c>
      <c r="C1694" t="s">
        <v>66</v>
      </c>
      <c r="D1694">
        <v>0</v>
      </c>
      <c r="E1694">
        <v>0</v>
      </c>
      <c r="F1694">
        <v>0</v>
      </c>
      <c r="G1694">
        <v>0</v>
      </c>
      <c r="H1694">
        <v>0</v>
      </c>
      <c r="I1694">
        <v>0</v>
      </c>
      <c r="J1694">
        <v>0</v>
      </c>
      <c r="K1694">
        <v>0</v>
      </c>
      <c r="L1694">
        <v>0</v>
      </c>
      <c r="M1694">
        <v>0</v>
      </c>
      <c r="N1694">
        <v>0</v>
      </c>
      <c r="O1694">
        <v>0</v>
      </c>
    </row>
    <row r="1695" spans="1:15" hidden="1" x14ac:dyDescent="0.25">
      <c r="A1695" t="s">
        <v>40</v>
      </c>
      <c r="B1695" t="s">
        <v>59</v>
      </c>
      <c r="C1695" t="s">
        <v>67</v>
      </c>
      <c r="D1695">
        <v>0</v>
      </c>
      <c r="E1695">
        <v>0</v>
      </c>
      <c r="F1695">
        <v>0</v>
      </c>
      <c r="G1695">
        <v>0</v>
      </c>
      <c r="H1695">
        <v>0</v>
      </c>
      <c r="I1695">
        <v>0</v>
      </c>
      <c r="J1695">
        <v>0</v>
      </c>
      <c r="K1695">
        <v>0</v>
      </c>
      <c r="L1695">
        <v>0</v>
      </c>
      <c r="M1695">
        <v>0</v>
      </c>
      <c r="N1695">
        <v>0</v>
      </c>
      <c r="O1695">
        <v>0</v>
      </c>
    </row>
    <row r="1696" spans="1:15" hidden="1" x14ac:dyDescent="0.25">
      <c r="A1696" t="s">
        <v>40</v>
      </c>
      <c r="B1696" t="s">
        <v>59</v>
      </c>
      <c r="C1696" t="s">
        <v>68</v>
      </c>
      <c r="D1696">
        <v>0</v>
      </c>
      <c r="E1696">
        <v>0</v>
      </c>
      <c r="F1696">
        <v>0</v>
      </c>
      <c r="G1696">
        <v>0</v>
      </c>
      <c r="H1696">
        <v>0</v>
      </c>
      <c r="I1696">
        <v>0</v>
      </c>
      <c r="J1696">
        <v>0</v>
      </c>
      <c r="K1696">
        <v>0</v>
      </c>
      <c r="L1696">
        <v>0</v>
      </c>
      <c r="M1696">
        <v>0</v>
      </c>
      <c r="N1696">
        <v>0</v>
      </c>
      <c r="O1696">
        <v>0</v>
      </c>
    </row>
    <row r="1697" spans="1:15" hidden="1" x14ac:dyDescent="0.25">
      <c r="A1697" t="s">
        <v>40</v>
      </c>
      <c r="B1697" t="s">
        <v>59</v>
      </c>
      <c r="C1697" t="s">
        <v>69</v>
      </c>
      <c r="D1697">
        <v>0</v>
      </c>
      <c r="E1697">
        <v>0</v>
      </c>
      <c r="F1697">
        <v>0</v>
      </c>
      <c r="G1697">
        <v>0</v>
      </c>
      <c r="H1697">
        <v>0</v>
      </c>
      <c r="I1697">
        <v>0</v>
      </c>
      <c r="J1697">
        <v>0</v>
      </c>
      <c r="K1697">
        <v>0</v>
      </c>
      <c r="L1697">
        <v>0</v>
      </c>
      <c r="M1697">
        <v>0</v>
      </c>
      <c r="N1697">
        <v>0</v>
      </c>
      <c r="O1697">
        <v>0</v>
      </c>
    </row>
    <row r="1698" spans="1:15" hidden="1" x14ac:dyDescent="0.25">
      <c r="A1698" t="s">
        <v>40</v>
      </c>
      <c r="B1698" t="s">
        <v>59</v>
      </c>
      <c r="C1698" t="s">
        <v>70</v>
      </c>
      <c r="D1698">
        <v>0</v>
      </c>
      <c r="E1698">
        <v>0</v>
      </c>
      <c r="F1698">
        <v>0</v>
      </c>
      <c r="G1698">
        <v>0</v>
      </c>
      <c r="H1698">
        <v>0</v>
      </c>
      <c r="I1698">
        <v>0</v>
      </c>
      <c r="J1698">
        <v>0</v>
      </c>
      <c r="K1698">
        <v>0</v>
      </c>
      <c r="L1698">
        <v>0</v>
      </c>
      <c r="M1698">
        <v>0</v>
      </c>
      <c r="N1698">
        <v>0</v>
      </c>
      <c r="O1698">
        <v>0</v>
      </c>
    </row>
    <row r="1699" spans="1:15" hidden="1" x14ac:dyDescent="0.25">
      <c r="A1699" t="s">
        <v>40</v>
      </c>
      <c r="B1699" t="s">
        <v>59</v>
      </c>
      <c r="C1699" t="s">
        <v>71</v>
      </c>
      <c r="D1699">
        <v>0</v>
      </c>
      <c r="E1699">
        <v>0</v>
      </c>
      <c r="F1699">
        <v>0</v>
      </c>
      <c r="G1699">
        <v>0</v>
      </c>
      <c r="H1699">
        <v>0</v>
      </c>
      <c r="I1699">
        <v>0</v>
      </c>
      <c r="J1699">
        <v>0</v>
      </c>
      <c r="K1699">
        <v>0</v>
      </c>
      <c r="L1699">
        <v>0</v>
      </c>
      <c r="M1699">
        <v>0</v>
      </c>
      <c r="N1699">
        <v>0</v>
      </c>
      <c r="O1699">
        <v>0</v>
      </c>
    </row>
    <row r="1700" spans="1:15" hidden="1" x14ac:dyDescent="0.25">
      <c r="A1700" t="s">
        <v>40</v>
      </c>
      <c r="B1700" t="s">
        <v>59</v>
      </c>
      <c r="C1700" t="s">
        <v>72</v>
      </c>
      <c r="D1700">
        <v>0</v>
      </c>
      <c r="E1700">
        <v>0</v>
      </c>
      <c r="F1700">
        <v>0</v>
      </c>
      <c r="G1700">
        <v>0</v>
      </c>
      <c r="H1700">
        <v>0</v>
      </c>
      <c r="I1700">
        <v>0</v>
      </c>
      <c r="J1700">
        <v>0</v>
      </c>
      <c r="K1700">
        <v>0</v>
      </c>
      <c r="L1700">
        <v>0</v>
      </c>
      <c r="M1700">
        <v>0</v>
      </c>
      <c r="N1700">
        <v>0</v>
      </c>
      <c r="O1700">
        <v>0</v>
      </c>
    </row>
    <row r="1701" spans="1:15" hidden="1" x14ac:dyDescent="0.25">
      <c r="A1701" t="s">
        <v>40</v>
      </c>
      <c r="B1701" t="s">
        <v>59</v>
      </c>
      <c r="C1701" t="s">
        <v>73</v>
      </c>
      <c r="D1701">
        <v>0</v>
      </c>
      <c r="E1701">
        <v>0</v>
      </c>
      <c r="F1701">
        <v>0</v>
      </c>
      <c r="G1701">
        <v>0</v>
      </c>
      <c r="H1701">
        <v>0</v>
      </c>
      <c r="I1701">
        <v>0</v>
      </c>
      <c r="J1701">
        <v>0</v>
      </c>
      <c r="K1701">
        <v>0</v>
      </c>
      <c r="L1701">
        <v>0</v>
      </c>
      <c r="M1701">
        <v>0</v>
      </c>
      <c r="N1701">
        <v>0</v>
      </c>
      <c r="O1701">
        <v>0</v>
      </c>
    </row>
    <row r="1702" spans="1:15" hidden="1" x14ac:dyDescent="0.25">
      <c r="A1702" t="s">
        <v>40</v>
      </c>
      <c r="B1702" t="s">
        <v>59</v>
      </c>
      <c r="C1702" t="s">
        <v>74</v>
      </c>
      <c r="D1702">
        <v>0</v>
      </c>
      <c r="E1702">
        <v>0</v>
      </c>
      <c r="F1702">
        <v>0</v>
      </c>
      <c r="G1702">
        <v>0</v>
      </c>
      <c r="H1702">
        <v>0</v>
      </c>
      <c r="I1702">
        <v>0</v>
      </c>
      <c r="J1702">
        <v>0</v>
      </c>
      <c r="K1702">
        <v>0</v>
      </c>
      <c r="L1702">
        <v>0</v>
      </c>
      <c r="M1702">
        <v>0</v>
      </c>
      <c r="N1702">
        <v>0</v>
      </c>
      <c r="O1702">
        <v>0</v>
      </c>
    </row>
    <row r="1703" spans="1:15" hidden="1" x14ac:dyDescent="0.25">
      <c r="A1703" t="s">
        <v>40</v>
      </c>
      <c r="B1703" t="s">
        <v>59</v>
      </c>
      <c r="C1703" t="s">
        <v>75</v>
      </c>
      <c r="D1703">
        <v>0</v>
      </c>
      <c r="E1703">
        <v>0</v>
      </c>
      <c r="F1703">
        <v>0</v>
      </c>
      <c r="G1703">
        <v>0</v>
      </c>
      <c r="H1703">
        <v>0</v>
      </c>
      <c r="I1703">
        <v>0</v>
      </c>
      <c r="J1703">
        <v>0</v>
      </c>
      <c r="K1703">
        <v>0</v>
      </c>
      <c r="L1703">
        <v>0</v>
      </c>
      <c r="M1703">
        <v>0</v>
      </c>
      <c r="N1703">
        <v>0</v>
      </c>
      <c r="O1703">
        <v>0</v>
      </c>
    </row>
    <row r="1704" spans="1:15" hidden="1" x14ac:dyDescent="0.25">
      <c r="A1704" t="s">
        <v>40</v>
      </c>
      <c r="B1704" t="s">
        <v>59</v>
      </c>
      <c r="C1704" t="s">
        <v>76</v>
      </c>
      <c r="D1704">
        <v>0</v>
      </c>
      <c r="E1704">
        <v>0</v>
      </c>
      <c r="F1704">
        <v>0</v>
      </c>
      <c r="G1704">
        <v>0</v>
      </c>
      <c r="H1704">
        <v>0</v>
      </c>
      <c r="I1704">
        <v>0</v>
      </c>
      <c r="J1704">
        <v>0</v>
      </c>
      <c r="K1704">
        <v>0</v>
      </c>
      <c r="L1704">
        <v>0</v>
      </c>
      <c r="M1704">
        <v>0</v>
      </c>
      <c r="N1704">
        <v>0</v>
      </c>
      <c r="O1704">
        <v>0</v>
      </c>
    </row>
    <row r="1705" spans="1:15" hidden="1" x14ac:dyDescent="0.25">
      <c r="A1705" t="s">
        <v>40</v>
      </c>
      <c r="B1705" t="s">
        <v>59</v>
      </c>
      <c r="C1705" t="s">
        <v>77</v>
      </c>
      <c r="D1705">
        <v>0</v>
      </c>
      <c r="E1705">
        <v>0</v>
      </c>
      <c r="F1705">
        <v>0</v>
      </c>
      <c r="G1705">
        <v>0</v>
      </c>
      <c r="H1705">
        <v>0</v>
      </c>
      <c r="I1705">
        <v>0</v>
      </c>
      <c r="J1705">
        <v>0</v>
      </c>
      <c r="K1705">
        <v>0</v>
      </c>
      <c r="L1705">
        <v>0</v>
      </c>
      <c r="M1705">
        <v>0</v>
      </c>
      <c r="N1705">
        <v>0</v>
      </c>
      <c r="O1705">
        <v>0</v>
      </c>
    </row>
    <row r="1706" spans="1:15" hidden="1" x14ac:dyDescent="0.25">
      <c r="A1706" t="s">
        <v>40</v>
      </c>
      <c r="B1706" t="s">
        <v>59</v>
      </c>
      <c r="C1706" t="s">
        <v>78</v>
      </c>
      <c r="D1706">
        <v>0</v>
      </c>
      <c r="E1706">
        <v>0</v>
      </c>
      <c r="F1706">
        <v>0</v>
      </c>
      <c r="G1706">
        <v>0</v>
      </c>
      <c r="H1706">
        <v>0</v>
      </c>
      <c r="I1706">
        <v>0</v>
      </c>
      <c r="J1706">
        <v>0</v>
      </c>
      <c r="K1706">
        <v>0</v>
      </c>
      <c r="L1706">
        <v>0</v>
      </c>
      <c r="M1706">
        <v>0</v>
      </c>
      <c r="N1706">
        <v>0</v>
      </c>
      <c r="O1706">
        <v>0</v>
      </c>
    </row>
    <row r="1707" spans="1:15" hidden="1" x14ac:dyDescent="0.25">
      <c r="A1707" t="s">
        <v>40</v>
      </c>
      <c r="B1707" t="s">
        <v>59</v>
      </c>
      <c r="C1707" t="s">
        <v>79</v>
      </c>
      <c r="D1707">
        <v>0</v>
      </c>
      <c r="E1707">
        <v>0</v>
      </c>
      <c r="F1707">
        <v>0</v>
      </c>
      <c r="G1707">
        <v>0</v>
      </c>
      <c r="H1707">
        <v>0</v>
      </c>
      <c r="I1707">
        <v>0</v>
      </c>
      <c r="J1707">
        <v>0</v>
      </c>
      <c r="K1707">
        <v>0</v>
      </c>
      <c r="L1707">
        <v>0</v>
      </c>
      <c r="M1707">
        <v>0</v>
      </c>
      <c r="N1707">
        <v>0</v>
      </c>
      <c r="O1707">
        <v>0</v>
      </c>
    </row>
    <row r="1708" spans="1:15" hidden="1" x14ac:dyDescent="0.25">
      <c r="A1708" t="s">
        <v>40</v>
      </c>
      <c r="B1708" t="s">
        <v>59</v>
      </c>
      <c r="C1708" t="s">
        <v>80</v>
      </c>
      <c r="D1708">
        <v>0</v>
      </c>
      <c r="E1708">
        <v>0</v>
      </c>
      <c r="F1708">
        <v>0</v>
      </c>
      <c r="G1708">
        <v>0</v>
      </c>
      <c r="H1708">
        <v>0</v>
      </c>
      <c r="I1708">
        <v>0</v>
      </c>
      <c r="J1708">
        <v>0</v>
      </c>
      <c r="K1708">
        <v>0</v>
      </c>
      <c r="L1708">
        <v>0</v>
      </c>
      <c r="M1708">
        <v>0</v>
      </c>
      <c r="N1708">
        <v>0</v>
      </c>
      <c r="O1708">
        <v>0</v>
      </c>
    </row>
    <row r="1709" spans="1:15" hidden="1" x14ac:dyDescent="0.25">
      <c r="A1709" t="s">
        <v>40</v>
      </c>
      <c r="B1709" t="s">
        <v>59</v>
      </c>
      <c r="C1709" t="s">
        <v>81</v>
      </c>
      <c r="D1709">
        <v>0</v>
      </c>
      <c r="E1709">
        <v>0</v>
      </c>
      <c r="F1709">
        <v>0</v>
      </c>
      <c r="G1709">
        <v>0</v>
      </c>
      <c r="H1709">
        <v>0</v>
      </c>
      <c r="I1709">
        <v>0</v>
      </c>
      <c r="J1709">
        <v>0</v>
      </c>
      <c r="K1709">
        <v>0</v>
      </c>
      <c r="L1709">
        <v>0</v>
      </c>
      <c r="M1709">
        <v>0</v>
      </c>
      <c r="N1709">
        <v>0</v>
      </c>
      <c r="O1709">
        <v>0</v>
      </c>
    </row>
    <row r="1710" spans="1:15" hidden="1" x14ac:dyDescent="0.25">
      <c r="A1710" t="s">
        <v>40</v>
      </c>
      <c r="B1710" t="s">
        <v>59</v>
      </c>
      <c r="C1710" t="s">
        <v>82</v>
      </c>
      <c r="D1710">
        <v>0</v>
      </c>
      <c r="E1710">
        <v>0</v>
      </c>
      <c r="F1710">
        <v>0</v>
      </c>
      <c r="G1710">
        <v>0</v>
      </c>
      <c r="H1710">
        <v>0</v>
      </c>
      <c r="I1710">
        <v>0</v>
      </c>
      <c r="J1710">
        <v>0</v>
      </c>
      <c r="K1710">
        <v>0</v>
      </c>
      <c r="L1710">
        <v>0</v>
      </c>
      <c r="M1710">
        <v>0</v>
      </c>
      <c r="N1710">
        <v>0</v>
      </c>
      <c r="O1710">
        <v>0</v>
      </c>
    </row>
    <row r="1711" spans="1:15" hidden="1" x14ac:dyDescent="0.25">
      <c r="A1711" t="s">
        <v>40</v>
      </c>
      <c r="B1711" t="s">
        <v>59</v>
      </c>
      <c r="C1711" t="s">
        <v>83</v>
      </c>
      <c r="D1711">
        <v>0</v>
      </c>
      <c r="E1711">
        <v>0</v>
      </c>
      <c r="F1711">
        <v>0</v>
      </c>
      <c r="G1711">
        <v>0</v>
      </c>
      <c r="H1711">
        <v>0</v>
      </c>
      <c r="I1711">
        <v>0</v>
      </c>
      <c r="J1711">
        <v>0</v>
      </c>
      <c r="K1711">
        <v>0</v>
      </c>
      <c r="L1711">
        <v>0</v>
      </c>
      <c r="M1711">
        <v>0</v>
      </c>
      <c r="N1711">
        <v>0</v>
      </c>
      <c r="O1711">
        <v>0</v>
      </c>
    </row>
    <row r="1712" spans="1:15" hidden="1" x14ac:dyDescent="0.25">
      <c r="A1712" t="s">
        <v>40</v>
      </c>
      <c r="B1712" t="s">
        <v>84</v>
      </c>
      <c r="C1712" t="s">
        <v>60</v>
      </c>
      <c r="D1712">
        <v>0</v>
      </c>
      <c r="E1712">
        <v>0</v>
      </c>
      <c r="F1712">
        <v>0</v>
      </c>
      <c r="G1712">
        <v>0</v>
      </c>
      <c r="H1712">
        <v>0</v>
      </c>
      <c r="I1712">
        <v>0</v>
      </c>
      <c r="J1712">
        <v>0</v>
      </c>
      <c r="K1712">
        <v>0</v>
      </c>
      <c r="L1712">
        <v>0</v>
      </c>
      <c r="M1712">
        <v>0</v>
      </c>
      <c r="N1712">
        <v>0</v>
      </c>
      <c r="O1712">
        <v>0</v>
      </c>
    </row>
    <row r="1713" spans="1:15" hidden="1" x14ac:dyDescent="0.25">
      <c r="A1713" t="s">
        <v>40</v>
      </c>
      <c r="B1713" t="s">
        <v>84</v>
      </c>
      <c r="C1713" t="s">
        <v>61</v>
      </c>
      <c r="D1713">
        <v>0</v>
      </c>
      <c r="E1713">
        <v>0</v>
      </c>
      <c r="F1713">
        <v>0</v>
      </c>
      <c r="G1713">
        <v>0</v>
      </c>
      <c r="H1713">
        <v>0</v>
      </c>
      <c r="I1713">
        <v>0</v>
      </c>
      <c r="J1713">
        <v>0</v>
      </c>
      <c r="K1713">
        <v>0</v>
      </c>
      <c r="L1713">
        <v>0</v>
      </c>
      <c r="M1713">
        <v>0</v>
      </c>
      <c r="N1713">
        <v>0</v>
      </c>
      <c r="O1713">
        <v>0</v>
      </c>
    </row>
    <row r="1714" spans="1:15" hidden="1" x14ac:dyDescent="0.25">
      <c r="A1714" t="s">
        <v>40</v>
      </c>
      <c r="B1714" t="s">
        <v>84</v>
      </c>
      <c r="C1714" t="s">
        <v>62</v>
      </c>
      <c r="D1714">
        <v>0</v>
      </c>
      <c r="E1714">
        <v>0</v>
      </c>
      <c r="F1714">
        <v>0</v>
      </c>
      <c r="G1714">
        <v>0</v>
      </c>
      <c r="H1714">
        <v>0</v>
      </c>
      <c r="I1714">
        <v>0</v>
      </c>
      <c r="J1714">
        <v>0</v>
      </c>
      <c r="K1714">
        <v>0</v>
      </c>
      <c r="L1714">
        <v>0</v>
      </c>
      <c r="M1714">
        <v>0</v>
      </c>
      <c r="N1714">
        <v>0</v>
      </c>
      <c r="O1714">
        <v>0</v>
      </c>
    </row>
    <row r="1715" spans="1:15" hidden="1" x14ac:dyDescent="0.25">
      <c r="A1715" t="s">
        <v>40</v>
      </c>
      <c r="B1715" t="s">
        <v>84</v>
      </c>
      <c r="C1715" t="s">
        <v>63</v>
      </c>
      <c r="D1715">
        <v>0</v>
      </c>
      <c r="E1715">
        <v>0</v>
      </c>
      <c r="F1715">
        <v>0</v>
      </c>
      <c r="G1715">
        <v>0</v>
      </c>
      <c r="H1715">
        <v>0</v>
      </c>
      <c r="I1715">
        <v>0</v>
      </c>
      <c r="J1715">
        <v>0</v>
      </c>
      <c r="K1715">
        <v>0</v>
      </c>
      <c r="L1715">
        <v>0</v>
      </c>
      <c r="M1715">
        <v>0</v>
      </c>
      <c r="N1715">
        <v>0</v>
      </c>
      <c r="O1715">
        <v>0</v>
      </c>
    </row>
    <row r="1716" spans="1:15" hidden="1" x14ac:dyDescent="0.25">
      <c r="A1716" t="s">
        <v>40</v>
      </c>
      <c r="B1716" t="s">
        <v>84</v>
      </c>
      <c r="C1716" t="s">
        <v>64</v>
      </c>
      <c r="D1716">
        <v>0</v>
      </c>
      <c r="E1716">
        <v>0</v>
      </c>
      <c r="F1716">
        <v>0</v>
      </c>
      <c r="G1716">
        <v>0</v>
      </c>
      <c r="H1716">
        <v>0</v>
      </c>
      <c r="I1716">
        <v>0</v>
      </c>
      <c r="J1716">
        <v>0</v>
      </c>
      <c r="K1716">
        <v>0</v>
      </c>
      <c r="L1716">
        <v>0</v>
      </c>
      <c r="M1716">
        <v>0</v>
      </c>
      <c r="N1716">
        <v>0</v>
      </c>
      <c r="O1716">
        <v>0</v>
      </c>
    </row>
    <row r="1717" spans="1:15" hidden="1" x14ac:dyDescent="0.25">
      <c r="A1717" t="s">
        <v>40</v>
      </c>
      <c r="B1717" t="s">
        <v>84</v>
      </c>
      <c r="C1717" t="s">
        <v>65</v>
      </c>
      <c r="D1717">
        <v>0</v>
      </c>
      <c r="E1717">
        <v>0</v>
      </c>
      <c r="F1717">
        <v>0</v>
      </c>
      <c r="G1717">
        <v>0</v>
      </c>
      <c r="H1717">
        <v>0</v>
      </c>
      <c r="I1717">
        <v>0</v>
      </c>
      <c r="J1717">
        <v>0</v>
      </c>
      <c r="K1717">
        <v>0</v>
      </c>
      <c r="L1717">
        <v>0</v>
      </c>
      <c r="M1717">
        <v>0</v>
      </c>
      <c r="N1717">
        <v>0</v>
      </c>
      <c r="O1717">
        <v>0</v>
      </c>
    </row>
    <row r="1718" spans="1:15" hidden="1" x14ac:dyDescent="0.25">
      <c r="A1718" t="s">
        <v>40</v>
      </c>
      <c r="B1718" t="s">
        <v>84</v>
      </c>
      <c r="C1718" t="s">
        <v>66</v>
      </c>
      <c r="D1718">
        <v>0</v>
      </c>
      <c r="E1718">
        <v>0</v>
      </c>
      <c r="F1718">
        <v>0</v>
      </c>
      <c r="G1718">
        <v>0</v>
      </c>
      <c r="H1718">
        <v>0</v>
      </c>
      <c r="I1718">
        <v>0</v>
      </c>
      <c r="J1718">
        <v>0</v>
      </c>
      <c r="K1718">
        <v>0</v>
      </c>
      <c r="L1718">
        <v>0</v>
      </c>
      <c r="M1718">
        <v>0</v>
      </c>
      <c r="N1718">
        <v>0</v>
      </c>
      <c r="O1718">
        <v>0</v>
      </c>
    </row>
    <row r="1719" spans="1:15" hidden="1" x14ac:dyDescent="0.25">
      <c r="A1719" t="s">
        <v>40</v>
      </c>
      <c r="B1719" t="s">
        <v>84</v>
      </c>
      <c r="C1719" t="s">
        <v>67</v>
      </c>
      <c r="D1719">
        <v>0</v>
      </c>
      <c r="E1719">
        <v>0</v>
      </c>
      <c r="F1719">
        <v>0</v>
      </c>
      <c r="G1719">
        <v>0</v>
      </c>
      <c r="H1719">
        <v>0</v>
      </c>
      <c r="I1719">
        <v>0</v>
      </c>
      <c r="J1719">
        <v>0</v>
      </c>
      <c r="K1719">
        <v>0</v>
      </c>
      <c r="L1719">
        <v>0</v>
      </c>
      <c r="M1719">
        <v>0</v>
      </c>
      <c r="N1719">
        <v>0</v>
      </c>
      <c r="O1719">
        <v>0</v>
      </c>
    </row>
    <row r="1720" spans="1:15" hidden="1" x14ac:dyDescent="0.25">
      <c r="A1720" t="s">
        <v>40</v>
      </c>
      <c r="B1720" t="s">
        <v>84</v>
      </c>
      <c r="C1720" t="s">
        <v>68</v>
      </c>
      <c r="D1720">
        <v>0</v>
      </c>
      <c r="E1720">
        <v>0</v>
      </c>
      <c r="F1720">
        <v>0</v>
      </c>
      <c r="G1720">
        <v>0</v>
      </c>
      <c r="H1720">
        <v>0</v>
      </c>
      <c r="I1720">
        <v>0</v>
      </c>
      <c r="J1720">
        <v>0</v>
      </c>
      <c r="K1720">
        <v>0</v>
      </c>
      <c r="L1720">
        <v>0</v>
      </c>
      <c r="M1720">
        <v>0</v>
      </c>
      <c r="N1720">
        <v>0</v>
      </c>
      <c r="O1720">
        <v>0</v>
      </c>
    </row>
    <row r="1721" spans="1:15" hidden="1" x14ac:dyDescent="0.25">
      <c r="A1721" t="s">
        <v>40</v>
      </c>
      <c r="B1721" t="s">
        <v>84</v>
      </c>
      <c r="C1721" t="s">
        <v>69</v>
      </c>
      <c r="D1721">
        <v>0</v>
      </c>
      <c r="E1721">
        <v>0</v>
      </c>
      <c r="F1721">
        <v>0</v>
      </c>
      <c r="G1721">
        <v>0</v>
      </c>
      <c r="H1721">
        <v>0</v>
      </c>
      <c r="I1721">
        <v>0</v>
      </c>
      <c r="J1721">
        <v>0</v>
      </c>
      <c r="K1721">
        <v>0</v>
      </c>
      <c r="L1721">
        <v>0</v>
      </c>
      <c r="M1721">
        <v>0</v>
      </c>
      <c r="N1721">
        <v>0</v>
      </c>
      <c r="O1721">
        <v>0</v>
      </c>
    </row>
    <row r="1722" spans="1:15" hidden="1" x14ac:dyDescent="0.25">
      <c r="A1722" t="s">
        <v>40</v>
      </c>
      <c r="B1722" t="s">
        <v>84</v>
      </c>
      <c r="C1722" t="s">
        <v>70</v>
      </c>
      <c r="D1722">
        <v>0</v>
      </c>
      <c r="E1722">
        <v>0</v>
      </c>
      <c r="F1722">
        <v>0</v>
      </c>
      <c r="G1722">
        <v>0</v>
      </c>
      <c r="H1722">
        <v>0</v>
      </c>
      <c r="I1722">
        <v>0</v>
      </c>
      <c r="J1722">
        <v>0</v>
      </c>
      <c r="K1722">
        <v>0</v>
      </c>
      <c r="L1722">
        <v>0</v>
      </c>
      <c r="M1722">
        <v>0</v>
      </c>
      <c r="N1722">
        <v>0</v>
      </c>
      <c r="O1722">
        <v>0</v>
      </c>
    </row>
    <row r="1723" spans="1:15" hidden="1" x14ac:dyDescent="0.25">
      <c r="A1723" t="s">
        <v>40</v>
      </c>
      <c r="B1723" t="s">
        <v>84</v>
      </c>
      <c r="C1723" t="s">
        <v>71</v>
      </c>
      <c r="D1723">
        <v>0</v>
      </c>
      <c r="E1723">
        <v>0</v>
      </c>
      <c r="F1723">
        <v>0</v>
      </c>
      <c r="G1723">
        <v>0</v>
      </c>
      <c r="H1723">
        <v>0</v>
      </c>
      <c r="I1723">
        <v>0</v>
      </c>
      <c r="J1723">
        <v>0</v>
      </c>
      <c r="K1723">
        <v>0</v>
      </c>
      <c r="L1723">
        <v>0</v>
      </c>
      <c r="M1723">
        <v>0</v>
      </c>
      <c r="N1723">
        <v>0</v>
      </c>
      <c r="O1723">
        <v>0</v>
      </c>
    </row>
    <row r="1724" spans="1:15" hidden="1" x14ac:dyDescent="0.25">
      <c r="A1724" t="s">
        <v>40</v>
      </c>
      <c r="B1724" t="s">
        <v>84</v>
      </c>
      <c r="C1724" t="s">
        <v>72</v>
      </c>
      <c r="D1724">
        <v>0</v>
      </c>
      <c r="E1724">
        <v>0</v>
      </c>
      <c r="F1724">
        <v>0</v>
      </c>
      <c r="G1724">
        <v>0</v>
      </c>
      <c r="H1724">
        <v>0</v>
      </c>
      <c r="I1724">
        <v>0</v>
      </c>
      <c r="J1724">
        <v>0</v>
      </c>
      <c r="K1724">
        <v>0</v>
      </c>
      <c r="L1724">
        <v>0</v>
      </c>
      <c r="M1724">
        <v>0</v>
      </c>
      <c r="N1724">
        <v>0</v>
      </c>
      <c r="O1724">
        <v>0</v>
      </c>
    </row>
    <row r="1725" spans="1:15" hidden="1" x14ac:dyDescent="0.25">
      <c r="A1725" t="s">
        <v>40</v>
      </c>
      <c r="B1725" t="s">
        <v>84</v>
      </c>
      <c r="C1725" t="s">
        <v>73</v>
      </c>
      <c r="D1725">
        <v>0</v>
      </c>
      <c r="E1725">
        <v>0</v>
      </c>
      <c r="F1725">
        <v>0</v>
      </c>
      <c r="G1725">
        <v>0</v>
      </c>
      <c r="H1725">
        <v>0</v>
      </c>
      <c r="I1725">
        <v>0</v>
      </c>
      <c r="J1725">
        <v>0</v>
      </c>
      <c r="K1725">
        <v>0</v>
      </c>
      <c r="L1725">
        <v>0</v>
      </c>
      <c r="M1725">
        <v>0</v>
      </c>
      <c r="N1725">
        <v>0</v>
      </c>
      <c r="O1725">
        <v>0</v>
      </c>
    </row>
    <row r="1726" spans="1:15" hidden="1" x14ac:dyDescent="0.25">
      <c r="A1726" t="s">
        <v>40</v>
      </c>
      <c r="B1726" t="s">
        <v>84</v>
      </c>
      <c r="C1726" t="s">
        <v>74</v>
      </c>
      <c r="D1726">
        <v>0</v>
      </c>
      <c r="E1726">
        <v>0</v>
      </c>
      <c r="F1726">
        <v>0</v>
      </c>
      <c r="G1726">
        <v>0</v>
      </c>
      <c r="H1726">
        <v>0</v>
      </c>
      <c r="I1726">
        <v>0</v>
      </c>
      <c r="J1726">
        <v>0</v>
      </c>
      <c r="K1726">
        <v>0</v>
      </c>
      <c r="L1726">
        <v>0</v>
      </c>
      <c r="M1726">
        <v>0</v>
      </c>
      <c r="N1726">
        <v>0</v>
      </c>
      <c r="O1726">
        <v>0</v>
      </c>
    </row>
    <row r="1727" spans="1:15" hidden="1" x14ac:dyDescent="0.25">
      <c r="A1727" t="s">
        <v>40</v>
      </c>
      <c r="B1727" t="s">
        <v>84</v>
      </c>
      <c r="C1727" t="s">
        <v>75</v>
      </c>
      <c r="D1727">
        <v>0</v>
      </c>
      <c r="E1727">
        <v>0</v>
      </c>
      <c r="F1727">
        <v>0</v>
      </c>
      <c r="G1727">
        <v>0</v>
      </c>
      <c r="H1727">
        <v>0</v>
      </c>
      <c r="I1727">
        <v>0</v>
      </c>
      <c r="J1727">
        <v>0</v>
      </c>
      <c r="K1727">
        <v>0</v>
      </c>
      <c r="L1727">
        <v>0</v>
      </c>
      <c r="M1727">
        <v>0</v>
      </c>
      <c r="N1727">
        <v>0</v>
      </c>
      <c r="O1727">
        <v>0</v>
      </c>
    </row>
    <row r="1728" spans="1:15" hidden="1" x14ac:dyDescent="0.25">
      <c r="A1728" t="s">
        <v>40</v>
      </c>
      <c r="B1728" t="s">
        <v>84</v>
      </c>
      <c r="C1728" t="s">
        <v>76</v>
      </c>
      <c r="D1728">
        <v>0</v>
      </c>
      <c r="E1728">
        <v>0</v>
      </c>
      <c r="F1728">
        <v>0</v>
      </c>
      <c r="G1728">
        <v>0</v>
      </c>
      <c r="H1728">
        <v>0</v>
      </c>
      <c r="I1728">
        <v>0</v>
      </c>
      <c r="J1728">
        <v>0</v>
      </c>
      <c r="K1728">
        <v>0</v>
      </c>
      <c r="L1728">
        <v>0</v>
      </c>
      <c r="M1728">
        <v>0</v>
      </c>
      <c r="N1728">
        <v>0</v>
      </c>
      <c r="O1728">
        <v>0</v>
      </c>
    </row>
    <row r="1729" spans="1:15" hidden="1" x14ac:dyDescent="0.25">
      <c r="A1729" t="s">
        <v>40</v>
      </c>
      <c r="B1729" t="s">
        <v>84</v>
      </c>
      <c r="C1729" t="s">
        <v>77</v>
      </c>
      <c r="D1729">
        <v>0</v>
      </c>
      <c r="E1729">
        <v>0</v>
      </c>
      <c r="F1729">
        <v>0</v>
      </c>
      <c r="G1729">
        <v>0</v>
      </c>
      <c r="H1729">
        <v>0</v>
      </c>
      <c r="I1729">
        <v>0</v>
      </c>
      <c r="J1729">
        <v>0</v>
      </c>
      <c r="K1729">
        <v>0</v>
      </c>
      <c r="L1729">
        <v>0</v>
      </c>
      <c r="M1729">
        <v>0</v>
      </c>
      <c r="N1729">
        <v>0</v>
      </c>
      <c r="O1729">
        <v>0</v>
      </c>
    </row>
    <row r="1730" spans="1:15" hidden="1" x14ac:dyDescent="0.25">
      <c r="A1730" t="s">
        <v>40</v>
      </c>
      <c r="B1730" t="s">
        <v>84</v>
      </c>
      <c r="C1730" t="s">
        <v>78</v>
      </c>
      <c r="D1730">
        <v>0</v>
      </c>
      <c r="E1730">
        <v>0</v>
      </c>
      <c r="F1730">
        <v>0</v>
      </c>
      <c r="G1730">
        <v>0</v>
      </c>
      <c r="H1730">
        <v>0</v>
      </c>
      <c r="I1730">
        <v>0</v>
      </c>
      <c r="J1730">
        <v>0</v>
      </c>
      <c r="K1730">
        <v>0</v>
      </c>
      <c r="L1730">
        <v>0</v>
      </c>
      <c r="M1730">
        <v>0</v>
      </c>
      <c r="N1730">
        <v>0</v>
      </c>
      <c r="O1730">
        <v>0</v>
      </c>
    </row>
    <row r="1731" spans="1:15" hidden="1" x14ac:dyDescent="0.25">
      <c r="A1731" t="s">
        <v>40</v>
      </c>
      <c r="B1731" t="s">
        <v>84</v>
      </c>
      <c r="C1731" t="s">
        <v>79</v>
      </c>
      <c r="D1731">
        <v>0</v>
      </c>
      <c r="E1731">
        <v>0</v>
      </c>
      <c r="F1731">
        <v>0</v>
      </c>
      <c r="G1731">
        <v>0</v>
      </c>
      <c r="H1731">
        <v>0</v>
      </c>
      <c r="I1731">
        <v>0</v>
      </c>
      <c r="J1731">
        <v>0</v>
      </c>
      <c r="K1731">
        <v>0</v>
      </c>
      <c r="L1731">
        <v>0</v>
      </c>
      <c r="M1731">
        <v>0</v>
      </c>
      <c r="N1731">
        <v>0</v>
      </c>
      <c r="O1731">
        <v>0</v>
      </c>
    </row>
    <row r="1732" spans="1:15" hidden="1" x14ac:dyDescent="0.25">
      <c r="A1732" t="s">
        <v>40</v>
      </c>
      <c r="B1732" t="s">
        <v>84</v>
      </c>
      <c r="C1732" t="s">
        <v>80</v>
      </c>
      <c r="D1732">
        <v>0</v>
      </c>
      <c r="E1732">
        <v>0</v>
      </c>
      <c r="F1732">
        <v>0</v>
      </c>
      <c r="G1732">
        <v>0</v>
      </c>
      <c r="H1732">
        <v>0</v>
      </c>
      <c r="I1732">
        <v>0</v>
      </c>
      <c r="J1732">
        <v>0</v>
      </c>
      <c r="K1732">
        <v>0</v>
      </c>
      <c r="L1732">
        <v>0</v>
      </c>
      <c r="M1732">
        <v>0</v>
      </c>
      <c r="N1732">
        <v>0</v>
      </c>
      <c r="O1732">
        <v>0</v>
      </c>
    </row>
    <row r="1733" spans="1:15" hidden="1" x14ac:dyDescent="0.25">
      <c r="A1733" t="s">
        <v>40</v>
      </c>
      <c r="B1733" t="s">
        <v>84</v>
      </c>
      <c r="C1733" t="s">
        <v>81</v>
      </c>
      <c r="D1733">
        <v>0</v>
      </c>
      <c r="E1733">
        <v>0</v>
      </c>
      <c r="F1733">
        <v>0</v>
      </c>
      <c r="G1733">
        <v>0</v>
      </c>
      <c r="H1733">
        <v>0</v>
      </c>
      <c r="I1733">
        <v>0</v>
      </c>
      <c r="J1733">
        <v>0</v>
      </c>
      <c r="K1733">
        <v>0</v>
      </c>
      <c r="L1733">
        <v>0</v>
      </c>
      <c r="M1733">
        <v>0</v>
      </c>
      <c r="N1733">
        <v>0</v>
      </c>
      <c r="O1733">
        <v>0</v>
      </c>
    </row>
    <row r="1734" spans="1:15" hidden="1" x14ac:dyDescent="0.25">
      <c r="A1734" t="s">
        <v>40</v>
      </c>
      <c r="B1734" t="s">
        <v>84</v>
      </c>
      <c r="C1734" t="s">
        <v>82</v>
      </c>
      <c r="D1734">
        <v>0</v>
      </c>
      <c r="E1734">
        <v>0</v>
      </c>
      <c r="F1734">
        <v>0</v>
      </c>
      <c r="G1734">
        <v>0</v>
      </c>
      <c r="H1734">
        <v>0</v>
      </c>
      <c r="I1734">
        <v>0</v>
      </c>
      <c r="J1734">
        <v>0</v>
      </c>
      <c r="K1734">
        <v>0</v>
      </c>
      <c r="L1734">
        <v>0</v>
      </c>
      <c r="M1734">
        <v>0</v>
      </c>
      <c r="N1734">
        <v>0</v>
      </c>
      <c r="O1734">
        <v>0</v>
      </c>
    </row>
    <row r="1735" spans="1:15" hidden="1" x14ac:dyDescent="0.25">
      <c r="A1735" t="s">
        <v>40</v>
      </c>
      <c r="B1735" t="s">
        <v>84</v>
      </c>
      <c r="C1735" t="s">
        <v>83</v>
      </c>
      <c r="D1735">
        <v>0</v>
      </c>
      <c r="E1735">
        <v>0</v>
      </c>
      <c r="F1735">
        <v>0</v>
      </c>
      <c r="G1735">
        <v>0</v>
      </c>
      <c r="H1735">
        <v>0</v>
      </c>
      <c r="I1735">
        <v>0</v>
      </c>
      <c r="J1735">
        <v>0</v>
      </c>
      <c r="K1735">
        <v>0</v>
      </c>
      <c r="L1735">
        <v>0</v>
      </c>
      <c r="M1735">
        <v>0</v>
      </c>
      <c r="N1735">
        <v>0</v>
      </c>
      <c r="O1735">
        <v>0</v>
      </c>
    </row>
    <row r="1736" spans="1:15" x14ac:dyDescent="0.25">
      <c r="A1736" t="s">
        <v>39</v>
      </c>
      <c r="B1736" t="s">
        <v>59</v>
      </c>
      <c r="C1736" t="s">
        <v>60</v>
      </c>
      <c r="D1736">
        <v>0</v>
      </c>
      <c r="E1736">
        <v>0</v>
      </c>
      <c r="F1736">
        <v>0</v>
      </c>
      <c r="G1736">
        <v>0</v>
      </c>
      <c r="H1736">
        <v>0</v>
      </c>
      <c r="I1736">
        <v>0</v>
      </c>
      <c r="J1736">
        <v>0</v>
      </c>
      <c r="K1736">
        <v>0</v>
      </c>
      <c r="L1736">
        <v>0</v>
      </c>
      <c r="M1736">
        <v>0</v>
      </c>
      <c r="N1736">
        <v>0</v>
      </c>
      <c r="O1736">
        <v>0</v>
      </c>
    </row>
    <row r="1737" spans="1:15" x14ac:dyDescent="0.25">
      <c r="A1737" t="s">
        <v>39</v>
      </c>
      <c r="B1737" t="s">
        <v>59</v>
      </c>
      <c r="C1737" t="s">
        <v>61</v>
      </c>
      <c r="D1737">
        <v>1</v>
      </c>
      <c r="E1737">
        <v>1</v>
      </c>
      <c r="F1737">
        <v>1</v>
      </c>
      <c r="G1737">
        <v>1</v>
      </c>
      <c r="H1737">
        <v>1</v>
      </c>
      <c r="I1737">
        <v>1</v>
      </c>
      <c r="J1737">
        <v>1</v>
      </c>
      <c r="K1737">
        <v>1</v>
      </c>
      <c r="L1737">
        <v>1</v>
      </c>
      <c r="M1737">
        <v>1</v>
      </c>
      <c r="N1737">
        <v>1</v>
      </c>
      <c r="O1737">
        <v>1</v>
      </c>
    </row>
    <row r="1738" spans="1:15" x14ac:dyDescent="0.25">
      <c r="A1738" t="s">
        <v>39</v>
      </c>
      <c r="B1738" t="s">
        <v>59</v>
      </c>
      <c r="C1738" t="s">
        <v>62</v>
      </c>
      <c r="D1738">
        <v>1</v>
      </c>
      <c r="E1738">
        <v>1</v>
      </c>
      <c r="F1738">
        <v>1</v>
      </c>
      <c r="G1738">
        <v>1</v>
      </c>
      <c r="H1738">
        <v>1</v>
      </c>
      <c r="I1738">
        <v>1</v>
      </c>
      <c r="J1738">
        <v>1</v>
      </c>
      <c r="K1738">
        <v>1</v>
      </c>
      <c r="L1738">
        <v>1</v>
      </c>
      <c r="M1738">
        <v>1</v>
      </c>
      <c r="N1738">
        <v>1</v>
      </c>
      <c r="O1738">
        <v>1</v>
      </c>
    </row>
    <row r="1739" spans="1:15" x14ac:dyDescent="0.25">
      <c r="A1739" t="s">
        <v>39</v>
      </c>
      <c r="B1739" t="s">
        <v>59</v>
      </c>
      <c r="C1739" t="s">
        <v>63</v>
      </c>
      <c r="D1739">
        <v>0</v>
      </c>
      <c r="E1739">
        <v>0</v>
      </c>
      <c r="F1739">
        <v>0</v>
      </c>
      <c r="G1739">
        <v>0</v>
      </c>
      <c r="H1739">
        <v>1</v>
      </c>
      <c r="I1739">
        <v>1</v>
      </c>
      <c r="J1739">
        <v>1</v>
      </c>
      <c r="K1739">
        <v>1</v>
      </c>
      <c r="L1739">
        <v>1</v>
      </c>
      <c r="M1739">
        <v>0</v>
      </c>
      <c r="N1739">
        <v>0</v>
      </c>
      <c r="O1739">
        <v>0</v>
      </c>
    </row>
    <row r="1740" spans="1:15" x14ac:dyDescent="0.25">
      <c r="A1740" t="s">
        <v>39</v>
      </c>
      <c r="B1740" t="s">
        <v>59</v>
      </c>
      <c r="C1740" t="s">
        <v>64</v>
      </c>
      <c r="D1740">
        <v>0</v>
      </c>
      <c r="E1740">
        <v>0</v>
      </c>
      <c r="F1740">
        <v>0</v>
      </c>
      <c r="G1740">
        <v>0</v>
      </c>
      <c r="H1740">
        <v>1</v>
      </c>
      <c r="I1740">
        <v>1</v>
      </c>
      <c r="J1740">
        <v>1</v>
      </c>
      <c r="K1740">
        <v>1</v>
      </c>
      <c r="L1740">
        <v>1</v>
      </c>
      <c r="M1740">
        <v>0</v>
      </c>
      <c r="N1740">
        <v>0</v>
      </c>
      <c r="O1740">
        <v>0</v>
      </c>
    </row>
    <row r="1741" spans="1:15" x14ac:dyDescent="0.25">
      <c r="A1741" t="s">
        <v>39</v>
      </c>
      <c r="B1741" t="s">
        <v>59</v>
      </c>
      <c r="C1741" t="s">
        <v>65</v>
      </c>
      <c r="D1741">
        <v>0</v>
      </c>
      <c r="E1741">
        <v>0</v>
      </c>
      <c r="F1741">
        <v>0</v>
      </c>
      <c r="G1741">
        <v>0</v>
      </c>
      <c r="H1741">
        <v>1</v>
      </c>
      <c r="I1741">
        <v>1</v>
      </c>
      <c r="J1741">
        <v>1</v>
      </c>
      <c r="K1741">
        <v>1</v>
      </c>
      <c r="L1741">
        <v>1</v>
      </c>
      <c r="M1741">
        <v>0</v>
      </c>
      <c r="N1741">
        <v>0</v>
      </c>
      <c r="O1741">
        <v>0</v>
      </c>
    </row>
    <row r="1742" spans="1:15" x14ac:dyDescent="0.25">
      <c r="A1742" t="s">
        <v>39</v>
      </c>
      <c r="B1742" t="s">
        <v>59</v>
      </c>
      <c r="C1742" t="s">
        <v>66</v>
      </c>
      <c r="D1742">
        <v>2</v>
      </c>
      <c r="E1742">
        <v>2</v>
      </c>
      <c r="F1742">
        <v>2</v>
      </c>
      <c r="G1742">
        <v>2</v>
      </c>
      <c r="H1742">
        <v>0</v>
      </c>
      <c r="I1742">
        <v>0</v>
      </c>
      <c r="J1742">
        <v>0</v>
      </c>
      <c r="K1742">
        <v>0</v>
      </c>
      <c r="L1742">
        <v>0</v>
      </c>
      <c r="M1742">
        <v>2</v>
      </c>
      <c r="N1742">
        <v>2</v>
      </c>
      <c r="O1742">
        <v>2</v>
      </c>
    </row>
    <row r="1743" spans="1:15" x14ac:dyDescent="0.25">
      <c r="A1743" t="s">
        <v>39</v>
      </c>
      <c r="B1743" t="s">
        <v>59</v>
      </c>
      <c r="C1743" t="s">
        <v>67</v>
      </c>
      <c r="D1743">
        <v>2</v>
      </c>
      <c r="E1743">
        <v>2</v>
      </c>
      <c r="F1743">
        <v>2</v>
      </c>
      <c r="G1743">
        <v>2</v>
      </c>
      <c r="H1743">
        <v>0</v>
      </c>
      <c r="I1743">
        <v>0</v>
      </c>
      <c r="J1743">
        <v>0</v>
      </c>
      <c r="K1743">
        <v>0</v>
      </c>
      <c r="L1743">
        <v>0</v>
      </c>
      <c r="M1743">
        <v>2</v>
      </c>
      <c r="N1743">
        <v>2</v>
      </c>
      <c r="O1743">
        <v>2</v>
      </c>
    </row>
    <row r="1744" spans="1:15" x14ac:dyDescent="0.25">
      <c r="A1744" t="s">
        <v>39</v>
      </c>
      <c r="B1744" t="s">
        <v>59</v>
      </c>
      <c r="C1744" t="s">
        <v>68</v>
      </c>
      <c r="D1744">
        <v>2</v>
      </c>
      <c r="E1744">
        <v>2</v>
      </c>
      <c r="F1744">
        <v>2</v>
      </c>
      <c r="G1744">
        <v>2</v>
      </c>
      <c r="H1744">
        <v>0</v>
      </c>
      <c r="I1744">
        <v>0</v>
      </c>
      <c r="J1744">
        <v>0</v>
      </c>
      <c r="K1744">
        <v>0</v>
      </c>
      <c r="L1744">
        <v>0</v>
      </c>
      <c r="M1744">
        <v>2</v>
      </c>
      <c r="N1744">
        <v>2</v>
      </c>
      <c r="O1744">
        <v>2</v>
      </c>
    </row>
    <row r="1745" spans="1:15" x14ac:dyDescent="0.25">
      <c r="A1745" t="s">
        <v>39</v>
      </c>
      <c r="B1745" t="s">
        <v>59</v>
      </c>
      <c r="C1745" t="s">
        <v>69</v>
      </c>
      <c r="D1745">
        <v>0</v>
      </c>
      <c r="E1745">
        <v>0</v>
      </c>
      <c r="F1745">
        <v>0</v>
      </c>
      <c r="G1745">
        <v>0</v>
      </c>
      <c r="H1745">
        <v>0</v>
      </c>
      <c r="I1745">
        <v>0</v>
      </c>
      <c r="J1745">
        <v>0</v>
      </c>
      <c r="K1745">
        <v>0</v>
      </c>
      <c r="L1745">
        <v>0</v>
      </c>
      <c r="M1745">
        <v>0</v>
      </c>
      <c r="N1745">
        <v>0</v>
      </c>
      <c r="O1745">
        <v>0</v>
      </c>
    </row>
    <row r="1746" spans="1:15" x14ac:dyDescent="0.25">
      <c r="A1746" t="s">
        <v>39</v>
      </c>
      <c r="B1746" t="s">
        <v>59</v>
      </c>
      <c r="C1746" t="s">
        <v>70</v>
      </c>
      <c r="D1746">
        <v>0</v>
      </c>
      <c r="E1746">
        <v>0</v>
      </c>
      <c r="F1746">
        <v>0</v>
      </c>
      <c r="G1746">
        <v>0</v>
      </c>
      <c r="H1746">
        <v>0</v>
      </c>
      <c r="I1746">
        <v>0</v>
      </c>
      <c r="J1746">
        <v>0</v>
      </c>
      <c r="K1746">
        <v>0</v>
      </c>
      <c r="L1746">
        <v>0</v>
      </c>
      <c r="M1746">
        <v>0</v>
      </c>
      <c r="N1746">
        <v>0</v>
      </c>
      <c r="O1746">
        <v>0</v>
      </c>
    </row>
    <row r="1747" spans="1:15" x14ac:dyDescent="0.25">
      <c r="A1747" t="s">
        <v>39</v>
      </c>
      <c r="B1747" t="s">
        <v>59</v>
      </c>
      <c r="C1747" t="s">
        <v>71</v>
      </c>
      <c r="D1747">
        <v>1</v>
      </c>
      <c r="E1747">
        <v>1</v>
      </c>
      <c r="F1747">
        <v>1</v>
      </c>
      <c r="G1747">
        <v>1</v>
      </c>
      <c r="H1747">
        <v>0</v>
      </c>
      <c r="I1747">
        <v>0</v>
      </c>
      <c r="J1747">
        <v>0</v>
      </c>
      <c r="K1747">
        <v>0</v>
      </c>
      <c r="L1747">
        <v>0</v>
      </c>
      <c r="M1747">
        <v>1</v>
      </c>
      <c r="N1747">
        <v>1</v>
      </c>
      <c r="O1747">
        <v>1</v>
      </c>
    </row>
    <row r="1748" spans="1:15" x14ac:dyDescent="0.25">
      <c r="A1748" t="s">
        <v>39</v>
      </c>
      <c r="B1748" t="s">
        <v>59</v>
      </c>
      <c r="C1748" t="s">
        <v>72</v>
      </c>
      <c r="D1748">
        <v>1</v>
      </c>
      <c r="E1748">
        <v>1</v>
      </c>
      <c r="F1748">
        <v>1</v>
      </c>
      <c r="G1748">
        <v>1</v>
      </c>
      <c r="H1748">
        <v>0</v>
      </c>
      <c r="I1748">
        <v>0</v>
      </c>
      <c r="J1748">
        <v>0</v>
      </c>
      <c r="K1748">
        <v>0</v>
      </c>
      <c r="L1748">
        <v>0</v>
      </c>
      <c r="M1748">
        <v>1</v>
      </c>
      <c r="N1748">
        <v>1</v>
      </c>
      <c r="O1748">
        <v>1</v>
      </c>
    </row>
    <row r="1749" spans="1:15" x14ac:dyDescent="0.25">
      <c r="A1749" t="s">
        <v>39</v>
      </c>
      <c r="B1749" t="s">
        <v>59</v>
      </c>
      <c r="C1749" t="s">
        <v>73</v>
      </c>
      <c r="D1749">
        <v>1</v>
      </c>
      <c r="E1749">
        <v>1</v>
      </c>
      <c r="F1749">
        <v>1</v>
      </c>
      <c r="G1749">
        <v>1</v>
      </c>
      <c r="H1749">
        <v>0</v>
      </c>
      <c r="I1749">
        <v>0</v>
      </c>
      <c r="J1749">
        <v>0</v>
      </c>
      <c r="K1749">
        <v>0</v>
      </c>
      <c r="L1749">
        <v>0</v>
      </c>
      <c r="M1749">
        <v>1</v>
      </c>
      <c r="N1749">
        <v>1</v>
      </c>
      <c r="O1749">
        <v>1</v>
      </c>
    </row>
    <row r="1750" spans="1:15" x14ac:dyDescent="0.25">
      <c r="A1750" t="s">
        <v>39</v>
      </c>
      <c r="B1750" t="s">
        <v>59</v>
      </c>
      <c r="C1750" t="s">
        <v>74</v>
      </c>
      <c r="D1750">
        <v>1</v>
      </c>
      <c r="E1750">
        <v>1</v>
      </c>
      <c r="F1750">
        <v>1</v>
      </c>
      <c r="G1750">
        <v>1</v>
      </c>
      <c r="H1750">
        <v>0</v>
      </c>
      <c r="I1750">
        <v>0</v>
      </c>
      <c r="J1750">
        <v>0</v>
      </c>
      <c r="K1750">
        <v>0</v>
      </c>
      <c r="L1750">
        <v>0</v>
      </c>
      <c r="M1750">
        <v>1</v>
      </c>
      <c r="N1750">
        <v>1</v>
      </c>
      <c r="O1750">
        <v>1</v>
      </c>
    </row>
    <row r="1751" spans="1:15" x14ac:dyDescent="0.25">
      <c r="A1751" t="s">
        <v>39</v>
      </c>
      <c r="B1751" t="s">
        <v>59</v>
      </c>
      <c r="C1751" t="s">
        <v>75</v>
      </c>
      <c r="D1751">
        <v>1</v>
      </c>
      <c r="E1751">
        <v>1</v>
      </c>
      <c r="F1751">
        <v>1</v>
      </c>
      <c r="G1751">
        <v>1</v>
      </c>
      <c r="H1751">
        <v>0</v>
      </c>
      <c r="I1751">
        <v>0</v>
      </c>
      <c r="J1751">
        <v>0</v>
      </c>
      <c r="K1751">
        <v>0</v>
      </c>
      <c r="L1751">
        <v>0</v>
      </c>
      <c r="M1751">
        <v>1</v>
      </c>
      <c r="N1751">
        <v>1</v>
      </c>
      <c r="O1751">
        <v>1</v>
      </c>
    </row>
    <row r="1752" spans="1:15" x14ac:dyDescent="0.25">
      <c r="A1752" t="s">
        <v>39</v>
      </c>
      <c r="B1752" t="s">
        <v>59</v>
      </c>
      <c r="C1752" t="s">
        <v>76</v>
      </c>
      <c r="D1752">
        <v>0</v>
      </c>
      <c r="E1752">
        <v>0</v>
      </c>
      <c r="F1752">
        <v>0</v>
      </c>
      <c r="G1752">
        <v>0</v>
      </c>
      <c r="H1752">
        <v>0</v>
      </c>
      <c r="I1752">
        <v>0</v>
      </c>
      <c r="J1752">
        <v>0</v>
      </c>
      <c r="K1752">
        <v>0</v>
      </c>
      <c r="L1752">
        <v>0</v>
      </c>
      <c r="M1752">
        <v>0</v>
      </c>
      <c r="N1752">
        <v>0</v>
      </c>
      <c r="O1752">
        <v>0</v>
      </c>
    </row>
    <row r="1753" spans="1:15" x14ac:dyDescent="0.25">
      <c r="A1753" t="s">
        <v>39</v>
      </c>
      <c r="B1753" t="s">
        <v>59</v>
      </c>
      <c r="C1753" t="s">
        <v>77</v>
      </c>
      <c r="D1753">
        <v>0</v>
      </c>
      <c r="E1753">
        <v>0</v>
      </c>
      <c r="F1753">
        <v>0</v>
      </c>
      <c r="G1753">
        <v>0</v>
      </c>
      <c r="H1753">
        <v>0</v>
      </c>
      <c r="I1753">
        <v>0</v>
      </c>
      <c r="J1753">
        <v>0</v>
      </c>
      <c r="K1753">
        <v>0</v>
      </c>
      <c r="L1753">
        <v>0</v>
      </c>
      <c r="M1753">
        <v>0</v>
      </c>
      <c r="N1753">
        <v>0</v>
      </c>
      <c r="O1753">
        <v>0</v>
      </c>
    </row>
    <row r="1754" spans="1:15" x14ac:dyDescent="0.25">
      <c r="A1754" t="s">
        <v>39</v>
      </c>
      <c r="B1754" t="s">
        <v>59</v>
      </c>
      <c r="C1754" t="s">
        <v>78</v>
      </c>
      <c r="D1754">
        <v>0</v>
      </c>
      <c r="E1754">
        <v>0</v>
      </c>
      <c r="F1754">
        <v>0</v>
      </c>
      <c r="G1754">
        <v>0</v>
      </c>
      <c r="H1754">
        <v>2</v>
      </c>
      <c r="I1754">
        <v>2</v>
      </c>
      <c r="J1754">
        <v>2</v>
      </c>
      <c r="K1754">
        <v>2</v>
      </c>
      <c r="L1754">
        <v>2</v>
      </c>
      <c r="M1754">
        <v>0</v>
      </c>
      <c r="N1754">
        <v>0</v>
      </c>
      <c r="O1754">
        <v>0</v>
      </c>
    </row>
    <row r="1755" spans="1:15" x14ac:dyDescent="0.25">
      <c r="A1755" t="s">
        <v>39</v>
      </c>
      <c r="B1755" t="s">
        <v>59</v>
      </c>
      <c r="C1755" t="s">
        <v>79</v>
      </c>
      <c r="D1755">
        <v>0</v>
      </c>
      <c r="E1755">
        <v>0</v>
      </c>
      <c r="F1755">
        <v>0</v>
      </c>
      <c r="G1755">
        <v>0</v>
      </c>
      <c r="H1755">
        <v>2</v>
      </c>
      <c r="I1755">
        <v>2</v>
      </c>
      <c r="J1755">
        <v>2</v>
      </c>
      <c r="K1755">
        <v>2</v>
      </c>
      <c r="L1755">
        <v>2</v>
      </c>
      <c r="M1755">
        <v>0</v>
      </c>
      <c r="N1755">
        <v>0</v>
      </c>
      <c r="O1755">
        <v>0</v>
      </c>
    </row>
    <row r="1756" spans="1:15" x14ac:dyDescent="0.25">
      <c r="A1756" t="s">
        <v>39</v>
      </c>
      <c r="B1756" t="s">
        <v>59</v>
      </c>
      <c r="C1756" t="s">
        <v>80</v>
      </c>
      <c r="D1756">
        <v>0</v>
      </c>
      <c r="E1756">
        <v>0</v>
      </c>
      <c r="F1756">
        <v>0</v>
      </c>
      <c r="G1756">
        <v>0</v>
      </c>
      <c r="H1756">
        <v>2</v>
      </c>
      <c r="I1756">
        <v>2</v>
      </c>
      <c r="J1756">
        <v>2</v>
      </c>
      <c r="K1756">
        <v>2</v>
      </c>
      <c r="L1756">
        <v>2</v>
      </c>
      <c r="M1756">
        <v>0</v>
      </c>
      <c r="N1756">
        <v>0</v>
      </c>
      <c r="O1756">
        <v>0</v>
      </c>
    </row>
    <row r="1757" spans="1:15" x14ac:dyDescent="0.25">
      <c r="A1757" t="s">
        <v>39</v>
      </c>
      <c r="B1757" t="s">
        <v>59</v>
      </c>
      <c r="C1757" t="s">
        <v>81</v>
      </c>
      <c r="D1757">
        <v>0</v>
      </c>
      <c r="E1757">
        <v>0</v>
      </c>
      <c r="F1757">
        <v>0</v>
      </c>
      <c r="G1757">
        <v>0</v>
      </c>
      <c r="H1757">
        <v>0</v>
      </c>
      <c r="I1757">
        <v>0</v>
      </c>
      <c r="J1757">
        <v>0</v>
      </c>
      <c r="K1757">
        <v>0</v>
      </c>
      <c r="L1757">
        <v>0</v>
      </c>
      <c r="M1757">
        <v>0</v>
      </c>
      <c r="N1757">
        <v>0</v>
      </c>
      <c r="O1757">
        <v>0</v>
      </c>
    </row>
    <row r="1758" spans="1:15" x14ac:dyDescent="0.25">
      <c r="A1758" t="s">
        <v>39</v>
      </c>
      <c r="B1758" t="s">
        <v>59</v>
      </c>
      <c r="C1758" t="s">
        <v>82</v>
      </c>
      <c r="D1758">
        <v>0</v>
      </c>
      <c r="E1758">
        <v>0</v>
      </c>
      <c r="F1758">
        <v>0</v>
      </c>
      <c r="G1758">
        <v>0</v>
      </c>
      <c r="H1758">
        <v>0</v>
      </c>
      <c r="I1758">
        <v>0</v>
      </c>
      <c r="J1758">
        <v>0</v>
      </c>
      <c r="K1758">
        <v>0</v>
      </c>
      <c r="L1758">
        <v>0</v>
      </c>
      <c r="M1758">
        <v>0</v>
      </c>
      <c r="N1758">
        <v>0</v>
      </c>
      <c r="O1758">
        <v>0</v>
      </c>
    </row>
    <row r="1759" spans="1:15" x14ac:dyDescent="0.25">
      <c r="A1759" t="s">
        <v>39</v>
      </c>
      <c r="B1759" t="s">
        <v>59</v>
      </c>
      <c r="C1759" t="s">
        <v>83</v>
      </c>
      <c r="D1759">
        <v>0</v>
      </c>
      <c r="E1759">
        <v>0</v>
      </c>
      <c r="F1759">
        <v>0</v>
      </c>
      <c r="G1759">
        <v>0</v>
      </c>
      <c r="H1759">
        <v>0</v>
      </c>
      <c r="I1759">
        <v>0</v>
      </c>
      <c r="J1759">
        <v>0</v>
      </c>
      <c r="K1759">
        <v>0</v>
      </c>
      <c r="L1759">
        <v>0</v>
      </c>
      <c r="M1759">
        <v>0</v>
      </c>
      <c r="N1759">
        <v>0</v>
      </c>
      <c r="O1759">
        <v>0</v>
      </c>
    </row>
    <row r="1760" spans="1:15" x14ac:dyDescent="0.25">
      <c r="A1760" t="s">
        <v>39</v>
      </c>
      <c r="B1760" t="s">
        <v>84</v>
      </c>
      <c r="C1760" t="s">
        <v>60</v>
      </c>
      <c r="D1760">
        <v>0</v>
      </c>
      <c r="E1760">
        <v>0</v>
      </c>
      <c r="F1760">
        <v>0</v>
      </c>
      <c r="G1760">
        <v>0</v>
      </c>
      <c r="H1760">
        <v>0</v>
      </c>
      <c r="I1760">
        <v>0</v>
      </c>
      <c r="J1760">
        <v>0</v>
      </c>
      <c r="K1760">
        <v>0</v>
      </c>
      <c r="L1760">
        <v>0</v>
      </c>
      <c r="M1760">
        <v>0</v>
      </c>
      <c r="N1760">
        <v>0</v>
      </c>
      <c r="O1760">
        <v>0</v>
      </c>
    </row>
    <row r="1761" spans="1:15" x14ac:dyDescent="0.25">
      <c r="A1761" t="s">
        <v>39</v>
      </c>
      <c r="B1761" t="s">
        <v>84</v>
      </c>
      <c r="C1761" t="s">
        <v>61</v>
      </c>
      <c r="D1761">
        <v>1</v>
      </c>
      <c r="E1761">
        <v>1</v>
      </c>
      <c r="F1761">
        <v>1</v>
      </c>
      <c r="G1761">
        <v>1</v>
      </c>
      <c r="H1761">
        <v>1</v>
      </c>
      <c r="I1761">
        <v>1</v>
      </c>
      <c r="J1761">
        <v>1</v>
      </c>
      <c r="K1761">
        <v>1</v>
      </c>
      <c r="L1761">
        <v>1</v>
      </c>
      <c r="M1761">
        <v>1</v>
      </c>
      <c r="N1761">
        <v>1</v>
      </c>
      <c r="O1761">
        <v>1</v>
      </c>
    </row>
    <row r="1762" spans="1:15" x14ac:dyDescent="0.25">
      <c r="A1762" t="s">
        <v>39</v>
      </c>
      <c r="B1762" t="s">
        <v>84</v>
      </c>
      <c r="C1762" t="s">
        <v>62</v>
      </c>
      <c r="D1762">
        <v>1</v>
      </c>
      <c r="E1762">
        <v>1</v>
      </c>
      <c r="F1762">
        <v>1</v>
      </c>
      <c r="G1762">
        <v>1</v>
      </c>
      <c r="H1762">
        <v>1</v>
      </c>
      <c r="I1762">
        <v>1</v>
      </c>
      <c r="J1762">
        <v>1</v>
      </c>
      <c r="K1762">
        <v>1</v>
      </c>
      <c r="L1762">
        <v>1</v>
      </c>
      <c r="M1762">
        <v>1</v>
      </c>
      <c r="N1762">
        <v>1</v>
      </c>
      <c r="O1762">
        <v>1</v>
      </c>
    </row>
    <row r="1763" spans="1:15" x14ac:dyDescent="0.25">
      <c r="A1763" t="s">
        <v>39</v>
      </c>
      <c r="B1763" t="s">
        <v>84</v>
      </c>
      <c r="C1763" t="s">
        <v>63</v>
      </c>
      <c r="D1763">
        <v>0</v>
      </c>
      <c r="E1763">
        <v>0</v>
      </c>
      <c r="F1763">
        <v>0</v>
      </c>
      <c r="G1763">
        <v>0</v>
      </c>
      <c r="H1763">
        <v>1</v>
      </c>
      <c r="I1763">
        <v>1</v>
      </c>
      <c r="J1763">
        <v>1</v>
      </c>
      <c r="K1763">
        <v>1</v>
      </c>
      <c r="L1763">
        <v>1</v>
      </c>
      <c r="M1763">
        <v>0</v>
      </c>
      <c r="N1763">
        <v>0</v>
      </c>
      <c r="O1763">
        <v>0</v>
      </c>
    </row>
    <row r="1764" spans="1:15" x14ac:dyDescent="0.25">
      <c r="A1764" t="s">
        <v>39</v>
      </c>
      <c r="B1764" t="s">
        <v>84</v>
      </c>
      <c r="C1764" t="s">
        <v>64</v>
      </c>
      <c r="D1764">
        <v>0</v>
      </c>
      <c r="E1764">
        <v>0</v>
      </c>
      <c r="F1764">
        <v>0</v>
      </c>
      <c r="G1764">
        <v>0</v>
      </c>
      <c r="H1764">
        <v>1</v>
      </c>
      <c r="I1764">
        <v>1</v>
      </c>
      <c r="J1764">
        <v>1</v>
      </c>
      <c r="K1764">
        <v>1</v>
      </c>
      <c r="L1764">
        <v>1</v>
      </c>
      <c r="M1764">
        <v>0</v>
      </c>
      <c r="N1764">
        <v>0</v>
      </c>
      <c r="O1764">
        <v>0</v>
      </c>
    </row>
    <row r="1765" spans="1:15" x14ac:dyDescent="0.25">
      <c r="A1765" t="s">
        <v>39</v>
      </c>
      <c r="B1765" t="s">
        <v>84</v>
      </c>
      <c r="C1765" t="s">
        <v>65</v>
      </c>
      <c r="D1765">
        <v>0</v>
      </c>
      <c r="E1765">
        <v>0</v>
      </c>
      <c r="F1765">
        <v>0</v>
      </c>
      <c r="G1765">
        <v>0</v>
      </c>
      <c r="H1765">
        <v>1</v>
      </c>
      <c r="I1765">
        <v>1</v>
      </c>
      <c r="J1765">
        <v>1</v>
      </c>
      <c r="K1765">
        <v>1</v>
      </c>
      <c r="L1765">
        <v>1</v>
      </c>
      <c r="M1765">
        <v>0</v>
      </c>
      <c r="N1765">
        <v>0</v>
      </c>
      <c r="O1765">
        <v>0</v>
      </c>
    </row>
    <row r="1766" spans="1:15" x14ac:dyDescent="0.25">
      <c r="A1766" t="s">
        <v>39</v>
      </c>
      <c r="B1766" t="s">
        <v>84</v>
      </c>
      <c r="C1766" t="s">
        <v>66</v>
      </c>
      <c r="D1766">
        <v>0</v>
      </c>
      <c r="E1766">
        <v>0</v>
      </c>
      <c r="F1766">
        <v>0</v>
      </c>
      <c r="G1766">
        <v>0</v>
      </c>
      <c r="H1766">
        <v>0</v>
      </c>
      <c r="I1766">
        <v>0</v>
      </c>
      <c r="J1766">
        <v>0</v>
      </c>
      <c r="K1766">
        <v>0</v>
      </c>
      <c r="L1766">
        <v>0</v>
      </c>
      <c r="M1766">
        <v>0</v>
      </c>
      <c r="N1766">
        <v>0</v>
      </c>
      <c r="O1766">
        <v>0</v>
      </c>
    </row>
    <row r="1767" spans="1:15" x14ac:dyDescent="0.25">
      <c r="A1767" t="s">
        <v>39</v>
      </c>
      <c r="B1767" t="s">
        <v>84</v>
      </c>
      <c r="C1767" t="s">
        <v>67</v>
      </c>
      <c r="D1767">
        <v>0</v>
      </c>
      <c r="E1767">
        <v>0</v>
      </c>
      <c r="F1767">
        <v>0</v>
      </c>
      <c r="G1767">
        <v>0</v>
      </c>
      <c r="H1767">
        <v>0</v>
      </c>
      <c r="I1767">
        <v>0</v>
      </c>
      <c r="J1767">
        <v>0</v>
      </c>
      <c r="K1767">
        <v>0</v>
      </c>
      <c r="L1767">
        <v>0</v>
      </c>
      <c r="M1767">
        <v>0</v>
      </c>
      <c r="N1767">
        <v>0</v>
      </c>
      <c r="O1767">
        <v>0</v>
      </c>
    </row>
    <row r="1768" spans="1:15" x14ac:dyDescent="0.25">
      <c r="A1768" t="s">
        <v>39</v>
      </c>
      <c r="B1768" t="s">
        <v>84</v>
      </c>
      <c r="C1768" t="s">
        <v>68</v>
      </c>
      <c r="D1768">
        <v>0</v>
      </c>
      <c r="E1768">
        <v>0</v>
      </c>
      <c r="F1768">
        <v>0</v>
      </c>
      <c r="G1768">
        <v>0</v>
      </c>
      <c r="H1768">
        <v>0</v>
      </c>
      <c r="I1768">
        <v>0</v>
      </c>
      <c r="J1768">
        <v>0</v>
      </c>
      <c r="K1768">
        <v>0</v>
      </c>
      <c r="L1768">
        <v>0</v>
      </c>
      <c r="M1768">
        <v>0</v>
      </c>
      <c r="N1768">
        <v>0</v>
      </c>
      <c r="O1768">
        <v>0</v>
      </c>
    </row>
    <row r="1769" spans="1:15" x14ac:dyDescent="0.25">
      <c r="A1769" t="s">
        <v>39</v>
      </c>
      <c r="B1769" t="s">
        <v>84</v>
      </c>
      <c r="C1769" t="s">
        <v>69</v>
      </c>
      <c r="D1769">
        <v>0</v>
      </c>
      <c r="E1769">
        <v>0</v>
      </c>
      <c r="F1769">
        <v>0</v>
      </c>
      <c r="G1769">
        <v>0</v>
      </c>
      <c r="H1769">
        <v>0</v>
      </c>
      <c r="I1769">
        <v>0</v>
      </c>
      <c r="J1769">
        <v>0</v>
      </c>
      <c r="K1769">
        <v>0</v>
      </c>
      <c r="L1769">
        <v>0</v>
      </c>
      <c r="M1769">
        <v>0</v>
      </c>
      <c r="N1769">
        <v>0</v>
      </c>
      <c r="O1769">
        <v>0</v>
      </c>
    </row>
    <row r="1770" spans="1:15" x14ac:dyDescent="0.25">
      <c r="A1770" t="s">
        <v>39</v>
      </c>
      <c r="B1770" t="s">
        <v>84</v>
      </c>
      <c r="C1770" t="s">
        <v>70</v>
      </c>
      <c r="D1770">
        <v>0</v>
      </c>
      <c r="E1770">
        <v>0</v>
      </c>
      <c r="F1770">
        <v>0</v>
      </c>
      <c r="G1770">
        <v>0</v>
      </c>
      <c r="H1770">
        <v>0</v>
      </c>
      <c r="I1770">
        <v>0</v>
      </c>
      <c r="J1770">
        <v>0</v>
      </c>
      <c r="K1770">
        <v>0</v>
      </c>
      <c r="L1770">
        <v>0</v>
      </c>
      <c r="M1770">
        <v>0</v>
      </c>
      <c r="N1770">
        <v>0</v>
      </c>
      <c r="O1770">
        <v>0</v>
      </c>
    </row>
    <row r="1771" spans="1:15" x14ac:dyDescent="0.25">
      <c r="A1771" t="s">
        <v>39</v>
      </c>
      <c r="B1771" t="s">
        <v>84</v>
      </c>
      <c r="C1771" t="s">
        <v>71</v>
      </c>
      <c r="D1771">
        <v>1</v>
      </c>
      <c r="E1771">
        <v>1</v>
      </c>
      <c r="F1771">
        <v>1</v>
      </c>
      <c r="G1771">
        <v>1</v>
      </c>
      <c r="H1771">
        <v>0</v>
      </c>
      <c r="I1771">
        <v>0</v>
      </c>
      <c r="J1771">
        <v>0</v>
      </c>
      <c r="K1771">
        <v>0</v>
      </c>
      <c r="L1771">
        <v>0</v>
      </c>
      <c r="M1771">
        <v>1</v>
      </c>
      <c r="N1771">
        <v>1</v>
      </c>
      <c r="O1771">
        <v>1</v>
      </c>
    </row>
    <row r="1772" spans="1:15" x14ac:dyDescent="0.25">
      <c r="A1772" t="s">
        <v>39</v>
      </c>
      <c r="B1772" t="s">
        <v>84</v>
      </c>
      <c r="C1772" t="s">
        <v>72</v>
      </c>
      <c r="D1772">
        <v>1</v>
      </c>
      <c r="E1772">
        <v>1</v>
      </c>
      <c r="F1772">
        <v>1</v>
      </c>
      <c r="G1772">
        <v>1</v>
      </c>
      <c r="H1772">
        <v>0</v>
      </c>
      <c r="I1772">
        <v>0</v>
      </c>
      <c r="J1772">
        <v>0</v>
      </c>
      <c r="K1772">
        <v>0</v>
      </c>
      <c r="L1772">
        <v>0</v>
      </c>
      <c r="M1772">
        <v>1</v>
      </c>
      <c r="N1772">
        <v>1</v>
      </c>
      <c r="O1772">
        <v>1</v>
      </c>
    </row>
    <row r="1773" spans="1:15" x14ac:dyDescent="0.25">
      <c r="A1773" t="s">
        <v>39</v>
      </c>
      <c r="B1773" t="s">
        <v>84</v>
      </c>
      <c r="C1773" t="s">
        <v>73</v>
      </c>
      <c r="D1773">
        <v>1</v>
      </c>
      <c r="E1773">
        <v>1</v>
      </c>
      <c r="F1773">
        <v>1</v>
      </c>
      <c r="G1773">
        <v>1</v>
      </c>
      <c r="H1773">
        <v>0</v>
      </c>
      <c r="I1773">
        <v>0</v>
      </c>
      <c r="J1773">
        <v>0</v>
      </c>
      <c r="K1773">
        <v>0</v>
      </c>
      <c r="L1773">
        <v>0</v>
      </c>
      <c r="M1773">
        <v>1</v>
      </c>
      <c r="N1773">
        <v>1</v>
      </c>
      <c r="O1773">
        <v>1</v>
      </c>
    </row>
    <row r="1774" spans="1:15" x14ac:dyDescent="0.25">
      <c r="A1774" t="s">
        <v>39</v>
      </c>
      <c r="B1774" t="s">
        <v>84</v>
      </c>
      <c r="C1774" t="s">
        <v>74</v>
      </c>
      <c r="D1774">
        <v>1</v>
      </c>
      <c r="E1774">
        <v>1</v>
      </c>
      <c r="F1774">
        <v>1</v>
      </c>
      <c r="G1774">
        <v>1</v>
      </c>
      <c r="H1774">
        <v>0</v>
      </c>
      <c r="I1774">
        <v>0</v>
      </c>
      <c r="J1774">
        <v>0</v>
      </c>
      <c r="K1774">
        <v>0</v>
      </c>
      <c r="L1774">
        <v>0</v>
      </c>
      <c r="M1774">
        <v>1</v>
      </c>
      <c r="N1774">
        <v>1</v>
      </c>
      <c r="O1774">
        <v>1</v>
      </c>
    </row>
    <row r="1775" spans="1:15" x14ac:dyDescent="0.25">
      <c r="A1775" t="s">
        <v>39</v>
      </c>
      <c r="B1775" t="s">
        <v>84</v>
      </c>
      <c r="C1775" t="s">
        <v>75</v>
      </c>
      <c r="D1775">
        <v>1</v>
      </c>
      <c r="E1775">
        <v>1</v>
      </c>
      <c r="F1775">
        <v>1</v>
      </c>
      <c r="G1775">
        <v>1</v>
      </c>
      <c r="H1775">
        <v>0</v>
      </c>
      <c r="I1775">
        <v>0</v>
      </c>
      <c r="J1775">
        <v>0</v>
      </c>
      <c r="K1775">
        <v>0</v>
      </c>
      <c r="L1775">
        <v>0</v>
      </c>
      <c r="M1775">
        <v>1</v>
      </c>
      <c r="N1775">
        <v>1</v>
      </c>
      <c r="O1775">
        <v>1</v>
      </c>
    </row>
    <row r="1776" spans="1:15" x14ac:dyDescent="0.25">
      <c r="A1776" t="s">
        <v>39</v>
      </c>
      <c r="B1776" t="s">
        <v>84</v>
      </c>
      <c r="C1776" t="s">
        <v>76</v>
      </c>
      <c r="D1776">
        <v>0</v>
      </c>
      <c r="E1776">
        <v>0</v>
      </c>
      <c r="F1776">
        <v>0</v>
      </c>
      <c r="G1776">
        <v>0</v>
      </c>
      <c r="H1776">
        <v>0</v>
      </c>
      <c r="I1776">
        <v>0</v>
      </c>
      <c r="J1776">
        <v>0</v>
      </c>
      <c r="K1776">
        <v>0</v>
      </c>
      <c r="L1776">
        <v>0</v>
      </c>
      <c r="M1776">
        <v>0</v>
      </c>
      <c r="N1776">
        <v>0</v>
      </c>
      <c r="O1776">
        <v>0</v>
      </c>
    </row>
    <row r="1777" spans="1:15" x14ac:dyDescent="0.25">
      <c r="A1777" t="s">
        <v>39</v>
      </c>
      <c r="B1777" t="s">
        <v>84</v>
      </c>
      <c r="C1777" t="s">
        <v>77</v>
      </c>
      <c r="D1777">
        <v>0</v>
      </c>
      <c r="E1777">
        <v>0</v>
      </c>
      <c r="F1777">
        <v>0</v>
      </c>
      <c r="G1777">
        <v>0</v>
      </c>
      <c r="H1777">
        <v>0</v>
      </c>
      <c r="I1777">
        <v>0</v>
      </c>
      <c r="J1777">
        <v>0</v>
      </c>
      <c r="K1777">
        <v>0</v>
      </c>
      <c r="L1777">
        <v>0</v>
      </c>
      <c r="M1777">
        <v>0</v>
      </c>
      <c r="N1777">
        <v>0</v>
      </c>
      <c r="O1777">
        <v>0</v>
      </c>
    </row>
    <row r="1778" spans="1:15" x14ac:dyDescent="0.25">
      <c r="A1778" t="s">
        <v>39</v>
      </c>
      <c r="B1778" t="s">
        <v>84</v>
      </c>
      <c r="C1778" t="s">
        <v>78</v>
      </c>
      <c r="D1778">
        <v>0</v>
      </c>
      <c r="E1778">
        <v>0</v>
      </c>
      <c r="F1778">
        <v>0</v>
      </c>
      <c r="G1778">
        <v>0</v>
      </c>
      <c r="H1778">
        <v>0</v>
      </c>
      <c r="I1778">
        <v>0</v>
      </c>
      <c r="J1778">
        <v>0</v>
      </c>
      <c r="K1778">
        <v>0</v>
      </c>
      <c r="L1778">
        <v>0</v>
      </c>
      <c r="M1778">
        <v>0</v>
      </c>
      <c r="N1778">
        <v>0</v>
      </c>
      <c r="O1778">
        <v>0</v>
      </c>
    </row>
    <row r="1779" spans="1:15" x14ac:dyDescent="0.25">
      <c r="A1779" t="s">
        <v>39</v>
      </c>
      <c r="B1779" t="s">
        <v>84</v>
      </c>
      <c r="C1779" t="s">
        <v>79</v>
      </c>
      <c r="D1779">
        <v>0</v>
      </c>
      <c r="E1779">
        <v>0</v>
      </c>
      <c r="F1779">
        <v>0</v>
      </c>
      <c r="G1779">
        <v>0</v>
      </c>
      <c r="H1779">
        <v>0</v>
      </c>
      <c r="I1779">
        <v>0</v>
      </c>
      <c r="J1779">
        <v>0</v>
      </c>
      <c r="K1779">
        <v>0</v>
      </c>
      <c r="L1779">
        <v>0</v>
      </c>
      <c r="M1779">
        <v>0</v>
      </c>
      <c r="N1779">
        <v>0</v>
      </c>
      <c r="O1779">
        <v>0</v>
      </c>
    </row>
    <row r="1780" spans="1:15" x14ac:dyDescent="0.25">
      <c r="A1780" t="s">
        <v>39</v>
      </c>
      <c r="B1780" t="s">
        <v>84</v>
      </c>
      <c r="C1780" t="s">
        <v>80</v>
      </c>
      <c r="D1780">
        <v>0</v>
      </c>
      <c r="E1780">
        <v>0</v>
      </c>
      <c r="F1780">
        <v>0</v>
      </c>
      <c r="G1780">
        <v>0</v>
      </c>
      <c r="H1780">
        <v>0</v>
      </c>
      <c r="I1780">
        <v>0</v>
      </c>
      <c r="J1780">
        <v>0</v>
      </c>
      <c r="K1780">
        <v>0</v>
      </c>
      <c r="L1780">
        <v>0</v>
      </c>
      <c r="M1780">
        <v>0</v>
      </c>
      <c r="N1780">
        <v>0</v>
      </c>
      <c r="O1780">
        <v>0</v>
      </c>
    </row>
    <row r="1781" spans="1:15" x14ac:dyDescent="0.25">
      <c r="A1781" t="s">
        <v>39</v>
      </c>
      <c r="B1781" t="s">
        <v>84</v>
      </c>
      <c r="C1781" t="s">
        <v>81</v>
      </c>
      <c r="D1781">
        <v>0</v>
      </c>
      <c r="E1781">
        <v>0</v>
      </c>
      <c r="F1781">
        <v>0</v>
      </c>
      <c r="G1781">
        <v>0</v>
      </c>
      <c r="H1781">
        <v>0</v>
      </c>
      <c r="I1781">
        <v>0</v>
      </c>
      <c r="J1781">
        <v>0</v>
      </c>
      <c r="K1781">
        <v>0</v>
      </c>
      <c r="L1781">
        <v>0</v>
      </c>
      <c r="M1781">
        <v>0</v>
      </c>
      <c r="N1781">
        <v>0</v>
      </c>
      <c r="O1781">
        <v>0</v>
      </c>
    </row>
    <row r="1782" spans="1:15" x14ac:dyDescent="0.25">
      <c r="A1782" t="s">
        <v>39</v>
      </c>
      <c r="B1782" t="s">
        <v>84</v>
      </c>
      <c r="C1782" t="s">
        <v>82</v>
      </c>
      <c r="D1782">
        <v>0</v>
      </c>
      <c r="E1782">
        <v>0</v>
      </c>
      <c r="F1782">
        <v>0</v>
      </c>
      <c r="G1782">
        <v>0</v>
      </c>
      <c r="H1782">
        <v>0</v>
      </c>
      <c r="I1782">
        <v>0</v>
      </c>
      <c r="J1782">
        <v>0</v>
      </c>
      <c r="K1782">
        <v>0</v>
      </c>
      <c r="L1782">
        <v>0</v>
      </c>
      <c r="M1782">
        <v>0</v>
      </c>
      <c r="N1782">
        <v>0</v>
      </c>
      <c r="O1782">
        <v>0</v>
      </c>
    </row>
    <row r="1783" spans="1:15" x14ac:dyDescent="0.25">
      <c r="A1783" t="s">
        <v>39</v>
      </c>
      <c r="B1783" t="s">
        <v>84</v>
      </c>
      <c r="C1783" t="s">
        <v>83</v>
      </c>
      <c r="D1783">
        <v>0</v>
      </c>
      <c r="E1783">
        <v>0</v>
      </c>
      <c r="F1783">
        <v>0</v>
      </c>
      <c r="G1783">
        <v>0</v>
      </c>
      <c r="H1783">
        <v>0</v>
      </c>
      <c r="I1783">
        <v>0</v>
      </c>
      <c r="J1783">
        <v>0</v>
      </c>
      <c r="K1783">
        <v>0</v>
      </c>
      <c r="L1783">
        <v>0</v>
      </c>
      <c r="M1783">
        <v>0</v>
      </c>
      <c r="N1783">
        <v>0</v>
      </c>
      <c r="O1783">
        <v>0</v>
      </c>
    </row>
    <row r="1784" spans="1:15" hidden="1" x14ac:dyDescent="0.25">
      <c r="A1784" t="s">
        <v>41</v>
      </c>
      <c r="B1784" t="s">
        <v>59</v>
      </c>
      <c r="C1784" t="s">
        <v>60</v>
      </c>
    </row>
    <row r="1785" spans="1:15" hidden="1" x14ac:dyDescent="0.25">
      <c r="A1785" t="s">
        <v>41</v>
      </c>
      <c r="B1785" t="s">
        <v>59</v>
      </c>
      <c r="C1785" t="s">
        <v>61</v>
      </c>
    </row>
    <row r="1786" spans="1:15" hidden="1" x14ac:dyDescent="0.25">
      <c r="A1786" t="s">
        <v>41</v>
      </c>
      <c r="B1786" t="s">
        <v>59</v>
      </c>
      <c r="C1786" t="s">
        <v>62</v>
      </c>
    </row>
    <row r="1787" spans="1:15" hidden="1" x14ac:dyDescent="0.25">
      <c r="A1787" t="s">
        <v>41</v>
      </c>
      <c r="B1787" t="s">
        <v>59</v>
      </c>
      <c r="C1787" t="s">
        <v>63</v>
      </c>
    </row>
    <row r="1788" spans="1:15" hidden="1" x14ac:dyDescent="0.25">
      <c r="A1788" t="s">
        <v>41</v>
      </c>
      <c r="B1788" t="s">
        <v>59</v>
      </c>
      <c r="C1788" t="s">
        <v>64</v>
      </c>
    </row>
    <row r="1789" spans="1:15" hidden="1" x14ac:dyDescent="0.25">
      <c r="A1789" t="s">
        <v>41</v>
      </c>
      <c r="B1789" t="s">
        <v>59</v>
      </c>
      <c r="C1789" t="s">
        <v>65</v>
      </c>
    </row>
    <row r="1790" spans="1:15" hidden="1" x14ac:dyDescent="0.25">
      <c r="A1790" t="s">
        <v>41</v>
      </c>
      <c r="B1790" t="s">
        <v>59</v>
      </c>
      <c r="C1790" t="s">
        <v>66</v>
      </c>
    </row>
    <row r="1791" spans="1:15" hidden="1" x14ac:dyDescent="0.25">
      <c r="A1791" t="s">
        <v>41</v>
      </c>
      <c r="B1791" t="s">
        <v>59</v>
      </c>
      <c r="C1791" t="s">
        <v>67</v>
      </c>
    </row>
    <row r="1792" spans="1:15" hidden="1" x14ac:dyDescent="0.25">
      <c r="A1792" t="s">
        <v>41</v>
      </c>
      <c r="B1792" t="s">
        <v>59</v>
      </c>
      <c r="C1792" t="s">
        <v>68</v>
      </c>
    </row>
    <row r="1793" spans="1:3" hidden="1" x14ac:dyDescent="0.25">
      <c r="A1793" t="s">
        <v>41</v>
      </c>
      <c r="B1793" t="s">
        <v>59</v>
      </c>
      <c r="C1793" t="s">
        <v>69</v>
      </c>
    </row>
    <row r="1794" spans="1:3" hidden="1" x14ac:dyDescent="0.25">
      <c r="A1794" t="s">
        <v>41</v>
      </c>
      <c r="B1794" t="s">
        <v>59</v>
      </c>
      <c r="C1794" t="s">
        <v>70</v>
      </c>
    </row>
    <row r="1795" spans="1:3" hidden="1" x14ac:dyDescent="0.25">
      <c r="A1795" t="s">
        <v>41</v>
      </c>
      <c r="B1795" t="s">
        <v>59</v>
      </c>
      <c r="C1795" t="s">
        <v>71</v>
      </c>
    </row>
    <row r="1796" spans="1:3" hidden="1" x14ac:dyDescent="0.25">
      <c r="A1796" t="s">
        <v>41</v>
      </c>
      <c r="B1796" t="s">
        <v>59</v>
      </c>
      <c r="C1796" t="s">
        <v>72</v>
      </c>
    </row>
    <row r="1797" spans="1:3" hidden="1" x14ac:dyDescent="0.25">
      <c r="A1797" t="s">
        <v>41</v>
      </c>
      <c r="B1797" t="s">
        <v>59</v>
      </c>
      <c r="C1797" t="s">
        <v>73</v>
      </c>
    </row>
    <row r="1798" spans="1:3" hidden="1" x14ac:dyDescent="0.25">
      <c r="A1798" t="s">
        <v>41</v>
      </c>
      <c r="B1798" t="s">
        <v>59</v>
      </c>
      <c r="C1798" t="s">
        <v>74</v>
      </c>
    </row>
    <row r="1799" spans="1:3" hidden="1" x14ac:dyDescent="0.25">
      <c r="A1799" t="s">
        <v>41</v>
      </c>
      <c r="B1799" t="s">
        <v>59</v>
      </c>
      <c r="C1799" t="s">
        <v>75</v>
      </c>
    </row>
    <row r="1800" spans="1:3" hidden="1" x14ac:dyDescent="0.25">
      <c r="A1800" t="s">
        <v>41</v>
      </c>
      <c r="B1800" t="s">
        <v>59</v>
      </c>
      <c r="C1800" t="s">
        <v>76</v>
      </c>
    </row>
    <row r="1801" spans="1:3" hidden="1" x14ac:dyDescent="0.25">
      <c r="A1801" t="s">
        <v>41</v>
      </c>
      <c r="B1801" t="s">
        <v>59</v>
      </c>
      <c r="C1801" t="s">
        <v>77</v>
      </c>
    </row>
    <row r="1802" spans="1:3" hidden="1" x14ac:dyDescent="0.25">
      <c r="A1802" t="s">
        <v>41</v>
      </c>
      <c r="B1802" t="s">
        <v>59</v>
      </c>
      <c r="C1802" t="s">
        <v>78</v>
      </c>
    </row>
    <row r="1803" spans="1:3" hidden="1" x14ac:dyDescent="0.25">
      <c r="A1803" t="s">
        <v>41</v>
      </c>
      <c r="B1803" t="s">
        <v>59</v>
      </c>
      <c r="C1803" t="s">
        <v>79</v>
      </c>
    </row>
    <row r="1804" spans="1:3" hidden="1" x14ac:dyDescent="0.25">
      <c r="A1804" t="s">
        <v>41</v>
      </c>
      <c r="B1804" t="s">
        <v>59</v>
      </c>
      <c r="C1804" t="s">
        <v>80</v>
      </c>
    </row>
    <row r="1805" spans="1:3" hidden="1" x14ac:dyDescent="0.25">
      <c r="A1805" t="s">
        <v>41</v>
      </c>
      <c r="B1805" t="s">
        <v>59</v>
      </c>
      <c r="C1805" t="s">
        <v>81</v>
      </c>
    </row>
    <row r="1806" spans="1:3" hidden="1" x14ac:dyDescent="0.25">
      <c r="A1806" t="s">
        <v>41</v>
      </c>
      <c r="B1806" t="s">
        <v>59</v>
      </c>
      <c r="C1806" t="s">
        <v>82</v>
      </c>
    </row>
    <row r="1807" spans="1:3" hidden="1" x14ac:dyDescent="0.25">
      <c r="A1807" t="s">
        <v>41</v>
      </c>
      <c r="B1807" t="s">
        <v>59</v>
      </c>
      <c r="C1807" t="s">
        <v>83</v>
      </c>
    </row>
    <row r="1808" spans="1:3" hidden="1" x14ac:dyDescent="0.25">
      <c r="A1808" t="s">
        <v>41</v>
      </c>
      <c r="B1808" t="s">
        <v>84</v>
      </c>
      <c r="C1808" t="s">
        <v>60</v>
      </c>
    </row>
    <row r="1809" spans="1:3" hidden="1" x14ac:dyDescent="0.25">
      <c r="A1809" t="s">
        <v>41</v>
      </c>
      <c r="B1809" t="s">
        <v>84</v>
      </c>
      <c r="C1809" t="s">
        <v>61</v>
      </c>
    </row>
    <row r="1810" spans="1:3" hidden="1" x14ac:dyDescent="0.25">
      <c r="A1810" t="s">
        <v>41</v>
      </c>
      <c r="B1810" t="s">
        <v>84</v>
      </c>
      <c r="C1810" t="s">
        <v>62</v>
      </c>
    </row>
    <row r="1811" spans="1:3" hidden="1" x14ac:dyDescent="0.25">
      <c r="A1811" t="s">
        <v>41</v>
      </c>
      <c r="B1811" t="s">
        <v>84</v>
      </c>
      <c r="C1811" t="s">
        <v>63</v>
      </c>
    </row>
    <row r="1812" spans="1:3" hidden="1" x14ac:dyDescent="0.25">
      <c r="A1812" t="s">
        <v>41</v>
      </c>
      <c r="B1812" t="s">
        <v>84</v>
      </c>
      <c r="C1812" t="s">
        <v>64</v>
      </c>
    </row>
    <row r="1813" spans="1:3" hidden="1" x14ac:dyDescent="0.25">
      <c r="A1813" t="s">
        <v>41</v>
      </c>
      <c r="B1813" t="s">
        <v>84</v>
      </c>
      <c r="C1813" t="s">
        <v>65</v>
      </c>
    </row>
    <row r="1814" spans="1:3" hidden="1" x14ac:dyDescent="0.25">
      <c r="A1814" t="s">
        <v>41</v>
      </c>
      <c r="B1814" t="s">
        <v>84</v>
      </c>
      <c r="C1814" t="s">
        <v>66</v>
      </c>
    </row>
    <row r="1815" spans="1:3" hidden="1" x14ac:dyDescent="0.25">
      <c r="A1815" t="s">
        <v>41</v>
      </c>
      <c r="B1815" t="s">
        <v>84</v>
      </c>
      <c r="C1815" t="s">
        <v>67</v>
      </c>
    </row>
    <row r="1816" spans="1:3" hidden="1" x14ac:dyDescent="0.25">
      <c r="A1816" t="s">
        <v>41</v>
      </c>
      <c r="B1816" t="s">
        <v>84</v>
      </c>
      <c r="C1816" t="s">
        <v>68</v>
      </c>
    </row>
    <row r="1817" spans="1:3" hidden="1" x14ac:dyDescent="0.25">
      <c r="A1817" t="s">
        <v>41</v>
      </c>
      <c r="B1817" t="s">
        <v>84</v>
      </c>
      <c r="C1817" t="s">
        <v>69</v>
      </c>
    </row>
    <row r="1818" spans="1:3" hidden="1" x14ac:dyDescent="0.25">
      <c r="A1818" t="s">
        <v>41</v>
      </c>
      <c r="B1818" t="s">
        <v>84</v>
      </c>
      <c r="C1818" t="s">
        <v>70</v>
      </c>
    </row>
    <row r="1819" spans="1:3" hidden="1" x14ac:dyDescent="0.25">
      <c r="A1819" t="s">
        <v>41</v>
      </c>
      <c r="B1819" t="s">
        <v>84</v>
      </c>
      <c r="C1819" t="s">
        <v>71</v>
      </c>
    </row>
    <row r="1820" spans="1:3" hidden="1" x14ac:dyDescent="0.25">
      <c r="A1820" t="s">
        <v>41</v>
      </c>
      <c r="B1820" t="s">
        <v>84</v>
      </c>
      <c r="C1820" t="s">
        <v>72</v>
      </c>
    </row>
    <row r="1821" spans="1:3" hidden="1" x14ac:dyDescent="0.25">
      <c r="A1821" t="s">
        <v>41</v>
      </c>
      <c r="B1821" t="s">
        <v>84</v>
      </c>
      <c r="C1821" t="s">
        <v>73</v>
      </c>
    </row>
    <row r="1822" spans="1:3" hidden="1" x14ac:dyDescent="0.25">
      <c r="A1822" t="s">
        <v>41</v>
      </c>
      <c r="B1822" t="s">
        <v>84</v>
      </c>
      <c r="C1822" t="s">
        <v>74</v>
      </c>
    </row>
    <row r="1823" spans="1:3" hidden="1" x14ac:dyDescent="0.25">
      <c r="A1823" t="s">
        <v>41</v>
      </c>
      <c r="B1823" t="s">
        <v>84</v>
      </c>
      <c r="C1823" t="s">
        <v>75</v>
      </c>
    </row>
    <row r="1824" spans="1:3" hidden="1" x14ac:dyDescent="0.25">
      <c r="A1824" t="s">
        <v>41</v>
      </c>
      <c r="B1824" t="s">
        <v>84</v>
      </c>
      <c r="C1824" t="s">
        <v>76</v>
      </c>
    </row>
    <row r="1825" spans="1:3" hidden="1" x14ac:dyDescent="0.25">
      <c r="A1825" t="s">
        <v>41</v>
      </c>
      <c r="B1825" t="s">
        <v>84</v>
      </c>
      <c r="C1825" t="s">
        <v>77</v>
      </c>
    </row>
    <row r="1826" spans="1:3" hidden="1" x14ac:dyDescent="0.25">
      <c r="A1826" t="s">
        <v>41</v>
      </c>
      <c r="B1826" t="s">
        <v>84</v>
      </c>
      <c r="C1826" t="s">
        <v>78</v>
      </c>
    </row>
    <row r="1827" spans="1:3" hidden="1" x14ac:dyDescent="0.25">
      <c r="A1827" t="s">
        <v>41</v>
      </c>
      <c r="B1827" t="s">
        <v>84</v>
      </c>
      <c r="C1827" t="s">
        <v>79</v>
      </c>
    </row>
    <row r="1828" spans="1:3" hidden="1" x14ac:dyDescent="0.25">
      <c r="A1828" t="s">
        <v>41</v>
      </c>
      <c r="B1828" t="s">
        <v>84</v>
      </c>
      <c r="C1828" t="s">
        <v>80</v>
      </c>
    </row>
    <row r="1829" spans="1:3" hidden="1" x14ac:dyDescent="0.25">
      <c r="A1829" t="s">
        <v>41</v>
      </c>
      <c r="B1829" t="s">
        <v>84</v>
      </c>
      <c r="C1829" t="s">
        <v>81</v>
      </c>
    </row>
    <row r="1830" spans="1:3" hidden="1" x14ac:dyDescent="0.25">
      <c r="A1830" t="s">
        <v>41</v>
      </c>
      <c r="B1830" t="s">
        <v>84</v>
      </c>
      <c r="C1830" t="s">
        <v>82</v>
      </c>
    </row>
    <row r="1831" spans="1:3" hidden="1" x14ac:dyDescent="0.25">
      <c r="A1831" t="s">
        <v>41</v>
      </c>
      <c r="B1831" t="s">
        <v>84</v>
      </c>
      <c r="C1831" t="s">
        <v>83</v>
      </c>
    </row>
    <row r="1832" spans="1:3" hidden="1" x14ac:dyDescent="0.25"/>
    <row r="1833" spans="1:3" hidden="1" x14ac:dyDescent="0.25"/>
    <row r="1834" spans="1:3" hidden="1" x14ac:dyDescent="0.25"/>
    <row r="1835" spans="1:3" hidden="1" x14ac:dyDescent="0.25"/>
    <row r="1836" spans="1:3" hidden="1" x14ac:dyDescent="0.25"/>
    <row r="1837" spans="1:3" hidden="1" x14ac:dyDescent="0.25"/>
    <row r="1838" spans="1:3" hidden="1" x14ac:dyDescent="0.25"/>
    <row r="1839" spans="1:3" hidden="1" x14ac:dyDescent="0.25"/>
    <row r="1840" spans="1:3" hidden="1" x14ac:dyDescent="0.25"/>
    <row r="1841" hidden="1" x14ac:dyDescent="0.25"/>
    <row r="1842" hidden="1" x14ac:dyDescent="0.25"/>
    <row r="1843" hidden="1" x14ac:dyDescent="0.25"/>
    <row r="1844" hidden="1" x14ac:dyDescent="0.25"/>
    <row r="1845" hidden="1" x14ac:dyDescent="0.25"/>
    <row r="1846" hidden="1" x14ac:dyDescent="0.25"/>
    <row r="1847" hidden="1" x14ac:dyDescent="0.25"/>
    <row r="1848" hidden="1" x14ac:dyDescent="0.25"/>
    <row r="1849" hidden="1" x14ac:dyDescent="0.25"/>
    <row r="1850" hidden="1" x14ac:dyDescent="0.25"/>
    <row r="1851" hidden="1" x14ac:dyDescent="0.25"/>
    <row r="1852" hidden="1" x14ac:dyDescent="0.25"/>
    <row r="1853" hidden="1" x14ac:dyDescent="0.25"/>
    <row r="1854" hidden="1" x14ac:dyDescent="0.25"/>
    <row r="1855" hidden="1" x14ac:dyDescent="0.25"/>
    <row r="1856" hidden="1" x14ac:dyDescent="0.25"/>
    <row r="1857" hidden="1" x14ac:dyDescent="0.25"/>
    <row r="1858" hidden="1" x14ac:dyDescent="0.25"/>
    <row r="1859" hidden="1" x14ac:dyDescent="0.25"/>
    <row r="1860" hidden="1" x14ac:dyDescent="0.25"/>
    <row r="1861" hidden="1" x14ac:dyDescent="0.25"/>
    <row r="1862" hidden="1" x14ac:dyDescent="0.25"/>
    <row r="1863" hidden="1" x14ac:dyDescent="0.25"/>
    <row r="1864" hidden="1" x14ac:dyDescent="0.25"/>
    <row r="1865" hidden="1" x14ac:dyDescent="0.25"/>
    <row r="1866" hidden="1" x14ac:dyDescent="0.25"/>
    <row r="1867" hidden="1" x14ac:dyDescent="0.25"/>
    <row r="1868" hidden="1" x14ac:dyDescent="0.25"/>
    <row r="1869" hidden="1" x14ac:dyDescent="0.25"/>
    <row r="1870" hidden="1" x14ac:dyDescent="0.25"/>
    <row r="1871" hidden="1" x14ac:dyDescent="0.25"/>
    <row r="1872" hidden="1" x14ac:dyDescent="0.25"/>
    <row r="1873" hidden="1" x14ac:dyDescent="0.25"/>
    <row r="1874" hidden="1" x14ac:dyDescent="0.25"/>
    <row r="1875" hidden="1" x14ac:dyDescent="0.25"/>
    <row r="1876" hidden="1" x14ac:dyDescent="0.25"/>
    <row r="1877" hidden="1" x14ac:dyDescent="0.25"/>
    <row r="1878" hidden="1" x14ac:dyDescent="0.25"/>
    <row r="1879" hidden="1" x14ac:dyDescent="0.25"/>
    <row r="1880" hidden="1" x14ac:dyDescent="0.25"/>
    <row r="1881" hidden="1" x14ac:dyDescent="0.25"/>
    <row r="1882" hidden="1" x14ac:dyDescent="0.25"/>
    <row r="1883" hidden="1" x14ac:dyDescent="0.25"/>
    <row r="1884" hidden="1" x14ac:dyDescent="0.25"/>
    <row r="1885" hidden="1" x14ac:dyDescent="0.25"/>
    <row r="1886" hidden="1" x14ac:dyDescent="0.25"/>
    <row r="1887" hidden="1" x14ac:dyDescent="0.25"/>
    <row r="1888" hidden="1" x14ac:dyDescent="0.25"/>
    <row r="1889" hidden="1" x14ac:dyDescent="0.25"/>
    <row r="1890" hidden="1" x14ac:dyDescent="0.25"/>
    <row r="1891" hidden="1" x14ac:dyDescent="0.25"/>
    <row r="1892" hidden="1" x14ac:dyDescent="0.25"/>
    <row r="1893" hidden="1" x14ac:dyDescent="0.25"/>
    <row r="1894" hidden="1" x14ac:dyDescent="0.25"/>
    <row r="1895" hidden="1" x14ac:dyDescent="0.25"/>
    <row r="1896" hidden="1" x14ac:dyDescent="0.25"/>
    <row r="1897" hidden="1" x14ac:dyDescent="0.25"/>
    <row r="1898" hidden="1" x14ac:dyDescent="0.25"/>
    <row r="1899" hidden="1" x14ac:dyDescent="0.25"/>
    <row r="1900" hidden="1" x14ac:dyDescent="0.25"/>
    <row r="1901" hidden="1" x14ac:dyDescent="0.25"/>
    <row r="1902" hidden="1" x14ac:dyDescent="0.25"/>
    <row r="1903" hidden="1" x14ac:dyDescent="0.25"/>
    <row r="1904" hidden="1" x14ac:dyDescent="0.25"/>
    <row r="1905" hidden="1" x14ac:dyDescent="0.25"/>
    <row r="1906" hidden="1" x14ac:dyDescent="0.25"/>
    <row r="1907" hidden="1" x14ac:dyDescent="0.25"/>
    <row r="1908" hidden="1" x14ac:dyDescent="0.25"/>
    <row r="1909" hidden="1" x14ac:dyDescent="0.25"/>
    <row r="1910" hidden="1" x14ac:dyDescent="0.25"/>
    <row r="1911" hidden="1" x14ac:dyDescent="0.25"/>
    <row r="1912" hidden="1" x14ac:dyDescent="0.25"/>
    <row r="1913" hidden="1" x14ac:dyDescent="0.25"/>
    <row r="1914" hidden="1" x14ac:dyDescent="0.25"/>
    <row r="1915" hidden="1" x14ac:dyDescent="0.25"/>
    <row r="1916" hidden="1" x14ac:dyDescent="0.25"/>
    <row r="1917" hidden="1" x14ac:dyDescent="0.25"/>
    <row r="1918" hidden="1" x14ac:dyDescent="0.25"/>
    <row r="1919" hidden="1" x14ac:dyDescent="0.25"/>
    <row r="1920" hidden="1" x14ac:dyDescent="0.25"/>
    <row r="1921" hidden="1" x14ac:dyDescent="0.25"/>
    <row r="1922" hidden="1" x14ac:dyDescent="0.25"/>
    <row r="1923" hidden="1" x14ac:dyDescent="0.25"/>
    <row r="1924" hidden="1" x14ac:dyDescent="0.25"/>
    <row r="1925" hidden="1" x14ac:dyDescent="0.25"/>
    <row r="1926" hidden="1" x14ac:dyDescent="0.25"/>
    <row r="1927" hidden="1" x14ac:dyDescent="0.25"/>
    <row r="1928" hidden="1" x14ac:dyDescent="0.25"/>
    <row r="1929" hidden="1" x14ac:dyDescent="0.25"/>
    <row r="1930" hidden="1" x14ac:dyDescent="0.25"/>
    <row r="1931" hidden="1" x14ac:dyDescent="0.25"/>
    <row r="1932" hidden="1" x14ac:dyDescent="0.25"/>
    <row r="1933" hidden="1" x14ac:dyDescent="0.25"/>
    <row r="1934" hidden="1" x14ac:dyDescent="0.25"/>
    <row r="1935" hidden="1" x14ac:dyDescent="0.25"/>
    <row r="1936" hidden="1" x14ac:dyDescent="0.25"/>
    <row r="1937" hidden="1" x14ac:dyDescent="0.25"/>
    <row r="1938" hidden="1" x14ac:dyDescent="0.25"/>
    <row r="1939" hidden="1" x14ac:dyDescent="0.25"/>
    <row r="1940" hidden="1" x14ac:dyDescent="0.25"/>
    <row r="1941" hidden="1" x14ac:dyDescent="0.25"/>
    <row r="1942" hidden="1" x14ac:dyDescent="0.25"/>
    <row r="1943" hidden="1" x14ac:dyDescent="0.25"/>
    <row r="1944" hidden="1" x14ac:dyDescent="0.25"/>
    <row r="1945" hidden="1" x14ac:dyDescent="0.25"/>
    <row r="1946" hidden="1" x14ac:dyDescent="0.25"/>
    <row r="1947" hidden="1" x14ac:dyDescent="0.25"/>
    <row r="1948" hidden="1" x14ac:dyDescent="0.25"/>
    <row r="1949" hidden="1" x14ac:dyDescent="0.25"/>
    <row r="1950" hidden="1" x14ac:dyDescent="0.25"/>
    <row r="1951" hidden="1" x14ac:dyDescent="0.25"/>
    <row r="1952" hidden="1" x14ac:dyDescent="0.25"/>
    <row r="1953" hidden="1" x14ac:dyDescent="0.25"/>
    <row r="1954" hidden="1" x14ac:dyDescent="0.25"/>
    <row r="1955" hidden="1" x14ac:dyDescent="0.25"/>
    <row r="1956" hidden="1" x14ac:dyDescent="0.25"/>
    <row r="1957" hidden="1" x14ac:dyDescent="0.25"/>
    <row r="1958" hidden="1" x14ac:dyDescent="0.25"/>
    <row r="1959" hidden="1" x14ac:dyDescent="0.25"/>
    <row r="1960" hidden="1" x14ac:dyDescent="0.25"/>
    <row r="1961" hidden="1" x14ac:dyDescent="0.25"/>
    <row r="1962" hidden="1" x14ac:dyDescent="0.25"/>
    <row r="1963" hidden="1" x14ac:dyDescent="0.25"/>
    <row r="1964" hidden="1" x14ac:dyDescent="0.25"/>
    <row r="1965" hidden="1" x14ac:dyDescent="0.25"/>
    <row r="1966" hidden="1" x14ac:dyDescent="0.25"/>
    <row r="1967" hidden="1" x14ac:dyDescent="0.25"/>
    <row r="1968" hidden="1" x14ac:dyDescent="0.25"/>
    <row r="1969" hidden="1" x14ac:dyDescent="0.25"/>
    <row r="1970" hidden="1" x14ac:dyDescent="0.25"/>
    <row r="1971" hidden="1" x14ac:dyDescent="0.25"/>
    <row r="1972" hidden="1" x14ac:dyDescent="0.25"/>
    <row r="1973" hidden="1" x14ac:dyDescent="0.25"/>
    <row r="1974" hidden="1" x14ac:dyDescent="0.25"/>
    <row r="1975" hidden="1" x14ac:dyDescent="0.25"/>
    <row r="1976" hidden="1" x14ac:dyDescent="0.25"/>
    <row r="1977" hidden="1" x14ac:dyDescent="0.25"/>
    <row r="1978" hidden="1" x14ac:dyDescent="0.25"/>
    <row r="1979" hidden="1" x14ac:dyDescent="0.25"/>
    <row r="1980" hidden="1" x14ac:dyDescent="0.25"/>
    <row r="1981" hidden="1" x14ac:dyDescent="0.25"/>
    <row r="1982" hidden="1" x14ac:dyDescent="0.25"/>
    <row r="1983" hidden="1" x14ac:dyDescent="0.25"/>
    <row r="1984" hidden="1" x14ac:dyDescent="0.25"/>
    <row r="1985" hidden="1" x14ac:dyDescent="0.25"/>
    <row r="1986" hidden="1" x14ac:dyDescent="0.25"/>
    <row r="1987" hidden="1" x14ac:dyDescent="0.25"/>
    <row r="1988" hidden="1" x14ac:dyDescent="0.25"/>
    <row r="1989" hidden="1" x14ac:dyDescent="0.25"/>
    <row r="1990" hidden="1" x14ac:dyDescent="0.25"/>
    <row r="1991" hidden="1" x14ac:dyDescent="0.25"/>
    <row r="1992" hidden="1" x14ac:dyDescent="0.25"/>
    <row r="1993" hidden="1" x14ac:dyDescent="0.25"/>
    <row r="1994" hidden="1" x14ac:dyDescent="0.25"/>
    <row r="1995" hidden="1" x14ac:dyDescent="0.25"/>
    <row r="1996" hidden="1" x14ac:dyDescent="0.25"/>
    <row r="1997" hidden="1" x14ac:dyDescent="0.25"/>
    <row r="1998" hidden="1" x14ac:dyDescent="0.25"/>
    <row r="1999" hidden="1" x14ac:dyDescent="0.25"/>
    <row r="2000" hidden="1" x14ac:dyDescent="0.25"/>
    <row r="2001" hidden="1" x14ac:dyDescent="0.25"/>
    <row r="2002" hidden="1" x14ac:dyDescent="0.25"/>
    <row r="2003" hidden="1" x14ac:dyDescent="0.25"/>
    <row r="2004" hidden="1" x14ac:dyDescent="0.25"/>
    <row r="2005" hidden="1" x14ac:dyDescent="0.25"/>
    <row r="2006" hidden="1" x14ac:dyDescent="0.25"/>
    <row r="2007" hidden="1" x14ac:dyDescent="0.25"/>
    <row r="2008" hidden="1" x14ac:dyDescent="0.25"/>
    <row r="2009" hidden="1" x14ac:dyDescent="0.25"/>
    <row r="2010" hidden="1" x14ac:dyDescent="0.25"/>
    <row r="2011" hidden="1" x14ac:dyDescent="0.25"/>
    <row r="2012" hidden="1" x14ac:dyDescent="0.25"/>
    <row r="2013" hidden="1" x14ac:dyDescent="0.25"/>
    <row r="2014" hidden="1" x14ac:dyDescent="0.25"/>
    <row r="2015" hidden="1" x14ac:dyDescent="0.25"/>
    <row r="2016" hidden="1" x14ac:dyDescent="0.25"/>
    <row r="2017" hidden="1" x14ac:dyDescent="0.25"/>
    <row r="2018" hidden="1" x14ac:dyDescent="0.25"/>
    <row r="2019" hidden="1" x14ac:dyDescent="0.25"/>
    <row r="2020" hidden="1" x14ac:dyDescent="0.25"/>
    <row r="2021" hidden="1" x14ac:dyDescent="0.25"/>
    <row r="2022" hidden="1" x14ac:dyDescent="0.25"/>
    <row r="2023" hidden="1" x14ac:dyDescent="0.25"/>
    <row r="2024" hidden="1" x14ac:dyDescent="0.25"/>
    <row r="2025" hidden="1" x14ac:dyDescent="0.25"/>
    <row r="2026" hidden="1" x14ac:dyDescent="0.25"/>
    <row r="2027" hidden="1" x14ac:dyDescent="0.25"/>
    <row r="2028" hidden="1" x14ac:dyDescent="0.25"/>
    <row r="2029" hidden="1" x14ac:dyDescent="0.25"/>
    <row r="2030" hidden="1" x14ac:dyDescent="0.25"/>
    <row r="2031" hidden="1" x14ac:dyDescent="0.25"/>
    <row r="2032" hidden="1" x14ac:dyDescent="0.25"/>
    <row r="2033" hidden="1" x14ac:dyDescent="0.25"/>
    <row r="2034" hidden="1" x14ac:dyDescent="0.25"/>
    <row r="2035" hidden="1" x14ac:dyDescent="0.25"/>
    <row r="2036" hidden="1" x14ac:dyDescent="0.25"/>
    <row r="2037" hidden="1" x14ac:dyDescent="0.25"/>
    <row r="2038" hidden="1" x14ac:dyDescent="0.25"/>
    <row r="2039" hidden="1" x14ac:dyDescent="0.25"/>
    <row r="2040" hidden="1" x14ac:dyDescent="0.25"/>
    <row r="2041" hidden="1" x14ac:dyDescent="0.25"/>
    <row r="2042" hidden="1" x14ac:dyDescent="0.25"/>
    <row r="2043" hidden="1" x14ac:dyDescent="0.25"/>
    <row r="2044" hidden="1" x14ac:dyDescent="0.25"/>
    <row r="2045" hidden="1" x14ac:dyDescent="0.25"/>
    <row r="2046" hidden="1" x14ac:dyDescent="0.25"/>
    <row r="2047" hidden="1" x14ac:dyDescent="0.25"/>
    <row r="2048" hidden="1" x14ac:dyDescent="0.25"/>
    <row r="2049" hidden="1" x14ac:dyDescent="0.25"/>
    <row r="2050" hidden="1" x14ac:dyDescent="0.25"/>
    <row r="2051" hidden="1" x14ac:dyDescent="0.25"/>
    <row r="2052" hidden="1" x14ac:dyDescent="0.25"/>
    <row r="2053" hidden="1" x14ac:dyDescent="0.25"/>
    <row r="2054" hidden="1" x14ac:dyDescent="0.25"/>
    <row r="2055" hidden="1" x14ac:dyDescent="0.25"/>
    <row r="2056" hidden="1" x14ac:dyDescent="0.25"/>
    <row r="2057" hidden="1" x14ac:dyDescent="0.25"/>
    <row r="2058" hidden="1" x14ac:dyDescent="0.25"/>
    <row r="2059" hidden="1" x14ac:dyDescent="0.25"/>
    <row r="2060" hidden="1" x14ac:dyDescent="0.25"/>
    <row r="2061" hidden="1" x14ac:dyDescent="0.25"/>
    <row r="2062" hidden="1" x14ac:dyDescent="0.25"/>
    <row r="2063" hidden="1" x14ac:dyDescent="0.25"/>
    <row r="2064" hidden="1" x14ac:dyDescent="0.25"/>
    <row r="2065" hidden="1" x14ac:dyDescent="0.25"/>
    <row r="2066" hidden="1" x14ac:dyDescent="0.25"/>
    <row r="2067" hidden="1" x14ac:dyDescent="0.25"/>
    <row r="2068" hidden="1" x14ac:dyDescent="0.25"/>
    <row r="2069" hidden="1" x14ac:dyDescent="0.25"/>
    <row r="2070" hidden="1" x14ac:dyDescent="0.25"/>
    <row r="2071" hidden="1" x14ac:dyDescent="0.25"/>
    <row r="2072" hidden="1" x14ac:dyDescent="0.25"/>
    <row r="2073" hidden="1" x14ac:dyDescent="0.25"/>
    <row r="2074" hidden="1" x14ac:dyDescent="0.25"/>
    <row r="2075" hidden="1" x14ac:dyDescent="0.25"/>
    <row r="2076" hidden="1" x14ac:dyDescent="0.25"/>
    <row r="2077" hidden="1" x14ac:dyDescent="0.25"/>
    <row r="2078" hidden="1" x14ac:dyDescent="0.25"/>
    <row r="2079" hidden="1" x14ac:dyDescent="0.25"/>
    <row r="2080" hidden="1" x14ac:dyDescent="0.25"/>
    <row r="2081" hidden="1" x14ac:dyDescent="0.25"/>
    <row r="2082" hidden="1" x14ac:dyDescent="0.25"/>
    <row r="2083" hidden="1" x14ac:dyDescent="0.25"/>
    <row r="2084" hidden="1" x14ac:dyDescent="0.25"/>
    <row r="2085" hidden="1" x14ac:dyDescent="0.25"/>
    <row r="2086" hidden="1" x14ac:dyDescent="0.25"/>
    <row r="2087" hidden="1" x14ac:dyDescent="0.25"/>
    <row r="2088" hidden="1" x14ac:dyDescent="0.25"/>
    <row r="2089" hidden="1" x14ac:dyDescent="0.25"/>
    <row r="2090" hidden="1" x14ac:dyDescent="0.25"/>
    <row r="2091" hidden="1" x14ac:dyDescent="0.25"/>
    <row r="2092" hidden="1" x14ac:dyDescent="0.25"/>
    <row r="2093" hidden="1" x14ac:dyDescent="0.25"/>
    <row r="2094" hidden="1" x14ac:dyDescent="0.25"/>
    <row r="2095" hidden="1" x14ac:dyDescent="0.25"/>
    <row r="2096" hidden="1" x14ac:dyDescent="0.25"/>
    <row r="2097" hidden="1" x14ac:dyDescent="0.25"/>
    <row r="2098" hidden="1" x14ac:dyDescent="0.25"/>
    <row r="2099" hidden="1" x14ac:dyDescent="0.25"/>
    <row r="2100" hidden="1" x14ac:dyDescent="0.25"/>
    <row r="2101" hidden="1" x14ac:dyDescent="0.25"/>
    <row r="2102" hidden="1" x14ac:dyDescent="0.25"/>
    <row r="2103" hidden="1" x14ac:dyDescent="0.25"/>
    <row r="2104" hidden="1" x14ac:dyDescent="0.25"/>
    <row r="2105" hidden="1" x14ac:dyDescent="0.25"/>
    <row r="2106" hidden="1" x14ac:dyDescent="0.25"/>
    <row r="2107" hidden="1" x14ac:dyDescent="0.25"/>
    <row r="2108" hidden="1" x14ac:dyDescent="0.25"/>
    <row r="2109" hidden="1" x14ac:dyDescent="0.25"/>
    <row r="2110" hidden="1" x14ac:dyDescent="0.25"/>
    <row r="2111" hidden="1" x14ac:dyDescent="0.25"/>
    <row r="2112" hidden="1" x14ac:dyDescent="0.25"/>
    <row r="2113" hidden="1" x14ac:dyDescent="0.25"/>
    <row r="2114" hidden="1" x14ac:dyDescent="0.25"/>
    <row r="2115" hidden="1" x14ac:dyDescent="0.25"/>
    <row r="2116" hidden="1" x14ac:dyDescent="0.25"/>
    <row r="2117" hidden="1" x14ac:dyDescent="0.25"/>
    <row r="2118" hidden="1" x14ac:dyDescent="0.25"/>
    <row r="2119" hidden="1" x14ac:dyDescent="0.25"/>
    <row r="2120" hidden="1" x14ac:dyDescent="0.25"/>
    <row r="2121" hidden="1" x14ac:dyDescent="0.25"/>
    <row r="2122" hidden="1" x14ac:dyDescent="0.25"/>
    <row r="2123" hidden="1" x14ac:dyDescent="0.25"/>
    <row r="2124" hidden="1" x14ac:dyDescent="0.25"/>
    <row r="2125" hidden="1" x14ac:dyDescent="0.25"/>
    <row r="2126" hidden="1" x14ac:dyDescent="0.25"/>
    <row r="2127" hidden="1" x14ac:dyDescent="0.25"/>
    <row r="2128" hidden="1" x14ac:dyDescent="0.25"/>
    <row r="2129" hidden="1" x14ac:dyDescent="0.25"/>
    <row r="2130" hidden="1" x14ac:dyDescent="0.25"/>
    <row r="2131" hidden="1" x14ac:dyDescent="0.25"/>
    <row r="2132" hidden="1" x14ac:dyDescent="0.25"/>
    <row r="2133" hidden="1" x14ac:dyDescent="0.25"/>
    <row r="2134" hidden="1" x14ac:dyDescent="0.25"/>
    <row r="2135" hidden="1" x14ac:dyDescent="0.25"/>
    <row r="2136" hidden="1" x14ac:dyDescent="0.25"/>
    <row r="2137" hidden="1" x14ac:dyDescent="0.25"/>
    <row r="2138" hidden="1" x14ac:dyDescent="0.25"/>
    <row r="2139" hidden="1" x14ac:dyDescent="0.25"/>
    <row r="2140" hidden="1" x14ac:dyDescent="0.25"/>
    <row r="2141" hidden="1" x14ac:dyDescent="0.25"/>
    <row r="2142" hidden="1" x14ac:dyDescent="0.25"/>
    <row r="2143" hidden="1" x14ac:dyDescent="0.25"/>
    <row r="2144" hidden="1" x14ac:dyDescent="0.25"/>
    <row r="2145" hidden="1" x14ac:dyDescent="0.25"/>
    <row r="2146" hidden="1" x14ac:dyDescent="0.25"/>
    <row r="2147" hidden="1" x14ac:dyDescent="0.25"/>
    <row r="2148" hidden="1" x14ac:dyDescent="0.25"/>
    <row r="2149" hidden="1" x14ac:dyDescent="0.25"/>
    <row r="2150" hidden="1" x14ac:dyDescent="0.25"/>
    <row r="2151" hidden="1" x14ac:dyDescent="0.25"/>
    <row r="2152" hidden="1" x14ac:dyDescent="0.25"/>
    <row r="2153" hidden="1" x14ac:dyDescent="0.25"/>
    <row r="2154" hidden="1" x14ac:dyDescent="0.25"/>
    <row r="2155" hidden="1" x14ac:dyDescent="0.25"/>
    <row r="2156" hidden="1" x14ac:dyDescent="0.25"/>
    <row r="2157" hidden="1" x14ac:dyDescent="0.25"/>
    <row r="2158" hidden="1" x14ac:dyDescent="0.25"/>
    <row r="2159" hidden="1" x14ac:dyDescent="0.25"/>
    <row r="2160" hidden="1" x14ac:dyDescent="0.25"/>
    <row r="2161" hidden="1" x14ac:dyDescent="0.25"/>
    <row r="2162" hidden="1" x14ac:dyDescent="0.25"/>
    <row r="2163" hidden="1" x14ac:dyDescent="0.25"/>
    <row r="2164" hidden="1" x14ac:dyDescent="0.25"/>
    <row r="2165" hidden="1" x14ac:dyDescent="0.25"/>
    <row r="2166" hidden="1" x14ac:dyDescent="0.25"/>
    <row r="2167" hidden="1" x14ac:dyDescent="0.25"/>
    <row r="2168" hidden="1" x14ac:dyDescent="0.25"/>
    <row r="2169" hidden="1" x14ac:dyDescent="0.25"/>
    <row r="2170" hidden="1" x14ac:dyDescent="0.25"/>
    <row r="2171" hidden="1" x14ac:dyDescent="0.25"/>
    <row r="2172" hidden="1" x14ac:dyDescent="0.25"/>
    <row r="2173" hidden="1" x14ac:dyDescent="0.25"/>
    <row r="2174" hidden="1" x14ac:dyDescent="0.25"/>
    <row r="2175" hidden="1" x14ac:dyDescent="0.25"/>
    <row r="2176" hidden="1" x14ac:dyDescent="0.25"/>
    <row r="2177" hidden="1" x14ac:dyDescent="0.25"/>
    <row r="2178" hidden="1" x14ac:dyDescent="0.25"/>
    <row r="2179" hidden="1" x14ac:dyDescent="0.25"/>
    <row r="2180" hidden="1" x14ac:dyDescent="0.25"/>
    <row r="2181" hidden="1" x14ac:dyDescent="0.25"/>
    <row r="2182" hidden="1" x14ac:dyDescent="0.25"/>
    <row r="2183" hidden="1" x14ac:dyDescent="0.25"/>
    <row r="2184" hidden="1" x14ac:dyDescent="0.25"/>
    <row r="2185" hidden="1" x14ac:dyDescent="0.25"/>
    <row r="2186" hidden="1" x14ac:dyDescent="0.25"/>
    <row r="2187" hidden="1" x14ac:dyDescent="0.25"/>
    <row r="2188" hidden="1" x14ac:dyDescent="0.25"/>
    <row r="2189" hidden="1" x14ac:dyDescent="0.25"/>
    <row r="2190" hidden="1" x14ac:dyDescent="0.25"/>
    <row r="2191" hidden="1" x14ac:dyDescent="0.25"/>
    <row r="2192" hidden="1" x14ac:dyDescent="0.25"/>
    <row r="2193" hidden="1" x14ac:dyDescent="0.25"/>
    <row r="2194" hidden="1" x14ac:dyDescent="0.25"/>
    <row r="2195" hidden="1" x14ac:dyDescent="0.25"/>
    <row r="2196" hidden="1" x14ac:dyDescent="0.25"/>
    <row r="2197" hidden="1" x14ac:dyDescent="0.25"/>
    <row r="2198" hidden="1" x14ac:dyDescent="0.25"/>
    <row r="2199" hidden="1" x14ac:dyDescent="0.25"/>
    <row r="2200" hidden="1" x14ac:dyDescent="0.25"/>
    <row r="2201" hidden="1" x14ac:dyDescent="0.25"/>
    <row r="2202" hidden="1" x14ac:dyDescent="0.25"/>
    <row r="2203" hidden="1" x14ac:dyDescent="0.25"/>
    <row r="2204" hidden="1" x14ac:dyDescent="0.25"/>
    <row r="2205" hidden="1" x14ac:dyDescent="0.25"/>
    <row r="2206" hidden="1" x14ac:dyDescent="0.25"/>
    <row r="2207" hidden="1" x14ac:dyDescent="0.25"/>
    <row r="2208" hidden="1" x14ac:dyDescent="0.25"/>
    <row r="2209" hidden="1" x14ac:dyDescent="0.25"/>
    <row r="2210" hidden="1" x14ac:dyDescent="0.25"/>
    <row r="2211" hidden="1" x14ac:dyDescent="0.25"/>
    <row r="2212" hidden="1" x14ac:dyDescent="0.25"/>
    <row r="2213" hidden="1" x14ac:dyDescent="0.25"/>
    <row r="2214" hidden="1" x14ac:dyDescent="0.25"/>
    <row r="2215" hidden="1" x14ac:dyDescent="0.25"/>
    <row r="2216" hidden="1" x14ac:dyDescent="0.25"/>
    <row r="2217" hidden="1" x14ac:dyDescent="0.25"/>
    <row r="2218" hidden="1" x14ac:dyDescent="0.25"/>
    <row r="2219" hidden="1" x14ac:dyDescent="0.25"/>
    <row r="2220" hidden="1" x14ac:dyDescent="0.25"/>
    <row r="2221" hidden="1" x14ac:dyDescent="0.25"/>
    <row r="2222" hidden="1" x14ac:dyDescent="0.25"/>
    <row r="2223" hidden="1" x14ac:dyDescent="0.25"/>
    <row r="2224" hidden="1" x14ac:dyDescent="0.25"/>
    <row r="2225" hidden="1" x14ac:dyDescent="0.25"/>
    <row r="2226" hidden="1" x14ac:dyDescent="0.25"/>
    <row r="2227" hidden="1" x14ac:dyDescent="0.25"/>
    <row r="2228" hidden="1" x14ac:dyDescent="0.25"/>
    <row r="2229" hidden="1" x14ac:dyDescent="0.25"/>
    <row r="2230" hidden="1" x14ac:dyDescent="0.25"/>
    <row r="2231" hidden="1" x14ac:dyDescent="0.25"/>
    <row r="2232" hidden="1" x14ac:dyDescent="0.25"/>
    <row r="2233" hidden="1" x14ac:dyDescent="0.25"/>
    <row r="2234" hidden="1" x14ac:dyDescent="0.25"/>
    <row r="2235" hidden="1" x14ac:dyDescent="0.25"/>
    <row r="2236" hidden="1" x14ac:dyDescent="0.25"/>
    <row r="2237" hidden="1" x14ac:dyDescent="0.25"/>
    <row r="2238" hidden="1" x14ac:dyDescent="0.25"/>
    <row r="2239" hidden="1" x14ac:dyDescent="0.25"/>
    <row r="2240" hidden="1" x14ac:dyDescent="0.25"/>
    <row r="2241" hidden="1" x14ac:dyDescent="0.25"/>
    <row r="2242" hidden="1" x14ac:dyDescent="0.25"/>
    <row r="2243" hidden="1" x14ac:dyDescent="0.25"/>
    <row r="2244" hidden="1" x14ac:dyDescent="0.25"/>
    <row r="2245" hidden="1" x14ac:dyDescent="0.25"/>
    <row r="2246" hidden="1" x14ac:dyDescent="0.25"/>
    <row r="2247" hidden="1" x14ac:dyDescent="0.25"/>
    <row r="2248" hidden="1" x14ac:dyDescent="0.25"/>
    <row r="2249" hidden="1" x14ac:dyDescent="0.25"/>
    <row r="2250" hidden="1" x14ac:dyDescent="0.25"/>
    <row r="2251" hidden="1" x14ac:dyDescent="0.25"/>
    <row r="2252" hidden="1" x14ac:dyDescent="0.25"/>
    <row r="2253" hidden="1" x14ac:dyDescent="0.25"/>
    <row r="2254" hidden="1" x14ac:dyDescent="0.25"/>
    <row r="2255" hidden="1" x14ac:dyDescent="0.25"/>
    <row r="2256" hidden="1" x14ac:dyDescent="0.25"/>
    <row r="2257" hidden="1" x14ac:dyDescent="0.25"/>
    <row r="2258" hidden="1" x14ac:dyDescent="0.25"/>
    <row r="2259" hidden="1" x14ac:dyDescent="0.25"/>
    <row r="2260" hidden="1" x14ac:dyDescent="0.25"/>
    <row r="2261" hidden="1" x14ac:dyDescent="0.25"/>
    <row r="2262" hidden="1" x14ac:dyDescent="0.25"/>
    <row r="2263" hidden="1" x14ac:dyDescent="0.25"/>
    <row r="2264" hidden="1" x14ac:dyDescent="0.25"/>
    <row r="2265" hidden="1" x14ac:dyDescent="0.25"/>
    <row r="2266" hidden="1" x14ac:dyDescent="0.25"/>
    <row r="2267" hidden="1" x14ac:dyDescent="0.25"/>
    <row r="2268" hidden="1" x14ac:dyDescent="0.25"/>
    <row r="2269" hidden="1" x14ac:dyDescent="0.25"/>
    <row r="2270" hidden="1" x14ac:dyDescent="0.25"/>
    <row r="2271" hidden="1" x14ac:dyDescent="0.25"/>
    <row r="2272" hidden="1" x14ac:dyDescent="0.25"/>
    <row r="2273" hidden="1" x14ac:dyDescent="0.25"/>
    <row r="2274" hidden="1" x14ac:dyDescent="0.25"/>
    <row r="2275" hidden="1" x14ac:dyDescent="0.25"/>
    <row r="2276" hidden="1" x14ac:dyDescent="0.25"/>
    <row r="2277" hidden="1" x14ac:dyDescent="0.25"/>
    <row r="2278" hidden="1" x14ac:dyDescent="0.25"/>
    <row r="2279" hidden="1" x14ac:dyDescent="0.25"/>
    <row r="2280" hidden="1" x14ac:dyDescent="0.25"/>
    <row r="2281" hidden="1" x14ac:dyDescent="0.25"/>
    <row r="2282" hidden="1" x14ac:dyDescent="0.25"/>
    <row r="2283" hidden="1" x14ac:dyDescent="0.25"/>
    <row r="2284" hidden="1" x14ac:dyDescent="0.25"/>
    <row r="2285" hidden="1" x14ac:dyDescent="0.25"/>
    <row r="2286" hidden="1" x14ac:dyDescent="0.25"/>
    <row r="2287" hidden="1" x14ac:dyDescent="0.25"/>
    <row r="2288" hidden="1" x14ac:dyDescent="0.25"/>
    <row r="2289" hidden="1" x14ac:dyDescent="0.25"/>
    <row r="2290" hidden="1" x14ac:dyDescent="0.25"/>
    <row r="2291" hidden="1" x14ac:dyDescent="0.25"/>
    <row r="2292" hidden="1" x14ac:dyDescent="0.25"/>
    <row r="2293" hidden="1" x14ac:dyDescent="0.25"/>
    <row r="2294" hidden="1" x14ac:dyDescent="0.25"/>
    <row r="2295" hidden="1" x14ac:dyDescent="0.25"/>
    <row r="2296" hidden="1" x14ac:dyDescent="0.25"/>
    <row r="2297" hidden="1" x14ac:dyDescent="0.25"/>
    <row r="2298" hidden="1" x14ac:dyDescent="0.25"/>
    <row r="2299" hidden="1" x14ac:dyDescent="0.25"/>
    <row r="2300" hidden="1" x14ac:dyDescent="0.25"/>
    <row r="2301" hidden="1" x14ac:dyDescent="0.25"/>
    <row r="2302" hidden="1" x14ac:dyDescent="0.25"/>
    <row r="2303" hidden="1" x14ac:dyDescent="0.25"/>
    <row r="2304" hidden="1" x14ac:dyDescent="0.25"/>
    <row r="2305" hidden="1" x14ac:dyDescent="0.25"/>
    <row r="2306" hidden="1" x14ac:dyDescent="0.25"/>
    <row r="2307" hidden="1" x14ac:dyDescent="0.25"/>
    <row r="2308" hidden="1" x14ac:dyDescent="0.25"/>
    <row r="2309" hidden="1" x14ac:dyDescent="0.25"/>
    <row r="2310" hidden="1" x14ac:dyDescent="0.25"/>
    <row r="2311" hidden="1" x14ac:dyDescent="0.25"/>
    <row r="2312" hidden="1" x14ac:dyDescent="0.25"/>
    <row r="2313" hidden="1" x14ac:dyDescent="0.25"/>
    <row r="2314" hidden="1" x14ac:dyDescent="0.25"/>
    <row r="2315" hidden="1" x14ac:dyDescent="0.25"/>
    <row r="2316" hidden="1" x14ac:dyDescent="0.25"/>
    <row r="2317" hidden="1" x14ac:dyDescent="0.25"/>
    <row r="2318" hidden="1" x14ac:dyDescent="0.25"/>
    <row r="2319" hidden="1" x14ac:dyDescent="0.25"/>
    <row r="2320" hidden="1" x14ac:dyDescent="0.25"/>
    <row r="2321" hidden="1" x14ac:dyDescent="0.25"/>
    <row r="2322" hidden="1" x14ac:dyDescent="0.25"/>
    <row r="2323" hidden="1" x14ac:dyDescent="0.25"/>
    <row r="2324" hidden="1" x14ac:dyDescent="0.25"/>
    <row r="2325" hidden="1" x14ac:dyDescent="0.25"/>
    <row r="2326" hidden="1" x14ac:dyDescent="0.25"/>
    <row r="2327" hidden="1" x14ac:dyDescent="0.25"/>
    <row r="2328" hidden="1" x14ac:dyDescent="0.25"/>
    <row r="2329" hidden="1" x14ac:dyDescent="0.25"/>
    <row r="2330" hidden="1" x14ac:dyDescent="0.25"/>
    <row r="2331" hidden="1" x14ac:dyDescent="0.25"/>
    <row r="2332" hidden="1" x14ac:dyDescent="0.25"/>
    <row r="2333" hidden="1" x14ac:dyDescent="0.25"/>
    <row r="2334" hidden="1" x14ac:dyDescent="0.25"/>
    <row r="2335" hidden="1" x14ac:dyDescent="0.25"/>
    <row r="2336" hidden="1" x14ac:dyDescent="0.25"/>
    <row r="2337" hidden="1" x14ac:dyDescent="0.25"/>
    <row r="2338" hidden="1" x14ac:dyDescent="0.25"/>
    <row r="2339" hidden="1" x14ac:dyDescent="0.25"/>
    <row r="2340" hidden="1" x14ac:dyDescent="0.25"/>
    <row r="2341" hidden="1" x14ac:dyDescent="0.25"/>
    <row r="2342" hidden="1" x14ac:dyDescent="0.25"/>
    <row r="2343" hidden="1" x14ac:dyDescent="0.25"/>
    <row r="2344" hidden="1" x14ac:dyDescent="0.25"/>
    <row r="2345" hidden="1" x14ac:dyDescent="0.25"/>
    <row r="2346" hidden="1" x14ac:dyDescent="0.25"/>
    <row r="2347" hidden="1" x14ac:dyDescent="0.25"/>
    <row r="2348" hidden="1" x14ac:dyDescent="0.25"/>
    <row r="2349" hidden="1" x14ac:dyDescent="0.25"/>
    <row r="2350" hidden="1" x14ac:dyDescent="0.25"/>
    <row r="2351" hidden="1" x14ac:dyDescent="0.25"/>
    <row r="2352" hidden="1" x14ac:dyDescent="0.25"/>
    <row r="2353" hidden="1" x14ac:dyDescent="0.25"/>
    <row r="2354" hidden="1" x14ac:dyDescent="0.25"/>
    <row r="2355" hidden="1" x14ac:dyDescent="0.25"/>
    <row r="2356" hidden="1" x14ac:dyDescent="0.25"/>
    <row r="2357" hidden="1" x14ac:dyDescent="0.25"/>
    <row r="2358" hidden="1" x14ac:dyDescent="0.25"/>
    <row r="2359" hidden="1" x14ac:dyDescent="0.25"/>
    <row r="2360" hidden="1" x14ac:dyDescent="0.25"/>
    <row r="2361" hidden="1" x14ac:dyDescent="0.25"/>
    <row r="2362" hidden="1" x14ac:dyDescent="0.25"/>
    <row r="2363" hidden="1" x14ac:dyDescent="0.25"/>
    <row r="2364" hidden="1" x14ac:dyDescent="0.25"/>
    <row r="2365" hidden="1" x14ac:dyDescent="0.25"/>
    <row r="2366" hidden="1" x14ac:dyDescent="0.25"/>
    <row r="2367" hidden="1" x14ac:dyDescent="0.25"/>
    <row r="2368" hidden="1" x14ac:dyDescent="0.25"/>
    <row r="2369" hidden="1" x14ac:dyDescent="0.25"/>
    <row r="2370" hidden="1" x14ac:dyDescent="0.25"/>
    <row r="2371" hidden="1" x14ac:dyDescent="0.25"/>
    <row r="2372" hidden="1" x14ac:dyDescent="0.25"/>
    <row r="2373" hidden="1" x14ac:dyDescent="0.25"/>
    <row r="2374" hidden="1" x14ac:dyDescent="0.25"/>
    <row r="2375" hidden="1" x14ac:dyDescent="0.25"/>
    <row r="2376" hidden="1" x14ac:dyDescent="0.25"/>
    <row r="2377" hidden="1" x14ac:dyDescent="0.25"/>
    <row r="2378" hidden="1" x14ac:dyDescent="0.25"/>
    <row r="2379" hidden="1" x14ac:dyDescent="0.25"/>
    <row r="2380" hidden="1" x14ac:dyDescent="0.25"/>
    <row r="2381" hidden="1" x14ac:dyDescent="0.25"/>
    <row r="2382" hidden="1" x14ac:dyDescent="0.25"/>
    <row r="2383" hidden="1" x14ac:dyDescent="0.25"/>
    <row r="2384" hidden="1" x14ac:dyDescent="0.25"/>
    <row r="2385" hidden="1" x14ac:dyDescent="0.25"/>
    <row r="2386" hidden="1" x14ac:dyDescent="0.25"/>
    <row r="2387" hidden="1" x14ac:dyDescent="0.25"/>
    <row r="2388" hidden="1" x14ac:dyDescent="0.25"/>
    <row r="2389" hidden="1" x14ac:dyDescent="0.25"/>
    <row r="2390" hidden="1" x14ac:dyDescent="0.25"/>
    <row r="2391" hidden="1" x14ac:dyDescent="0.25"/>
    <row r="2392" hidden="1" x14ac:dyDescent="0.25"/>
    <row r="2393" hidden="1" x14ac:dyDescent="0.25"/>
    <row r="2394" hidden="1" x14ac:dyDescent="0.25"/>
    <row r="2395" hidden="1" x14ac:dyDescent="0.25"/>
    <row r="2396" hidden="1" x14ac:dyDescent="0.25"/>
    <row r="2397" hidden="1" x14ac:dyDescent="0.25"/>
    <row r="2398" hidden="1" x14ac:dyDescent="0.25"/>
    <row r="2399" hidden="1" x14ac:dyDescent="0.25"/>
    <row r="2400" hidden="1" x14ac:dyDescent="0.25"/>
    <row r="2401" hidden="1" x14ac:dyDescent="0.25"/>
    <row r="2402" hidden="1" x14ac:dyDescent="0.25"/>
    <row r="2403" hidden="1" x14ac:dyDescent="0.25"/>
    <row r="2404" hidden="1" x14ac:dyDescent="0.25"/>
    <row r="2405" hidden="1" x14ac:dyDescent="0.25"/>
    <row r="2406" hidden="1" x14ac:dyDescent="0.25"/>
    <row r="2407" hidden="1" x14ac:dyDescent="0.25"/>
    <row r="2408" hidden="1" x14ac:dyDescent="0.25"/>
    <row r="2409" hidden="1" x14ac:dyDescent="0.25"/>
    <row r="2410" hidden="1" x14ac:dyDescent="0.25"/>
    <row r="2411" hidden="1" x14ac:dyDescent="0.25"/>
    <row r="2412" hidden="1" x14ac:dyDescent="0.25"/>
    <row r="2413" hidden="1" x14ac:dyDescent="0.25"/>
    <row r="2414" hidden="1" x14ac:dyDescent="0.25"/>
    <row r="2415" hidden="1" x14ac:dyDescent="0.25"/>
    <row r="2416" hidden="1" x14ac:dyDescent="0.25"/>
    <row r="2417" hidden="1" x14ac:dyDescent="0.25"/>
    <row r="2418" hidden="1" x14ac:dyDescent="0.25"/>
    <row r="2419" hidden="1" x14ac:dyDescent="0.25"/>
    <row r="2420" hidden="1" x14ac:dyDescent="0.25"/>
    <row r="2421" hidden="1" x14ac:dyDescent="0.25"/>
    <row r="2422" hidden="1" x14ac:dyDescent="0.25"/>
    <row r="2423" hidden="1" x14ac:dyDescent="0.25"/>
    <row r="2424" hidden="1" x14ac:dyDescent="0.25"/>
    <row r="2425" hidden="1" x14ac:dyDescent="0.25"/>
    <row r="2426" hidden="1" x14ac:dyDescent="0.25"/>
    <row r="2427" hidden="1" x14ac:dyDescent="0.25"/>
    <row r="2428" hidden="1" x14ac:dyDescent="0.25"/>
    <row r="2429" hidden="1" x14ac:dyDescent="0.25"/>
    <row r="2430" hidden="1" x14ac:dyDescent="0.25"/>
    <row r="2431" hidden="1" x14ac:dyDescent="0.25"/>
    <row r="2432" hidden="1" x14ac:dyDescent="0.25"/>
    <row r="2433" hidden="1" x14ac:dyDescent="0.25"/>
    <row r="2434" hidden="1" x14ac:dyDescent="0.25"/>
    <row r="2435" hidden="1" x14ac:dyDescent="0.25"/>
    <row r="2436" hidden="1" x14ac:dyDescent="0.25"/>
    <row r="2437" hidden="1" x14ac:dyDescent="0.25"/>
    <row r="2438" hidden="1" x14ac:dyDescent="0.25"/>
    <row r="2439" hidden="1" x14ac:dyDescent="0.25"/>
    <row r="2440" hidden="1" x14ac:dyDescent="0.25"/>
    <row r="2441" hidden="1" x14ac:dyDescent="0.25"/>
    <row r="2442" hidden="1" x14ac:dyDescent="0.25"/>
    <row r="2443" hidden="1" x14ac:dyDescent="0.25"/>
    <row r="2444" hidden="1" x14ac:dyDescent="0.25"/>
    <row r="2445" hidden="1" x14ac:dyDescent="0.25"/>
    <row r="2446" hidden="1" x14ac:dyDescent="0.25"/>
    <row r="2447" hidden="1" x14ac:dyDescent="0.25"/>
    <row r="2448" hidden="1" x14ac:dyDescent="0.25"/>
    <row r="2449" hidden="1" x14ac:dyDescent="0.25"/>
    <row r="2450" hidden="1" x14ac:dyDescent="0.25"/>
    <row r="2451" hidden="1" x14ac:dyDescent="0.25"/>
    <row r="2452" hidden="1" x14ac:dyDescent="0.25"/>
    <row r="2453" hidden="1" x14ac:dyDescent="0.25"/>
    <row r="2454" hidden="1" x14ac:dyDescent="0.25"/>
    <row r="2455" hidden="1" x14ac:dyDescent="0.25"/>
    <row r="2456" hidden="1" x14ac:dyDescent="0.25"/>
    <row r="2457" hidden="1" x14ac:dyDescent="0.25"/>
    <row r="2458" hidden="1" x14ac:dyDescent="0.25"/>
    <row r="2459" hidden="1" x14ac:dyDescent="0.25"/>
    <row r="2460" hidden="1" x14ac:dyDescent="0.25"/>
    <row r="2461" hidden="1" x14ac:dyDescent="0.25"/>
    <row r="2462" hidden="1" x14ac:dyDescent="0.25"/>
    <row r="2463" hidden="1" x14ac:dyDescent="0.25"/>
    <row r="2464" hidden="1" x14ac:dyDescent="0.25"/>
    <row r="2465" hidden="1" x14ac:dyDescent="0.25"/>
    <row r="2466" hidden="1" x14ac:dyDescent="0.25"/>
    <row r="2467" hidden="1" x14ac:dyDescent="0.25"/>
    <row r="2468" hidden="1" x14ac:dyDescent="0.25"/>
    <row r="2469" hidden="1" x14ac:dyDescent="0.25"/>
    <row r="2470" hidden="1" x14ac:dyDescent="0.25"/>
    <row r="2471" hidden="1" x14ac:dyDescent="0.25"/>
    <row r="2472" hidden="1" x14ac:dyDescent="0.25"/>
    <row r="2473" hidden="1" x14ac:dyDescent="0.25"/>
    <row r="2474" hidden="1" x14ac:dyDescent="0.25"/>
    <row r="2475" hidden="1" x14ac:dyDescent="0.25"/>
    <row r="2476" hidden="1" x14ac:dyDescent="0.25"/>
    <row r="2477" hidden="1" x14ac:dyDescent="0.25"/>
    <row r="2478" hidden="1" x14ac:dyDescent="0.25"/>
    <row r="2479" hidden="1" x14ac:dyDescent="0.25"/>
    <row r="2480" hidden="1" x14ac:dyDescent="0.25"/>
    <row r="2481" hidden="1" x14ac:dyDescent="0.25"/>
    <row r="2482" hidden="1" x14ac:dyDescent="0.25"/>
    <row r="2483" hidden="1" x14ac:dyDescent="0.25"/>
    <row r="2484" hidden="1" x14ac:dyDescent="0.25"/>
    <row r="2485" hidden="1" x14ac:dyDescent="0.25"/>
    <row r="2486" hidden="1" x14ac:dyDescent="0.25"/>
    <row r="2487" hidden="1" x14ac:dyDescent="0.25"/>
    <row r="2488" hidden="1" x14ac:dyDescent="0.25"/>
    <row r="2489" hidden="1" x14ac:dyDescent="0.25"/>
    <row r="2490" hidden="1" x14ac:dyDescent="0.25"/>
    <row r="2491" hidden="1" x14ac:dyDescent="0.25"/>
    <row r="2492" hidden="1" x14ac:dyDescent="0.25"/>
    <row r="2493" hidden="1" x14ac:dyDescent="0.25"/>
    <row r="2494" hidden="1" x14ac:dyDescent="0.25"/>
    <row r="2495" hidden="1" x14ac:dyDescent="0.25"/>
    <row r="2496" hidden="1" x14ac:dyDescent="0.25"/>
    <row r="2497" hidden="1" x14ac:dyDescent="0.25"/>
    <row r="2498" hidden="1" x14ac:dyDescent="0.25"/>
    <row r="2499" hidden="1" x14ac:dyDescent="0.25"/>
    <row r="2500" hidden="1" x14ac:dyDescent="0.25"/>
    <row r="2501" hidden="1" x14ac:dyDescent="0.25"/>
    <row r="2502" hidden="1" x14ac:dyDescent="0.25"/>
    <row r="2503" hidden="1" x14ac:dyDescent="0.25"/>
    <row r="2504" hidden="1" x14ac:dyDescent="0.25"/>
    <row r="2505" hidden="1" x14ac:dyDescent="0.25"/>
    <row r="2506" hidden="1" x14ac:dyDescent="0.25"/>
    <row r="2507" hidden="1" x14ac:dyDescent="0.25"/>
    <row r="2508" hidden="1" x14ac:dyDescent="0.25"/>
    <row r="2509" hidden="1" x14ac:dyDescent="0.25"/>
    <row r="2510" hidden="1" x14ac:dyDescent="0.25"/>
    <row r="2511" hidden="1" x14ac:dyDescent="0.25"/>
    <row r="2512" hidden="1" x14ac:dyDescent="0.25"/>
    <row r="2513" hidden="1" x14ac:dyDescent="0.25"/>
    <row r="2514" hidden="1" x14ac:dyDescent="0.25"/>
    <row r="2515" hidden="1" x14ac:dyDescent="0.25"/>
    <row r="2516" hidden="1" x14ac:dyDescent="0.25"/>
    <row r="2517" hidden="1" x14ac:dyDescent="0.25"/>
    <row r="2518" hidden="1" x14ac:dyDescent="0.25"/>
    <row r="2519" hidden="1" x14ac:dyDescent="0.25"/>
    <row r="2520" hidden="1" x14ac:dyDescent="0.25"/>
    <row r="2521" hidden="1" x14ac:dyDescent="0.25"/>
    <row r="2522" hidden="1" x14ac:dyDescent="0.25"/>
    <row r="2523" hidden="1" x14ac:dyDescent="0.25"/>
    <row r="2524" hidden="1" x14ac:dyDescent="0.25"/>
    <row r="2525" hidden="1" x14ac:dyDescent="0.25"/>
    <row r="2526" hidden="1" x14ac:dyDescent="0.25"/>
    <row r="2527" hidden="1" x14ac:dyDescent="0.25"/>
    <row r="2528" hidden="1" x14ac:dyDescent="0.25"/>
    <row r="2529" hidden="1" x14ac:dyDescent="0.25"/>
    <row r="2530" hidden="1" x14ac:dyDescent="0.25"/>
    <row r="2531" hidden="1" x14ac:dyDescent="0.25"/>
    <row r="2532" hidden="1" x14ac:dyDescent="0.25"/>
    <row r="2533" hidden="1" x14ac:dyDescent="0.25"/>
    <row r="2534" hidden="1" x14ac:dyDescent="0.25"/>
    <row r="2535" hidden="1" x14ac:dyDescent="0.25"/>
    <row r="2536" hidden="1" x14ac:dyDescent="0.25"/>
    <row r="2537" hidden="1" x14ac:dyDescent="0.25"/>
    <row r="2538" hidden="1" x14ac:dyDescent="0.25"/>
    <row r="2539" hidden="1" x14ac:dyDescent="0.25"/>
    <row r="2540" hidden="1" x14ac:dyDescent="0.25"/>
    <row r="2541" hidden="1" x14ac:dyDescent="0.25"/>
    <row r="2542" hidden="1" x14ac:dyDescent="0.25"/>
    <row r="2543" hidden="1" x14ac:dyDescent="0.25"/>
    <row r="2544" hidden="1" x14ac:dyDescent="0.25"/>
    <row r="2545" hidden="1" x14ac:dyDescent="0.25"/>
    <row r="2546" hidden="1" x14ac:dyDescent="0.25"/>
    <row r="2547" hidden="1" x14ac:dyDescent="0.25"/>
    <row r="2548" hidden="1" x14ac:dyDescent="0.25"/>
    <row r="2549" hidden="1" x14ac:dyDescent="0.25"/>
    <row r="2550" hidden="1" x14ac:dyDescent="0.25"/>
    <row r="2551" hidden="1" x14ac:dyDescent="0.25"/>
    <row r="2552" hidden="1" x14ac:dyDescent="0.25"/>
    <row r="2553" hidden="1" x14ac:dyDescent="0.25"/>
    <row r="2554" hidden="1" x14ac:dyDescent="0.25"/>
    <row r="2555" hidden="1" x14ac:dyDescent="0.25"/>
    <row r="2556" hidden="1" x14ac:dyDescent="0.25"/>
    <row r="2557" hidden="1" x14ac:dyDescent="0.25"/>
    <row r="2558" hidden="1" x14ac:dyDescent="0.25"/>
    <row r="2559" hidden="1" x14ac:dyDescent="0.25"/>
    <row r="2560" hidden="1" x14ac:dyDescent="0.25"/>
    <row r="2561" hidden="1" x14ac:dyDescent="0.25"/>
    <row r="2562" hidden="1" x14ac:dyDescent="0.25"/>
    <row r="2563" hidden="1" x14ac:dyDescent="0.25"/>
    <row r="2564" hidden="1" x14ac:dyDescent="0.25"/>
    <row r="2565" hidden="1" x14ac:dyDescent="0.25"/>
    <row r="2566" hidden="1" x14ac:dyDescent="0.25"/>
    <row r="2567" hidden="1" x14ac:dyDescent="0.25"/>
    <row r="2568" hidden="1" x14ac:dyDescent="0.25"/>
    <row r="2569" hidden="1" x14ac:dyDescent="0.25"/>
    <row r="2570" hidden="1" x14ac:dyDescent="0.25"/>
    <row r="2571" hidden="1" x14ac:dyDescent="0.25"/>
    <row r="2572" hidden="1" x14ac:dyDescent="0.25"/>
    <row r="2573" hidden="1" x14ac:dyDescent="0.25"/>
    <row r="2574" hidden="1" x14ac:dyDescent="0.25"/>
    <row r="2575" hidden="1" x14ac:dyDescent="0.25"/>
    <row r="2576" hidden="1" x14ac:dyDescent="0.25"/>
    <row r="2577" hidden="1" x14ac:dyDescent="0.25"/>
    <row r="2578" hidden="1" x14ac:dyDescent="0.25"/>
    <row r="2579" hidden="1" x14ac:dyDescent="0.25"/>
    <row r="2580" hidden="1" x14ac:dyDescent="0.25"/>
    <row r="2581" hidden="1" x14ac:dyDescent="0.25"/>
    <row r="2582" hidden="1" x14ac:dyDescent="0.25"/>
    <row r="2583" hidden="1" x14ac:dyDescent="0.25"/>
    <row r="2584" hidden="1" x14ac:dyDescent="0.25"/>
    <row r="2585" hidden="1" x14ac:dyDescent="0.25"/>
    <row r="2586" hidden="1" x14ac:dyDescent="0.25"/>
    <row r="2587" hidden="1" x14ac:dyDescent="0.25"/>
    <row r="2588" hidden="1" x14ac:dyDescent="0.25"/>
    <row r="2589" hidden="1" x14ac:dyDescent="0.25"/>
    <row r="2590" hidden="1" x14ac:dyDescent="0.25"/>
    <row r="2591" hidden="1" x14ac:dyDescent="0.25"/>
    <row r="2592" hidden="1" x14ac:dyDescent="0.25"/>
    <row r="2593" hidden="1" x14ac:dyDescent="0.25"/>
    <row r="2594" hidden="1" x14ac:dyDescent="0.25"/>
    <row r="2595" hidden="1" x14ac:dyDescent="0.25"/>
    <row r="2596" hidden="1" x14ac:dyDescent="0.25"/>
    <row r="2597" hidden="1" x14ac:dyDescent="0.25"/>
    <row r="2598" hidden="1" x14ac:dyDescent="0.25"/>
    <row r="2599" hidden="1" x14ac:dyDescent="0.25"/>
    <row r="2600" hidden="1" x14ac:dyDescent="0.25"/>
    <row r="2601" hidden="1" x14ac:dyDescent="0.25"/>
    <row r="2602" hidden="1" x14ac:dyDescent="0.25"/>
    <row r="2603" hidden="1" x14ac:dyDescent="0.25"/>
    <row r="2604" hidden="1" x14ac:dyDescent="0.25"/>
    <row r="2605" hidden="1" x14ac:dyDescent="0.25"/>
    <row r="2606" hidden="1" x14ac:dyDescent="0.25"/>
    <row r="2607" hidden="1" x14ac:dyDescent="0.25"/>
    <row r="2608" hidden="1" x14ac:dyDescent="0.25"/>
    <row r="2609" hidden="1" x14ac:dyDescent="0.25"/>
    <row r="2610" hidden="1" x14ac:dyDescent="0.25"/>
    <row r="2611" hidden="1" x14ac:dyDescent="0.25"/>
    <row r="2612" hidden="1" x14ac:dyDescent="0.25"/>
    <row r="2613" hidden="1" x14ac:dyDescent="0.25"/>
    <row r="2614" hidden="1" x14ac:dyDescent="0.25"/>
    <row r="2615" hidden="1" x14ac:dyDescent="0.25"/>
    <row r="2616" hidden="1" x14ac:dyDescent="0.25"/>
    <row r="2617" hidden="1" x14ac:dyDescent="0.25"/>
    <row r="2618" hidden="1" x14ac:dyDescent="0.25"/>
    <row r="2619" hidden="1" x14ac:dyDescent="0.25"/>
    <row r="2620" hidden="1" x14ac:dyDescent="0.25"/>
    <row r="2621" hidden="1" x14ac:dyDescent="0.25"/>
    <row r="2622" hidden="1" x14ac:dyDescent="0.25"/>
    <row r="2623" hidden="1" x14ac:dyDescent="0.25"/>
    <row r="2624" hidden="1" x14ac:dyDescent="0.25"/>
    <row r="2625" hidden="1" x14ac:dyDescent="0.25"/>
    <row r="2626" hidden="1" x14ac:dyDescent="0.25"/>
    <row r="2627" hidden="1" x14ac:dyDescent="0.25"/>
    <row r="2628" hidden="1" x14ac:dyDescent="0.25"/>
    <row r="2629" hidden="1" x14ac:dyDescent="0.25"/>
    <row r="2630" hidden="1" x14ac:dyDescent="0.25"/>
    <row r="2631" hidden="1" x14ac:dyDescent="0.25"/>
    <row r="2632" hidden="1" x14ac:dyDescent="0.25"/>
    <row r="2633" hidden="1" x14ac:dyDescent="0.25"/>
    <row r="2634" hidden="1" x14ac:dyDescent="0.25"/>
    <row r="2635" hidden="1" x14ac:dyDescent="0.25"/>
    <row r="2636" hidden="1" x14ac:dyDescent="0.25"/>
    <row r="2637" hidden="1" x14ac:dyDescent="0.25"/>
    <row r="2638" hidden="1" x14ac:dyDescent="0.25"/>
    <row r="2639" hidden="1" x14ac:dyDescent="0.25"/>
    <row r="2640" hidden="1" x14ac:dyDescent="0.25"/>
    <row r="2641" hidden="1" x14ac:dyDescent="0.25"/>
    <row r="2642" hidden="1" x14ac:dyDescent="0.25"/>
    <row r="2643" hidden="1" x14ac:dyDescent="0.25"/>
    <row r="2644" hidden="1" x14ac:dyDescent="0.25"/>
    <row r="2645" hidden="1" x14ac:dyDescent="0.25"/>
    <row r="2646" hidden="1" x14ac:dyDescent="0.25"/>
    <row r="2647" hidden="1" x14ac:dyDescent="0.25"/>
    <row r="2648" hidden="1" x14ac:dyDescent="0.25"/>
    <row r="2649" hidden="1" x14ac:dyDescent="0.25"/>
    <row r="2650" hidden="1" x14ac:dyDescent="0.25"/>
    <row r="2651" hidden="1" x14ac:dyDescent="0.25"/>
    <row r="2652" hidden="1" x14ac:dyDescent="0.25"/>
    <row r="2653" hidden="1" x14ac:dyDescent="0.25"/>
    <row r="2654" hidden="1" x14ac:dyDescent="0.25"/>
    <row r="2655" hidden="1" x14ac:dyDescent="0.25"/>
    <row r="2656" hidden="1" x14ac:dyDescent="0.25"/>
    <row r="2657" hidden="1" x14ac:dyDescent="0.25"/>
    <row r="2658" hidden="1" x14ac:dyDescent="0.25"/>
    <row r="2659" hidden="1" x14ac:dyDescent="0.25"/>
    <row r="2660" hidden="1" x14ac:dyDescent="0.25"/>
    <row r="2661" hidden="1" x14ac:dyDescent="0.25"/>
    <row r="2662" hidden="1" x14ac:dyDescent="0.25"/>
    <row r="2663" hidden="1" x14ac:dyDescent="0.25"/>
    <row r="2664" hidden="1" x14ac:dyDescent="0.25"/>
    <row r="2665" hidden="1" x14ac:dyDescent="0.25"/>
    <row r="2666" hidden="1" x14ac:dyDescent="0.25"/>
    <row r="2667" hidden="1" x14ac:dyDescent="0.25"/>
    <row r="2668" hidden="1" x14ac:dyDescent="0.25"/>
    <row r="2669" hidden="1" x14ac:dyDescent="0.25"/>
    <row r="2670" hidden="1" x14ac:dyDescent="0.25"/>
    <row r="2671" hidden="1" x14ac:dyDescent="0.25"/>
    <row r="2672" hidden="1" x14ac:dyDescent="0.25"/>
    <row r="2673" hidden="1" x14ac:dyDescent="0.25"/>
    <row r="2674" hidden="1" x14ac:dyDescent="0.25"/>
    <row r="2675" hidden="1" x14ac:dyDescent="0.25"/>
    <row r="2676" hidden="1" x14ac:dyDescent="0.25"/>
    <row r="2677" hidden="1" x14ac:dyDescent="0.25"/>
    <row r="2678" hidden="1" x14ac:dyDescent="0.25"/>
    <row r="2679" hidden="1" x14ac:dyDescent="0.25"/>
    <row r="2680" hidden="1" x14ac:dyDescent="0.25"/>
    <row r="2681" hidden="1" x14ac:dyDescent="0.25"/>
    <row r="2682" hidden="1" x14ac:dyDescent="0.25"/>
    <row r="2683" hidden="1" x14ac:dyDescent="0.25"/>
    <row r="2684" hidden="1" x14ac:dyDescent="0.25"/>
    <row r="2685" hidden="1" x14ac:dyDescent="0.25"/>
    <row r="2686" hidden="1" x14ac:dyDescent="0.25"/>
    <row r="2687" hidden="1" x14ac:dyDescent="0.25"/>
    <row r="2688" hidden="1" x14ac:dyDescent="0.25"/>
    <row r="2689" hidden="1" x14ac:dyDescent="0.25"/>
    <row r="2690" hidden="1" x14ac:dyDescent="0.25"/>
    <row r="2691" hidden="1" x14ac:dyDescent="0.25"/>
    <row r="2692" hidden="1" x14ac:dyDescent="0.25"/>
    <row r="2693" hidden="1" x14ac:dyDescent="0.25"/>
    <row r="2694" hidden="1" x14ac:dyDescent="0.25"/>
    <row r="2695" hidden="1" x14ac:dyDescent="0.25"/>
    <row r="2696" hidden="1" x14ac:dyDescent="0.25"/>
    <row r="2697" hidden="1" x14ac:dyDescent="0.25"/>
    <row r="2698" hidden="1" x14ac:dyDescent="0.25"/>
    <row r="2699" hidden="1" x14ac:dyDescent="0.25"/>
    <row r="2700" hidden="1" x14ac:dyDescent="0.25"/>
    <row r="2701" hidden="1" x14ac:dyDescent="0.25"/>
    <row r="2702" hidden="1" x14ac:dyDescent="0.25"/>
    <row r="2703" hidden="1" x14ac:dyDescent="0.25"/>
    <row r="2704" hidden="1" x14ac:dyDescent="0.25"/>
    <row r="2705" hidden="1" x14ac:dyDescent="0.25"/>
    <row r="2706" hidden="1" x14ac:dyDescent="0.25"/>
    <row r="2707" hidden="1" x14ac:dyDescent="0.25"/>
    <row r="2708" hidden="1" x14ac:dyDescent="0.25"/>
    <row r="2709" hidden="1" x14ac:dyDescent="0.25"/>
    <row r="2710" hidden="1" x14ac:dyDescent="0.25"/>
    <row r="2711" hidden="1" x14ac:dyDescent="0.25"/>
    <row r="2712" hidden="1" x14ac:dyDescent="0.25"/>
    <row r="2713" hidden="1" x14ac:dyDescent="0.25"/>
    <row r="2714" hidden="1" x14ac:dyDescent="0.25"/>
    <row r="2715" hidden="1" x14ac:dyDescent="0.25"/>
    <row r="2716" hidden="1" x14ac:dyDescent="0.25"/>
    <row r="2717" hidden="1" x14ac:dyDescent="0.25"/>
    <row r="2718" hidden="1" x14ac:dyDescent="0.25"/>
    <row r="2719" hidden="1" x14ac:dyDescent="0.25"/>
    <row r="2720" hidden="1" x14ac:dyDescent="0.25"/>
    <row r="2721" hidden="1" x14ac:dyDescent="0.25"/>
    <row r="2722" hidden="1" x14ac:dyDescent="0.25"/>
    <row r="2723" hidden="1" x14ac:dyDescent="0.25"/>
    <row r="2724" hidden="1" x14ac:dyDescent="0.25"/>
    <row r="2725" hidden="1" x14ac:dyDescent="0.25"/>
    <row r="2726" hidden="1" x14ac:dyDescent="0.25"/>
    <row r="2727" hidden="1" x14ac:dyDescent="0.25"/>
    <row r="2728" hidden="1" x14ac:dyDescent="0.25"/>
    <row r="2729" hidden="1" x14ac:dyDescent="0.25"/>
    <row r="2730" hidden="1" x14ac:dyDescent="0.25"/>
    <row r="2731" hidden="1" x14ac:dyDescent="0.25"/>
    <row r="2732" hidden="1" x14ac:dyDescent="0.25"/>
    <row r="2733" hidden="1" x14ac:dyDescent="0.25"/>
    <row r="2734" hidden="1" x14ac:dyDescent="0.25"/>
    <row r="2735" hidden="1" x14ac:dyDescent="0.25"/>
    <row r="2736" hidden="1" x14ac:dyDescent="0.25"/>
    <row r="2737" hidden="1" x14ac:dyDescent="0.25"/>
    <row r="2738" hidden="1" x14ac:dyDescent="0.25"/>
    <row r="2739" hidden="1" x14ac:dyDescent="0.25"/>
    <row r="2740" hidden="1" x14ac:dyDescent="0.25"/>
    <row r="2741" hidden="1" x14ac:dyDescent="0.25"/>
    <row r="2742" hidden="1" x14ac:dyDescent="0.25"/>
    <row r="2743" hidden="1" x14ac:dyDescent="0.25"/>
  </sheetData>
  <autoFilter ref="A7:O2743" xr:uid="{ED9B8F8B-BBC8-4E79-A2F8-DF03F0BCA031}">
    <filterColumn colId="0">
      <filters>
        <filter val="SC -MGS-TOU (Commercial Service Time of Use) + NRSC Rider | 2023-04"/>
        <filter val="SC -MGS-TOU (Commercial Service Time of Use) + NRSC Rider for storage dispatch | 2023-04"/>
      </filters>
    </filterColumn>
  </autoFilter>
  <phoneticPr fontId="1" type="noConversion"/>
  <conditionalFormatting sqref="A824 A826 A828 A830 A832 A834 A836 A838 A840 A842 A844 A846 A848 A850 A852 A854 A856 A858 A860 A862 A864 A866 A868 A870">
    <cfRule type="colorScale" priority="19">
      <colorScale>
        <cfvo type="min"/>
        <cfvo type="percentile" val="50"/>
        <cfvo type="max"/>
        <color rgb="FFF8696B"/>
        <color rgb="FFFFEB84"/>
        <color rgb="FF63BE7B"/>
      </colorScale>
    </cfRule>
  </conditionalFormatting>
  <conditionalFormatting sqref="A825 A827 A829 A831 A833 A835 A837 A839 A841 A843 A845 A847 A849 A851 A853 A855 A857 A859 A861 A863 A865 A867 A869 A871">
    <cfRule type="colorScale" priority="18">
      <colorScale>
        <cfvo type="min"/>
        <cfvo type="percentile" val="50"/>
        <cfvo type="max"/>
        <color rgb="FFF8696B"/>
        <color rgb="FFFFEB84"/>
        <color rgb="FF63BE7B"/>
      </colorScale>
    </cfRule>
  </conditionalFormatting>
  <conditionalFormatting sqref="A920:A967">
    <cfRule type="colorScale" priority="9">
      <colorScale>
        <cfvo type="min"/>
        <cfvo type="percentile" val="50"/>
        <cfvo type="max"/>
        <color rgb="FFF8696B"/>
        <color rgb="FFFFEB84"/>
        <color rgb="FF63BE7B"/>
      </colorScale>
    </cfRule>
  </conditionalFormatting>
  <conditionalFormatting sqref="A968:A1015">
    <cfRule type="colorScale" priority="8">
      <colorScale>
        <cfvo type="min"/>
        <cfvo type="percentile" val="50"/>
        <cfvo type="max"/>
        <color rgb="FFF8696B"/>
        <color rgb="FFFFEB84"/>
        <color rgb="FF63BE7B"/>
      </colorScale>
    </cfRule>
  </conditionalFormatting>
  <conditionalFormatting sqref="A1400:A1447">
    <cfRule type="colorScale" priority="10">
      <colorScale>
        <cfvo type="min"/>
        <cfvo type="percentile" val="50"/>
        <cfvo type="max"/>
        <color rgb="FFF8696B"/>
        <color rgb="FFFFEB84"/>
        <color rgb="FF63BE7B"/>
      </colorScale>
    </cfRule>
  </conditionalFormatting>
  <conditionalFormatting sqref="A1640:A1687">
    <cfRule type="colorScale" priority="6">
      <colorScale>
        <cfvo type="min"/>
        <cfvo type="percentile" val="50"/>
        <cfvo type="max"/>
        <color rgb="FFF8696B"/>
        <color rgb="FFFFEB84"/>
        <color rgb="FF63BE7B"/>
      </colorScale>
    </cfRule>
  </conditionalFormatting>
  <conditionalFormatting sqref="D8:O55">
    <cfRule type="colorScale" priority="49">
      <colorScale>
        <cfvo type="min"/>
        <cfvo type="percentile" val="50"/>
        <cfvo type="max"/>
        <color rgb="FFF8696B"/>
        <color rgb="FFFFEB84"/>
        <color rgb="FF63BE7B"/>
      </colorScale>
    </cfRule>
  </conditionalFormatting>
  <conditionalFormatting sqref="D56:O103">
    <cfRule type="colorScale" priority="48">
      <colorScale>
        <cfvo type="min"/>
        <cfvo type="percentile" val="50"/>
        <cfvo type="max"/>
        <color rgb="FFF8696B"/>
        <color rgb="FFFFEB84"/>
        <color rgb="FF63BE7B"/>
      </colorScale>
    </cfRule>
  </conditionalFormatting>
  <conditionalFormatting sqref="D104:O151">
    <cfRule type="colorScale" priority="47">
      <colorScale>
        <cfvo type="min"/>
        <cfvo type="percentile" val="50"/>
        <cfvo type="max"/>
        <color rgb="FFF8696B"/>
        <color rgb="FFFFEB84"/>
        <color rgb="FF63BE7B"/>
      </colorScale>
    </cfRule>
  </conditionalFormatting>
  <conditionalFormatting sqref="D200:O247">
    <cfRule type="colorScale" priority="26">
      <colorScale>
        <cfvo type="min"/>
        <cfvo type="percentile" val="50"/>
        <cfvo type="max"/>
        <color rgb="FFF8696B"/>
        <color rgb="FFFFEB84"/>
        <color rgb="FF63BE7B"/>
      </colorScale>
    </cfRule>
  </conditionalFormatting>
  <conditionalFormatting sqref="D248:O295">
    <cfRule type="colorScale" priority="25">
      <colorScale>
        <cfvo type="min"/>
        <cfvo type="percentile" val="50"/>
        <cfvo type="max"/>
        <color rgb="FFF8696B"/>
        <color rgb="FFFFEB84"/>
        <color rgb="FF63BE7B"/>
      </colorScale>
    </cfRule>
  </conditionalFormatting>
  <conditionalFormatting sqref="D296:O343">
    <cfRule type="colorScale" priority="24">
      <colorScale>
        <cfvo type="min"/>
        <cfvo type="percentile" val="50"/>
        <cfvo type="max"/>
        <color rgb="FFF8696B"/>
        <color rgb="FFFFEB84"/>
        <color rgb="FF63BE7B"/>
      </colorScale>
    </cfRule>
  </conditionalFormatting>
  <conditionalFormatting sqref="D392:O439">
    <cfRule type="colorScale" priority="21">
      <colorScale>
        <cfvo type="min"/>
        <cfvo type="percentile" val="50"/>
        <cfvo type="max"/>
        <color rgb="FFF8696B"/>
        <color rgb="FFFFEB84"/>
        <color rgb="FF63BE7B"/>
      </colorScale>
    </cfRule>
  </conditionalFormatting>
  <conditionalFormatting sqref="D440:O487">
    <cfRule type="colorScale" priority="20">
      <colorScale>
        <cfvo type="min"/>
        <cfvo type="percentile" val="50"/>
        <cfvo type="max"/>
        <color rgb="FFF8696B"/>
        <color rgb="FFFFEB84"/>
        <color rgb="FF63BE7B"/>
      </colorScale>
    </cfRule>
  </conditionalFormatting>
  <conditionalFormatting sqref="D488:O535">
    <cfRule type="colorScale" priority="23">
      <colorScale>
        <cfvo type="min"/>
        <cfvo type="percentile" val="50"/>
        <cfvo type="max"/>
        <color rgb="FFF8696B"/>
        <color rgb="FFFFEB84"/>
        <color rgb="FF63BE7B"/>
      </colorScale>
    </cfRule>
  </conditionalFormatting>
  <conditionalFormatting sqref="D536:O583">
    <cfRule type="colorScale" priority="22">
      <colorScale>
        <cfvo type="min"/>
        <cfvo type="percentile" val="50"/>
        <cfvo type="max"/>
        <color rgb="FFF8696B"/>
        <color rgb="FFFFEB84"/>
        <color rgb="FF63BE7B"/>
      </colorScale>
    </cfRule>
  </conditionalFormatting>
  <conditionalFormatting sqref="D584:O631">
    <cfRule type="colorScale" priority="42">
      <colorScale>
        <cfvo type="min"/>
        <cfvo type="percentile" val="50"/>
        <cfvo type="max"/>
        <color rgb="FFF8696B"/>
        <color rgb="FFFFEB84"/>
        <color rgb="FF63BE7B"/>
      </colorScale>
    </cfRule>
  </conditionalFormatting>
  <conditionalFormatting sqref="D632:O679">
    <cfRule type="colorScale" priority="41">
      <colorScale>
        <cfvo type="min"/>
        <cfvo type="percentile" val="50"/>
        <cfvo type="max"/>
        <color rgb="FFF8696B"/>
        <color rgb="FFFFEB84"/>
        <color rgb="FF63BE7B"/>
      </colorScale>
    </cfRule>
  </conditionalFormatting>
  <conditionalFormatting sqref="D680:O727">
    <cfRule type="colorScale" priority="46">
      <colorScale>
        <cfvo type="min"/>
        <cfvo type="percentile" val="50"/>
        <cfvo type="max"/>
        <color rgb="FFF8696B"/>
        <color rgb="FFFFEB84"/>
        <color rgb="FF63BE7B"/>
      </colorScale>
    </cfRule>
  </conditionalFormatting>
  <conditionalFormatting sqref="D728:O775">
    <cfRule type="colorScale" priority="45">
      <colorScale>
        <cfvo type="min"/>
        <cfvo type="percentile" val="50"/>
        <cfvo type="max"/>
        <color rgb="FFF8696B"/>
        <color rgb="FFFFEB84"/>
        <color rgb="FF63BE7B"/>
      </colorScale>
    </cfRule>
  </conditionalFormatting>
  <conditionalFormatting sqref="D776:O823">
    <cfRule type="colorScale" priority="44">
      <colorScale>
        <cfvo type="min"/>
        <cfvo type="percentile" val="50"/>
        <cfvo type="max"/>
        <color rgb="FFF8696B"/>
        <color rgb="FFFFEB84"/>
        <color rgb="FF63BE7B"/>
      </colorScale>
    </cfRule>
  </conditionalFormatting>
  <conditionalFormatting sqref="D824:O871">
    <cfRule type="colorScale" priority="15">
      <colorScale>
        <cfvo type="min"/>
        <cfvo type="percentile" val="50"/>
        <cfvo type="max"/>
        <color rgb="FFF8696B"/>
        <color rgb="FFFFEB84"/>
        <color rgb="FF63BE7B"/>
      </colorScale>
    </cfRule>
  </conditionalFormatting>
  <conditionalFormatting sqref="D872:O919">
    <cfRule type="colorScale" priority="40">
      <colorScale>
        <cfvo type="min"/>
        <cfvo type="percentile" val="50"/>
        <cfvo type="max"/>
        <color rgb="FFF8696B"/>
        <color rgb="FFFFEB84"/>
        <color rgb="FF63BE7B"/>
      </colorScale>
    </cfRule>
  </conditionalFormatting>
  <conditionalFormatting sqref="D920:O967">
    <cfRule type="colorScale" priority="43">
      <colorScale>
        <cfvo type="min"/>
        <cfvo type="percentile" val="50"/>
        <cfvo type="max"/>
        <color rgb="FFF8696B"/>
        <color rgb="FFFFEB84"/>
        <color rgb="FF63BE7B"/>
      </colorScale>
    </cfRule>
  </conditionalFormatting>
  <conditionalFormatting sqref="D968:O1015">
    <cfRule type="colorScale" priority="14">
      <colorScale>
        <cfvo type="min"/>
        <cfvo type="percentile" val="50"/>
        <cfvo type="max"/>
        <color rgb="FFF8696B"/>
        <color rgb="FFFFEB84"/>
        <color rgb="FF63BE7B"/>
      </colorScale>
    </cfRule>
  </conditionalFormatting>
  <conditionalFormatting sqref="D1016:O1063">
    <cfRule type="colorScale" priority="13">
      <colorScale>
        <cfvo type="min"/>
        <cfvo type="percentile" val="50"/>
        <cfvo type="max"/>
        <color rgb="FFF8696B"/>
        <color rgb="FFFFEB84"/>
        <color rgb="FF63BE7B"/>
      </colorScale>
    </cfRule>
  </conditionalFormatting>
  <conditionalFormatting sqref="D1064:O1111">
    <cfRule type="colorScale" priority="7">
      <colorScale>
        <cfvo type="min"/>
        <cfvo type="percentile" val="50"/>
        <cfvo type="max"/>
        <color rgb="FFF8696B"/>
        <color rgb="FFFFEB84"/>
        <color rgb="FF63BE7B"/>
      </colorScale>
    </cfRule>
  </conditionalFormatting>
  <conditionalFormatting sqref="D1592:O1687">
    <cfRule type="colorScale" priority="32">
      <colorScale>
        <cfvo type="min"/>
        <cfvo type="percentile" val="50"/>
        <cfvo type="max"/>
        <color rgb="FFF8696B"/>
        <color rgb="FFFFEB84"/>
        <color rgb="FF63BE7B"/>
      </colorScale>
    </cfRule>
  </conditionalFormatting>
  <conditionalFormatting sqref="D1976:O2023">
    <cfRule type="colorScale" priority="29">
      <colorScale>
        <cfvo type="min"/>
        <cfvo type="percentile" val="50"/>
        <cfvo type="max"/>
        <color rgb="FFF8696B"/>
        <color rgb="FFFFEB84"/>
        <color rgb="FF63BE7B"/>
      </colorScale>
    </cfRule>
  </conditionalFormatting>
  <conditionalFormatting sqref="D2360:O2407">
    <cfRule type="colorScale" priority="28">
      <colorScale>
        <cfvo type="min"/>
        <cfvo type="percentile" val="50"/>
        <cfvo type="max"/>
        <color rgb="FFF8696B"/>
        <color rgb="FFFFEB84"/>
        <color rgb="FF63BE7B"/>
      </colorScale>
    </cfRule>
  </conditionalFormatting>
  <conditionalFormatting sqref="D2552:O2599">
    <cfRule type="colorScale" priority="27">
      <colorScale>
        <cfvo type="min"/>
        <cfvo type="percentile" val="50"/>
        <cfvo type="max"/>
        <color rgb="FFF8696B"/>
        <color rgb="FFFFEB84"/>
        <color rgb="FF63BE7B"/>
      </colorScale>
    </cfRule>
  </conditionalFormatting>
  <conditionalFormatting sqref="D1688:O1735">
    <cfRule type="colorScale" priority="5">
      <colorScale>
        <cfvo type="min"/>
        <cfvo type="percentile" val="50"/>
        <cfvo type="max"/>
        <color rgb="FFF8696B"/>
        <color rgb="FFFFEB84"/>
        <color rgb="FF63BE7B"/>
      </colorScale>
    </cfRule>
  </conditionalFormatting>
  <conditionalFormatting sqref="D1736:O1783">
    <cfRule type="colorScale" priority="3">
      <colorScale>
        <cfvo type="min"/>
        <cfvo type="percentile" val="50"/>
        <cfvo type="max"/>
        <color rgb="FFF8696B"/>
        <color rgb="FFFFEB84"/>
        <color rgb="FF63BE7B"/>
      </colorScale>
    </cfRule>
  </conditionalFormatting>
  <conditionalFormatting sqref="A1688:A1735">
    <cfRule type="colorScale" priority="2">
      <colorScale>
        <cfvo type="min"/>
        <cfvo type="percentile" val="50"/>
        <cfvo type="max"/>
        <color rgb="FFF8696B"/>
        <color rgb="FFFFEB84"/>
        <color rgb="FF63BE7B"/>
      </colorScale>
    </cfRule>
  </conditionalFormatting>
  <conditionalFormatting sqref="D1784:O183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857F-0498-40AB-8FF7-0647F5C2054A}">
  <sheetPr filterMode="1"/>
  <dimension ref="A1:P463"/>
  <sheetViews>
    <sheetView topLeftCell="A272" zoomScaleNormal="100" workbookViewId="0">
      <selection activeCell="C870" sqref="C870"/>
    </sheetView>
  </sheetViews>
  <sheetFormatPr defaultRowHeight="15" x14ac:dyDescent="0.25"/>
  <cols>
    <col min="1" max="1" width="84.140625" bestFit="1" customWidth="1"/>
    <col min="3" max="3" width="18.7109375" customWidth="1"/>
    <col min="4" max="4" width="10.42578125" customWidth="1"/>
    <col min="5" max="5" width="12.42578125" customWidth="1"/>
  </cols>
  <sheetData>
    <row r="1" spans="1:15" x14ac:dyDescent="0.25">
      <c r="D1" t="s">
        <v>85</v>
      </c>
      <c r="F1">
        <v>7.9</v>
      </c>
    </row>
    <row r="2" spans="1:15" x14ac:dyDescent="0.25">
      <c r="D2" t="s">
        <v>86</v>
      </c>
      <c r="F2">
        <v>1.1599999999999999</v>
      </c>
    </row>
    <row r="3" spans="1:15" x14ac:dyDescent="0.25">
      <c r="D3" t="s">
        <v>87</v>
      </c>
      <c r="F3">
        <v>3.6</v>
      </c>
    </row>
    <row r="7" spans="1:15" x14ac:dyDescent="0.25">
      <c r="A7" t="s">
        <v>43</v>
      </c>
      <c r="B7" t="s">
        <v>88</v>
      </c>
      <c r="C7" t="s">
        <v>89</v>
      </c>
      <c r="D7" t="s">
        <v>90</v>
      </c>
      <c r="E7" t="s">
        <v>91</v>
      </c>
      <c r="F7" t="s">
        <v>92</v>
      </c>
      <c r="G7" t="s">
        <v>93</v>
      </c>
      <c r="H7" t="s">
        <v>94</v>
      </c>
      <c r="I7" t="s">
        <v>95</v>
      </c>
      <c r="J7" t="s">
        <v>96</v>
      </c>
      <c r="K7" t="s">
        <v>97</v>
      </c>
      <c r="L7" t="s">
        <v>98</v>
      </c>
      <c r="M7" t="s">
        <v>99</v>
      </c>
      <c r="N7" t="s">
        <v>100</v>
      </c>
      <c r="O7" t="s">
        <v>101</v>
      </c>
    </row>
    <row r="8" spans="1:15" hidden="1" x14ac:dyDescent="0.25">
      <c r="A8" t="s">
        <v>4</v>
      </c>
      <c r="B8" t="s">
        <v>102</v>
      </c>
      <c r="C8" t="s">
        <v>103</v>
      </c>
    </row>
    <row r="9" spans="1:15" hidden="1" x14ac:dyDescent="0.25">
      <c r="A9" t="s">
        <v>4</v>
      </c>
      <c r="B9" t="s">
        <v>102</v>
      </c>
      <c r="C9" t="s">
        <v>104</v>
      </c>
    </row>
    <row r="10" spans="1:15" hidden="1" x14ac:dyDescent="0.25">
      <c r="A10" t="s">
        <v>4</v>
      </c>
      <c r="B10" t="s">
        <v>102</v>
      </c>
      <c r="C10" t="s">
        <v>105</v>
      </c>
    </row>
    <row r="11" spans="1:15" hidden="1" x14ac:dyDescent="0.25">
      <c r="A11" t="s">
        <v>4</v>
      </c>
      <c r="B11" t="s">
        <v>106</v>
      </c>
      <c r="C11" t="s">
        <v>103</v>
      </c>
    </row>
    <row r="12" spans="1:15" hidden="1" x14ac:dyDescent="0.25">
      <c r="A12" t="s">
        <v>4</v>
      </c>
      <c r="B12" t="s">
        <v>106</v>
      </c>
      <c r="C12" t="s">
        <v>104</v>
      </c>
    </row>
    <row r="13" spans="1:15" hidden="1" x14ac:dyDescent="0.25">
      <c r="A13" t="s">
        <v>4</v>
      </c>
      <c r="B13" t="s">
        <v>106</v>
      </c>
      <c r="C13" t="s">
        <v>105</v>
      </c>
    </row>
    <row r="14" spans="1:15" hidden="1" x14ac:dyDescent="0.25">
      <c r="A14" t="s">
        <v>4</v>
      </c>
      <c r="B14" t="s">
        <v>107</v>
      </c>
      <c r="C14" t="s">
        <v>103</v>
      </c>
    </row>
    <row r="15" spans="1:15" hidden="1" x14ac:dyDescent="0.25">
      <c r="A15" t="s">
        <v>4</v>
      </c>
      <c r="B15" t="s">
        <v>107</v>
      </c>
      <c r="C15" t="s">
        <v>104</v>
      </c>
    </row>
    <row r="16" spans="1:15" hidden="1" x14ac:dyDescent="0.25">
      <c r="A16" t="s">
        <v>4</v>
      </c>
      <c r="B16" t="s">
        <v>107</v>
      </c>
      <c r="C16" t="s">
        <v>105</v>
      </c>
    </row>
    <row r="17" spans="1:3" hidden="1" x14ac:dyDescent="0.25">
      <c r="A17" t="s">
        <v>4</v>
      </c>
      <c r="B17" t="s">
        <v>108</v>
      </c>
      <c r="C17" t="s">
        <v>103</v>
      </c>
    </row>
    <row r="18" spans="1:3" hidden="1" x14ac:dyDescent="0.25">
      <c r="A18" t="s">
        <v>4</v>
      </c>
      <c r="B18" t="s">
        <v>108</v>
      </c>
      <c r="C18" t="s">
        <v>104</v>
      </c>
    </row>
    <row r="19" spans="1:3" hidden="1" x14ac:dyDescent="0.25">
      <c r="A19" t="s">
        <v>4</v>
      </c>
      <c r="B19" t="s">
        <v>108</v>
      </c>
      <c r="C19" t="s">
        <v>105</v>
      </c>
    </row>
    <row r="20" spans="1:3" hidden="1" x14ac:dyDescent="0.25">
      <c r="A20" t="s">
        <v>5</v>
      </c>
      <c r="B20" t="s">
        <v>102</v>
      </c>
      <c r="C20" t="s">
        <v>103</v>
      </c>
    </row>
    <row r="21" spans="1:3" hidden="1" x14ac:dyDescent="0.25">
      <c r="A21" t="s">
        <v>5</v>
      </c>
      <c r="B21" t="s">
        <v>102</v>
      </c>
      <c r="C21" t="s">
        <v>104</v>
      </c>
    </row>
    <row r="22" spans="1:3" hidden="1" x14ac:dyDescent="0.25">
      <c r="A22" t="s">
        <v>5</v>
      </c>
      <c r="B22" t="s">
        <v>102</v>
      </c>
      <c r="C22" t="s">
        <v>105</v>
      </c>
    </row>
    <row r="23" spans="1:3" hidden="1" x14ac:dyDescent="0.25">
      <c r="A23" t="s">
        <v>5</v>
      </c>
      <c r="B23" t="s">
        <v>106</v>
      </c>
      <c r="C23" t="s">
        <v>103</v>
      </c>
    </row>
    <row r="24" spans="1:3" hidden="1" x14ac:dyDescent="0.25">
      <c r="A24" t="s">
        <v>5</v>
      </c>
      <c r="B24" t="s">
        <v>106</v>
      </c>
      <c r="C24" t="s">
        <v>104</v>
      </c>
    </row>
    <row r="25" spans="1:3" hidden="1" x14ac:dyDescent="0.25">
      <c r="A25" t="s">
        <v>5</v>
      </c>
      <c r="B25" t="s">
        <v>106</v>
      </c>
      <c r="C25" t="s">
        <v>105</v>
      </c>
    </row>
    <row r="26" spans="1:3" hidden="1" x14ac:dyDescent="0.25">
      <c r="A26" t="s">
        <v>5</v>
      </c>
      <c r="B26" t="s">
        <v>107</v>
      </c>
      <c r="C26" t="s">
        <v>103</v>
      </c>
    </row>
    <row r="27" spans="1:3" hidden="1" x14ac:dyDescent="0.25">
      <c r="A27" t="s">
        <v>5</v>
      </c>
      <c r="B27" t="s">
        <v>107</v>
      </c>
      <c r="C27" t="s">
        <v>104</v>
      </c>
    </row>
    <row r="28" spans="1:3" hidden="1" x14ac:dyDescent="0.25">
      <c r="A28" t="s">
        <v>5</v>
      </c>
      <c r="B28" t="s">
        <v>107</v>
      </c>
      <c r="C28" t="s">
        <v>105</v>
      </c>
    </row>
    <row r="29" spans="1:3" hidden="1" x14ac:dyDescent="0.25">
      <c r="A29" t="s">
        <v>5</v>
      </c>
      <c r="B29" t="s">
        <v>108</v>
      </c>
      <c r="C29" t="s">
        <v>103</v>
      </c>
    </row>
    <row r="30" spans="1:3" hidden="1" x14ac:dyDescent="0.25">
      <c r="A30" t="s">
        <v>5</v>
      </c>
      <c r="B30" t="s">
        <v>108</v>
      </c>
      <c r="C30" t="s">
        <v>104</v>
      </c>
    </row>
    <row r="31" spans="1:3" hidden="1" x14ac:dyDescent="0.25">
      <c r="A31" t="s">
        <v>5</v>
      </c>
      <c r="B31" t="s">
        <v>108</v>
      </c>
      <c r="C31" t="s">
        <v>105</v>
      </c>
    </row>
    <row r="32" spans="1:3" x14ac:dyDescent="0.25">
      <c r="A32" t="s">
        <v>6</v>
      </c>
      <c r="B32" t="s">
        <v>102</v>
      </c>
      <c r="C32" t="s">
        <v>103</v>
      </c>
    </row>
    <row r="33" spans="1:16" x14ac:dyDescent="0.25">
      <c r="A33" t="s">
        <v>6</v>
      </c>
      <c r="B33" t="s">
        <v>102</v>
      </c>
      <c r="C33" t="s">
        <v>104</v>
      </c>
    </row>
    <row r="34" spans="1:16" x14ac:dyDescent="0.25">
      <c r="A34" t="s">
        <v>6</v>
      </c>
      <c r="B34" t="s">
        <v>102</v>
      </c>
      <c r="C34" t="s">
        <v>105</v>
      </c>
    </row>
    <row r="35" spans="1:16" x14ac:dyDescent="0.25">
      <c r="A35" t="s">
        <v>6</v>
      </c>
      <c r="B35" t="s">
        <v>106</v>
      </c>
      <c r="C35" t="s">
        <v>103</v>
      </c>
    </row>
    <row r="36" spans="1:16" x14ac:dyDescent="0.25">
      <c r="A36" t="s">
        <v>6</v>
      </c>
      <c r="B36" t="s">
        <v>106</v>
      </c>
      <c r="C36" t="s">
        <v>104</v>
      </c>
    </row>
    <row r="37" spans="1:16" x14ac:dyDescent="0.25">
      <c r="A37" t="s">
        <v>6</v>
      </c>
      <c r="B37" t="s">
        <v>106</v>
      </c>
      <c r="C37" t="s">
        <v>105</v>
      </c>
    </row>
    <row r="38" spans="1:16" x14ac:dyDescent="0.25">
      <c r="A38" t="s">
        <v>6</v>
      </c>
      <c r="B38" t="s">
        <v>107</v>
      </c>
      <c r="C38" t="s">
        <v>103</v>
      </c>
    </row>
    <row r="39" spans="1:16" x14ac:dyDescent="0.25">
      <c r="A39" t="s">
        <v>6</v>
      </c>
      <c r="B39" t="s">
        <v>107</v>
      </c>
      <c r="C39" t="s">
        <v>104</v>
      </c>
    </row>
    <row r="40" spans="1:16" x14ac:dyDescent="0.25">
      <c r="A40" t="s">
        <v>6</v>
      </c>
      <c r="B40" t="s">
        <v>107</v>
      </c>
      <c r="C40" t="s">
        <v>105</v>
      </c>
    </row>
    <row r="41" spans="1:16" x14ac:dyDescent="0.25">
      <c r="A41" t="s">
        <v>6</v>
      </c>
      <c r="B41" t="s">
        <v>108</v>
      </c>
      <c r="C41" t="s">
        <v>103</v>
      </c>
    </row>
    <row r="42" spans="1:16" x14ac:dyDescent="0.25">
      <c r="A42" t="s">
        <v>6</v>
      </c>
      <c r="B42" t="s">
        <v>108</v>
      </c>
      <c r="C42" t="s">
        <v>104</v>
      </c>
    </row>
    <row r="43" spans="1:16" x14ac:dyDescent="0.25">
      <c r="A43" t="s">
        <v>6</v>
      </c>
      <c r="B43" t="s">
        <v>108</v>
      </c>
      <c r="C43" t="s">
        <v>105</v>
      </c>
    </row>
    <row r="44" spans="1:16" x14ac:dyDescent="0.25">
      <c r="A44" t="s">
        <v>7</v>
      </c>
      <c r="B44" t="s">
        <v>102</v>
      </c>
      <c r="C44" t="s">
        <v>103</v>
      </c>
      <c r="D44" s="4"/>
      <c r="E44">
        <v>250</v>
      </c>
      <c r="P44" t="s">
        <v>109</v>
      </c>
    </row>
    <row r="45" spans="1:16" x14ac:dyDescent="0.25">
      <c r="A45" t="s">
        <v>7</v>
      </c>
      <c r="B45" t="s">
        <v>102</v>
      </c>
      <c r="C45" t="s">
        <v>104</v>
      </c>
      <c r="D45">
        <v>0</v>
      </c>
      <c r="E45">
        <v>0</v>
      </c>
    </row>
    <row r="46" spans="1:16" x14ac:dyDescent="0.25">
      <c r="A46" t="s">
        <v>7</v>
      </c>
      <c r="B46" t="s">
        <v>102</v>
      </c>
      <c r="C46" t="s">
        <v>105</v>
      </c>
    </row>
    <row r="47" spans="1:16" x14ac:dyDescent="0.25">
      <c r="A47" t="s">
        <v>7</v>
      </c>
      <c r="B47" t="s">
        <v>106</v>
      </c>
      <c r="C47" t="s">
        <v>103</v>
      </c>
    </row>
    <row r="48" spans="1:16" x14ac:dyDescent="0.25">
      <c r="A48" t="s">
        <v>7</v>
      </c>
      <c r="B48" t="s">
        <v>106</v>
      </c>
      <c r="C48" t="s">
        <v>104</v>
      </c>
      <c r="D48" s="4">
        <v>0</v>
      </c>
      <c r="E48">
        <v>3.85</v>
      </c>
      <c r="P48" t="s">
        <v>110</v>
      </c>
    </row>
    <row r="49" spans="1:16" x14ac:dyDescent="0.25">
      <c r="A49" t="s">
        <v>7</v>
      </c>
      <c r="B49" t="s">
        <v>106</v>
      </c>
      <c r="C49" t="s">
        <v>105</v>
      </c>
    </row>
    <row r="50" spans="1:16" x14ac:dyDescent="0.25">
      <c r="A50" t="s">
        <v>7</v>
      </c>
      <c r="B50" t="s">
        <v>107</v>
      </c>
      <c r="C50" t="s">
        <v>103</v>
      </c>
    </row>
    <row r="51" spans="1:16" x14ac:dyDescent="0.25">
      <c r="A51" t="s">
        <v>7</v>
      </c>
      <c r="B51" t="s">
        <v>107</v>
      </c>
      <c r="C51" t="s">
        <v>104</v>
      </c>
    </row>
    <row r="52" spans="1:16" x14ac:dyDescent="0.25">
      <c r="A52" t="s">
        <v>7</v>
      </c>
      <c r="B52" t="s">
        <v>107</v>
      </c>
      <c r="C52" t="s">
        <v>105</v>
      </c>
    </row>
    <row r="53" spans="1:16" x14ac:dyDescent="0.25">
      <c r="A53" t="s">
        <v>7</v>
      </c>
      <c r="B53" t="s">
        <v>108</v>
      </c>
      <c r="C53" t="s">
        <v>103</v>
      </c>
    </row>
    <row r="54" spans="1:16" x14ac:dyDescent="0.25">
      <c r="A54" t="s">
        <v>7</v>
      </c>
      <c r="B54" t="s">
        <v>108</v>
      </c>
      <c r="C54" t="s">
        <v>104</v>
      </c>
    </row>
    <row r="55" spans="1:16" x14ac:dyDescent="0.25">
      <c r="A55" t="s">
        <v>7</v>
      </c>
      <c r="B55" t="s">
        <v>108</v>
      </c>
      <c r="C55" t="s">
        <v>105</v>
      </c>
    </row>
    <row r="56" spans="1:16" hidden="1" x14ac:dyDescent="0.25">
      <c r="A56" t="s">
        <v>8</v>
      </c>
      <c r="B56" t="s">
        <v>102</v>
      </c>
      <c r="C56" t="s">
        <v>103</v>
      </c>
    </row>
    <row r="57" spans="1:16" hidden="1" x14ac:dyDescent="0.25">
      <c r="A57" t="s">
        <v>8</v>
      </c>
      <c r="B57" t="s">
        <v>102</v>
      </c>
      <c r="C57" t="s">
        <v>104</v>
      </c>
      <c r="D57">
        <v>17.88</v>
      </c>
      <c r="P57" t="s">
        <v>110</v>
      </c>
    </row>
    <row r="58" spans="1:16" hidden="1" x14ac:dyDescent="0.25">
      <c r="A58" t="s">
        <v>8</v>
      </c>
      <c r="B58" t="s">
        <v>102</v>
      </c>
      <c r="C58" t="s">
        <v>105</v>
      </c>
    </row>
    <row r="59" spans="1:16" hidden="1" x14ac:dyDescent="0.25">
      <c r="A59" t="s">
        <v>8</v>
      </c>
      <c r="B59" t="s">
        <v>106</v>
      </c>
      <c r="C59" t="s">
        <v>103</v>
      </c>
    </row>
    <row r="60" spans="1:16" hidden="1" x14ac:dyDescent="0.25">
      <c r="A60" t="s">
        <v>8</v>
      </c>
      <c r="B60" t="s">
        <v>106</v>
      </c>
      <c r="C60" t="s">
        <v>104</v>
      </c>
    </row>
    <row r="61" spans="1:16" hidden="1" x14ac:dyDescent="0.25">
      <c r="A61" t="s">
        <v>8</v>
      </c>
      <c r="B61" t="s">
        <v>106</v>
      </c>
      <c r="C61" t="s">
        <v>105</v>
      </c>
    </row>
    <row r="62" spans="1:16" hidden="1" x14ac:dyDescent="0.25">
      <c r="A62" t="s">
        <v>8</v>
      </c>
      <c r="B62" t="s">
        <v>107</v>
      </c>
      <c r="C62" t="s">
        <v>103</v>
      </c>
    </row>
    <row r="63" spans="1:16" hidden="1" x14ac:dyDescent="0.25">
      <c r="A63" t="s">
        <v>8</v>
      </c>
      <c r="B63" t="s">
        <v>107</v>
      </c>
      <c r="C63" t="s">
        <v>104</v>
      </c>
    </row>
    <row r="64" spans="1:16" hidden="1" x14ac:dyDescent="0.25">
      <c r="A64" t="s">
        <v>8</v>
      </c>
      <c r="B64" t="s">
        <v>107</v>
      </c>
      <c r="C64" t="s">
        <v>105</v>
      </c>
    </row>
    <row r="65" spans="1:16" hidden="1" x14ac:dyDescent="0.25">
      <c r="A65" t="s">
        <v>8</v>
      </c>
      <c r="B65" t="s">
        <v>108</v>
      </c>
      <c r="C65" t="s">
        <v>103</v>
      </c>
    </row>
    <row r="66" spans="1:16" hidden="1" x14ac:dyDescent="0.25">
      <c r="A66" t="s">
        <v>8</v>
      </c>
      <c r="B66" t="s">
        <v>108</v>
      </c>
      <c r="C66" t="s">
        <v>104</v>
      </c>
    </row>
    <row r="67" spans="1:16" hidden="1" x14ac:dyDescent="0.25">
      <c r="A67" t="s">
        <v>8</v>
      </c>
      <c r="B67" t="s">
        <v>108</v>
      </c>
      <c r="C67" t="s">
        <v>105</v>
      </c>
    </row>
    <row r="68" spans="1:16" hidden="1" x14ac:dyDescent="0.25">
      <c r="A68" t="s">
        <v>9</v>
      </c>
      <c r="B68" t="s">
        <v>102</v>
      </c>
      <c r="C68" t="s">
        <v>103</v>
      </c>
    </row>
    <row r="69" spans="1:16" hidden="1" x14ac:dyDescent="0.25">
      <c r="A69" t="s">
        <v>9</v>
      </c>
      <c r="B69" t="s">
        <v>102</v>
      </c>
      <c r="C69" t="s">
        <v>104</v>
      </c>
      <c r="D69">
        <v>17.88</v>
      </c>
      <c r="P69" t="s">
        <v>110</v>
      </c>
    </row>
    <row r="70" spans="1:16" hidden="1" x14ac:dyDescent="0.25">
      <c r="A70" t="s">
        <v>9</v>
      </c>
      <c r="B70" t="s">
        <v>102</v>
      </c>
      <c r="C70" t="s">
        <v>105</v>
      </c>
    </row>
    <row r="71" spans="1:16" hidden="1" x14ac:dyDescent="0.25">
      <c r="A71" t="s">
        <v>9</v>
      </c>
      <c r="B71" t="s">
        <v>106</v>
      </c>
      <c r="C71" t="s">
        <v>103</v>
      </c>
    </row>
    <row r="72" spans="1:16" hidden="1" x14ac:dyDescent="0.25">
      <c r="A72" t="s">
        <v>9</v>
      </c>
      <c r="B72" t="s">
        <v>106</v>
      </c>
      <c r="C72" t="s">
        <v>104</v>
      </c>
    </row>
    <row r="73" spans="1:16" hidden="1" x14ac:dyDescent="0.25">
      <c r="A73" t="s">
        <v>9</v>
      </c>
      <c r="B73" t="s">
        <v>106</v>
      </c>
      <c r="C73" t="s">
        <v>105</v>
      </c>
    </row>
    <row r="74" spans="1:16" hidden="1" x14ac:dyDescent="0.25">
      <c r="A74" t="s">
        <v>9</v>
      </c>
      <c r="B74" t="s">
        <v>107</v>
      </c>
      <c r="C74" t="s">
        <v>103</v>
      </c>
    </row>
    <row r="75" spans="1:16" hidden="1" x14ac:dyDescent="0.25">
      <c r="A75" t="s">
        <v>9</v>
      </c>
      <c r="B75" t="s">
        <v>107</v>
      </c>
      <c r="C75" t="s">
        <v>104</v>
      </c>
    </row>
    <row r="76" spans="1:16" hidden="1" x14ac:dyDescent="0.25">
      <c r="A76" t="s">
        <v>9</v>
      </c>
      <c r="B76" t="s">
        <v>107</v>
      </c>
      <c r="C76" t="s">
        <v>105</v>
      </c>
    </row>
    <row r="77" spans="1:16" hidden="1" x14ac:dyDescent="0.25">
      <c r="A77" t="s">
        <v>9</v>
      </c>
      <c r="B77" t="s">
        <v>108</v>
      </c>
      <c r="C77" t="s">
        <v>103</v>
      </c>
    </row>
    <row r="78" spans="1:16" hidden="1" x14ac:dyDescent="0.25">
      <c r="A78" t="s">
        <v>9</v>
      </c>
      <c r="B78" t="s">
        <v>108</v>
      </c>
      <c r="C78" t="s">
        <v>104</v>
      </c>
    </row>
    <row r="79" spans="1:16" hidden="1" x14ac:dyDescent="0.25">
      <c r="A79" t="s">
        <v>9</v>
      </c>
      <c r="B79" t="s">
        <v>108</v>
      </c>
      <c r="C79" t="s">
        <v>105</v>
      </c>
    </row>
    <row r="80" spans="1:16" hidden="1" x14ac:dyDescent="0.25">
      <c r="A80" t="s">
        <v>10</v>
      </c>
      <c r="B80" t="s">
        <v>102</v>
      </c>
      <c r="C80" t="s">
        <v>103</v>
      </c>
    </row>
    <row r="81" spans="1:3" hidden="1" x14ac:dyDescent="0.25">
      <c r="A81" t="s">
        <v>10</v>
      </c>
      <c r="B81" t="s">
        <v>102</v>
      </c>
      <c r="C81" t="s">
        <v>104</v>
      </c>
    </row>
    <row r="82" spans="1:3" hidden="1" x14ac:dyDescent="0.25">
      <c r="A82" t="s">
        <v>10</v>
      </c>
      <c r="B82" t="s">
        <v>102</v>
      </c>
      <c r="C82" t="s">
        <v>105</v>
      </c>
    </row>
    <row r="83" spans="1:3" hidden="1" x14ac:dyDescent="0.25">
      <c r="A83" t="s">
        <v>10</v>
      </c>
      <c r="B83" t="s">
        <v>106</v>
      </c>
      <c r="C83" t="s">
        <v>103</v>
      </c>
    </row>
    <row r="84" spans="1:3" hidden="1" x14ac:dyDescent="0.25">
      <c r="A84" t="s">
        <v>10</v>
      </c>
      <c r="B84" t="s">
        <v>106</v>
      </c>
      <c r="C84" t="s">
        <v>104</v>
      </c>
    </row>
    <row r="85" spans="1:3" hidden="1" x14ac:dyDescent="0.25">
      <c r="A85" t="s">
        <v>10</v>
      </c>
      <c r="B85" t="s">
        <v>106</v>
      </c>
      <c r="C85" t="s">
        <v>105</v>
      </c>
    </row>
    <row r="86" spans="1:3" hidden="1" x14ac:dyDescent="0.25">
      <c r="A86" t="s">
        <v>10</v>
      </c>
      <c r="B86" t="s">
        <v>107</v>
      </c>
      <c r="C86" t="s">
        <v>103</v>
      </c>
    </row>
    <row r="87" spans="1:3" hidden="1" x14ac:dyDescent="0.25">
      <c r="A87" t="s">
        <v>10</v>
      </c>
      <c r="B87" t="s">
        <v>107</v>
      </c>
      <c r="C87" t="s">
        <v>104</v>
      </c>
    </row>
    <row r="88" spans="1:3" hidden="1" x14ac:dyDescent="0.25">
      <c r="A88" t="s">
        <v>10</v>
      </c>
      <c r="B88" t="s">
        <v>107</v>
      </c>
      <c r="C88" t="s">
        <v>105</v>
      </c>
    </row>
    <row r="89" spans="1:3" hidden="1" x14ac:dyDescent="0.25">
      <c r="A89" t="s">
        <v>10</v>
      </c>
      <c r="B89" t="s">
        <v>108</v>
      </c>
      <c r="C89" t="s">
        <v>103</v>
      </c>
    </row>
    <row r="90" spans="1:3" hidden="1" x14ac:dyDescent="0.25">
      <c r="A90" t="s">
        <v>10</v>
      </c>
      <c r="B90" t="s">
        <v>108</v>
      </c>
      <c r="C90" t="s">
        <v>104</v>
      </c>
    </row>
    <row r="91" spans="1:3" hidden="1" x14ac:dyDescent="0.25">
      <c r="A91" t="s">
        <v>10</v>
      </c>
      <c r="B91" t="s">
        <v>108</v>
      </c>
      <c r="C91" t="s">
        <v>105</v>
      </c>
    </row>
    <row r="92" spans="1:3" hidden="1" x14ac:dyDescent="0.25">
      <c r="A92" t="s">
        <v>11</v>
      </c>
      <c r="B92" t="s">
        <v>102</v>
      </c>
      <c r="C92" t="s">
        <v>103</v>
      </c>
    </row>
    <row r="93" spans="1:3" hidden="1" x14ac:dyDescent="0.25">
      <c r="A93" t="s">
        <v>11</v>
      </c>
      <c r="B93" t="s">
        <v>102</v>
      </c>
      <c r="C93" t="s">
        <v>104</v>
      </c>
    </row>
    <row r="94" spans="1:3" hidden="1" x14ac:dyDescent="0.25">
      <c r="A94" t="s">
        <v>11</v>
      </c>
      <c r="B94" t="s">
        <v>102</v>
      </c>
      <c r="C94" t="s">
        <v>105</v>
      </c>
    </row>
    <row r="95" spans="1:3" hidden="1" x14ac:dyDescent="0.25">
      <c r="A95" t="s">
        <v>11</v>
      </c>
      <c r="B95" t="s">
        <v>106</v>
      </c>
      <c r="C95" t="s">
        <v>103</v>
      </c>
    </row>
    <row r="96" spans="1:3" hidden="1" x14ac:dyDescent="0.25">
      <c r="A96" t="s">
        <v>11</v>
      </c>
      <c r="B96" t="s">
        <v>106</v>
      </c>
      <c r="C96" t="s">
        <v>104</v>
      </c>
    </row>
    <row r="97" spans="1:5" hidden="1" x14ac:dyDescent="0.25">
      <c r="A97" t="s">
        <v>11</v>
      </c>
      <c r="B97" t="s">
        <v>106</v>
      </c>
      <c r="C97" t="s">
        <v>105</v>
      </c>
    </row>
    <row r="98" spans="1:5" hidden="1" x14ac:dyDescent="0.25">
      <c r="A98" t="s">
        <v>11</v>
      </c>
      <c r="B98" t="s">
        <v>107</v>
      </c>
      <c r="C98" t="s">
        <v>103</v>
      </c>
    </row>
    <row r="99" spans="1:5" hidden="1" x14ac:dyDescent="0.25">
      <c r="A99" t="s">
        <v>11</v>
      </c>
      <c r="B99" t="s">
        <v>107</v>
      </c>
      <c r="C99" t="s">
        <v>104</v>
      </c>
    </row>
    <row r="100" spans="1:5" hidden="1" x14ac:dyDescent="0.25">
      <c r="A100" t="s">
        <v>11</v>
      </c>
      <c r="B100" t="s">
        <v>107</v>
      </c>
      <c r="C100" t="s">
        <v>105</v>
      </c>
    </row>
    <row r="101" spans="1:5" hidden="1" x14ac:dyDescent="0.25">
      <c r="A101" t="s">
        <v>11</v>
      </c>
      <c r="B101" t="s">
        <v>108</v>
      </c>
      <c r="C101" t="s">
        <v>103</v>
      </c>
    </row>
    <row r="102" spans="1:5" hidden="1" x14ac:dyDescent="0.25">
      <c r="A102" t="s">
        <v>11</v>
      </c>
      <c r="B102" t="s">
        <v>108</v>
      </c>
      <c r="C102" t="s">
        <v>104</v>
      </c>
    </row>
    <row r="103" spans="1:5" hidden="1" x14ac:dyDescent="0.25">
      <c r="A103" t="s">
        <v>11</v>
      </c>
      <c r="B103" t="s">
        <v>108</v>
      </c>
      <c r="C103" t="s">
        <v>105</v>
      </c>
    </row>
    <row r="104" spans="1:5" hidden="1" x14ac:dyDescent="0.25">
      <c r="A104" t="s">
        <v>12</v>
      </c>
      <c r="B104" t="s">
        <v>102</v>
      </c>
      <c r="C104" t="s">
        <v>103</v>
      </c>
    </row>
    <row r="105" spans="1:5" hidden="1" x14ac:dyDescent="0.25">
      <c r="A105" t="s">
        <v>12</v>
      </c>
      <c r="B105" t="s">
        <v>102</v>
      </c>
      <c r="C105" t="s">
        <v>104</v>
      </c>
      <c r="D105">
        <f>3.183+0.621+1.971</f>
        <v>5.7750000000000004</v>
      </c>
      <c r="E105">
        <f>3.183+1.932+1.971</f>
        <v>7.0860000000000003</v>
      </c>
    </row>
    <row r="106" spans="1:5" hidden="1" x14ac:dyDescent="0.25">
      <c r="A106" t="s">
        <v>12</v>
      </c>
      <c r="B106" t="s">
        <v>102</v>
      </c>
      <c r="C106" t="s">
        <v>105</v>
      </c>
      <c r="D106">
        <v>6.6369999999999996</v>
      </c>
      <c r="E106">
        <v>6.6369999999999996</v>
      </c>
    </row>
    <row r="107" spans="1:5" hidden="1" x14ac:dyDescent="0.25">
      <c r="A107" t="s">
        <v>12</v>
      </c>
      <c r="B107" t="s">
        <v>106</v>
      </c>
      <c r="C107" t="s">
        <v>103</v>
      </c>
    </row>
    <row r="108" spans="1:5" hidden="1" x14ac:dyDescent="0.25">
      <c r="A108" t="s">
        <v>12</v>
      </c>
      <c r="B108" t="s">
        <v>106</v>
      </c>
      <c r="C108" t="s">
        <v>104</v>
      </c>
    </row>
    <row r="109" spans="1:5" hidden="1" x14ac:dyDescent="0.25">
      <c r="A109" t="s">
        <v>12</v>
      </c>
      <c r="B109" t="s">
        <v>106</v>
      </c>
      <c r="C109" t="s">
        <v>105</v>
      </c>
    </row>
    <row r="110" spans="1:5" hidden="1" x14ac:dyDescent="0.25">
      <c r="A110" t="s">
        <v>12</v>
      </c>
      <c r="B110" t="s">
        <v>107</v>
      </c>
      <c r="C110" t="s">
        <v>103</v>
      </c>
    </row>
    <row r="111" spans="1:5" hidden="1" x14ac:dyDescent="0.25">
      <c r="A111" t="s">
        <v>12</v>
      </c>
      <c r="B111" t="s">
        <v>107</v>
      </c>
      <c r="C111" t="s">
        <v>104</v>
      </c>
    </row>
    <row r="112" spans="1:5" hidden="1" x14ac:dyDescent="0.25">
      <c r="A112" t="s">
        <v>12</v>
      </c>
      <c r="B112" t="s">
        <v>107</v>
      </c>
      <c r="C112" t="s">
        <v>105</v>
      </c>
    </row>
    <row r="113" spans="1:3" hidden="1" x14ac:dyDescent="0.25">
      <c r="A113" t="s">
        <v>12</v>
      </c>
      <c r="B113" t="s">
        <v>108</v>
      </c>
      <c r="C113" t="s">
        <v>103</v>
      </c>
    </row>
    <row r="114" spans="1:3" hidden="1" x14ac:dyDescent="0.25">
      <c r="A114" t="s">
        <v>12</v>
      </c>
      <c r="B114" t="s">
        <v>108</v>
      </c>
      <c r="C114" t="s">
        <v>104</v>
      </c>
    </row>
    <row r="115" spans="1:3" hidden="1" x14ac:dyDescent="0.25">
      <c r="A115" t="s">
        <v>12</v>
      </c>
      <c r="B115" t="s">
        <v>108</v>
      </c>
      <c r="C115" t="s">
        <v>105</v>
      </c>
    </row>
    <row r="116" spans="1:3" hidden="1" x14ac:dyDescent="0.25">
      <c r="A116" t="s">
        <v>13</v>
      </c>
      <c r="B116" t="s">
        <v>102</v>
      </c>
      <c r="C116" t="s">
        <v>103</v>
      </c>
    </row>
    <row r="117" spans="1:3" hidden="1" x14ac:dyDescent="0.25">
      <c r="A117" t="s">
        <v>13</v>
      </c>
      <c r="B117" t="s">
        <v>102</v>
      </c>
      <c r="C117" t="s">
        <v>104</v>
      </c>
    </row>
    <row r="118" spans="1:3" hidden="1" x14ac:dyDescent="0.25">
      <c r="A118" t="s">
        <v>13</v>
      </c>
      <c r="B118" t="s">
        <v>102</v>
      </c>
      <c r="C118" t="s">
        <v>105</v>
      </c>
    </row>
    <row r="119" spans="1:3" hidden="1" x14ac:dyDescent="0.25">
      <c r="A119" t="s">
        <v>13</v>
      </c>
      <c r="B119" t="s">
        <v>106</v>
      </c>
      <c r="C119" t="s">
        <v>103</v>
      </c>
    </row>
    <row r="120" spans="1:3" hidden="1" x14ac:dyDescent="0.25">
      <c r="A120" t="s">
        <v>13</v>
      </c>
      <c r="B120" t="s">
        <v>106</v>
      </c>
      <c r="C120" t="s">
        <v>104</v>
      </c>
    </row>
    <row r="121" spans="1:3" hidden="1" x14ac:dyDescent="0.25">
      <c r="A121" t="s">
        <v>13</v>
      </c>
      <c r="B121" t="s">
        <v>106</v>
      </c>
      <c r="C121" t="s">
        <v>105</v>
      </c>
    </row>
    <row r="122" spans="1:3" hidden="1" x14ac:dyDescent="0.25">
      <c r="A122" t="s">
        <v>13</v>
      </c>
      <c r="B122" t="s">
        <v>107</v>
      </c>
      <c r="C122" t="s">
        <v>103</v>
      </c>
    </row>
    <row r="123" spans="1:3" hidden="1" x14ac:dyDescent="0.25">
      <c r="A123" t="s">
        <v>13</v>
      </c>
      <c r="B123" t="s">
        <v>107</v>
      </c>
      <c r="C123" t="s">
        <v>104</v>
      </c>
    </row>
    <row r="124" spans="1:3" hidden="1" x14ac:dyDescent="0.25">
      <c r="A124" t="s">
        <v>13</v>
      </c>
      <c r="B124" t="s">
        <v>107</v>
      </c>
      <c r="C124" t="s">
        <v>105</v>
      </c>
    </row>
    <row r="125" spans="1:3" hidden="1" x14ac:dyDescent="0.25">
      <c r="A125" t="s">
        <v>13</v>
      </c>
      <c r="B125" t="s">
        <v>108</v>
      </c>
      <c r="C125" t="s">
        <v>103</v>
      </c>
    </row>
    <row r="126" spans="1:3" hidden="1" x14ac:dyDescent="0.25">
      <c r="A126" t="s">
        <v>13</v>
      </c>
      <c r="B126" t="s">
        <v>108</v>
      </c>
      <c r="C126" t="s">
        <v>104</v>
      </c>
    </row>
    <row r="127" spans="1:3" hidden="1" x14ac:dyDescent="0.25">
      <c r="A127" t="s">
        <v>13</v>
      </c>
      <c r="B127" t="s">
        <v>108</v>
      </c>
      <c r="C127" t="s">
        <v>105</v>
      </c>
    </row>
    <row r="128" spans="1:3" hidden="1" x14ac:dyDescent="0.25">
      <c r="A128" t="s">
        <v>14</v>
      </c>
      <c r="B128" t="s">
        <v>102</v>
      </c>
      <c r="C128" t="s">
        <v>103</v>
      </c>
    </row>
    <row r="129" spans="1:5" hidden="1" x14ac:dyDescent="0.25">
      <c r="A129" t="s">
        <v>14</v>
      </c>
      <c r="B129" t="s">
        <v>102</v>
      </c>
      <c r="C129" t="s">
        <v>104</v>
      </c>
      <c r="D129">
        <v>2.0070000000000001</v>
      </c>
      <c r="E129">
        <v>14.093999999999999</v>
      </c>
    </row>
    <row r="130" spans="1:5" hidden="1" x14ac:dyDescent="0.25">
      <c r="A130" t="s">
        <v>14</v>
      </c>
      <c r="B130" t="s">
        <v>102</v>
      </c>
      <c r="C130" t="s">
        <v>105</v>
      </c>
      <c r="D130">
        <v>6.117</v>
      </c>
      <c r="E130">
        <v>6.117</v>
      </c>
    </row>
    <row r="131" spans="1:5" hidden="1" x14ac:dyDescent="0.25">
      <c r="A131" t="s">
        <v>14</v>
      </c>
      <c r="B131" t="s">
        <v>106</v>
      </c>
      <c r="C131" t="s">
        <v>103</v>
      </c>
    </row>
    <row r="132" spans="1:5" hidden="1" x14ac:dyDescent="0.25">
      <c r="A132" t="s">
        <v>14</v>
      </c>
      <c r="B132" t="s">
        <v>106</v>
      </c>
      <c r="C132" t="s">
        <v>104</v>
      </c>
    </row>
    <row r="133" spans="1:5" hidden="1" x14ac:dyDescent="0.25">
      <c r="A133" t="s">
        <v>14</v>
      </c>
      <c r="B133" t="s">
        <v>106</v>
      </c>
      <c r="C133" t="s">
        <v>105</v>
      </c>
    </row>
    <row r="134" spans="1:5" hidden="1" x14ac:dyDescent="0.25">
      <c r="A134" t="s">
        <v>14</v>
      </c>
      <c r="B134" t="s">
        <v>107</v>
      </c>
      <c r="C134" t="s">
        <v>103</v>
      </c>
    </row>
    <row r="135" spans="1:5" hidden="1" x14ac:dyDescent="0.25">
      <c r="A135" t="s">
        <v>14</v>
      </c>
      <c r="B135" t="s">
        <v>107</v>
      </c>
      <c r="C135" t="s">
        <v>104</v>
      </c>
    </row>
    <row r="136" spans="1:5" hidden="1" x14ac:dyDescent="0.25">
      <c r="A136" t="s">
        <v>14</v>
      </c>
      <c r="B136" t="s">
        <v>107</v>
      </c>
      <c r="C136" t="s">
        <v>105</v>
      </c>
    </row>
    <row r="137" spans="1:5" hidden="1" x14ac:dyDescent="0.25">
      <c r="A137" t="s">
        <v>14</v>
      </c>
      <c r="B137" t="s">
        <v>108</v>
      </c>
      <c r="C137" t="s">
        <v>103</v>
      </c>
    </row>
    <row r="138" spans="1:5" hidden="1" x14ac:dyDescent="0.25">
      <c r="A138" t="s">
        <v>14</v>
      </c>
      <c r="B138" t="s">
        <v>108</v>
      </c>
      <c r="C138" t="s">
        <v>104</v>
      </c>
    </row>
    <row r="139" spans="1:5" hidden="1" x14ac:dyDescent="0.25">
      <c r="A139" t="s">
        <v>14</v>
      </c>
      <c r="B139" t="s">
        <v>108</v>
      </c>
      <c r="C139" t="s">
        <v>105</v>
      </c>
    </row>
    <row r="140" spans="1:5" hidden="1" x14ac:dyDescent="0.25">
      <c r="A140" t="s">
        <v>15</v>
      </c>
      <c r="B140" t="s">
        <v>102</v>
      </c>
      <c r="C140" t="s">
        <v>103</v>
      </c>
    </row>
    <row r="141" spans="1:5" hidden="1" x14ac:dyDescent="0.25">
      <c r="A141" t="s">
        <v>15</v>
      </c>
      <c r="B141" t="s">
        <v>102</v>
      </c>
      <c r="C141" t="s">
        <v>104</v>
      </c>
      <c r="D141">
        <v>2.0070000000000001</v>
      </c>
      <c r="E141">
        <v>14.093999999999999</v>
      </c>
    </row>
    <row r="142" spans="1:5" hidden="1" x14ac:dyDescent="0.25">
      <c r="A142" t="s">
        <v>15</v>
      </c>
      <c r="B142" t="s">
        <v>102</v>
      </c>
      <c r="C142" t="s">
        <v>105</v>
      </c>
      <c r="D142">
        <v>6.117</v>
      </c>
      <c r="E142">
        <v>6.117</v>
      </c>
    </row>
    <row r="143" spans="1:5" hidden="1" x14ac:dyDescent="0.25">
      <c r="A143" t="s">
        <v>15</v>
      </c>
      <c r="B143" t="s">
        <v>106</v>
      </c>
      <c r="C143" t="s">
        <v>103</v>
      </c>
    </row>
    <row r="144" spans="1:5" hidden="1" x14ac:dyDescent="0.25">
      <c r="A144" t="s">
        <v>15</v>
      </c>
      <c r="B144" t="s">
        <v>106</v>
      </c>
      <c r="C144" t="s">
        <v>104</v>
      </c>
    </row>
    <row r="145" spans="1:3" hidden="1" x14ac:dyDescent="0.25">
      <c r="A145" t="s">
        <v>15</v>
      </c>
      <c r="B145" t="s">
        <v>106</v>
      </c>
      <c r="C145" t="s">
        <v>105</v>
      </c>
    </row>
    <row r="146" spans="1:3" hidden="1" x14ac:dyDescent="0.25">
      <c r="A146" t="s">
        <v>15</v>
      </c>
      <c r="B146" t="s">
        <v>107</v>
      </c>
      <c r="C146" t="s">
        <v>103</v>
      </c>
    </row>
    <row r="147" spans="1:3" hidden="1" x14ac:dyDescent="0.25">
      <c r="A147" t="s">
        <v>15</v>
      </c>
      <c r="B147" t="s">
        <v>107</v>
      </c>
      <c r="C147" t="s">
        <v>104</v>
      </c>
    </row>
    <row r="148" spans="1:3" hidden="1" x14ac:dyDescent="0.25">
      <c r="A148" t="s">
        <v>15</v>
      </c>
      <c r="B148" t="s">
        <v>107</v>
      </c>
      <c r="C148" t="s">
        <v>105</v>
      </c>
    </row>
    <row r="149" spans="1:3" hidden="1" x14ac:dyDescent="0.25">
      <c r="A149" t="s">
        <v>15</v>
      </c>
      <c r="B149" t="s">
        <v>108</v>
      </c>
      <c r="C149" t="s">
        <v>103</v>
      </c>
    </row>
    <row r="150" spans="1:3" hidden="1" x14ac:dyDescent="0.25">
      <c r="A150" t="s">
        <v>15</v>
      </c>
      <c r="B150" t="s">
        <v>108</v>
      </c>
      <c r="C150" t="s">
        <v>104</v>
      </c>
    </row>
    <row r="151" spans="1:3" hidden="1" x14ac:dyDescent="0.25">
      <c r="A151" t="s">
        <v>15</v>
      </c>
      <c r="B151" t="s">
        <v>108</v>
      </c>
      <c r="C151" t="s">
        <v>105</v>
      </c>
    </row>
    <row r="152" spans="1:3" hidden="1" x14ac:dyDescent="0.25">
      <c r="A152" t="s">
        <v>16</v>
      </c>
      <c r="B152" t="s">
        <v>102</v>
      </c>
      <c r="C152" t="s">
        <v>103</v>
      </c>
    </row>
    <row r="153" spans="1:3" hidden="1" x14ac:dyDescent="0.25">
      <c r="A153" t="s">
        <v>16</v>
      </c>
      <c r="B153" t="s">
        <v>102</v>
      </c>
      <c r="C153" t="s">
        <v>104</v>
      </c>
    </row>
    <row r="154" spans="1:3" hidden="1" x14ac:dyDescent="0.25">
      <c r="A154" t="s">
        <v>16</v>
      </c>
      <c r="B154" t="s">
        <v>102</v>
      </c>
      <c r="C154" t="s">
        <v>105</v>
      </c>
    </row>
    <row r="155" spans="1:3" hidden="1" x14ac:dyDescent="0.25">
      <c r="A155" t="s">
        <v>16</v>
      </c>
      <c r="B155" t="s">
        <v>106</v>
      </c>
      <c r="C155" t="s">
        <v>103</v>
      </c>
    </row>
    <row r="156" spans="1:3" hidden="1" x14ac:dyDescent="0.25">
      <c r="A156" t="s">
        <v>16</v>
      </c>
      <c r="B156" t="s">
        <v>106</v>
      </c>
      <c r="C156" t="s">
        <v>104</v>
      </c>
    </row>
    <row r="157" spans="1:3" hidden="1" x14ac:dyDescent="0.25">
      <c r="A157" t="s">
        <v>16</v>
      </c>
      <c r="B157" t="s">
        <v>106</v>
      </c>
      <c r="C157" t="s">
        <v>105</v>
      </c>
    </row>
    <row r="158" spans="1:3" hidden="1" x14ac:dyDescent="0.25">
      <c r="A158" t="s">
        <v>16</v>
      </c>
      <c r="B158" t="s">
        <v>107</v>
      </c>
      <c r="C158" t="s">
        <v>103</v>
      </c>
    </row>
    <row r="159" spans="1:3" hidden="1" x14ac:dyDescent="0.25">
      <c r="A159" t="s">
        <v>16</v>
      </c>
      <c r="B159" t="s">
        <v>107</v>
      </c>
      <c r="C159" t="s">
        <v>104</v>
      </c>
    </row>
    <row r="160" spans="1:3" hidden="1" x14ac:dyDescent="0.25">
      <c r="A160" t="s">
        <v>16</v>
      </c>
      <c r="B160" t="s">
        <v>107</v>
      </c>
      <c r="C160" t="s">
        <v>105</v>
      </c>
    </row>
    <row r="161" spans="1:16" hidden="1" x14ac:dyDescent="0.25">
      <c r="A161" t="s">
        <v>16</v>
      </c>
      <c r="B161" t="s">
        <v>108</v>
      </c>
      <c r="C161" t="s">
        <v>103</v>
      </c>
    </row>
    <row r="162" spans="1:16" hidden="1" x14ac:dyDescent="0.25">
      <c r="A162" t="s">
        <v>16</v>
      </c>
      <c r="B162" t="s">
        <v>108</v>
      </c>
      <c r="C162" t="s">
        <v>104</v>
      </c>
    </row>
    <row r="163" spans="1:16" hidden="1" x14ac:dyDescent="0.25">
      <c r="A163" t="s">
        <v>16</v>
      </c>
      <c r="B163" t="s">
        <v>108</v>
      </c>
      <c r="C163" t="s">
        <v>105</v>
      </c>
    </row>
    <row r="164" spans="1:16" hidden="1" x14ac:dyDescent="0.25">
      <c r="A164" t="s">
        <v>17</v>
      </c>
      <c r="B164" t="s">
        <v>102</v>
      </c>
      <c r="C164" t="s">
        <v>103</v>
      </c>
      <c r="D164">
        <v>100</v>
      </c>
      <c r="P164" t="s">
        <v>111</v>
      </c>
    </row>
    <row r="165" spans="1:16" hidden="1" x14ac:dyDescent="0.25">
      <c r="A165" t="s">
        <v>17</v>
      </c>
      <c r="B165" t="s">
        <v>102</v>
      </c>
      <c r="C165" t="s">
        <v>104</v>
      </c>
      <c r="D165">
        <v>0</v>
      </c>
    </row>
    <row r="166" spans="1:16" hidden="1" x14ac:dyDescent="0.25">
      <c r="A166" t="s">
        <v>17</v>
      </c>
      <c r="B166" t="s">
        <v>102</v>
      </c>
      <c r="C166" t="s">
        <v>105</v>
      </c>
    </row>
    <row r="167" spans="1:16" hidden="1" x14ac:dyDescent="0.25">
      <c r="A167" t="s">
        <v>17</v>
      </c>
      <c r="B167" t="s">
        <v>106</v>
      </c>
      <c r="C167" t="s">
        <v>103</v>
      </c>
    </row>
    <row r="168" spans="1:16" hidden="1" x14ac:dyDescent="0.25">
      <c r="A168" t="s">
        <v>17</v>
      </c>
      <c r="B168" t="s">
        <v>106</v>
      </c>
      <c r="C168" t="s">
        <v>104</v>
      </c>
      <c r="D168">
        <f>3.46</f>
        <v>3.46</v>
      </c>
    </row>
    <row r="169" spans="1:16" hidden="1" x14ac:dyDescent="0.25">
      <c r="A169" t="s">
        <v>17</v>
      </c>
      <c r="B169" t="s">
        <v>106</v>
      </c>
      <c r="C169" t="s">
        <v>105</v>
      </c>
    </row>
    <row r="170" spans="1:16" hidden="1" x14ac:dyDescent="0.25">
      <c r="A170" t="s">
        <v>17</v>
      </c>
      <c r="B170" t="s">
        <v>107</v>
      </c>
      <c r="C170" t="s">
        <v>103</v>
      </c>
    </row>
    <row r="171" spans="1:16" hidden="1" x14ac:dyDescent="0.25">
      <c r="A171" t="s">
        <v>17</v>
      </c>
      <c r="B171" t="s">
        <v>107</v>
      </c>
      <c r="C171" t="s">
        <v>104</v>
      </c>
    </row>
    <row r="172" spans="1:16" hidden="1" x14ac:dyDescent="0.25">
      <c r="A172" t="s">
        <v>17</v>
      </c>
      <c r="B172" t="s">
        <v>107</v>
      </c>
      <c r="C172" t="s">
        <v>105</v>
      </c>
    </row>
    <row r="173" spans="1:16" hidden="1" x14ac:dyDescent="0.25">
      <c r="A173" t="s">
        <v>17</v>
      </c>
      <c r="B173" t="s">
        <v>108</v>
      </c>
      <c r="C173" t="s">
        <v>103</v>
      </c>
    </row>
    <row r="174" spans="1:16" hidden="1" x14ac:dyDescent="0.25">
      <c r="A174" t="s">
        <v>17</v>
      </c>
      <c r="B174" t="s">
        <v>108</v>
      </c>
      <c r="C174" t="s">
        <v>104</v>
      </c>
    </row>
    <row r="175" spans="1:16" hidden="1" x14ac:dyDescent="0.25">
      <c r="A175" t="s">
        <v>17</v>
      </c>
      <c r="B175" t="s">
        <v>108</v>
      </c>
      <c r="C175" t="s">
        <v>105</v>
      </c>
    </row>
    <row r="176" spans="1:16" hidden="1" x14ac:dyDescent="0.25">
      <c r="A176" t="s">
        <v>18</v>
      </c>
      <c r="B176" t="s">
        <v>102</v>
      </c>
      <c r="C176" t="s">
        <v>103</v>
      </c>
    </row>
    <row r="177" spans="1:5" hidden="1" x14ac:dyDescent="0.25">
      <c r="A177" t="s">
        <v>18</v>
      </c>
      <c r="B177" t="s">
        <v>102</v>
      </c>
      <c r="C177" t="s">
        <v>104</v>
      </c>
      <c r="D177">
        <f>1.006+1.509</f>
        <v>2.5149999999999997</v>
      </c>
      <c r="E177">
        <f>19.431+1.006+1.509</f>
        <v>21.946000000000002</v>
      </c>
    </row>
    <row r="178" spans="1:5" hidden="1" x14ac:dyDescent="0.25">
      <c r="A178" t="s">
        <v>18</v>
      </c>
      <c r="B178" t="s">
        <v>102</v>
      </c>
      <c r="C178" t="s">
        <v>105</v>
      </c>
      <c r="D178">
        <v>0</v>
      </c>
      <c r="E178">
        <v>0</v>
      </c>
    </row>
    <row r="179" spans="1:5" hidden="1" x14ac:dyDescent="0.25">
      <c r="A179" t="s">
        <v>18</v>
      </c>
      <c r="B179" t="s">
        <v>106</v>
      </c>
      <c r="C179" t="s">
        <v>103</v>
      </c>
    </row>
    <row r="180" spans="1:5" hidden="1" x14ac:dyDescent="0.25">
      <c r="A180" t="s">
        <v>18</v>
      </c>
      <c r="B180" t="s">
        <v>106</v>
      </c>
      <c r="C180" t="s">
        <v>104</v>
      </c>
    </row>
    <row r="181" spans="1:5" hidden="1" x14ac:dyDescent="0.25">
      <c r="A181" t="s">
        <v>18</v>
      </c>
      <c r="B181" t="s">
        <v>106</v>
      </c>
      <c r="C181" t="s">
        <v>105</v>
      </c>
    </row>
    <row r="182" spans="1:5" hidden="1" x14ac:dyDescent="0.25">
      <c r="A182" t="s">
        <v>18</v>
      </c>
      <c r="B182" t="s">
        <v>107</v>
      </c>
      <c r="C182" t="s">
        <v>103</v>
      </c>
    </row>
    <row r="183" spans="1:5" hidden="1" x14ac:dyDescent="0.25">
      <c r="A183" t="s">
        <v>18</v>
      </c>
      <c r="B183" t="s">
        <v>107</v>
      </c>
      <c r="C183" t="s">
        <v>104</v>
      </c>
    </row>
    <row r="184" spans="1:5" hidden="1" x14ac:dyDescent="0.25">
      <c r="A184" t="s">
        <v>18</v>
      </c>
      <c r="B184" t="s">
        <v>107</v>
      </c>
      <c r="C184" t="s">
        <v>105</v>
      </c>
    </row>
    <row r="185" spans="1:5" hidden="1" x14ac:dyDescent="0.25">
      <c r="A185" t="s">
        <v>18</v>
      </c>
      <c r="B185" t="s">
        <v>108</v>
      </c>
      <c r="C185" t="s">
        <v>103</v>
      </c>
    </row>
    <row r="186" spans="1:5" hidden="1" x14ac:dyDescent="0.25">
      <c r="A186" t="s">
        <v>18</v>
      </c>
      <c r="B186" t="s">
        <v>108</v>
      </c>
      <c r="C186" t="s">
        <v>104</v>
      </c>
    </row>
    <row r="187" spans="1:5" hidden="1" x14ac:dyDescent="0.25">
      <c r="A187" t="s">
        <v>18</v>
      </c>
      <c r="B187" t="s">
        <v>108</v>
      </c>
      <c r="C187" t="s">
        <v>105</v>
      </c>
    </row>
    <row r="188" spans="1:5" hidden="1" x14ac:dyDescent="0.25">
      <c r="A188" t="s">
        <v>19</v>
      </c>
      <c r="B188" t="s">
        <v>102</v>
      </c>
      <c r="C188" t="s">
        <v>103</v>
      </c>
    </row>
    <row r="189" spans="1:5" hidden="1" x14ac:dyDescent="0.25">
      <c r="A189" t="s">
        <v>19</v>
      </c>
      <c r="B189" t="s">
        <v>102</v>
      </c>
      <c r="C189" t="s">
        <v>104</v>
      </c>
    </row>
    <row r="190" spans="1:5" hidden="1" x14ac:dyDescent="0.25">
      <c r="A190" t="s">
        <v>19</v>
      </c>
      <c r="B190" t="s">
        <v>102</v>
      </c>
      <c r="C190" t="s">
        <v>105</v>
      </c>
    </row>
    <row r="191" spans="1:5" hidden="1" x14ac:dyDescent="0.25">
      <c r="A191" t="s">
        <v>19</v>
      </c>
      <c r="B191" t="s">
        <v>106</v>
      </c>
      <c r="C191" t="s">
        <v>103</v>
      </c>
    </row>
    <row r="192" spans="1:5" hidden="1" x14ac:dyDescent="0.25">
      <c r="A192" t="s">
        <v>19</v>
      </c>
      <c r="B192" t="s">
        <v>106</v>
      </c>
      <c r="C192" t="s">
        <v>104</v>
      </c>
    </row>
    <row r="193" spans="1:3" hidden="1" x14ac:dyDescent="0.25">
      <c r="A193" t="s">
        <v>19</v>
      </c>
      <c r="B193" t="s">
        <v>106</v>
      </c>
      <c r="C193" t="s">
        <v>105</v>
      </c>
    </row>
    <row r="194" spans="1:3" hidden="1" x14ac:dyDescent="0.25">
      <c r="A194" t="s">
        <v>19</v>
      </c>
      <c r="B194" t="s">
        <v>107</v>
      </c>
      <c r="C194" t="s">
        <v>103</v>
      </c>
    </row>
    <row r="195" spans="1:3" hidden="1" x14ac:dyDescent="0.25">
      <c r="A195" t="s">
        <v>19</v>
      </c>
      <c r="B195" t="s">
        <v>107</v>
      </c>
      <c r="C195" t="s">
        <v>104</v>
      </c>
    </row>
    <row r="196" spans="1:3" hidden="1" x14ac:dyDescent="0.25">
      <c r="A196" t="s">
        <v>19</v>
      </c>
      <c r="B196" t="s">
        <v>107</v>
      </c>
      <c r="C196" t="s">
        <v>105</v>
      </c>
    </row>
    <row r="197" spans="1:3" hidden="1" x14ac:dyDescent="0.25">
      <c r="A197" t="s">
        <v>19</v>
      </c>
      <c r="B197" t="s">
        <v>108</v>
      </c>
      <c r="C197" t="s">
        <v>103</v>
      </c>
    </row>
    <row r="198" spans="1:3" hidden="1" x14ac:dyDescent="0.25">
      <c r="A198" t="s">
        <v>19</v>
      </c>
      <c r="B198" t="s">
        <v>108</v>
      </c>
      <c r="C198" t="s">
        <v>104</v>
      </c>
    </row>
    <row r="199" spans="1:3" hidden="1" x14ac:dyDescent="0.25">
      <c r="A199" t="s">
        <v>19</v>
      </c>
      <c r="B199" t="s">
        <v>108</v>
      </c>
      <c r="C199" t="s">
        <v>105</v>
      </c>
    </row>
    <row r="200" spans="1:3" hidden="1" x14ac:dyDescent="0.25">
      <c r="A200" t="s">
        <v>20</v>
      </c>
      <c r="B200" t="s">
        <v>102</v>
      </c>
      <c r="C200" t="s">
        <v>103</v>
      </c>
    </row>
    <row r="201" spans="1:3" hidden="1" x14ac:dyDescent="0.25">
      <c r="A201" t="s">
        <v>20</v>
      </c>
      <c r="B201" t="s">
        <v>102</v>
      </c>
      <c r="C201" t="s">
        <v>104</v>
      </c>
    </row>
    <row r="202" spans="1:3" hidden="1" x14ac:dyDescent="0.25">
      <c r="A202" t="s">
        <v>20</v>
      </c>
      <c r="B202" t="s">
        <v>102</v>
      </c>
      <c r="C202" t="s">
        <v>105</v>
      </c>
    </row>
    <row r="203" spans="1:3" hidden="1" x14ac:dyDescent="0.25">
      <c r="A203" t="s">
        <v>20</v>
      </c>
      <c r="B203" t="s">
        <v>106</v>
      </c>
      <c r="C203" t="s">
        <v>103</v>
      </c>
    </row>
    <row r="204" spans="1:3" hidden="1" x14ac:dyDescent="0.25">
      <c r="A204" t="s">
        <v>20</v>
      </c>
      <c r="B204" t="s">
        <v>106</v>
      </c>
      <c r="C204" t="s">
        <v>104</v>
      </c>
    </row>
    <row r="205" spans="1:3" hidden="1" x14ac:dyDescent="0.25">
      <c r="A205" t="s">
        <v>20</v>
      </c>
      <c r="B205" t="s">
        <v>106</v>
      </c>
      <c r="C205" t="s">
        <v>105</v>
      </c>
    </row>
    <row r="206" spans="1:3" hidden="1" x14ac:dyDescent="0.25">
      <c r="A206" t="s">
        <v>20</v>
      </c>
      <c r="B206" t="s">
        <v>107</v>
      </c>
      <c r="C206" t="s">
        <v>103</v>
      </c>
    </row>
    <row r="207" spans="1:3" hidden="1" x14ac:dyDescent="0.25">
      <c r="A207" t="s">
        <v>20</v>
      </c>
      <c r="B207" t="s">
        <v>107</v>
      </c>
      <c r="C207" t="s">
        <v>104</v>
      </c>
    </row>
    <row r="208" spans="1:3" hidden="1" x14ac:dyDescent="0.25">
      <c r="A208" t="s">
        <v>20</v>
      </c>
      <c r="B208" t="s">
        <v>107</v>
      </c>
      <c r="C208" t="s">
        <v>105</v>
      </c>
    </row>
    <row r="209" spans="1:4" hidden="1" x14ac:dyDescent="0.25">
      <c r="A209" t="s">
        <v>20</v>
      </c>
      <c r="B209" t="s">
        <v>108</v>
      </c>
      <c r="C209" t="s">
        <v>103</v>
      </c>
    </row>
    <row r="210" spans="1:4" hidden="1" x14ac:dyDescent="0.25">
      <c r="A210" t="s">
        <v>20</v>
      </c>
      <c r="B210" t="s">
        <v>108</v>
      </c>
      <c r="C210" t="s">
        <v>104</v>
      </c>
    </row>
    <row r="211" spans="1:4" hidden="1" x14ac:dyDescent="0.25">
      <c r="A211" t="s">
        <v>20</v>
      </c>
      <c r="B211" t="s">
        <v>108</v>
      </c>
      <c r="C211" t="s">
        <v>105</v>
      </c>
    </row>
    <row r="212" spans="1:4" hidden="1" x14ac:dyDescent="0.25">
      <c r="A212" t="s">
        <v>21</v>
      </c>
      <c r="B212" t="s">
        <v>102</v>
      </c>
      <c r="C212" t="s">
        <v>103</v>
      </c>
    </row>
    <row r="213" spans="1:4" hidden="1" x14ac:dyDescent="0.25">
      <c r="A213" t="s">
        <v>21</v>
      </c>
      <c r="B213" t="s">
        <v>102</v>
      </c>
      <c r="C213" t="s">
        <v>104</v>
      </c>
      <c r="D213">
        <v>20.27</v>
      </c>
    </row>
    <row r="214" spans="1:4" hidden="1" x14ac:dyDescent="0.25">
      <c r="A214" t="s">
        <v>21</v>
      </c>
      <c r="B214" t="s">
        <v>102</v>
      </c>
      <c r="C214" t="s">
        <v>105</v>
      </c>
      <c r="D214">
        <v>-0.53</v>
      </c>
    </row>
    <row r="215" spans="1:4" hidden="1" x14ac:dyDescent="0.25">
      <c r="A215" t="s">
        <v>21</v>
      </c>
      <c r="B215" t="s">
        <v>106</v>
      </c>
      <c r="C215" t="s">
        <v>103</v>
      </c>
    </row>
    <row r="216" spans="1:4" hidden="1" x14ac:dyDescent="0.25">
      <c r="A216" t="s">
        <v>21</v>
      </c>
      <c r="B216" t="s">
        <v>106</v>
      </c>
      <c r="C216" t="s">
        <v>104</v>
      </c>
    </row>
    <row r="217" spans="1:4" hidden="1" x14ac:dyDescent="0.25">
      <c r="A217" t="s">
        <v>21</v>
      </c>
      <c r="B217" t="s">
        <v>106</v>
      </c>
      <c r="C217" t="s">
        <v>105</v>
      </c>
    </row>
    <row r="218" spans="1:4" hidden="1" x14ac:dyDescent="0.25">
      <c r="A218" t="s">
        <v>21</v>
      </c>
      <c r="B218" t="s">
        <v>107</v>
      </c>
      <c r="C218" t="s">
        <v>103</v>
      </c>
    </row>
    <row r="219" spans="1:4" hidden="1" x14ac:dyDescent="0.25">
      <c r="A219" t="s">
        <v>21</v>
      </c>
      <c r="B219" t="s">
        <v>107</v>
      </c>
      <c r="C219" t="s">
        <v>104</v>
      </c>
    </row>
    <row r="220" spans="1:4" hidden="1" x14ac:dyDescent="0.25">
      <c r="A220" t="s">
        <v>21</v>
      </c>
      <c r="B220" t="s">
        <v>107</v>
      </c>
      <c r="C220" t="s">
        <v>105</v>
      </c>
    </row>
    <row r="221" spans="1:4" hidden="1" x14ac:dyDescent="0.25">
      <c r="A221" t="s">
        <v>21</v>
      </c>
      <c r="B221" t="s">
        <v>108</v>
      </c>
      <c r="C221" t="s">
        <v>103</v>
      </c>
    </row>
    <row r="222" spans="1:4" hidden="1" x14ac:dyDescent="0.25">
      <c r="A222" t="s">
        <v>21</v>
      </c>
      <c r="B222" t="s">
        <v>108</v>
      </c>
      <c r="C222" t="s">
        <v>104</v>
      </c>
    </row>
    <row r="223" spans="1:4" hidden="1" x14ac:dyDescent="0.25">
      <c r="A223" t="s">
        <v>21</v>
      </c>
      <c r="B223" t="s">
        <v>108</v>
      </c>
      <c r="C223" t="s">
        <v>105</v>
      </c>
    </row>
    <row r="224" spans="1:4" hidden="1" x14ac:dyDescent="0.25">
      <c r="A224" t="s">
        <v>22</v>
      </c>
      <c r="B224" t="s">
        <v>102</v>
      </c>
      <c r="C224" t="s">
        <v>103</v>
      </c>
    </row>
    <row r="225" spans="1:4" hidden="1" x14ac:dyDescent="0.25">
      <c r="A225" t="s">
        <v>22</v>
      </c>
      <c r="B225" t="s">
        <v>102</v>
      </c>
      <c r="C225" t="s">
        <v>104</v>
      </c>
      <c r="D225">
        <v>20.27</v>
      </c>
    </row>
    <row r="226" spans="1:4" hidden="1" x14ac:dyDescent="0.25">
      <c r="A226" t="s">
        <v>22</v>
      </c>
      <c r="B226" t="s">
        <v>102</v>
      </c>
      <c r="C226" t="s">
        <v>105</v>
      </c>
      <c r="D226">
        <v>-0.53</v>
      </c>
    </row>
    <row r="227" spans="1:4" hidden="1" x14ac:dyDescent="0.25">
      <c r="A227" t="s">
        <v>22</v>
      </c>
      <c r="B227" t="s">
        <v>106</v>
      </c>
      <c r="C227" t="s">
        <v>103</v>
      </c>
    </row>
    <row r="228" spans="1:4" hidden="1" x14ac:dyDescent="0.25">
      <c r="A228" t="s">
        <v>22</v>
      </c>
      <c r="B228" t="s">
        <v>106</v>
      </c>
      <c r="C228" t="s">
        <v>104</v>
      </c>
    </row>
    <row r="229" spans="1:4" hidden="1" x14ac:dyDescent="0.25">
      <c r="A229" t="s">
        <v>22</v>
      </c>
      <c r="B229" t="s">
        <v>106</v>
      </c>
      <c r="C229" t="s">
        <v>105</v>
      </c>
    </row>
    <row r="230" spans="1:4" hidden="1" x14ac:dyDescent="0.25">
      <c r="A230" t="s">
        <v>22</v>
      </c>
      <c r="B230" t="s">
        <v>107</v>
      </c>
      <c r="C230" t="s">
        <v>103</v>
      </c>
    </row>
    <row r="231" spans="1:4" hidden="1" x14ac:dyDescent="0.25">
      <c r="A231" t="s">
        <v>22</v>
      </c>
      <c r="B231" t="s">
        <v>107</v>
      </c>
      <c r="C231" t="s">
        <v>104</v>
      </c>
    </row>
    <row r="232" spans="1:4" hidden="1" x14ac:dyDescent="0.25">
      <c r="A232" t="s">
        <v>22</v>
      </c>
      <c r="B232" t="s">
        <v>107</v>
      </c>
      <c r="C232" t="s">
        <v>105</v>
      </c>
    </row>
    <row r="233" spans="1:4" hidden="1" x14ac:dyDescent="0.25">
      <c r="A233" t="s">
        <v>22</v>
      </c>
      <c r="B233" t="s">
        <v>108</v>
      </c>
      <c r="C233" t="s">
        <v>103</v>
      </c>
    </row>
    <row r="234" spans="1:4" hidden="1" x14ac:dyDescent="0.25">
      <c r="A234" t="s">
        <v>22</v>
      </c>
      <c r="B234" t="s">
        <v>108</v>
      </c>
      <c r="C234" t="s">
        <v>104</v>
      </c>
    </row>
    <row r="235" spans="1:4" hidden="1" x14ac:dyDescent="0.25">
      <c r="A235" t="s">
        <v>22</v>
      </c>
      <c r="B235" t="s">
        <v>108</v>
      </c>
      <c r="C235" t="s">
        <v>105</v>
      </c>
    </row>
    <row r="236" spans="1:4" hidden="1" x14ac:dyDescent="0.25">
      <c r="A236" t="s">
        <v>23</v>
      </c>
      <c r="B236" t="s">
        <v>102</v>
      </c>
      <c r="C236" t="s">
        <v>103</v>
      </c>
    </row>
    <row r="237" spans="1:4" hidden="1" x14ac:dyDescent="0.25">
      <c r="A237" t="s">
        <v>23</v>
      </c>
      <c r="B237" t="s">
        <v>102</v>
      </c>
      <c r="C237" t="s">
        <v>104</v>
      </c>
    </row>
    <row r="238" spans="1:4" hidden="1" x14ac:dyDescent="0.25">
      <c r="A238" t="s">
        <v>23</v>
      </c>
      <c r="B238" t="s">
        <v>102</v>
      </c>
      <c r="C238" t="s">
        <v>105</v>
      </c>
    </row>
    <row r="239" spans="1:4" hidden="1" x14ac:dyDescent="0.25">
      <c r="A239" t="s">
        <v>23</v>
      </c>
      <c r="B239" t="s">
        <v>106</v>
      </c>
      <c r="C239" t="s">
        <v>103</v>
      </c>
    </row>
    <row r="240" spans="1:4" hidden="1" x14ac:dyDescent="0.25">
      <c r="A240" t="s">
        <v>23</v>
      </c>
      <c r="B240" t="s">
        <v>106</v>
      </c>
      <c r="C240" t="s">
        <v>104</v>
      </c>
    </row>
    <row r="241" spans="1:4" hidden="1" x14ac:dyDescent="0.25">
      <c r="A241" t="s">
        <v>23</v>
      </c>
      <c r="B241" t="s">
        <v>106</v>
      </c>
      <c r="C241" t="s">
        <v>105</v>
      </c>
    </row>
    <row r="242" spans="1:4" hidden="1" x14ac:dyDescent="0.25">
      <c r="A242" t="s">
        <v>23</v>
      </c>
      <c r="B242" t="s">
        <v>107</v>
      </c>
      <c r="C242" t="s">
        <v>103</v>
      </c>
    </row>
    <row r="243" spans="1:4" hidden="1" x14ac:dyDescent="0.25">
      <c r="A243" t="s">
        <v>23</v>
      </c>
      <c r="B243" t="s">
        <v>107</v>
      </c>
      <c r="C243" t="s">
        <v>104</v>
      </c>
    </row>
    <row r="244" spans="1:4" hidden="1" x14ac:dyDescent="0.25">
      <c r="A244" t="s">
        <v>23</v>
      </c>
      <c r="B244" t="s">
        <v>107</v>
      </c>
      <c r="C244" t="s">
        <v>105</v>
      </c>
    </row>
    <row r="245" spans="1:4" hidden="1" x14ac:dyDescent="0.25">
      <c r="A245" t="s">
        <v>23</v>
      </c>
      <c r="B245" t="s">
        <v>108</v>
      </c>
      <c r="C245" t="s">
        <v>103</v>
      </c>
    </row>
    <row r="246" spans="1:4" hidden="1" x14ac:dyDescent="0.25">
      <c r="A246" t="s">
        <v>23</v>
      </c>
      <c r="B246" t="s">
        <v>108</v>
      </c>
      <c r="C246" t="s">
        <v>104</v>
      </c>
    </row>
    <row r="247" spans="1:4" hidden="1" x14ac:dyDescent="0.25">
      <c r="A247" t="s">
        <v>23</v>
      </c>
      <c r="B247" t="s">
        <v>108</v>
      </c>
      <c r="C247" t="s">
        <v>105</v>
      </c>
    </row>
    <row r="248" spans="1:4" hidden="1" x14ac:dyDescent="0.25">
      <c r="A248" t="s">
        <v>24</v>
      </c>
      <c r="B248" t="s">
        <v>102</v>
      </c>
      <c r="C248" t="s">
        <v>103</v>
      </c>
      <c r="D248">
        <v>15</v>
      </c>
    </row>
    <row r="249" spans="1:4" hidden="1" x14ac:dyDescent="0.25">
      <c r="A249" t="s">
        <v>24</v>
      </c>
      <c r="B249" t="s">
        <v>102</v>
      </c>
      <c r="C249" t="s">
        <v>104</v>
      </c>
      <c r="D249">
        <v>0.9</v>
      </c>
    </row>
    <row r="250" spans="1:4" hidden="1" x14ac:dyDescent="0.25">
      <c r="A250" t="s">
        <v>24</v>
      </c>
      <c r="B250" t="s">
        <v>102</v>
      </c>
      <c r="C250" t="s">
        <v>105</v>
      </c>
    </row>
    <row r="251" spans="1:4" hidden="1" x14ac:dyDescent="0.25">
      <c r="A251" t="s">
        <v>24</v>
      </c>
      <c r="B251" t="s">
        <v>106</v>
      </c>
      <c r="C251" t="s">
        <v>103</v>
      </c>
    </row>
    <row r="252" spans="1:4" hidden="1" x14ac:dyDescent="0.25">
      <c r="A252" t="s">
        <v>24</v>
      </c>
      <c r="B252" t="s">
        <v>106</v>
      </c>
      <c r="C252" t="s">
        <v>104</v>
      </c>
      <c r="D252">
        <v>4.29</v>
      </c>
    </row>
    <row r="253" spans="1:4" hidden="1" x14ac:dyDescent="0.25">
      <c r="A253" t="s">
        <v>24</v>
      </c>
      <c r="B253" t="s">
        <v>106</v>
      </c>
      <c r="C253" t="s">
        <v>105</v>
      </c>
    </row>
    <row r="254" spans="1:4" hidden="1" x14ac:dyDescent="0.25">
      <c r="A254" t="s">
        <v>24</v>
      </c>
      <c r="B254" t="s">
        <v>107</v>
      </c>
      <c r="C254" t="s">
        <v>103</v>
      </c>
    </row>
    <row r="255" spans="1:4" hidden="1" x14ac:dyDescent="0.25">
      <c r="A255" t="s">
        <v>24</v>
      </c>
      <c r="B255" t="s">
        <v>107</v>
      </c>
      <c r="C255" t="s">
        <v>104</v>
      </c>
    </row>
    <row r="256" spans="1:4" hidden="1" x14ac:dyDescent="0.25">
      <c r="A256" t="s">
        <v>24</v>
      </c>
      <c r="B256" t="s">
        <v>107</v>
      </c>
      <c r="C256" t="s">
        <v>105</v>
      </c>
    </row>
    <row r="257" spans="1:4" hidden="1" x14ac:dyDescent="0.25">
      <c r="A257" t="s">
        <v>24</v>
      </c>
      <c r="B257" t="s">
        <v>108</v>
      </c>
      <c r="C257" t="s">
        <v>103</v>
      </c>
    </row>
    <row r="258" spans="1:4" hidden="1" x14ac:dyDescent="0.25">
      <c r="A258" t="s">
        <v>24</v>
      </c>
      <c r="B258" t="s">
        <v>108</v>
      </c>
      <c r="C258" t="s">
        <v>104</v>
      </c>
    </row>
    <row r="259" spans="1:4" hidden="1" x14ac:dyDescent="0.25">
      <c r="A259" t="s">
        <v>24</v>
      </c>
      <c r="B259" t="s">
        <v>108</v>
      </c>
      <c r="C259" t="s">
        <v>105</v>
      </c>
    </row>
    <row r="260" spans="1:4" hidden="1" x14ac:dyDescent="0.25">
      <c r="A260" t="s">
        <v>25</v>
      </c>
      <c r="B260" t="s">
        <v>102</v>
      </c>
      <c r="C260" t="s">
        <v>103</v>
      </c>
    </row>
    <row r="261" spans="1:4" hidden="1" x14ac:dyDescent="0.25">
      <c r="A261" t="s">
        <v>25</v>
      </c>
      <c r="B261" t="s">
        <v>102</v>
      </c>
      <c r="C261" t="s">
        <v>104</v>
      </c>
      <c r="D261">
        <v>7.19</v>
      </c>
    </row>
    <row r="262" spans="1:4" hidden="1" x14ac:dyDescent="0.25">
      <c r="A262" t="s">
        <v>25</v>
      </c>
      <c r="B262" t="s">
        <v>102</v>
      </c>
      <c r="C262" t="s">
        <v>105</v>
      </c>
    </row>
    <row r="263" spans="1:4" hidden="1" x14ac:dyDescent="0.25">
      <c r="A263" t="s">
        <v>25</v>
      </c>
      <c r="B263" t="s">
        <v>106</v>
      </c>
      <c r="C263" t="s">
        <v>103</v>
      </c>
    </row>
    <row r="264" spans="1:4" hidden="1" x14ac:dyDescent="0.25">
      <c r="A264" t="s">
        <v>25</v>
      </c>
      <c r="B264" t="s">
        <v>106</v>
      </c>
      <c r="C264" t="s">
        <v>104</v>
      </c>
    </row>
    <row r="265" spans="1:4" hidden="1" x14ac:dyDescent="0.25">
      <c r="A265" t="s">
        <v>25</v>
      </c>
      <c r="B265" t="s">
        <v>106</v>
      </c>
      <c r="C265" t="s">
        <v>105</v>
      </c>
    </row>
    <row r="266" spans="1:4" hidden="1" x14ac:dyDescent="0.25">
      <c r="A266" t="s">
        <v>25</v>
      </c>
      <c r="B266" t="s">
        <v>107</v>
      </c>
      <c r="C266" t="s">
        <v>103</v>
      </c>
    </row>
    <row r="267" spans="1:4" hidden="1" x14ac:dyDescent="0.25">
      <c r="A267" t="s">
        <v>25</v>
      </c>
      <c r="B267" t="s">
        <v>107</v>
      </c>
      <c r="C267" t="s">
        <v>104</v>
      </c>
    </row>
    <row r="268" spans="1:4" hidden="1" x14ac:dyDescent="0.25">
      <c r="A268" t="s">
        <v>25</v>
      </c>
      <c r="B268" t="s">
        <v>107</v>
      </c>
      <c r="C268" t="s">
        <v>105</v>
      </c>
    </row>
    <row r="269" spans="1:4" hidden="1" x14ac:dyDescent="0.25">
      <c r="A269" t="s">
        <v>25</v>
      </c>
      <c r="B269" t="s">
        <v>108</v>
      </c>
      <c r="C269" t="s">
        <v>103</v>
      </c>
    </row>
    <row r="270" spans="1:4" hidden="1" x14ac:dyDescent="0.25">
      <c r="A270" t="s">
        <v>25</v>
      </c>
      <c r="B270" t="s">
        <v>108</v>
      </c>
      <c r="C270" t="s">
        <v>104</v>
      </c>
    </row>
    <row r="271" spans="1:4" hidden="1" x14ac:dyDescent="0.25">
      <c r="A271" t="s">
        <v>25</v>
      </c>
      <c r="B271" t="s">
        <v>108</v>
      </c>
      <c r="C271" t="s">
        <v>105</v>
      </c>
    </row>
    <row r="272" spans="1:4" x14ac:dyDescent="0.25">
      <c r="A272" t="s">
        <v>26</v>
      </c>
      <c r="B272" t="s">
        <v>102</v>
      </c>
      <c r="C272" t="s">
        <v>103</v>
      </c>
    </row>
    <row r="273" spans="1:6" x14ac:dyDescent="0.25">
      <c r="A273" t="s">
        <v>26</v>
      </c>
      <c r="B273" t="s">
        <v>102</v>
      </c>
      <c r="C273" t="s">
        <v>104</v>
      </c>
      <c r="D273">
        <v>3.6</v>
      </c>
      <c r="E273">
        <v>1.1599999999999999</v>
      </c>
      <c r="F273">
        <v>7.9</v>
      </c>
    </row>
    <row r="274" spans="1:6" x14ac:dyDescent="0.25">
      <c r="A274" t="s">
        <v>26</v>
      </c>
      <c r="B274" t="s">
        <v>102</v>
      </c>
      <c r="C274" t="s">
        <v>105</v>
      </c>
    </row>
    <row r="275" spans="1:6" x14ac:dyDescent="0.25">
      <c r="A275" t="s">
        <v>26</v>
      </c>
      <c r="B275" t="s">
        <v>106</v>
      </c>
      <c r="C275" t="s">
        <v>103</v>
      </c>
    </row>
    <row r="276" spans="1:6" x14ac:dyDescent="0.25">
      <c r="A276" t="s">
        <v>26</v>
      </c>
      <c r="B276" t="s">
        <v>106</v>
      </c>
      <c r="C276" t="s">
        <v>104</v>
      </c>
    </row>
    <row r="277" spans="1:6" x14ac:dyDescent="0.25">
      <c r="A277" t="s">
        <v>26</v>
      </c>
      <c r="B277" t="s">
        <v>106</v>
      </c>
      <c r="C277" t="s">
        <v>105</v>
      </c>
    </row>
    <row r="278" spans="1:6" x14ac:dyDescent="0.25">
      <c r="A278" t="s">
        <v>26</v>
      </c>
      <c r="B278" t="s">
        <v>107</v>
      </c>
      <c r="C278" t="s">
        <v>103</v>
      </c>
    </row>
    <row r="279" spans="1:6" x14ac:dyDescent="0.25">
      <c r="A279" t="s">
        <v>26</v>
      </c>
      <c r="B279" t="s">
        <v>107</v>
      </c>
      <c r="C279" t="s">
        <v>104</v>
      </c>
    </row>
    <row r="280" spans="1:6" x14ac:dyDescent="0.25">
      <c r="A280" t="s">
        <v>26</v>
      </c>
      <c r="B280" t="s">
        <v>107</v>
      </c>
      <c r="C280" t="s">
        <v>105</v>
      </c>
    </row>
    <row r="281" spans="1:6" x14ac:dyDescent="0.25">
      <c r="A281" t="s">
        <v>26</v>
      </c>
      <c r="B281" t="s">
        <v>108</v>
      </c>
      <c r="C281" t="s">
        <v>103</v>
      </c>
    </row>
    <row r="282" spans="1:6" x14ac:dyDescent="0.25">
      <c r="A282" t="s">
        <v>26</v>
      </c>
      <c r="B282" t="s">
        <v>108</v>
      </c>
      <c r="C282" t="s">
        <v>104</v>
      </c>
    </row>
    <row r="283" spans="1:6" x14ac:dyDescent="0.25">
      <c r="A283" t="s">
        <v>26</v>
      </c>
      <c r="B283" t="s">
        <v>108</v>
      </c>
      <c r="C283" t="s">
        <v>105</v>
      </c>
    </row>
    <row r="284" spans="1:6" hidden="1" x14ac:dyDescent="0.25">
      <c r="A284" t="s">
        <v>27</v>
      </c>
      <c r="B284" t="s">
        <v>102</v>
      </c>
      <c r="C284" t="s">
        <v>103</v>
      </c>
    </row>
    <row r="285" spans="1:6" hidden="1" x14ac:dyDescent="0.25">
      <c r="A285" t="s">
        <v>27</v>
      </c>
      <c r="B285" t="s">
        <v>102</v>
      </c>
      <c r="C285" t="s">
        <v>104</v>
      </c>
    </row>
    <row r="286" spans="1:6" hidden="1" x14ac:dyDescent="0.25">
      <c r="A286" t="s">
        <v>27</v>
      </c>
      <c r="B286" t="s">
        <v>102</v>
      </c>
      <c r="C286" t="s">
        <v>105</v>
      </c>
    </row>
    <row r="287" spans="1:6" hidden="1" x14ac:dyDescent="0.25">
      <c r="A287" t="s">
        <v>27</v>
      </c>
      <c r="B287" t="s">
        <v>106</v>
      </c>
      <c r="C287" t="s">
        <v>103</v>
      </c>
    </row>
    <row r="288" spans="1:6" hidden="1" x14ac:dyDescent="0.25">
      <c r="A288" t="s">
        <v>27</v>
      </c>
      <c r="B288" t="s">
        <v>106</v>
      </c>
      <c r="C288" t="s">
        <v>104</v>
      </c>
    </row>
    <row r="289" spans="1:5" hidden="1" x14ac:dyDescent="0.25">
      <c r="A289" t="s">
        <v>27</v>
      </c>
      <c r="B289" t="s">
        <v>106</v>
      </c>
      <c r="C289" t="s">
        <v>105</v>
      </c>
    </row>
    <row r="290" spans="1:5" hidden="1" x14ac:dyDescent="0.25">
      <c r="A290" t="s">
        <v>27</v>
      </c>
      <c r="B290" t="s">
        <v>107</v>
      </c>
      <c r="C290" t="s">
        <v>103</v>
      </c>
    </row>
    <row r="291" spans="1:5" hidden="1" x14ac:dyDescent="0.25">
      <c r="A291" t="s">
        <v>27</v>
      </c>
      <c r="B291" t="s">
        <v>107</v>
      </c>
      <c r="C291" t="s">
        <v>104</v>
      </c>
    </row>
    <row r="292" spans="1:5" hidden="1" x14ac:dyDescent="0.25">
      <c r="A292" t="s">
        <v>27</v>
      </c>
      <c r="B292" t="s">
        <v>107</v>
      </c>
      <c r="C292" t="s">
        <v>105</v>
      </c>
    </row>
    <row r="293" spans="1:5" hidden="1" x14ac:dyDescent="0.25">
      <c r="A293" t="s">
        <v>27</v>
      </c>
      <c r="B293" t="s">
        <v>108</v>
      </c>
      <c r="C293" t="s">
        <v>103</v>
      </c>
    </row>
    <row r="294" spans="1:5" hidden="1" x14ac:dyDescent="0.25">
      <c r="A294" t="s">
        <v>27</v>
      </c>
      <c r="B294" t="s">
        <v>108</v>
      </c>
      <c r="C294" t="s">
        <v>104</v>
      </c>
    </row>
    <row r="295" spans="1:5" hidden="1" x14ac:dyDescent="0.25">
      <c r="A295" t="s">
        <v>27</v>
      </c>
      <c r="B295" t="s">
        <v>108</v>
      </c>
      <c r="C295" t="s">
        <v>105</v>
      </c>
    </row>
    <row r="296" spans="1:5" hidden="1" x14ac:dyDescent="0.25">
      <c r="A296" t="s">
        <v>28</v>
      </c>
      <c r="B296" t="s">
        <v>102</v>
      </c>
      <c r="C296" t="s">
        <v>103</v>
      </c>
    </row>
    <row r="297" spans="1:5" hidden="1" x14ac:dyDescent="0.25">
      <c r="A297" t="s">
        <v>28</v>
      </c>
      <c r="B297" t="s">
        <v>102</v>
      </c>
      <c r="C297" t="s">
        <v>104</v>
      </c>
      <c r="D297">
        <v>0.72</v>
      </c>
      <c r="E297">
        <v>3.17</v>
      </c>
    </row>
    <row r="298" spans="1:5" hidden="1" x14ac:dyDescent="0.25">
      <c r="A298" t="s">
        <v>28</v>
      </c>
      <c r="B298" t="s">
        <v>102</v>
      </c>
      <c r="C298" t="s">
        <v>105</v>
      </c>
      <c r="D298">
        <f>0.06+0.06</f>
        <v>0.12</v>
      </c>
      <c r="E298">
        <f>0.15+0.11+0.01</f>
        <v>0.27</v>
      </c>
    </row>
    <row r="299" spans="1:5" hidden="1" x14ac:dyDescent="0.25">
      <c r="A299" t="s">
        <v>28</v>
      </c>
      <c r="B299" t="s">
        <v>106</v>
      </c>
      <c r="C299" t="s">
        <v>103</v>
      </c>
    </row>
    <row r="300" spans="1:5" hidden="1" x14ac:dyDescent="0.25">
      <c r="A300" t="s">
        <v>28</v>
      </c>
      <c r="B300" t="s">
        <v>106</v>
      </c>
      <c r="C300" t="s">
        <v>104</v>
      </c>
    </row>
    <row r="301" spans="1:5" hidden="1" x14ac:dyDescent="0.25">
      <c r="A301" t="s">
        <v>28</v>
      </c>
      <c r="B301" t="s">
        <v>106</v>
      </c>
      <c r="C301" t="s">
        <v>105</v>
      </c>
    </row>
    <row r="302" spans="1:5" hidden="1" x14ac:dyDescent="0.25">
      <c r="A302" t="s">
        <v>28</v>
      </c>
      <c r="B302" t="s">
        <v>107</v>
      </c>
      <c r="C302" t="s">
        <v>103</v>
      </c>
    </row>
    <row r="303" spans="1:5" hidden="1" x14ac:dyDescent="0.25">
      <c r="A303" t="s">
        <v>28</v>
      </c>
      <c r="B303" t="s">
        <v>107</v>
      </c>
      <c r="C303" t="s">
        <v>104</v>
      </c>
    </row>
    <row r="304" spans="1:5" hidden="1" x14ac:dyDescent="0.25">
      <c r="A304" t="s">
        <v>28</v>
      </c>
      <c r="B304" t="s">
        <v>107</v>
      </c>
      <c r="C304" t="s">
        <v>105</v>
      </c>
    </row>
    <row r="305" spans="1:5" hidden="1" x14ac:dyDescent="0.25">
      <c r="A305" t="s">
        <v>28</v>
      </c>
      <c r="B305" t="s">
        <v>108</v>
      </c>
      <c r="C305" t="s">
        <v>103</v>
      </c>
    </row>
    <row r="306" spans="1:5" hidden="1" x14ac:dyDescent="0.25">
      <c r="A306" t="s">
        <v>28</v>
      </c>
      <c r="B306" t="s">
        <v>108</v>
      </c>
      <c r="C306" t="s">
        <v>104</v>
      </c>
    </row>
    <row r="307" spans="1:5" hidden="1" x14ac:dyDescent="0.25">
      <c r="A307" t="s">
        <v>28</v>
      </c>
      <c r="B307" t="s">
        <v>108</v>
      </c>
      <c r="C307" t="s">
        <v>105</v>
      </c>
    </row>
    <row r="308" spans="1:5" hidden="1" x14ac:dyDescent="0.25">
      <c r="A308" t="s">
        <v>29</v>
      </c>
      <c r="B308" t="s">
        <v>102</v>
      </c>
      <c r="C308" t="s">
        <v>103</v>
      </c>
    </row>
    <row r="309" spans="1:5" hidden="1" x14ac:dyDescent="0.25">
      <c r="A309" t="s">
        <v>29</v>
      </c>
      <c r="B309" t="s">
        <v>102</v>
      </c>
      <c r="C309" t="s">
        <v>104</v>
      </c>
      <c r="D309">
        <v>0.32</v>
      </c>
      <c r="E309">
        <v>2.69</v>
      </c>
    </row>
    <row r="310" spans="1:5" hidden="1" x14ac:dyDescent="0.25">
      <c r="A310" t="s">
        <v>29</v>
      </c>
      <c r="B310" t="s">
        <v>102</v>
      </c>
      <c r="C310" t="s">
        <v>105</v>
      </c>
      <c r="D310">
        <f>0.65+0.06+0.06+0.01</f>
        <v>0.78</v>
      </c>
      <c r="E310">
        <f>1.65+0.15+0.11+0.01+0.02</f>
        <v>1.94</v>
      </c>
    </row>
    <row r="311" spans="1:5" hidden="1" x14ac:dyDescent="0.25">
      <c r="A311" t="s">
        <v>29</v>
      </c>
      <c r="B311" t="s">
        <v>106</v>
      </c>
      <c r="C311" t="s">
        <v>103</v>
      </c>
    </row>
    <row r="312" spans="1:5" hidden="1" x14ac:dyDescent="0.25">
      <c r="A312" t="s">
        <v>29</v>
      </c>
      <c r="B312" t="s">
        <v>106</v>
      </c>
      <c r="C312" t="s">
        <v>104</v>
      </c>
    </row>
    <row r="313" spans="1:5" hidden="1" x14ac:dyDescent="0.25">
      <c r="A313" t="s">
        <v>29</v>
      </c>
      <c r="B313" t="s">
        <v>106</v>
      </c>
      <c r="C313" t="s">
        <v>105</v>
      </c>
    </row>
    <row r="314" spans="1:5" hidden="1" x14ac:dyDescent="0.25">
      <c r="A314" t="s">
        <v>29</v>
      </c>
      <c r="B314" t="s">
        <v>107</v>
      </c>
      <c r="C314" t="s">
        <v>103</v>
      </c>
    </row>
    <row r="315" spans="1:5" hidden="1" x14ac:dyDescent="0.25">
      <c r="A315" t="s">
        <v>29</v>
      </c>
      <c r="B315" t="s">
        <v>107</v>
      </c>
      <c r="C315" t="s">
        <v>104</v>
      </c>
    </row>
    <row r="316" spans="1:5" hidden="1" x14ac:dyDescent="0.25">
      <c r="A316" t="s">
        <v>29</v>
      </c>
      <c r="B316" t="s">
        <v>107</v>
      </c>
      <c r="C316" t="s">
        <v>105</v>
      </c>
    </row>
    <row r="317" spans="1:5" hidden="1" x14ac:dyDescent="0.25">
      <c r="A317" t="s">
        <v>29</v>
      </c>
      <c r="B317" t="s">
        <v>108</v>
      </c>
      <c r="C317" t="s">
        <v>103</v>
      </c>
    </row>
    <row r="318" spans="1:5" hidden="1" x14ac:dyDescent="0.25">
      <c r="A318" t="s">
        <v>29</v>
      </c>
      <c r="B318" t="s">
        <v>108</v>
      </c>
      <c r="C318" t="s">
        <v>104</v>
      </c>
    </row>
    <row r="319" spans="1:5" hidden="1" x14ac:dyDescent="0.25">
      <c r="A319" t="s">
        <v>29</v>
      </c>
      <c r="B319" t="s">
        <v>108</v>
      </c>
      <c r="C319" t="s">
        <v>105</v>
      </c>
    </row>
    <row r="320" spans="1:5" hidden="1" x14ac:dyDescent="0.25">
      <c r="A320" t="s">
        <v>30</v>
      </c>
      <c r="B320" t="s">
        <v>102</v>
      </c>
      <c r="C320" s="6" t="s">
        <v>103</v>
      </c>
      <c r="D320">
        <v>5000</v>
      </c>
    </row>
    <row r="321" spans="1:4" hidden="1" x14ac:dyDescent="0.25">
      <c r="A321" t="s">
        <v>30</v>
      </c>
      <c r="B321" t="s">
        <v>102</v>
      </c>
      <c r="C321" s="7" t="s">
        <v>104</v>
      </c>
      <c r="D321">
        <v>14.22</v>
      </c>
    </row>
    <row r="322" spans="1:4" hidden="1" x14ac:dyDescent="0.25">
      <c r="A322" t="s">
        <v>30</v>
      </c>
      <c r="B322" t="s">
        <v>102</v>
      </c>
      <c r="C322" s="6" t="s">
        <v>105</v>
      </c>
    </row>
    <row r="323" spans="1:4" hidden="1" x14ac:dyDescent="0.25">
      <c r="A323" t="s">
        <v>30</v>
      </c>
      <c r="B323" t="s">
        <v>106</v>
      </c>
      <c r="C323" s="6" t="s">
        <v>103</v>
      </c>
      <c r="D323">
        <v>10000</v>
      </c>
    </row>
    <row r="324" spans="1:4" hidden="1" x14ac:dyDescent="0.25">
      <c r="A324" t="s">
        <v>30</v>
      </c>
      <c r="B324" t="s">
        <v>106</v>
      </c>
      <c r="C324" s="6" t="s">
        <v>104</v>
      </c>
      <c r="D324">
        <v>13.22</v>
      </c>
    </row>
    <row r="325" spans="1:4" hidden="1" x14ac:dyDescent="0.25">
      <c r="A325" t="s">
        <v>30</v>
      </c>
      <c r="B325" t="s">
        <v>106</v>
      </c>
      <c r="C325" s="6" t="s">
        <v>105</v>
      </c>
    </row>
    <row r="326" spans="1:4" hidden="1" x14ac:dyDescent="0.25">
      <c r="A326" t="s">
        <v>30</v>
      </c>
      <c r="B326" t="s">
        <v>107</v>
      </c>
      <c r="C326" s="6" t="s">
        <v>103</v>
      </c>
    </row>
    <row r="327" spans="1:4" hidden="1" x14ac:dyDescent="0.25">
      <c r="A327" t="s">
        <v>30</v>
      </c>
      <c r="B327" t="s">
        <v>107</v>
      </c>
      <c r="C327" s="6" t="s">
        <v>104</v>
      </c>
      <c r="D327">
        <v>12.22</v>
      </c>
    </row>
    <row r="328" spans="1:4" hidden="1" x14ac:dyDescent="0.25">
      <c r="A328" t="s">
        <v>30</v>
      </c>
      <c r="B328" t="s">
        <v>107</v>
      </c>
      <c r="C328" s="6" t="s">
        <v>105</v>
      </c>
    </row>
    <row r="329" spans="1:4" hidden="1" x14ac:dyDescent="0.25">
      <c r="A329" t="s">
        <v>30</v>
      </c>
      <c r="B329" t="s">
        <v>108</v>
      </c>
      <c r="C329" s="6" t="s">
        <v>103</v>
      </c>
    </row>
    <row r="330" spans="1:4" hidden="1" x14ac:dyDescent="0.25">
      <c r="A330" t="s">
        <v>30</v>
      </c>
      <c r="B330" t="s">
        <v>108</v>
      </c>
      <c r="C330" s="6" t="s">
        <v>104</v>
      </c>
    </row>
    <row r="331" spans="1:4" hidden="1" x14ac:dyDescent="0.25">
      <c r="A331" t="s">
        <v>30</v>
      </c>
      <c r="B331" t="s">
        <v>108</v>
      </c>
      <c r="C331" s="6" t="s">
        <v>105</v>
      </c>
    </row>
    <row r="332" spans="1:4" hidden="1" x14ac:dyDescent="0.25">
      <c r="A332" t="s">
        <v>31</v>
      </c>
      <c r="B332" t="s">
        <v>102</v>
      </c>
      <c r="C332" s="6" t="s">
        <v>103</v>
      </c>
      <c r="D332">
        <v>5000</v>
      </c>
    </row>
    <row r="333" spans="1:4" hidden="1" x14ac:dyDescent="0.25">
      <c r="A333" t="s">
        <v>31</v>
      </c>
      <c r="B333" t="s">
        <v>102</v>
      </c>
      <c r="C333" s="7" t="s">
        <v>104</v>
      </c>
      <c r="D333">
        <v>14.58</v>
      </c>
    </row>
    <row r="334" spans="1:4" hidden="1" x14ac:dyDescent="0.25">
      <c r="A334" t="s">
        <v>31</v>
      </c>
      <c r="B334" t="s">
        <v>102</v>
      </c>
      <c r="C334" s="6" t="s">
        <v>105</v>
      </c>
    </row>
    <row r="335" spans="1:4" hidden="1" x14ac:dyDescent="0.25">
      <c r="A335" t="s">
        <v>31</v>
      </c>
      <c r="B335" t="s">
        <v>106</v>
      </c>
      <c r="C335" s="6" t="s">
        <v>103</v>
      </c>
      <c r="D335">
        <v>5000</v>
      </c>
    </row>
    <row r="336" spans="1:4" hidden="1" x14ac:dyDescent="0.25">
      <c r="A336" t="s">
        <v>31</v>
      </c>
      <c r="B336" t="s">
        <v>106</v>
      </c>
      <c r="C336" s="6" t="s">
        <v>104</v>
      </c>
      <c r="D336">
        <v>13.85</v>
      </c>
    </row>
    <row r="337" spans="1:4" hidden="1" x14ac:dyDescent="0.25">
      <c r="A337" t="s">
        <v>31</v>
      </c>
      <c r="B337" t="s">
        <v>106</v>
      </c>
      <c r="C337" s="6" t="s">
        <v>105</v>
      </c>
    </row>
    <row r="338" spans="1:4" hidden="1" x14ac:dyDescent="0.25">
      <c r="A338" t="s">
        <v>31</v>
      </c>
      <c r="B338" t="s">
        <v>107</v>
      </c>
      <c r="C338" s="6" t="s">
        <v>103</v>
      </c>
    </row>
    <row r="339" spans="1:4" hidden="1" x14ac:dyDescent="0.25">
      <c r="A339" t="s">
        <v>31</v>
      </c>
      <c r="B339" t="s">
        <v>107</v>
      </c>
      <c r="C339" s="6" t="s">
        <v>104</v>
      </c>
      <c r="D339">
        <v>13.12</v>
      </c>
    </row>
    <row r="340" spans="1:4" hidden="1" x14ac:dyDescent="0.25">
      <c r="A340" t="s">
        <v>31</v>
      </c>
      <c r="B340" t="s">
        <v>107</v>
      </c>
      <c r="C340" s="6" t="s">
        <v>105</v>
      </c>
    </row>
    <row r="341" spans="1:4" hidden="1" x14ac:dyDescent="0.25">
      <c r="A341" t="s">
        <v>31</v>
      </c>
      <c r="B341" t="s">
        <v>108</v>
      </c>
      <c r="C341" s="6" t="s">
        <v>103</v>
      </c>
    </row>
    <row r="342" spans="1:4" hidden="1" x14ac:dyDescent="0.25">
      <c r="A342" t="s">
        <v>31</v>
      </c>
      <c r="B342" t="s">
        <v>108</v>
      </c>
      <c r="C342" s="6" t="s">
        <v>104</v>
      </c>
    </row>
    <row r="343" spans="1:4" hidden="1" x14ac:dyDescent="0.25">
      <c r="A343" t="s">
        <v>31</v>
      </c>
      <c r="B343" t="s">
        <v>108</v>
      </c>
      <c r="C343" s="6" t="s">
        <v>105</v>
      </c>
    </row>
    <row r="344" spans="1:4" hidden="1" x14ac:dyDescent="0.25">
      <c r="A344" t="s">
        <v>33</v>
      </c>
      <c r="B344" t="s">
        <v>102</v>
      </c>
      <c r="C344" s="6" t="s">
        <v>103</v>
      </c>
    </row>
    <row r="345" spans="1:4" hidden="1" x14ac:dyDescent="0.25">
      <c r="A345" t="s">
        <v>33</v>
      </c>
      <c r="B345" t="s">
        <v>102</v>
      </c>
      <c r="C345" s="7" t="s">
        <v>104</v>
      </c>
    </row>
    <row r="346" spans="1:4" hidden="1" x14ac:dyDescent="0.25">
      <c r="A346" t="s">
        <v>33</v>
      </c>
      <c r="B346" t="s">
        <v>102</v>
      </c>
      <c r="C346" s="6" t="s">
        <v>105</v>
      </c>
    </row>
    <row r="347" spans="1:4" hidden="1" x14ac:dyDescent="0.25">
      <c r="A347" t="s">
        <v>33</v>
      </c>
      <c r="B347" t="s">
        <v>106</v>
      </c>
      <c r="C347" s="6" t="s">
        <v>103</v>
      </c>
    </row>
    <row r="348" spans="1:4" hidden="1" x14ac:dyDescent="0.25">
      <c r="A348" t="s">
        <v>33</v>
      </c>
      <c r="B348" t="s">
        <v>106</v>
      </c>
      <c r="C348" s="6" t="s">
        <v>104</v>
      </c>
    </row>
    <row r="349" spans="1:4" hidden="1" x14ac:dyDescent="0.25">
      <c r="A349" t="s">
        <v>33</v>
      </c>
      <c r="B349" t="s">
        <v>106</v>
      </c>
      <c r="C349" s="6" t="s">
        <v>105</v>
      </c>
    </row>
    <row r="350" spans="1:4" hidden="1" x14ac:dyDescent="0.25">
      <c r="A350" t="s">
        <v>33</v>
      </c>
      <c r="B350" t="s">
        <v>107</v>
      </c>
      <c r="C350" s="6" t="s">
        <v>103</v>
      </c>
    </row>
    <row r="351" spans="1:4" hidden="1" x14ac:dyDescent="0.25">
      <c r="A351" t="s">
        <v>33</v>
      </c>
      <c r="B351" t="s">
        <v>107</v>
      </c>
      <c r="C351" s="6" t="s">
        <v>104</v>
      </c>
    </row>
    <row r="352" spans="1:4" hidden="1" x14ac:dyDescent="0.25">
      <c r="A352" t="s">
        <v>33</v>
      </c>
      <c r="B352" t="s">
        <v>107</v>
      </c>
      <c r="C352" s="6" t="s">
        <v>105</v>
      </c>
    </row>
    <row r="353" spans="1:3" hidden="1" x14ac:dyDescent="0.25">
      <c r="A353" t="s">
        <v>33</v>
      </c>
      <c r="B353" t="s">
        <v>108</v>
      </c>
      <c r="C353" s="6" t="s">
        <v>103</v>
      </c>
    </row>
    <row r="354" spans="1:3" hidden="1" x14ac:dyDescent="0.25">
      <c r="A354" t="s">
        <v>33</v>
      </c>
      <c r="B354" t="s">
        <v>108</v>
      </c>
      <c r="C354" s="6" t="s">
        <v>104</v>
      </c>
    </row>
    <row r="355" spans="1:3" hidden="1" x14ac:dyDescent="0.25">
      <c r="A355" t="s">
        <v>33</v>
      </c>
      <c r="B355" t="s">
        <v>108</v>
      </c>
      <c r="C355" s="6" t="s">
        <v>105</v>
      </c>
    </row>
    <row r="356" spans="1:3" hidden="1" x14ac:dyDescent="0.25">
      <c r="A356" t="s">
        <v>32</v>
      </c>
      <c r="B356" t="s">
        <v>102</v>
      </c>
      <c r="C356" s="6" t="s">
        <v>103</v>
      </c>
    </row>
    <row r="357" spans="1:3" hidden="1" x14ac:dyDescent="0.25">
      <c r="A357" t="s">
        <v>32</v>
      </c>
      <c r="B357" t="s">
        <v>102</v>
      </c>
      <c r="C357" s="7" t="s">
        <v>104</v>
      </c>
    </row>
    <row r="358" spans="1:3" hidden="1" x14ac:dyDescent="0.25">
      <c r="A358" t="s">
        <v>32</v>
      </c>
      <c r="B358" t="s">
        <v>102</v>
      </c>
      <c r="C358" s="6" t="s">
        <v>105</v>
      </c>
    </row>
    <row r="359" spans="1:3" hidden="1" x14ac:dyDescent="0.25">
      <c r="A359" t="s">
        <v>32</v>
      </c>
      <c r="B359" t="s">
        <v>106</v>
      </c>
      <c r="C359" s="6" t="s">
        <v>103</v>
      </c>
    </row>
    <row r="360" spans="1:3" hidden="1" x14ac:dyDescent="0.25">
      <c r="A360" t="s">
        <v>32</v>
      </c>
      <c r="B360" t="s">
        <v>106</v>
      </c>
      <c r="C360" s="6" t="s">
        <v>104</v>
      </c>
    </row>
    <row r="361" spans="1:3" hidden="1" x14ac:dyDescent="0.25">
      <c r="A361" t="s">
        <v>32</v>
      </c>
      <c r="B361" t="s">
        <v>106</v>
      </c>
      <c r="C361" s="6" t="s">
        <v>105</v>
      </c>
    </row>
    <row r="362" spans="1:3" hidden="1" x14ac:dyDescent="0.25">
      <c r="A362" t="s">
        <v>32</v>
      </c>
      <c r="B362" t="s">
        <v>107</v>
      </c>
      <c r="C362" s="6" t="s">
        <v>103</v>
      </c>
    </row>
    <row r="363" spans="1:3" hidden="1" x14ac:dyDescent="0.25">
      <c r="A363" t="s">
        <v>32</v>
      </c>
      <c r="B363" t="s">
        <v>107</v>
      </c>
      <c r="C363" s="6" t="s">
        <v>104</v>
      </c>
    </row>
    <row r="364" spans="1:3" hidden="1" x14ac:dyDescent="0.25">
      <c r="A364" t="s">
        <v>32</v>
      </c>
      <c r="B364" t="s">
        <v>107</v>
      </c>
      <c r="C364" s="6" t="s">
        <v>105</v>
      </c>
    </row>
    <row r="365" spans="1:3" hidden="1" x14ac:dyDescent="0.25">
      <c r="A365" t="s">
        <v>32</v>
      </c>
      <c r="B365" t="s">
        <v>108</v>
      </c>
      <c r="C365" s="6" t="s">
        <v>103</v>
      </c>
    </row>
    <row r="366" spans="1:3" hidden="1" x14ac:dyDescent="0.25">
      <c r="A366" t="s">
        <v>32</v>
      </c>
      <c r="B366" t="s">
        <v>108</v>
      </c>
      <c r="C366" s="6" t="s">
        <v>104</v>
      </c>
    </row>
    <row r="367" spans="1:3" hidden="1" x14ac:dyDescent="0.25">
      <c r="A367" t="s">
        <v>32</v>
      </c>
      <c r="B367" t="s">
        <v>108</v>
      </c>
      <c r="C367" s="6" t="s">
        <v>105</v>
      </c>
    </row>
    <row r="368" spans="1:3" hidden="1" x14ac:dyDescent="0.25">
      <c r="A368" t="s">
        <v>34</v>
      </c>
      <c r="B368" t="s">
        <v>102</v>
      </c>
      <c r="C368" s="6" t="s">
        <v>103</v>
      </c>
    </row>
    <row r="369" spans="1:4" hidden="1" x14ac:dyDescent="0.25">
      <c r="A369" t="s">
        <v>34</v>
      </c>
      <c r="B369" t="s">
        <v>102</v>
      </c>
      <c r="C369" s="7" t="s">
        <v>104</v>
      </c>
      <c r="D369">
        <v>5.39</v>
      </c>
    </row>
    <row r="370" spans="1:4" hidden="1" x14ac:dyDescent="0.25">
      <c r="A370" t="s">
        <v>34</v>
      </c>
      <c r="B370" t="s">
        <v>102</v>
      </c>
      <c r="C370" s="6" t="s">
        <v>105</v>
      </c>
    </row>
    <row r="371" spans="1:4" hidden="1" x14ac:dyDescent="0.25">
      <c r="A371" t="s">
        <v>34</v>
      </c>
      <c r="B371" t="s">
        <v>106</v>
      </c>
      <c r="C371" s="6" t="s">
        <v>103</v>
      </c>
    </row>
    <row r="372" spans="1:4" hidden="1" x14ac:dyDescent="0.25">
      <c r="A372" t="s">
        <v>34</v>
      </c>
      <c r="B372" t="s">
        <v>106</v>
      </c>
      <c r="C372" s="6" t="s">
        <v>104</v>
      </c>
    </row>
    <row r="373" spans="1:4" hidden="1" x14ac:dyDescent="0.25">
      <c r="A373" t="s">
        <v>34</v>
      </c>
      <c r="B373" t="s">
        <v>106</v>
      </c>
      <c r="C373" s="6" t="s">
        <v>105</v>
      </c>
    </row>
    <row r="374" spans="1:4" hidden="1" x14ac:dyDescent="0.25">
      <c r="A374" t="s">
        <v>34</v>
      </c>
      <c r="B374" t="s">
        <v>107</v>
      </c>
      <c r="C374" s="6" t="s">
        <v>103</v>
      </c>
    </row>
    <row r="375" spans="1:4" hidden="1" x14ac:dyDescent="0.25">
      <c r="A375" t="s">
        <v>34</v>
      </c>
      <c r="B375" t="s">
        <v>107</v>
      </c>
      <c r="C375" s="6" t="s">
        <v>104</v>
      </c>
    </row>
    <row r="376" spans="1:4" hidden="1" x14ac:dyDescent="0.25">
      <c r="A376" t="s">
        <v>34</v>
      </c>
      <c r="B376" t="s">
        <v>107</v>
      </c>
      <c r="C376" s="6" t="s">
        <v>105</v>
      </c>
    </row>
    <row r="377" spans="1:4" hidden="1" x14ac:dyDescent="0.25">
      <c r="A377" t="s">
        <v>34</v>
      </c>
      <c r="B377" t="s">
        <v>108</v>
      </c>
      <c r="C377" s="6" t="s">
        <v>103</v>
      </c>
    </row>
    <row r="378" spans="1:4" hidden="1" x14ac:dyDescent="0.25">
      <c r="A378" t="s">
        <v>34</v>
      </c>
      <c r="B378" t="s">
        <v>108</v>
      </c>
      <c r="C378" s="6" t="s">
        <v>104</v>
      </c>
    </row>
    <row r="379" spans="1:4" hidden="1" x14ac:dyDescent="0.25">
      <c r="A379" t="s">
        <v>34</v>
      </c>
      <c r="B379" t="s">
        <v>108</v>
      </c>
      <c r="C379" s="6" t="s">
        <v>105</v>
      </c>
    </row>
    <row r="380" spans="1:4" hidden="1" x14ac:dyDescent="0.25">
      <c r="A380" t="s">
        <v>35</v>
      </c>
      <c r="B380" t="s">
        <v>102</v>
      </c>
      <c r="C380" s="6" t="s">
        <v>103</v>
      </c>
    </row>
    <row r="381" spans="1:4" hidden="1" x14ac:dyDescent="0.25">
      <c r="A381" t="s">
        <v>35</v>
      </c>
      <c r="B381" t="s">
        <v>102</v>
      </c>
      <c r="C381" s="7" t="s">
        <v>104</v>
      </c>
    </row>
    <row r="382" spans="1:4" hidden="1" x14ac:dyDescent="0.25">
      <c r="A382" t="s">
        <v>35</v>
      </c>
      <c r="B382" t="s">
        <v>102</v>
      </c>
      <c r="C382" s="6" t="s">
        <v>105</v>
      </c>
    </row>
    <row r="383" spans="1:4" hidden="1" x14ac:dyDescent="0.25">
      <c r="A383" t="s">
        <v>35</v>
      </c>
      <c r="B383" t="s">
        <v>106</v>
      </c>
      <c r="C383" s="6" t="s">
        <v>103</v>
      </c>
    </row>
    <row r="384" spans="1:4" hidden="1" x14ac:dyDescent="0.25">
      <c r="A384" t="s">
        <v>35</v>
      </c>
      <c r="B384" t="s">
        <v>106</v>
      </c>
      <c r="C384" s="6" t="s">
        <v>104</v>
      </c>
    </row>
    <row r="385" spans="1:5" hidden="1" x14ac:dyDescent="0.25">
      <c r="A385" t="s">
        <v>35</v>
      </c>
      <c r="B385" t="s">
        <v>106</v>
      </c>
      <c r="C385" s="6" t="s">
        <v>105</v>
      </c>
    </row>
    <row r="386" spans="1:5" hidden="1" x14ac:dyDescent="0.25">
      <c r="A386" t="s">
        <v>35</v>
      </c>
      <c r="B386" t="s">
        <v>107</v>
      </c>
      <c r="C386" s="6" t="s">
        <v>103</v>
      </c>
    </row>
    <row r="387" spans="1:5" hidden="1" x14ac:dyDescent="0.25">
      <c r="A387" t="s">
        <v>35</v>
      </c>
      <c r="B387" t="s">
        <v>107</v>
      </c>
      <c r="C387" s="6" t="s">
        <v>104</v>
      </c>
    </row>
    <row r="388" spans="1:5" hidden="1" x14ac:dyDescent="0.25">
      <c r="A388" t="s">
        <v>35</v>
      </c>
      <c r="B388" t="s">
        <v>107</v>
      </c>
      <c r="C388" s="6" t="s">
        <v>105</v>
      </c>
    </row>
    <row r="389" spans="1:5" hidden="1" x14ac:dyDescent="0.25">
      <c r="A389" t="s">
        <v>35</v>
      </c>
      <c r="B389" t="s">
        <v>108</v>
      </c>
      <c r="C389" s="6" t="s">
        <v>103</v>
      </c>
    </row>
    <row r="390" spans="1:5" hidden="1" x14ac:dyDescent="0.25">
      <c r="A390" t="s">
        <v>35</v>
      </c>
      <c r="B390" t="s">
        <v>108</v>
      </c>
      <c r="C390" s="6" t="s">
        <v>104</v>
      </c>
    </row>
    <row r="391" spans="1:5" hidden="1" x14ac:dyDescent="0.25">
      <c r="A391" t="s">
        <v>35</v>
      </c>
      <c r="B391" t="s">
        <v>108</v>
      </c>
      <c r="C391" s="6" t="s">
        <v>105</v>
      </c>
    </row>
    <row r="392" spans="1:5" hidden="1" x14ac:dyDescent="0.25">
      <c r="A392" t="s">
        <v>36</v>
      </c>
      <c r="B392" t="s">
        <v>102</v>
      </c>
      <c r="C392" s="6" t="s">
        <v>103</v>
      </c>
    </row>
    <row r="393" spans="1:5" hidden="1" x14ac:dyDescent="0.25">
      <c r="A393" t="s">
        <v>36</v>
      </c>
      <c r="B393" t="s">
        <v>102</v>
      </c>
      <c r="C393" s="7" t="s">
        <v>104</v>
      </c>
      <c r="D393">
        <v>0</v>
      </c>
      <c r="E393">
        <v>0.6</v>
      </c>
    </row>
    <row r="394" spans="1:5" hidden="1" x14ac:dyDescent="0.25">
      <c r="A394" t="s">
        <v>36</v>
      </c>
      <c r="B394" t="s">
        <v>102</v>
      </c>
      <c r="C394" s="6" t="s">
        <v>105</v>
      </c>
    </row>
    <row r="395" spans="1:5" hidden="1" x14ac:dyDescent="0.25">
      <c r="A395" t="s">
        <v>36</v>
      </c>
      <c r="B395" t="s">
        <v>106</v>
      </c>
      <c r="C395" s="6" t="s">
        <v>103</v>
      </c>
    </row>
    <row r="396" spans="1:5" hidden="1" x14ac:dyDescent="0.25">
      <c r="A396" t="s">
        <v>36</v>
      </c>
      <c r="B396" t="s">
        <v>106</v>
      </c>
      <c r="C396" s="6" t="s">
        <v>104</v>
      </c>
    </row>
    <row r="397" spans="1:5" hidden="1" x14ac:dyDescent="0.25">
      <c r="A397" t="s">
        <v>36</v>
      </c>
      <c r="B397" t="s">
        <v>106</v>
      </c>
      <c r="C397" s="6" t="s">
        <v>105</v>
      </c>
    </row>
    <row r="398" spans="1:5" hidden="1" x14ac:dyDescent="0.25">
      <c r="A398" t="s">
        <v>36</v>
      </c>
      <c r="B398" t="s">
        <v>107</v>
      </c>
      <c r="C398" s="6" t="s">
        <v>103</v>
      </c>
    </row>
    <row r="399" spans="1:5" hidden="1" x14ac:dyDescent="0.25">
      <c r="A399" t="s">
        <v>36</v>
      </c>
      <c r="B399" t="s">
        <v>107</v>
      </c>
      <c r="C399" s="6" t="s">
        <v>104</v>
      </c>
    </row>
    <row r="400" spans="1:5" hidden="1" x14ac:dyDescent="0.25">
      <c r="A400" t="s">
        <v>36</v>
      </c>
      <c r="B400" t="s">
        <v>107</v>
      </c>
      <c r="C400" s="6" t="s">
        <v>105</v>
      </c>
    </row>
    <row r="401" spans="1:3" hidden="1" x14ac:dyDescent="0.25">
      <c r="A401" t="s">
        <v>36</v>
      </c>
      <c r="B401" t="s">
        <v>108</v>
      </c>
      <c r="C401" s="6" t="s">
        <v>103</v>
      </c>
    </row>
    <row r="402" spans="1:3" hidden="1" x14ac:dyDescent="0.25">
      <c r="A402" t="s">
        <v>36</v>
      </c>
      <c r="B402" t="s">
        <v>108</v>
      </c>
      <c r="C402" s="6" t="s">
        <v>104</v>
      </c>
    </row>
    <row r="403" spans="1:3" hidden="1" x14ac:dyDescent="0.25">
      <c r="A403" t="s">
        <v>36</v>
      </c>
      <c r="B403" t="s">
        <v>108</v>
      </c>
      <c r="C403" s="6" t="s">
        <v>105</v>
      </c>
    </row>
    <row r="404" spans="1:3" hidden="1" x14ac:dyDescent="0.25">
      <c r="A404" t="s">
        <v>37</v>
      </c>
      <c r="B404" t="s">
        <v>102</v>
      </c>
      <c r="C404" s="6" t="s">
        <v>103</v>
      </c>
    </row>
    <row r="405" spans="1:3" hidden="1" x14ac:dyDescent="0.25">
      <c r="A405" t="s">
        <v>37</v>
      </c>
      <c r="B405" t="s">
        <v>102</v>
      </c>
      <c r="C405" s="7" t="s">
        <v>104</v>
      </c>
    </row>
    <row r="406" spans="1:3" hidden="1" x14ac:dyDescent="0.25">
      <c r="A406" t="s">
        <v>37</v>
      </c>
      <c r="B406" t="s">
        <v>102</v>
      </c>
      <c r="C406" s="6" t="s">
        <v>105</v>
      </c>
    </row>
    <row r="407" spans="1:3" hidden="1" x14ac:dyDescent="0.25">
      <c r="A407" t="s">
        <v>37</v>
      </c>
      <c r="B407" t="s">
        <v>106</v>
      </c>
      <c r="C407" s="6" t="s">
        <v>103</v>
      </c>
    </row>
    <row r="408" spans="1:3" hidden="1" x14ac:dyDescent="0.25">
      <c r="A408" t="s">
        <v>37</v>
      </c>
      <c r="B408" t="s">
        <v>106</v>
      </c>
      <c r="C408" s="6" t="s">
        <v>104</v>
      </c>
    </row>
    <row r="409" spans="1:3" hidden="1" x14ac:dyDescent="0.25">
      <c r="A409" t="s">
        <v>37</v>
      </c>
      <c r="B409" t="s">
        <v>106</v>
      </c>
      <c r="C409" s="6" t="s">
        <v>105</v>
      </c>
    </row>
    <row r="410" spans="1:3" hidden="1" x14ac:dyDescent="0.25">
      <c r="A410" t="s">
        <v>37</v>
      </c>
      <c r="B410" t="s">
        <v>107</v>
      </c>
      <c r="C410" s="6" t="s">
        <v>103</v>
      </c>
    </row>
    <row r="411" spans="1:3" hidden="1" x14ac:dyDescent="0.25">
      <c r="A411" t="s">
        <v>37</v>
      </c>
      <c r="B411" t="s">
        <v>107</v>
      </c>
      <c r="C411" s="6" t="s">
        <v>104</v>
      </c>
    </row>
    <row r="412" spans="1:3" hidden="1" x14ac:dyDescent="0.25">
      <c r="A412" t="s">
        <v>37</v>
      </c>
      <c r="B412" t="s">
        <v>107</v>
      </c>
      <c r="C412" s="6" t="s">
        <v>105</v>
      </c>
    </row>
    <row r="413" spans="1:3" hidden="1" x14ac:dyDescent="0.25">
      <c r="A413" t="s">
        <v>37</v>
      </c>
      <c r="B413" t="s">
        <v>108</v>
      </c>
      <c r="C413" s="6" t="s">
        <v>103</v>
      </c>
    </row>
    <row r="414" spans="1:3" hidden="1" x14ac:dyDescent="0.25">
      <c r="A414" t="s">
        <v>37</v>
      </c>
      <c r="B414" t="s">
        <v>108</v>
      </c>
      <c r="C414" s="6" t="s">
        <v>104</v>
      </c>
    </row>
    <row r="415" spans="1:3" hidden="1" x14ac:dyDescent="0.25">
      <c r="A415" t="s">
        <v>37</v>
      </c>
      <c r="B415" t="s">
        <v>108</v>
      </c>
      <c r="C415" s="6" t="s">
        <v>105</v>
      </c>
    </row>
    <row r="416" spans="1:3" x14ac:dyDescent="0.25">
      <c r="A416" t="s">
        <v>38</v>
      </c>
      <c r="B416" t="s">
        <v>102</v>
      </c>
      <c r="C416" s="6" t="s">
        <v>103</v>
      </c>
    </row>
    <row r="417" spans="1:6" x14ac:dyDescent="0.25">
      <c r="A417" t="s">
        <v>38</v>
      </c>
      <c r="B417" t="s">
        <v>102</v>
      </c>
      <c r="C417" s="7" t="s">
        <v>104</v>
      </c>
    </row>
    <row r="418" spans="1:6" x14ac:dyDescent="0.25">
      <c r="A418" t="s">
        <v>38</v>
      </c>
      <c r="B418" t="s">
        <v>102</v>
      </c>
      <c r="C418" s="6" t="s">
        <v>105</v>
      </c>
    </row>
    <row r="419" spans="1:6" x14ac:dyDescent="0.25">
      <c r="A419" t="s">
        <v>38</v>
      </c>
      <c r="B419" t="s">
        <v>106</v>
      </c>
      <c r="C419" s="6" t="s">
        <v>103</v>
      </c>
    </row>
    <row r="420" spans="1:6" x14ac:dyDescent="0.25">
      <c r="A420" t="s">
        <v>38</v>
      </c>
      <c r="B420" t="s">
        <v>106</v>
      </c>
      <c r="C420" s="6" t="s">
        <v>104</v>
      </c>
    </row>
    <row r="421" spans="1:6" x14ac:dyDescent="0.25">
      <c r="A421" t="s">
        <v>38</v>
      </c>
      <c r="B421" t="s">
        <v>106</v>
      </c>
      <c r="C421" s="6" t="s">
        <v>105</v>
      </c>
    </row>
    <row r="422" spans="1:6" x14ac:dyDescent="0.25">
      <c r="A422" t="s">
        <v>38</v>
      </c>
      <c r="B422" t="s">
        <v>107</v>
      </c>
      <c r="C422" s="6" t="s">
        <v>103</v>
      </c>
    </row>
    <row r="423" spans="1:6" x14ac:dyDescent="0.25">
      <c r="A423" t="s">
        <v>38</v>
      </c>
      <c r="B423" t="s">
        <v>107</v>
      </c>
      <c r="C423" s="6" t="s">
        <v>104</v>
      </c>
    </row>
    <row r="424" spans="1:6" x14ac:dyDescent="0.25">
      <c r="A424" t="s">
        <v>38</v>
      </c>
      <c r="B424" t="s">
        <v>107</v>
      </c>
      <c r="C424" s="6" t="s">
        <v>105</v>
      </c>
    </row>
    <row r="425" spans="1:6" x14ac:dyDescent="0.25">
      <c r="A425" t="s">
        <v>38</v>
      </c>
      <c r="B425" t="s">
        <v>108</v>
      </c>
      <c r="C425" s="6" t="s">
        <v>103</v>
      </c>
    </row>
    <row r="426" spans="1:6" x14ac:dyDescent="0.25">
      <c r="A426" t="s">
        <v>38</v>
      </c>
      <c r="B426" t="s">
        <v>108</v>
      </c>
      <c r="C426" s="6" t="s">
        <v>104</v>
      </c>
    </row>
    <row r="427" spans="1:6" x14ac:dyDescent="0.25">
      <c r="A427" t="s">
        <v>38</v>
      </c>
      <c r="B427" t="s">
        <v>108</v>
      </c>
      <c r="C427" s="6" t="s">
        <v>105</v>
      </c>
    </row>
    <row r="428" spans="1:6" x14ac:dyDescent="0.25">
      <c r="A428" t="s">
        <v>39</v>
      </c>
      <c r="B428" t="s">
        <v>102</v>
      </c>
      <c r="C428" t="s">
        <v>103</v>
      </c>
    </row>
    <row r="429" spans="1:6" x14ac:dyDescent="0.25">
      <c r="A429" t="s">
        <v>39</v>
      </c>
      <c r="B429" t="s">
        <v>102</v>
      </c>
      <c r="C429" t="s">
        <v>104</v>
      </c>
      <c r="D429">
        <v>3.6</v>
      </c>
      <c r="E429">
        <v>1.1599999999999999</v>
      </c>
      <c r="F429">
        <v>7.9</v>
      </c>
    </row>
    <row r="430" spans="1:6" x14ac:dyDescent="0.25">
      <c r="A430" t="s">
        <v>39</v>
      </c>
      <c r="B430" t="s">
        <v>102</v>
      </c>
      <c r="C430" t="s">
        <v>105</v>
      </c>
    </row>
    <row r="431" spans="1:6" x14ac:dyDescent="0.25">
      <c r="A431" t="s">
        <v>39</v>
      </c>
      <c r="B431" t="s">
        <v>106</v>
      </c>
      <c r="C431" t="s">
        <v>103</v>
      </c>
    </row>
    <row r="432" spans="1:6" x14ac:dyDescent="0.25">
      <c r="A432" t="s">
        <v>39</v>
      </c>
      <c r="B432" t="s">
        <v>106</v>
      </c>
      <c r="C432" t="s">
        <v>104</v>
      </c>
    </row>
    <row r="433" spans="1:4" x14ac:dyDescent="0.25">
      <c r="A433" t="s">
        <v>39</v>
      </c>
      <c r="B433" t="s">
        <v>106</v>
      </c>
      <c r="C433" t="s">
        <v>105</v>
      </c>
    </row>
    <row r="434" spans="1:4" x14ac:dyDescent="0.25">
      <c r="A434" t="s">
        <v>39</v>
      </c>
      <c r="B434" t="s">
        <v>107</v>
      </c>
      <c r="C434" t="s">
        <v>103</v>
      </c>
    </row>
    <row r="435" spans="1:4" x14ac:dyDescent="0.25">
      <c r="A435" t="s">
        <v>39</v>
      </c>
      <c r="B435" t="s">
        <v>107</v>
      </c>
      <c r="C435" t="s">
        <v>104</v>
      </c>
    </row>
    <row r="436" spans="1:4" x14ac:dyDescent="0.25">
      <c r="A436" t="s">
        <v>39</v>
      </c>
      <c r="B436" t="s">
        <v>107</v>
      </c>
      <c r="C436" t="s">
        <v>105</v>
      </c>
    </row>
    <row r="437" spans="1:4" x14ac:dyDescent="0.25">
      <c r="A437" t="s">
        <v>39</v>
      </c>
      <c r="B437" t="s">
        <v>108</v>
      </c>
      <c r="C437" t="s">
        <v>103</v>
      </c>
    </row>
    <row r="438" spans="1:4" x14ac:dyDescent="0.25">
      <c r="A438" t="s">
        <v>39</v>
      </c>
      <c r="B438" t="s">
        <v>108</v>
      </c>
      <c r="C438" t="s">
        <v>104</v>
      </c>
    </row>
    <row r="439" spans="1:4" x14ac:dyDescent="0.25">
      <c r="A439" t="s">
        <v>39</v>
      </c>
      <c r="B439" t="s">
        <v>108</v>
      </c>
      <c r="C439" t="s">
        <v>105</v>
      </c>
    </row>
    <row r="440" spans="1:4" hidden="1" x14ac:dyDescent="0.25">
      <c r="A440" t="s">
        <v>40</v>
      </c>
      <c r="B440" t="s">
        <v>102</v>
      </c>
      <c r="C440" t="s">
        <v>103</v>
      </c>
      <c r="D440">
        <v>15</v>
      </c>
    </row>
    <row r="441" spans="1:4" hidden="1" x14ac:dyDescent="0.25">
      <c r="A441" t="s">
        <v>40</v>
      </c>
      <c r="B441" t="s">
        <v>102</v>
      </c>
      <c r="C441" t="s">
        <v>104</v>
      </c>
      <c r="D441">
        <v>0.9</v>
      </c>
    </row>
    <row r="442" spans="1:4" hidden="1" x14ac:dyDescent="0.25">
      <c r="A442" t="s">
        <v>40</v>
      </c>
      <c r="B442" t="s">
        <v>102</v>
      </c>
      <c r="C442" t="s">
        <v>105</v>
      </c>
    </row>
    <row r="443" spans="1:4" hidden="1" x14ac:dyDescent="0.25">
      <c r="A443" t="s">
        <v>40</v>
      </c>
      <c r="B443" t="s">
        <v>106</v>
      </c>
      <c r="C443" t="s">
        <v>103</v>
      </c>
    </row>
    <row r="444" spans="1:4" hidden="1" x14ac:dyDescent="0.25">
      <c r="A444" t="s">
        <v>40</v>
      </c>
      <c r="B444" t="s">
        <v>106</v>
      </c>
      <c r="C444" t="s">
        <v>104</v>
      </c>
      <c r="D444">
        <v>4.29</v>
      </c>
    </row>
    <row r="445" spans="1:4" hidden="1" x14ac:dyDescent="0.25">
      <c r="A445" t="s">
        <v>40</v>
      </c>
      <c r="B445" t="s">
        <v>106</v>
      </c>
      <c r="C445" t="s">
        <v>105</v>
      </c>
    </row>
    <row r="446" spans="1:4" hidden="1" x14ac:dyDescent="0.25">
      <c r="A446" t="s">
        <v>40</v>
      </c>
      <c r="B446" t="s">
        <v>107</v>
      </c>
      <c r="C446" t="s">
        <v>103</v>
      </c>
    </row>
    <row r="447" spans="1:4" hidden="1" x14ac:dyDescent="0.25">
      <c r="A447" t="s">
        <v>40</v>
      </c>
      <c r="B447" t="s">
        <v>107</v>
      </c>
      <c r="C447" t="s">
        <v>104</v>
      </c>
    </row>
    <row r="448" spans="1:4" hidden="1" x14ac:dyDescent="0.25">
      <c r="A448" t="s">
        <v>40</v>
      </c>
      <c r="B448" t="s">
        <v>107</v>
      </c>
      <c r="C448" t="s">
        <v>105</v>
      </c>
    </row>
    <row r="449" spans="1:3" hidden="1" x14ac:dyDescent="0.25">
      <c r="A449" t="s">
        <v>40</v>
      </c>
      <c r="B449" t="s">
        <v>108</v>
      </c>
      <c r="C449" t="s">
        <v>103</v>
      </c>
    </row>
    <row r="450" spans="1:3" hidden="1" x14ac:dyDescent="0.25">
      <c r="A450" t="s">
        <v>40</v>
      </c>
      <c r="B450" t="s">
        <v>108</v>
      </c>
      <c r="C450" t="s">
        <v>104</v>
      </c>
    </row>
    <row r="451" spans="1:3" hidden="1" x14ac:dyDescent="0.25">
      <c r="A451" t="s">
        <v>40</v>
      </c>
      <c r="B451" t="s">
        <v>108</v>
      </c>
      <c r="C451" t="s">
        <v>105</v>
      </c>
    </row>
    <row r="452" spans="1:3" hidden="1" x14ac:dyDescent="0.25">
      <c r="A452" t="s">
        <v>41</v>
      </c>
      <c r="B452" t="s">
        <v>102</v>
      </c>
      <c r="C452" t="s">
        <v>103</v>
      </c>
    </row>
    <row r="453" spans="1:3" hidden="1" x14ac:dyDescent="0.25">
      <c r="A453" t="s">
        <v>41</v>
      </c>
      <c r="B453" t="s">
        <v>102</v>
      </c>
      <c r="C453" t="s">
        <v>104</v>
      </c>
    </row>
    <row r="454" spans="1:3" hidden="1" x14ac:dyDescent="0.25">
      <c r="A454" t="s">
        <v>41</v>
      </c>
      <c r="B454" t="s">
        <v>102</v>
      </c>
      <c r="C454" t="s">
        <v>105</v>
      </c>
    </row>
    <row r="455" spans="1:3" hidden="1" x14ac:dyDescent="0.25">
      <c r="A455" t="s">
        <v>41</v>
      </c>
      <c r="B455" t="s">
        <v>106</v>
      </c>
      <c r="C455" t="s">
        <v>103</v>
      </c>
    </row>
    <row r="456" spans="1:3" hidden="1" x14ac:dyDescent="0.25">
      <c r="A456" t="s">
        <v>41</v>
      </c>
      <c r="B456" t="s">
        <v>106</v>
      </c>
      <c r="C456" t="s">
        <v>104</v>
      </c>
    </row>
    <row r="457" spans="1:3" hidden="1" x14ac:dyDescent="0.25">
      <c r="A457" t="s">
        <v>41</v>
      </c>
      <c r="B457" t="s">
        <v>106</v>
      </c>
      <c r="C457" t="s">
        <v>105</v>
      </c>
    </row>
    <row r="458" spans="1:3" hidden="1" x14ac:dyDescent="0.25">
      <c r="A458" t="s">
        <v>41</v>
      </c>
      <c r="B458" t="s">
        <v>107</v>
      </c>
      <c r="C458" t="s">
        <v>103</v>
      </c>
    </row>
    <row r="459" spans="1:3" hidden="1" x14ac:dyDescent="0.25">
      <c r="A459" t="s">
        <v>41</v>
      </c>
      <c r="B459" t="s">
        <v>107</v>
      </c>
      <c r="C459" t="s">
        <v>104</v>
      </c>
    </row>
    <row r="460" spans="1:3" hidden="1" x14ac:dyDescent="0.25">
      <c r="A460" t="s">
        <v>41</v>
      </c>
      <c r="B460" t="s">
        <v>107</v>
      </c>
      <c r="C460" t="s">
        <v>105</v>
      </c>
    </row>
    <row r="461" spans="1:3" hidden="1" x14ac:dyDescent="0.25">
      <c r="A461" t="s">
        <v>41</v>
      </c>
      <c r="B461" t="s">
        <v>108</v>
      </c>
      <c r="C461" t="s">
        <v>103</v>
      </c>
    </row>
    <row r="462" spans="1:3" hidden="1" x14ac:dyDescent="0.25">
      <c r="A462" t="s">
        <v>41</v>
      </c>
      <c r="B462" t="s">
        <v>108</v>
      </c>
      <c r="C462" t="s">
        <v>104</v>
      </c>
    </row>
    <row r="463" spans="1:3" hidden="1" x14ac:dyDescent="0.25">
      <c r="A463" t="s">
        <v>41</v>
      </c>
      <c r="B463" t="s">
        <v>108</v>
      </c>
      <c r="C463" t="s">
        <v>105</v>
      </c>
    </row>
  </sheetData>
  <autoFilter ref="A7:P463" xr:uid="{2073857F-0498-40AB-8FF7-0647F5C2054A}">
    <filterColumn colId="0">
      <filters>
        <filter val="SC -16 (Commercial Service Time-Of-Use) + Solar Choice Rider | 2023-05"/>
        <filter val="SC -16 (Commercial Service Time-Of-Use) + Solar Choice Rider for storage dispatch | 2023-05"/>
        <filter val="SC -9 (Commercial Service) | 2023-05"/>
        <filter val="SC -MGS-TOU (Commercial Service Time of Use) + NRSC Rider | 2023-04"/>
        <filter val="SC -MGS-TOU (Commercial Service Time of Use) + NRSC Rider for storage dispatch | 2023-04"/>
      </filters>
    </filterColumn>
  </autoFilter>
  <phoneticPr fontId="1" type="noConversion"/>
  <conditionalFormatting sqref="A212 A223 A214:A215 A217:A218 A220:A221">
    <cfRule type="colorScale" priority="13">
      <colorScale>
        <cfvo type="min"/>
        <cfvo type="percentile" val="50"/>
        <cfvo type="max"/>
        <color rgb="FFF8696B"/>
        <color rgb="FFFFEB84"/>
        <color rgb="FF63BE7B"/>
      </colorScale>
    </cfRule>
  </conditionalFormatting>
  <conditionalFormatting sqref="A213 A222 A216 A219">
    <cfRule type="colorScale" priority="54">
      <colorScale>
        <cfvo type="min"/>
        <cfvo type="percentile" val="50"/>
        <cfvo type="max"/>
        <color rgb="FFF8696B"/>
        <color rgb="FFFFEB84"/>
        <color rgb="FF63BE7B"/>
      </colorScale>
    </cfRule>
  </conditionalFormatting>
  <conditionalFormatting sqref="A236:A246 A249:A259">
    <cfRule type="colorScale" priority="11">
      <colorScale>
        <cfvo type="min"/>
        <cfvo type="percentile" val="50"/>
        <cfvo type="max"/>
        <color rgb="FFF8696B"/>
        <color rgb="FFFFEB84"/>
        <color rgb="FF63BE7B"/>
      </colorScale>
    </cfRule>
  </conditionalFormatting>
  <conditionalFormatting sqref="A236:A247">
    <cfRule type="colorScale" priority="8">
      <colorScale>
        <cfvo type="min"/>
        <cfvo type="percentile" val="50"/>
        <cfvo type="max"/>
        <color rgb="FFF8696B"/>
        <color rgb="FFFFEB84"/>
        <color rgb="FF63BE7B"/>
      </colorScale>
    </cfRule>
  </conditionalFormatting>
  <conditionalFormatting sqref="A248:A259">
    <cfRule type="colorScale" priority="7">
      <colorScale>
        <cfvo type="min"/>
        <cfvo type="percentile" val="50"/>
        <cfvo type="max"/>
        <color rgb="FFF8696B"/>
        <color rgb="FFFFEB84"/>
        <color rgb="FF63BE7B"/>
      </colorScale>
    </cfRule>
  </conditionalFormatting>
  <conditionalFormatting sqref="A344:A355">
    <cfRule type="colorScale" priority="9">
      <colorScale>
        <cfvo type="min"/>
        <cfvo type="percentile" val="50"/>
        <cfvo type="max"/>
        <color rgb="FFF8696B"/>
        <color rgb="FFFFEB84"/>
        <color rgb="FF63BE7B"/>
      </colorScale>
    </cfRule>
  </conditionalFormatting>
  <conditionalFormatting sqref="A404 A414 A406 A408 A410 A412">
    <cfRule type="colorScale" priority="5">
      <colorScale>
        <cfvo type="min"/>
        <cfvo type="percentile" val="50"/>
        <cfvo type="max"/>
        <color rgb="FFF8696B"/>
        <color rgb="FFFFEB84"/>
        <color rgb="FF63BE7B"/>
      </colorScale>
    </cfRule>
  </conditionalFormatting>
  <conditionalFormatting sqref="A415 A405 A407 A409 A411 A413">
    <cfRule type="colorScale" priority="6">
      <colorScale>
        <cfvo type="min"/>
        <cfvo type="percentile" val="50"/>
        <cfvo type="max"/>
        <color rgb="FFF8696B"/>
        <color rgb="FFFFEB84"/>
        <color rgb="FF63BE7B"/>
      </colorScale>
    </cfRule>
  </conditionalFormatting>
  <conditionalFormatting sqref="A440:A45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A237-2E9C-41D5-8CBE-1120C5E4CE14}">
  <sheetPr filterMode="1"/>
  <dimension ref="A1:XFD1831"/>
  <sheetViews>
    <sheetView zoomScaleNormal="100" workbookViewId="0">
      <selection activeCell="H1754" sqref="H1754:L1756"/>
    </sheetView>
  </sheetViews>
  <sheetFormatPr defaultRowHeight="15" x14ac:dyDescent="0.25"/>
  <cols>
    <col min="1" max="1" width="84.140625" bestFit="1" customWidth="1"/>
    <col min="2" max="2" width="19" bestFit="1" customWidth="1"/>
    <col min="3" max="3" width="16.42578125" customWidth="1"/>
  </cols>
  <sheetData>
    <row r="1" spans="1:15" x14ac:dyDescent="0.25">
      <c r="B1" t="s">
        <v>56</v>
      </c>
    </row>
    <row r="6" spans="1:15" x14ac:dyDescent="0.25">
      <c r="D6" t="s">
        <v>42</v>
      </c>
    </row>
    <row r="7" spans="1:15" x14ac:dyDescent="0.25">
      <c r="A7" t="s">
        <v>43</v>
      </c>
      <c r="B7" t="s">
        <v>57</v>
      </c>
      <c r="C7" t="s">
        <v>58</v>
      </c>
      <c r="D7" t="s">
        <v>44</v>
      </c>
      <c r="E7" t="s">
        <v>45</v>
      </c>
      <c r="F7" t="s">
        <v>46</v>
      </c>
      <c r="G7" t="s">
        <v>47</v>
      </c>
      <c r="H7" t="s">
        <v>48</v>
      </c>
      <c r="I7" t="s">
        <v>49</v>
      </c>
      <c r="J7" t="s">
        <v>50</v>
      </c>
      <c r="K7" t="s">
        <v>51</v>
      </c>
      <c r="L7" t="s">
        <v>52</v>
      </c>
      <c r="M7" t="s">
        <v>53</v>
      </c>
      <c r="N7" t="s">
        <v>54</v>
      </c>
      <c r="O7" t="s">
        <v>55</v>
      </c>
    </row>
    <row r="8" spans="1:15" hidden="1" x14ac:dyDescent="0.25">
      <c r="A8" t="s">
        <v>4</v>
      </c>
      <c r="B8" t="s">
        <v>59</v>
      </c>
      <c r="C8" t="s">
        <v>60</v>
      </c>
      <c r="D8">
        <v>0</v>
      </c>
      <c r="E8">
        <v>0</v>
      </c>
      <c r="F8">
        <v>0</v>
      </c>
      <c r="G8">
        <v>0</v>
      </c>
      <c r="H8">
        <v>0</v>
      </c>
      <c r="I8">
        <v>0</v>
      </c>
      <c r="J8">
        <v>0</v>
      </c>
      <c r="K8">
        <v>0</v>
      </c>
      <c r="L8">
        <v>0</v>
      </c>
      <c r="M8">
        <v>0</v>
      </c>
      <c r="N8">
        <v>0</v>
      </c>
      <c r="O8">
        <v>0</v>
      </c>
    </row>
    <row r="9" spans="1:15" hidden="1" x14ac:dyDescent="0.25">
      <c r="A9" t="s">
        <v>4</v>
      </c>
      <c r="B9" t="s">
        <v>59</v>
      </c>
      <c r="C9" t="s">
        <v>61</v>
      </c>
      <c r="D9">
        <v>0</v>
      </c>
      <c r="E9">
        <v>0</v>
      </c>
      <c r="F9">
        <v>0</v>
      </c>
      <c r="G9">
        <v>0</v>
      </c>
      <c r="H9">
        <v>0</v>
      </c>
      <c r="I9">
        <v>0</v>
      </c>
      <c r="J9">
        <v>0</v>
      </c>
      <c r="K9">
        <v>0</v>
      </c>
      <c r="L9">
        <v>0</v>
      </c>
      <c r="M9">
        <v>0</v>
      </c>
      <c r="N9">
        <v>0</v>
      </c>
      <c r="O9">
        <v>0</v>
      </c>
    </row>
    <row r="10" spans="1:15" hidden="1" x14ac:dyDescent="0.25">
      <c r="A10" t="s">
        <v>4</v>
      </c>
      <c r="B10" t="s">
        <v>59</v>
      </c>
      <c r="C10" t="s">
        <v>62</v>
      </c>
      <c r="D10">
        <v>0</v>
      </c>
      <c r="E10">
        <v>0</v>
      </c>
      <c r="F10">
        <v>0</v>
      </c>
      <c r="G10">
        <v>0</v>
      </c>
      <c r="H10">
        <v>0</v>
      </c>
      <c r="I10">
        <v>0</v>
      </c>
      <c r="J10">
        <v>0</v>
      </c>
      <c r="K10">
        <v>0</v>
      </c>
      <c r="L10">
        <v>0</v>
      </c>
      <c r="M10">
        <v>0</v>
      </c>
      <c r="N10">
        <v>0</v>
      </c>
      <c r="O10">
        <v>0</v>
      </c>
    </row>
    <row r="11" spans="1:15" hidden="1" x14ac:dyDescent="0.25">
      <c r="A11" t="s">
        <v>4</v>
      </c>
      <c r="B11" t="s">
        <v>59</v>
      </c>
      <c r="C11" t="s">
        <v>63</v>
      </c>
      <c r="D11">
        <v>0</v>
      </c>
      <c r="E11">
        <v>0</v>
      </c>
      <c r="F11">
        <v>0</v>
      </c>
      <c r="G11">
        <v>0</v>
      </c>
      <c r="H11">
        <v>0</v>
      </c>
      <c r="I11">
        <v>0</v>
      </c>
      <c r="J11">
        <v>0</v>
      </c>
      <c r="K11">
        <v>0</v>
      </c>
      <c r="L11">
        <v>0</v>
      </c>
      <c r="M11">
        <v>0</v>
      </c>
      <c r="N11">
        <v>0</v>
      </c>
      <c r="O11">
        <v>0</v>
      </c>
    </row>
    <row r="12" spans="1:15" hidden="1" x14ac:dyDescent="0.25">
      <c r="A12" t="s">
        <v>4</v>
      </c>
      <c r="B12" t="s">
        <v>59</v>
      </c>
      <c r="C12" t="s">
        <v>64</v>
      </c>
      <c r="D12">
        <v>0</v>
      </c>
      <c r="E12">
        <v>0</v>
      </c>
      <c r="F12">
        <v>0</v>
      </c>
      <c r="G12">
        <v>0</v>
      </c>
      <c r="H12">
        <v>0</v>
      </c>
      <c r="I12">
        <v>0</v>
      </c>
      <c r="J12">
        <v>0</v>
      </c>
      <c r="K12">
        <v>0</v>
      </c>
      <c r="L12">
        <v>0</v>
      </c>
      <c r="M12">
        <v>0</v>
      </c>
      <c r="N12">
        <v>0</v>
      </c>
      <c r="O12">
        <v>0</v>
      </c>
    </row>
    <row r="13" spans="1:15" hidden="1" x14ac:dyDescent="0.25">
      <c r="A13" t="s">
        <v>4</v>
      </c>
      <c r="B13" t="s">
        <v>59</v>
      </c>
      <c r="C13" t="s">
        <v>65</v>
      </c>
      <c r="D13">
        <v>0</v>
      </c>
      <c r="E13">
        <v>0</v>
      </c>
      <c r="F13">
        <v>0</v>
      </c>
      <c r="G13">
        <v>0</v>
      </c>
      <c r="H13">
        <v>0</v>
      </c>
      <c r="I13">
        <v>0</v>
      </c>
      <c r="J13">
        <v>0</v>
      </c>
      <c r="K13">
        <v>0</v>
      </c>
      <c r="L13">
        <v>0</v>
      </c>
      <c r="M13">
        <v>0</v>
      </c>
      <c r="N13">
        <v>0</v>
      </c>
      <c r="O13">
        <v>0</v>
      </c>
    </row>
    <row r="14" spans="1:15" hidden="1" x14ac:dyDescent="0.25">
      <c r="A14" t="s">
        <v>4</v>
      </c>
      <c r="B14" t="s">
        <v>59</v>
      </c>
      <c r="C14" t="s">
        <v>66</v>
      </c>
      <c r="D14">
        <v>0</v>
      </c>
      <c r="E14">
        <v>0</v>
      </c>
      <c r="F14">
        <v>0</v>
      </c>
      <c r="G14">
        <v>0</v>
      </c>
      <c r="H14">
        <v>0</v>
      </c>
      <c r="I14">
        <v>0</v>
      </c>
      <c r="J14">
        <v>0</v>
      </c>
      <c r="K14">
        <v>0</v>
      </c>
      <c r="L14">
        <v>0</v>
      </c>
      <c r="M14">
        <v>0</v>
      </c>
      <c r="N14">
        <v>0</v>
      </c>
      <c r="O14">
        <v>0</v>
      </c>
    </row>
    <row r="15" spans="1:15" hidden="1" x14ac:dyDescent="0.25">
      <c r="A15" t="s">
        <v>4</v>
      </c>
      <c r="B15" t="s">
        <v>59</v>
      </c>
      <c r="C15" t="s">
        <v>67</v>
      </c>
      <c r="D15">
        <v>1</v>
      </c>
      <c r="E15">
        <v>1</v>
      </c>
      <c r="F15">
        <v>1</v>
      </c>
      <c r="G15">
        <v>1</v>
      </c>
      <c r="H15">
        <v>1</v>
      </c>
      <c r="I15">
        <v>0</v>
      </c>
      <c r="J15">
        <v>0</v>
      </c>
      <c r="K15">
        <v>0</v>
      </c>
      <c r="L15">
        <v>0</v>
      </c>
      <c r="M15">
        <v>1</v>
      </c>
      <c r="N15">
        <v>1</v>
      </c>
      <c r="O15">
        <v>1</v>
      </c>
    </row>
    <row r="16" spans="1:15" hidden="1" x14ac:dyDescent="0.25">
      <c r="A16" t="s">
        <v>4</v>
      </c>
      <c r="B16" t="s">
        <v>59</v>
      </c>
      <c r="C16" t="s">
        <v>68</v>
      </c>
      <c r="D16">
        <v>1</v>
      </c>
      <c r="E16">
        <v>1</v>
      </c>
      <c r="F16">
        <v>1</v>
      </c>
      <c r="G16">
        <v>1</v>
      </c>
      <c r="H16">
        <v>1</v>
      </c>
      <c r="I16">
        <v>0</v>
      </c>
      <c r="J16">
        <v>0</v>
      </c>
      <c r="K16">
        <v>0</v>
      </c>
      <c r="L16">
        <v>0</v>
      </c>
      <c r="M16">
        <v>1</v>
      </c>
      <c r="N16">
        <v>1</v>
      </c>
      <c r="O16">
        <v>1</v>
      </c>
    </row>
    <row r="17" spans="1:15" hidden="1" x14ac:dyDescent="0.25">
      <c r="A17" t="s">
        <v>4</v>
      </c>
      <c r="B17" t="s">
        <v>59</v>
      </c>
      <c r="C17" t="s">
        <v>69</v>
      </c>
      <c r="D17">
        <v>1</v>
      </c>
      <c r="E17">
        <v>1</v>
      </c>
      <c r="F17">
        <v>1</v>
      </c>
      <c r="G17">
        <v>1</v>
      </c>
      <c r="H17">
        <v>1</v>
      </c>
      <c r="I17">
        <v>0</v>
      </c>
      <c r="J17">
        <v>0</v>
      </c>
      <c r="K17">
        <v>0</v>
      </c>
      <c r="L17">
        <v>0</v>
      </c>
      <c r="M17">
        <v>1</v>
      </c>
      <c r="N17">
        <v>1</v>
      </c>
      <c r="O17">
        <v>1</v>
      </c>
    </row>
    <row r="18" spans="1:15" hidden="1" x14ac:dyDescent="0.25">
      <c r="A18" t="s">
        <v>4</v>
      </c>
      <c r="B18" t="s">
        <v>59</v>
      </c>
      <c r="C18" t="s">
        <v>70</v>
      </c>
      <c r="D18">
        <v>1</v>
      </c>
      <c r="E18">
        <v>1</v>
      </c>
      <c r="F18">
        <v>1</v>
      </c>
      <c r="G18">
        <v>1</v>
      </c>
      <c r="H18">
        <v>1</v>
      </c>
      <c r="I18">
        <v>0</v>
      </c>
      <c r="J18">
        <v>0</v>
      </c>
      <c r="K18">
        <v>0</v>
      </c>
      <c r="L18">
        <v>0</v>
      </c>
      <c r="M18">
        <v>1</v>
      </c>
      <c r="N18">
        <v>1</v>
      </c>
      <c r="O18">
        <v>1</v>
      </c>
    </row>
    <row r="19" spans="1:15" hidden="1" x14ac:dyDescent="0.25">
      <c r="A19" t="s">
        <v>4</v>
      </c>
      <c r="B19" t="s">
        <v>59</v>
      </c>
      <c r="C19" t="s">
        <v>71</v>
      </c>
      <c r="D19">
        <v>1</v>
      </c>
      <c r="E19">
        <v>1</v>
      </c>
      <c r="F19">
        <v>1</v>
      </c>
      <c r="G19">
        <v>1</v>
      </c>
      <c r="H19">
        <v>1</v>
      </c>
      <c r="I19">
        <v>0</v>
      </c>
      <c r="J19">
        <v>0</v>
      </c>
      <c r="K19">
        <v>0</v>
      </c>
      <c r="L19">
        <v>0</v>
      </c>
      <c r="M19">
        <v>1</v>
      </c>
      <c r="N19">
        <v>1</v>
      </c>
      <c r="O19">
        <v>1</v>
      </c>
    </row>
    <row r="20" spans="1:15" hidden="1" x14ac:dyDescent="0.25">
      <c r="A20" t="s">
        <v>4</v>
      </c>
      <c r="B20" t="s">
        <v>59</v>
      </c>
      <c r="C20" t="s">
        <v>72</v>
      </c>
      <c r="D20">
        <v>0</v>
      </c>
      <c r="E20">
        <v>0</v>
      </c>
      <c r="F20">
        <v>0</v>
      </c>
      <c r="G20">
        <v>0</v>
      </c>
      <c r="H20">
        <v>0</v>
      </c>
      <c r="I20">
        <v>0</v>
      </c>
      <c r="J20">
        <v>0</v>
      </c>
      <c r="K20">
        <v>0</v>
      </c>
      <c r="L20">
        <v>0</v>
      </c>
      <c r="M20">
        <v>0</v>
      </c>
      <c r="N20">
        <v>0</v>
      </c>
      <c r="O20">
        <v>0</v>
      </c>
    </row>
    <row r="21" spans="1:15" hidden="1" x14ac:dyDescent="0.25">
      <c r="A21" t="s">
        <v>4</v>
      </c>
      <c r="B21" t="s">
        <v>59</v>
      </c>
      <c r="C21" t="s">
        <v>73</v>
      </c>
      <c r="D21">
        <v>0</v>
      </c>
      <c r="E21">
        <v>0</v>
      </c>
      <c r="F21">
        <v>0</v>
      </c>
      <c r="G21">
        <v>0</v>
      </c>
      <c r="H21">
        <v>0</v>
      </c>
      <c r="I21">
        <v>0</v>
      </c>
      <c r="J21">
        <v>0</v>
      </c>
      <c r="K21">
        <v>0</v>
      </c>
      <c r="L21">
        <v>0</v>
      </c>
      <c r="M21">
        <v>0</v>
      </c>
      <c r="N21">
        <v>0</v>
      </c>
      <c r="O21">
        <v>0</v>
      </c>
    </row>
    <row r="22" spans="1:15" hidden="1" x14ac:dyDescent="0.25">
      <c r="A22" t="s">
        <v>4</v>
      </c>
      <c r="B22" t="s">
        <v>59</v>
      </c>
      <c r="C22" t="s">
        <v>74</v>
      </c>
      <c r="D22">
        <v>0</v>
      </c>
      <c r="E22">
        <v>0</v>
      </c>
      <c r="F22">
        <v>0</v>
      </c>
      <c r="G22">
        <v>0</v>
      </c>
      <c r="H22">
        <v>0</v>
      </c>
      <c r="I22">
        <v>2</v>
      </c>
      <c r="J22">
        <v>2</v>
      </c>
      <c r="K22">
        <v>2</v>
      </c>
      <c r="L22">
        <v>2</v>
      </c>
      <c r="M22">
        <v>0</v>
      </c>
      <c r="N22">
        <v>0</v>
      </c>
      <c r="O22">
        <v>0</v>
      </c>
    </row>
    <row r="23" spans="1:15" hidden="1" x14ac:dyDescent="0.25">
      <c r="A23" t="s">
        <v>4</v>
      </c>
      <c r="B23" t="s">
        <v>59</v>
      </c>
      <c r="C23" t="s">
        <v>75</v>
      </c>
      <c r="D23">
        <v>0</v>
      </c>
      <c r="E23">
        <v>0</v>
      </c>
      <c r="F23">
        <v>0</v>
      </c>
      <c r="G23">
        <v>0</v>
      </c>
      <c r="H23">
        <v>0</v>
      </c>
      <c r="I23">
        <v>2</v>
      </c>
      <c r="J23">
        <v>2</v>
      </c>
      <c r="K23">
        <v>2</v>
      </c>
      <c r="L23">
        <v>2</v>
      </c>
      <c r="M23">
        <v>0</v>
      </c>
      <c r="N23">
        <v>0</v>
      </c>
      <c r="O23">
        <v>0</v>
      </c>
    </row>
    <row r="24" spans="1:15" hidden="1" x14ac:dyDescent="0.25">
      <c r="A24" t="s">
        <v>4</v>
      </c>
      <c r="B24" t="s">
        <v>59</v>
      </c>
      <c r="C24" t="s">
        <v>76</v>
      </c>
      <c r="D24">
        <v>0</v>
      </c>
      <c r="E24">
        <v>0</v>
      </c>
      <c r="F24">
        <v>0</v>
      </c>
      <c r="G24">
        <v>0</v>
      </c>
      <c r="H24">
        <v>0</v>
      </c>
      <c r="I24">
        <v>2</v>
      </c>
      <c r="J24">
        <v>2</v>
      </c>
      <c r="K24">
        <v>2</v>
      </c>
      <c r="L24">
        <v>2</v>
      </c>
      <c r="M24">
        <v>0</v>
      </c>
      <c r="N24">
        <v>0</v>
      </c>
      <c r="O24">
        <v>0</v>
      </c>
    </row>
    <row r="25" spans="1:15" hidden="1" x14ac:dyDescent="0.25">
      <c r="A25" t="s">
        <v>4</v>
      </c>
      <c r="B25" t="s">
        <v>59</v>
      </c>
      <c r="C25" t="s">
        <v>77</v>
      </c>
      <c r="D25">
        <v>0</v>
      </c>
      <c r="E25">
        <v>0</v>
      </c>
      <c r="F25">
        <v>0</v>
      </c>
      <c r="G25">
        <v>0</v>
      </c>
      <c r="H25">
        <v>0</v>
      </c>
      <c r="I25">
        <v>2</v>
      </c>
      <c r="J25">
        <v>2</v>
      </c>
      <c r="K25">
        <v>2</v>
      </c>
      <c r="L25">
        <v>2</v>
      </c>
      <c r="M25">
        <v>0</v>
      </c>
      <c r="N25">
        <v>0</v>
      </c>
      <c r="O25">
        <v>0</v>
      </c>
    </row>
    <row r="26" spans="1:15" hidden="1" x14ac:dyDescent="0.25">
      <c r="A26" t="s">
        <v>4</v>
      </c>
      <c r="B26" t="s">
        <v>59</v>
      </c>
      <c r="C26" t="s">
        <v>78</v>
      </c>
      <c r="D26">
        <v>0</v>
      </c>
      <c r="E26">
        <v>0</v>
      </c>
      <c r="F26">
        <v>0</v>
      </c>
      <c r="G26">
        <v>0</v>
      </c>
      <c r="H26">
        <v>0</v>
      </c>
      <c r="I26">
        <v>2</v>
      </c>
      <c r="J26">
        <v>2</v>
      </c>
      <c r="K26">
        <v>2</v>
      </c>
      <c r="L26">
        <v>2</v>
      </c>
      <c r="M26">
        <v>0</v>
      </c>
      <c r="N26">
        <v>0</v>
      </c>
      <c r="O26">
        <v>0</v>
      </c>
    </row>
    <row r="27" spans="1:15" hidden="1" x14ac:dyDescent="0.25">
      <c r="A27" t="s">
        <v>4</v>
      </c>
      <c r="B27" t="s">
        <v>59</v>
      </c>
      <c r="C27" t="s">
        <v>79</v>
      </c>
      <c r="D27">
        <v>0</v>
      </c>
      <c r="E27">
        <v>0</v>
      </c>
      <c r="F27">
        <v>0</v>
      </c>
      <c r="G27">
        <v>0</v>
      </c>
      <c r="H27">
        <v>0</v>
      </c>
      <c r="I27">
        <v>0</v>
      </c>
      <c r="J27">
        <v>0</v>
      </c>
      <c r="K27">
        <v>0</v>
      </c>
      <c r="L27">
        <v>0</v>
      </c>
      <c r="M27">
        <v>0</v>
      </c>
      <c r="N27">
        <v>0</v>
      </c>
      <c r="O27">
        <v>0</v>
      </c>
    </row>
    <row r="28" spans="1:15" hidden="1" x14ac:dyDescent="0.25">
      <c r="A28" t="s">
        <v>4</v>
      </c>
      <c r="B28" t="s">
        <v>59</v>
      </c>
      <c r="C28" t="s">
        <v>80</v>
      </c>
      <c r="D28">
        <v>0</v>
      </c>
      <c r="E28">
        <v>0</v>
      </c>
      <c r="F28">
        <v>0</v>
      </c>
      <c r="G28">
        <v>0</v>
      </c>
      <c r="H28">
        <v>0</v>
      </c>
      <c r="I28">
        <v>0</v>
      </c>
      <c r="J28">
        <v>0</v>
      </c>
      <c r="K28">
        <v>0</v>
      </c>
      <c r="L28">
        <v>0</v>
      </c>
      <c r="M28">
        <v>0</v>
      </c>
      <c r="N28">
        <v>0</v>
      </c>
      <c r="O28">
        <v>0</v>
      </c>
    </row>
    <row r="29" spans="1:15" hidden="1" x14ac:dyDescent="0.25">
      <c r="A29" t="s">
        <v>4</v>
      </c>
      <c r="B29" t="s">
        <v>59</v>
      </c>
      <c r="C29" t="s">
        <v>81</v>
      </c>
      <c r="D29">
        <v>0</v>
      </c>
      <c r="E29">
        <v>0</v>
      </c>
      <c r="F29">
        <v>0</v>
      </c>
      <c r="G29">
        <v>0</v>
      </c>
      <c r="H29">
        <v>0</v>
      </c>
      <c r="I29">
        <v>0</v>
      </c>
      <c r="J29">
        <v>0</v>
      </c>
      <c r="K29">
        <v>0</v>
      </c>
      <c r="L29">
        <v>0</v>
      </c>
      <c r="M29">
        <v>0</v>
      </c>
      <c r="N29">
        <v>0</v>
      </c>
      <c r="O29">
        <v>0</v>
      </c>
    </row>
    <row r="30" spans="1:15" hidden="1" x14ac:dyDescent="0.25">
      <c r="A30" t="s">
        <v>4</v>
      </c>
      <c r="B30" t="s">
        <v>59</v>
      </c>
      <c r="C30" t="s">
        <v>82</v>
      </c>
      <c r="D30">
        <v>0</v>
      </c>
      <c r="E30">
        <v>0</v>
      </c>
      <c r="F30">
        <v>0</v>
      </c>
      <c r="G30">
        <v>0</v>
      </c>
      <c r="H30">
        <v>0</v>
      </c>
      <c r="I30">
        <v>0</v>
      </c>
      <c r="J30">
        <v>0</v>
      </c>
      <c r="K30">
        <v>0</v>
      </c>
      <c r="L30">
        <v>0</v>
      </c>
      <c r="M30">
        <v>0</v>
      </c>
      <c r="N30">
        <v>0</v>
      </c>
      <c r="O30">
        <v>0</v>
      </c>
    </row>
    <row r="31" spans="1:15" hidden="1" x14ac:dyDescent="0.25">
      <c r="A31" t="s">
        <v>4</v>
      </c>
      <c r="B31" t="s">
        <v>59</v>
      </c>
      <c r="C31" t="s">
        <v>83</v>
      </c>
      <c r="D31">
        <v>0</v>
      </c>
      <c r="E31">
        <v>0</v>
      </c>
      <c r="F31">
        <v>0</v>
      </c>
      <c r="G31">
        <v>0</v>
      </c>
      <c r="H31">
        <v>0</v>
      </c>
      <c r="I31">
        <v>0</v>
      </c>
      <c r="J31">
        <v>0</v>
      </c>
      <c r="K31">
        <v>0</v>
      </c>
      <c r="L31">
        <v>0</v>
      </c>
      <c r="M31">
        <v>0</v>
      </c>
      <c r="N31">
        <v>0</v>
      </c>
      <c r="O31">
        <v>0</v>
      </c>
    </row>
    <row r="32" spans="1:15" hidden="1" x14ac:dyDescent="0.25">
      <c r="A32" t="s">
        <v>4</v>
      </c>
      <c r="B32" t="s">
        <v>84</v>
      </c>
      <c r="C32" t="s">
        <v>60</v>
      </c>
      <c r="D32">
        <v>0</v>
      </c>
      <c r="E32">
        <v>0</v>
      </c>
      <c r="F32">
        <v>0</v>
      </c>
      <c r="G32">
        <v>0</v>
      </c>
      <c r="H32">
        <v>0</v>
      </c>
      <c r="I32">
        <v>0</v>
      </c>
      <c r="J32">
        <v>0</v>
      </c>
      <c r="K32">
        <v>0</v>
      </c>
      <c r="L32">
        <v>0</v>
      </c>
      <c r="M32">
        <v>0</v>
      </c>
      <c r="N32">
        <v>0</v>
      </c>
      <c r="O32">
        <v>0</v>
      </c>
    </row>
    <row r="33" spans="1:15" hidden="1" x14ac:dyDescent="0.25">
      <c r="A33" t="s">
        <v>4</v>
      </c>
      <c r="B33" t="s">
        <v>84</v>
      </c>
      <c r="C33" t="s">
        <v>61</v>
      </c>
      <c r="D33">
        <v>0</v>
      </c>
      <c r="E33">
        <v>0</v>
      </c>
      <c r="F33">
        <v>0</v>
      </c>
      <c r="G33">
        <v>0</v>
      </c>
      <c r="H33">
        <v>0</v>
      </c>
      <c r="I33">
        <v>0</v>
      </c>
      <c r="J33">
        <v>0</v>
      </c>
      <c r="K33">
        <v>0</v>
      </c>
      <c r="L33">
        <v>0</v>
      </c>
      <c r="M33">
        <v>0</v>
      </c>
      <c r="N33">
        <v>0</v>
      </c>
      <c r="O33">
        <v>0</v>
      </c>
    </row>
    <row r="34" spans="1:15" hidden="1" x14ac:dyDescent="0.25">
      <c r="A34" t="s">
        <v>4</v>
      </c>
      <c r="B34" t="s">
        <v>84</v>
      </c>
      <c r="C34" t="s">
        <v>62</v>
      </c>
      <c r="D34">
        <v>0</v>
      </c>
      <c r="E34">
        <v>0</v>
      </c>
      <c r="F34">
        <v>0</v>
      </c>
      <c r="G34">
        <v>0</v>
      </c>
      <c r="H34">
        <v>0</v>
      </c>
      <c r="I34">
        <v>0</v>
      </c>
      <c r="J34">
        <v>0</v>
      </c>
      <c r="K34">
        <v>0</v>
      </c>
      <c r="L34">
        <v>0</v>
      </c>
      <c r="M34">
        <v>0</v>
      </c>
      <c r="N34">
        <v>0</v>
      </c>
      <c r="O34">
        <v>0</v>
      </c>
    </row>
    <row r="35" spans="1:15" hidden="1" x14ac:dyDescent="0.25">
      <c r="A35" t="s">
        <v>4</v>
      </c>
      <c r="B35" t="s">
        <v>84</v>
      </c>
      <c r="C35" t="s">
        <v>63</v>
      </c>
      <c r="D35">
        <v>0</v>
      </c>
      <c r="E35">
        <v>0</v>
      </c>
      <c r="F35">
        <v>0</v>
      </c>
      <c r="G35">
        <v>0</v>
      </c>
      <c r="H35">
        <v>0</v>
      </c>
      <c r="I35">
        <v>0</v>
      </c>
      <c r="J35">
        <v>0</v>
      </c>
      <c r="K35">
        <v>0</v>
      </c>
      <c r="L35">
        <v>0</v>
      </c>
      <c r="M35">
        <v>0</v>
      </c>
      <c r="N35">
        <v>0</v>
      </c>
      <c r="O35">
        <v>0</v>
      </c>
    </row>
    <row r="36" spans="1:15" hidden="1" x14ac:dyDescent="0.25">
      <c r="A36" t="s">
        <v>4</v>
      </c>
      <c r="B36" t="s">
        <v>84</v>
      </c>
      <c r="C36" t="s">
        <v>64</v>
      </c>
      <c r="D36">
        <v>0</v>
      </c>
      <c r="E36">
        <v>0</v>
      </c>
      <c r="F36">
        <v>0</v>
      </c>
      <c r="G36">
        <v>0</v>
      </c>
      <c r="H36">
        <v>0</v>
      </c>
      <c r="I36">
        <v>0</v>
      </c>
      <c r="J36">
        <v>0</v>
      </c>
      <c r="K36">
        <v>0</v>
      </c>
      <c r="L36">
        <v>0</v>
      </c>
      <c r="M36">
        <v>0</v>
      </c>
      <c r="N36">
        <v>0</v>
      </c>
      <c r="O36">
        <v>0</v>
      </c>
    </row>
    <row r="37" spans="1:15" hidden="1" x14ac:dyDescent="0.25">
      <c r="A37" t="s">
        <v>4</v>
      </c>
      <c r="B37" t="s">
        <v>84</v>
      </c>
      <c r="C37" t="s">
        <v>65</v>
      </c>
      <c r="D37">
        <v>0</v>
      </c>
      <c r="E37">
        <v>0</v>
      </c>
      <c r="F37">
        <v>0</v>
      </c>
      <c r="G37">
        <v>0</v>
      </c>
      <c r="H37">
        <v>0</v>
      </c>
      <c r="I37">
        <v>0</v>
      </c>
      <c r="J37">
        <v>0</v>
      </c>
      <c r="K37">
        <v>0</v>
      </c>
      <c r="L37">
        <v>0</v>
      </c>
      <c r="M37">
        <v>0</v>
      </c>
      <c r="N37">
        <v>0</v>
      </c>
      <c r="O37">
        <v>0</v>
      </c>
    </row>
    <row r="38" spans="1:15" hidden="1" x14ac:dyDescent="0.25">
      <c r="A38" t="s">
        <v>4</v>
      </c>
      <c r="B38" t="s">
        <v>84</v>
      </c>
      <c r="C38" t="s">
        <v>66</v>
      </c>
      <c r="D38">
        <v>0</v>
      </c>
      <c r="E38">
        <v>0</v>
      </c>
      <c r="F38">
        <v>0</v>
      </c>
      <c r="G38">
        <v>0</v>
      </c>
      <c r="H38">
        <v>0</v>
      </c>
      <c r="I38">
        <v>0</v>
      </c>
      <c r="J38">
        <v>0</v>
      </c>
      <c r="K38">
        <v>0</v>
      </c>
      <c r="L38">
        <v>0</v>
      </c>
      <c r="M38">
        <v>0</v>
      </c>
      <c r="N38">
        <v>0</v>
      </c>
      <c r="O38">
        <v>0</v>
      </c>
    </row>
    <row r="39" spans="1:15" hidden="1" x14ac:dyDescent="0.25">
      <c r="A39" t="s">
        <v>4</v>
      </c>
      <c r="B39" t="s">
        <v>84</v>
      </c>
      <c r="C39" t="s">
        <v>67</v>
      </c>
      <c r="D39">
        <v>0</v>
      </c>
      <c r="E39">
        <v>0</v>
      </c>
      <c r="F39">
        <v>0</v>
      </c>
      <c r="G39">
        <v>0</v>
      </c>
      <c r="H39">
        <v>0</v>
      </c>
      <c r="I39">
        <v>0</v>
      </c>
      <c r="J39">
        <v>0</v>
      </c>
      <c r="K39">
        <v>0</v>
      </c>
      <c r="L39">
        <v>0</v>
      </c>
      <c r="M39">
        <v>0</v>
      </c>
      <c r="N39">
        <v>0</v>
      </c>
      <c r="O39">
        <v>0</v>
      </c>
    </row>
    <row r="40" spans="1:15" hidden="1" x14ac:dyDescent="0.25">
      <c r="A40" t="s">
        <v>4</v>
      </c>
      <c r="B40" t="s">
        <v>84</v>
      </c>
      <c r="C40" t="s">
        <v>68</v>
      </c>
      <c r="D40">
        <v>0</v>
      </c>
      <c r="E40">
        <v>0</v>
      </c>
      <c r="F40">
        <v>0</v>
      </c>
      <c r="G40">
        <v>0</v>
      </c>
      <c r="H40">
        <v>0</v>
      </c>
      <c r="I40">
        <v>0</v>
      </c>
      <c r="J40">
        <v>0</v>
      </c>
      <c r="K40">
        <v>0</v>
      </c>
      <c r="L40">
        <v>0</v>
      </c>
      <c r="M40">
        <v>0</v>
      </c>
      <c r="N40">
        <v>0</v>
      </c>
      <c r="O40">
        <v>0</v>
      </c>
    </row>
    <row r="41" spans="1:15" hidden="1" x14ac:dyDescent="0.25">
      <c r="A41" t="s">
        <v>4</v>
      </c>
      <c r="B41" t="s">
        <v>84</v>
      </c>
      <c r="C41" t="s">
        <v>69</v>
      </c>
      <c r="D41">
        <v>0</v>
      </c>
      <c r="E41">
        <v>0</v>
      </c>
      <c r="F41">
        <v>0</v>
      </c>
      <c r="G41">
        <v>0</v>
      </c>
      <c r="H41">
        <v>0</v>
      </c>
      <c r="I41">
        <v>0</v>
      </c>
      <c r="J41">
        <v>0</v>
      </c>
      <c r="K41">
        <v>0</v>
      </c>
      <c r="L41">
        <v>0</v>
      </c>
      <c r="M41">
        <v>0</v>
      </c>
      <c r="N41">
        <v>0</v>
      </c>
      <c r="O41">
        <v>0</v>
      </c>
    </row>
    <row r="42" spans="1:15" hidden="1" x14ac:dyDescent="0.25">
      <c r="A42" t="s">
        <v>4</v>
      </c>
      <c r="B42" t="s">
        <v>84</v>
      </c>
      <c r="C42" t="s">
        <v>70</v>
      </c>
      <c r="D42">
        <v>0</v>
      </c>
      <c r="E42">
        <v>0</v>
      </c>
      <c r="F42">
        <v>0</v>
      </c>
      <c r="G42">
        <v>0</v>
      </c>
      <c r="H42">
        <v>0</v>
      </c>
      <c r="I42">
        <v>0</v>
      </c>
      <c r="J42">
        <v>0</v>
      </c>
      <c r="K42">
        <v>0</v>
      </c>
      <c r="L42">
        <v>0</v>
      </c>
      <c r="M42">
        <v>0</v>
      </c>
      <c r="N42">
        <v>0</v>
      </c>
      <c r="O42">
        <v>0</v>
      </c>
    </row>
    <row r="43" spans="1:15" hidden="1" x14ac:dyDescent="0.25">
      <c r="A43" t="s">
        <v>4</v>
      </c>
      <c r="B43" t="s">
        <v>84</v>
      </c>
      <c r="C43" t="s">
        <v>71</v>
      </c>
      <c r="D43">
        <v>0</v>
      </c>
      <c r="E43">
        <v>0</v>
      </c>
      <c r="F43">
        <v>0</v>
      </c>
      <c r="G43">
        <v>0</v>
      </c>
      <c r="H43">
        <v>0</v>
      </c>
      <c r="I43">
        <v>0</v>
      </c>
      <c r="J43">
        <v>0</v>
      </c>
      <c r="K43">
        <v>0</v>
      </c>
      <c r="L43">
        <v>0</v>
      </c>
      <c r="M43">
        <v>0</v>
      </c>
      <c r="N43">
        <v>0</v>
      </c>
      <c r="O43">
        <v>0</v>
      </c>
    </row>
    <row r="44" spans="1:15" hidden="1" x14ac:dyDescent="0.25">
      <c r="A44" t="s">
        <v>4</v>
      </c>
      <c r="B44" t="s">
        <v>84</v>
      </c>
      <c r="C44" t="s">
        <v>72</v>
      </c>
      <c r="D44">
        <v>0</v>
      </c>
      <c r="E44">
        <v>0</v>
      </c>
      <c r="F44">
        <v>0</v>
      </c>
      <c r="G44">
        <v>0</v>
      </c>
      <c r="H44">
        <v>0</v>
      </c>
      <c r="I44">
        <v>0</v>
      </c>
      <c r="J44">
        <v>0</v>
      </c>
      <c r="K44">
        <v>0</v>
      </c>
      <c r="L44">
        <v>0</v>
      </c>
      <c r="M44">
        <v>0</v>
      </c>
      <c r="N44">
        <v>0</v>
      </c>
      <c r="O44">
        <v>0</v>
      </c>
    </row>
    <row r="45" spans="1:15" hidden="1" x14ac:dyDescent="0.25">
      <c r="A45" t="s">
        <v>4</v>
      </c>
      <c r="B45" t="s">
        <v>84</v>
      </c>
      <c r="C45" t="s">
        <v>73</v>
      </c>
      <c r="D45">
        <v>0</v>
      </c>
      <c r="E45">
        <v>0</v>
      </c>
      <c r="F45">
        <v>0</v>
      </c>
      <c r="G45">
        <v>0</v>
      </c>
      <c r="H45">
        <v>0</v>
      </c>
      <c r="I45">
        <v>0</v>
      </c>
      <c r="J45">
        <v>0</v>
      </c>
      <c r="K45">
        <v>0</v>
      </c>
      <c r="L45">
        <v>0</v>
      </c>
      <c r="M45">
        <v>0</v>
      </c>
      <c r="N45">
        <v>0</v>
      </c>
      <c r="O45">
        <v>0</v>
      </c>
    </row>
    <row r="46" spans="1:15" hidden="1" x14ac:dyDescent="0.25">
      <c r="A46" t="s">
        <v>4</v>
      </c>
      <c r="B46" t="s">
        <v>84</v>
      </c>
      <c r="C46" t="s">
        <v>74</v>
      </c>
      <c r="D46">
        <v>0</v>
      </c>
      <c r="E46">
        <v>0</v>
      </c>
      <c r="F46">
        <v>0</v>
      </c>
      <c r="G46">
        <v>0</v>
      </c>
      <c r="H46">
        <v>0</v>
      </c>
      <c r="I46">
        <v>0</v>
      </c>
      <c r="J46">
        <v>0</v>
      </c>
      <c r="K46">
        <v>0</v>
      </c>
      <c r="L46">
        <v>0</v>
      </c>
      <c r="M46">
        <v>0</v>
      </c>
      <c r="N46">
        <v>0</v>
      </c>
      <c r="O46">
        <v>0</v>
      </c>
    </row>
    <row r="47" spans="1:15" hidden="1" x14ac:dyDescent="0.25">
      <c r="A47" t="s">
        <v>4</v>
      </c>
      <c r="B47" t="s">
        <v>84</v>
      </c>
      <c r="C47" t="s">
        <v>75</v>
      </c>
      <c r="D47">
        <v>0</v>
      </c>
      <c r="E47">
        <v>0</v>
      </c>
      <c r="F47">
        <v>0</v>
      </c>
      <c r="G47">
        <v>0</v>
      </c>
      <c r="H47">
        <v>0</v>
      </c>
      <c r="I47">
        <v>0</v>
      </c>
      <c r="J47">
        <v>0</v>
      </c>
      <c r="K47">
        <v>0</v>
      </c>
      <c r="L47">
        <v>0</v>
      </c>
      <c r="M47">
        <v>0</v>
      </c>
      <c r="N47">
        <v>0</v>
      </c>
      <c r="O47">
        <v>0</v>
      </c>
    </row>
    <row r="48" spans="1:15" hidden="1" x14ac:dyDescent="0.25">
      <c r="A48" t="s">
        <v>4</v>
      </c>
      <c r="B48" t="s">
        <v>84</v>
      </c>
      <c r="C48" t="s">
        <v>76</v>
      </c>
      <c r="D48">
        <v>0</v>
      </c>
      <c r="E48">
        <v>0</v>
      </c>
      <c r="F48">
        <v>0</v>
      </c>
      <c r="G48">
        <v>0</v>
      </c>
      <c r="H48">
        <v>0</v>
      </c>
      <c r="I48">
        <v>0</v>
      </c>
      <c r="J48">
        <v>0</v>
      </c>
      <c r="K48">
        <v>0</v>
      </c>
      <c r="L48">
        <v>0</v>
      </c>
      <c r="M48">
        <v>0</v>
      </c>
      <c r="N48">
        <v>0</v>
      </c>
      <c r="O48">
        <v>0</v>
      </c>
    </row>
    <row r="49" spans="1:15" hidden="1" x14ac:dyDescent="0.25">
      <c r="A49" t="s">
        <v>4</v>
      </c>
      <c r="B49" t="s">
        <v>84</v>
      </c>
      <c r="C49" t="s">
        <v>77</v>
      </c>
      <c r="D49">
        <v>0</v>
      </c>
      <c r="E49">
        <v>0</v>
      </c>
      <c r="F49">
        <v>0</v>
      </c>
      <c r="G49">
        <v>0</v>
      </c>
      <c r="H49">
        <v>0</v>
      </c>
      <c r="I49">
        <v>0</v>
      </c>
      <c r="J49">
        <v>0</v>
      </c>
      <c r="K49">
        <v>0</v>
      </c>
      <c r="L49">
        <v>0</v>
      </c>
      <c r="M49">
        <v>0</v>
      </c>
      <c r="N49">
        <v>0</v>
      </c>
      <c r="O49">
        <v>0</v>
      </c>
    </row>
    <row r="50" spans="1:15" hidden="1" x14ac:dyDescent="0.25">
      <c r="A50" t="s">
        <v>4</v>
      </c>
      <c r="B50" t="s">
        <v>84</v>
      </c>
      <c r="C50" t="s">
        <v>78</v>
      </c>
      <c r="D50">
        <v>0</v>
      </c>
      <c r="E50">
        <v>0</v>
      </c>
      <c r="F50">
        <v>0</v>
      </c>
      <c r="G50">
        <v>0</v>
      </c>
      <c r="H50">
        <v>0</v>
      </c>
      <c r="I50">
        <v>0</v>
      </c>
      <c r="J50">
        <v>0</v>
      </c>
      <c r="K50">
        <v>0</v>
      </c>
      <c r="L50">
        <v>0</v>
      </c>
      <c r="M50">
        <v>0</v>
      </c>
      <c r="N50">
        <v>0</v>
      </c>
      <c r="O50">
        <v>0</v>
      </c>
    </row>
    <row r="51" spans="1:15" hidden="1" x14ac:dyDescent="0.25">
      <c r="A51" t="s">
        <v>4</v>
      </c>
      <c r="B51" t="s">
        <v>84</v>
      </c>
      <c r="C51" t="s">
        <v>79</v>
      </c>
      <c r="D51">
        <v>0</v>
      </c>
      <c r="E51">
        <v>0</v>
      </c>
      <c r="F51">
        <v>0</v>
      </c>
      <c r="G51">
        <v>0</v>
      </c>
      <c r="H51">
        <v>0</v>
      </c>
      <c r="I51">
        <v>0</v>
      </c>
      <c r="J51">
        <v>0</v>
      </c>
      <c r="K51">
        <v>0</v>
      </c>
      <c r="L51">
        <v>0</v>
      </c>
      <c r="M51">
        <v>0</v>
      </c>
      <c r="N51">
        <v>0</v>
      </c>
      <c r="O51">
        <v>0</v>
      </c>
    </row>
    <row r="52" spans="1:15" hidden="1" x14ac:dyDescent="0.25">
      <c r="A52" t="s">
        <v>4</v>
      </c>
      <c r="B52" t="s">
        <v>84</v>
      </c>
      <c r="C52" t="s">
        <v>80</v>
      </c>
      <c r="D52">
        <v>0</v>
      </c>
      <c r="E52">
        <v>0</v>
      </c>
      <c r="F52">
        <v>0</v>
      </c>
      <c r="G52">
        <v>0</v>
      </c>
      <c r="H52">
        <v>0</v>
      </c>
      <c r="I52">
        <v>0</v>
      </c>
      <c r="J52">
        <v>0</v>
      </c>
      <c r="K52">
        <v>0</v>
      </c>
      <c r="L52">
        <v>0</v>
      </c>
      <c r="M52">
        <v>0</v>
      </c>
      <c r="N52">
        <v>0</v>
      </c>
      <c r="O52">
        <v>0</v>
      </c>
    </row>
    <row r="53" spans="1:15" hidden="1" x14ac:dyDescent="0.25">
      <c r="A53" t="s">
        <v>4</v>
      </c>
      <c r="B53" t="s">
        <v>84</v>
      </c>
      <c r="C53" t="s">
        <v>81</v>
      </c>
      <c r="D53">
        <v>0</v>
      </c>
      <c r="E53">
        <v>0</v>
      </c>
      <c r="F53">
        <v>0</v>
      </c>
      <c r="G53">
        <v>0</v>
      </c>
      <c r="H53">
        <v>0</v>
      </c>
      <c r="I53">
        <v>0</v>
      </c>
      <c r="J53">
        <v>0</v>
      </c>
      <c r="K53">
        <v>0</v>
      </c>
      <c r="L53">
        <v>0</v>
      </c>
      <c r="M53">
        <v>0</v>
      </c>
      <c r="N53">
        <v>0</v>
      </c>
      <c r="O53">
        <v>0</v>
      </c>
    </row>
    <row r="54" spans="1:15" hidden="1" x14ac:dyDescent="0.25">
      <c r="A54" t="s">
        <v>4</v>
      </c>
      <c r="B54" t="s">
        <v>84</v>
      </c>
      <c r="C54" t="s">
        <v>82</v>
      </c>
      <c r="D54">
        <v>0</v>
      </c>
      <c r="E54">
        <v>0</v>
      </c>
      <c r="F54">
        <v>0</v>
      </c>
      <c r="G54">
        <v>0</v>
      </c>
      <c r="H54">
        <v>0</v>
      </c>
      <c r="I54">
        <v>0</v>
      </c>
      <c r="J54">
        <v>0</v>
      </c>
      <c r="K54">
        <v>0</v>
      </c>
      <c r="L54">
        <v>0</v>
      </c>
      <c r="M54">
        <v>0</v>
      </c>
      <c r="N54">
        <v>0</v>
      </c>
      <c r="O54">
        <v>0</v>
      </c>
    </row>
    <row r="55" spans="1:15" hidden="1" x14ac:dyDescent="0.25">
      <c r="A55" t="s">
        <v>4</v>
      </c>
      <c r="B55" t="s">
        <v>84</v>
      </c>
      <c r="C55" t="s">
        <v>83</v>
      </c>
      <c r="D55">
        <v>0</v>
      </c>
      <c r="E55">
        <v>0</v>
      </c>
      <c r="F55">
        <v>0</v>
      </c>
      <c r="G55">
        <v>0</v>
      </c>
      <c r="H55">
        <v>0</v>
      </c>
      <c r="I55">
        <v>0</v>
      </c>
      <c r="J55">
        <v>0</v>
      </c>
      <c r="K55">
        <v>0</v>
      </c>
      <c r="L55">
        <v>0</v>
      </c>
      <c r="M55">
        <v>0</v>
      </c>
      <c r="N55">
        <v>0</v>
      </c>
      <c r="O55">
        <v>0</v>
      </c>
    </row>
    <row r="56" spans="1:15" hidden="1" x14ac:dyDescent="0.25">
      <c r="A56" t="s">
        <v>5</v>
      </c>
      <c r="B56" t="s">
        <v>59</v>
      </c>
      <c r="C56" t="s">
        <v>60</v>
      </c>
      <c r="D56">
        <v>0</v>
      </c>
      <c r="E56">
        <v>0</v>
      </c>
      <c r="F56">
        <v>0</v>
      </c>
      <c r="G56">
        <v>0</v>
      </c>
      <c r="H56">
        <v>0</v>
      </c>
      <c r="I56">
        <v>1</v>
      </c>
      <c r="J56">
        <v>1</v>
      </c>
      <c r="K56">
        <v>1</v>
      </c>
      <c r="L56">
        <v>1</v>
      </c>
      <c r="M56">
        <v>0</v>
      </c>
      <c r="N56">
        <v>0</v>
      </c>
      <c r="O56">
        <v>0</v>
      </c>
    </row>
    <row r="57" spans="1:15" hidden="1" x14ac:dyDescent="0.25">
      <c r="A57" t="s">
        <v>5</v>
      </c>
      <c r="B57" t="s">
        <v>59</v>
      </c>
      <c r="C57" t="s">
        <v>61</v>
      </c>
      <c r="D57">
        <v>0</v>
      </c>
      <c r="E57">
        <v>0</v>
      </c>
      <c r="F57">
        <v>0</v>
      </c>
      <c r="G57">
        <v>0</v>
      </c>
      <c r="H57">
        <v>0</v>
      </c>
      <c r="I57">
        <v>1</v>
      </c>
      <c r="J57">
        <v>1</v>
      </c>
      <c r="K57">
        <v>1</v>
      </c>
      <c r="L57">
        <v>1</v>
      </c>
      <c r="M57">
        <v>0</v>
      </c>
      <c r="N57">
        <v>0</v>
      </c>
      <c r="O57">
        <v>0</v>
      </c>
    </row>
    <row r="58" spans="1:15" hidden="1" x14ac:dyDescent="0.25">
      <c r="A58" t="s">
        <v>5</v>
      </c>
      <c r="B58" t="s">
        <v>59</v>
      </c>
      <c r="C58" t="s">
        <v>62</v>
      </c>
      <c r="D58">
        <v>0</v>
      </c>
      <c r="E58">
        <v>0</v>
      </c>
      <c r="F58">
        <v>0</v>
      </c>
      <c r="G58">
        <v>0</v>
      </c>
      <c r="H58">
        <v>0</v>
      </c>
      <c r="I58">
        <v>1</v>
      </c>
      <c r="J58">
        <v>1</v>
      </c>
      <c r="K58">
        <v>1</v>
      </c>
      <c r="L58">
        <v>1</v>
      </c>
      <c r="M58">
        <v>0</v>
      </c>
      <c r="N58">
        <v>0</v>
      </c>
      <c r="O58">
        <v>0</v>
      </c>
    </row>
    <row r="59" spans="1:15" hidden="1" x14ac:dyDescent="0.25">
      <c r="A59" t="s">
        <v>5</v>
      </c>
      <c r="B59" t="s">
        <v>59</v>
      </c>
      <c r="C59" t="s">
        <v>63</v>
      </c>
      <c r="D59">
        <v>0</v>
      </c>
      <c r="E59">
        <v>0</v>
      </c>
      <c r="F59">
        <v>0</v>
      </c>
      <c r="G59">
        <v>0</v>
      </c>
      <c r="H59">
        <v>0</v>
      </c>
      <c r="I59">
        <v>1</v>
      </c>
      <c r="J59">
        <v>1</v>
      </c>
      <c r="K59">
        <v>1</v>
      </c>
      <c r="L59">
        <v>1</v>
      </c>
      <c r="M59">
        <v>0</v>
      </c>
      <c r="N59">
        <v>0</v>
      </c>
      <c r="O59">
        <v>0</v>
      </c>
    </row>
    <row r="60" spans="1:15" hidden="1" x14ac:dyDescent="0.25">
      <c r="A60" t="s">
        <v>5</v>
      </c>
      <c r="B60" t="s">
        <v>59</v>
      </c>
      <c r="C60" t="s">
        <v>64</v>
      </c>
      <c r="D60">
        <v>0</v>
      </c>
      <c r="E60">
        <v>0</v>
      </c>
      <c r="F60">
        <v>0</v>
      </c>
      <c r="G60">
        <v>0</v>
      </c>
      <c r="H60">
        <v>0</v>
      </c>
      <c r="I60">
        <v>1</v>
      </c>
      <c r="J60">
        <v>1</v>
      </c>
      <c r="K60">
        <v>1</v>
      </c>
      <c r="L60">
        <v>1</v>
      </c>
      <c r="M60">
        <v>0</v>
      </c>
      <c r="N60">
        <v>0</v>
      </c>
      <c r="O60">
        <v>0</v>
      </c>
    </row>
    <row r="61" spans="1:15" hidden="1" x14ac:dyDescent="0.25">
      <c r="A61" t="s">
        <v>5</v>
      </c>
      <c r="B61" t="s">
        <v>59</v>
      </c>
      <c r="C61" t="s">
        <v>65</v>
      </c>
      <c r="D61">
        <v>0</v>
      </c>
      <c r="E61">
        <v>0</v>
      </c>
      <c r="F61">
        <v>0</v>
      </c>
      <c r="G61">
        <v>0</v>
      </c>
      <c r="H61">
        <v>0</v>
      </c>
      <c r="I61">
        <v>1</v>
      </c>
      <c r="J61">
        <v>1</v>
      </c>
      <c r="K61">
        <v>1</v>
      </c>
      <c r="L61">
        <v>1</v>
      </c>
      <c r="M61">
        <v>0</v>
      </c>
      <c r="N61">
        <v>0</v>
      </c>
      <c r="O61">
        <v>0</v>
      </c>
    </row>
    <row r="62" spans="1:15" hidden="1" x14ac:dyDescent="0.25">
      <c r="A62" t="s">
        <v>5</v>
      </c>
      <c r="B62" t="s">
        <v>59</v>
      </c>
      <c r="C62" t="s">
        <v>66</v>
      </c>
      <c r="D62">
        <v>0</v>
      </c>
      <c r="E62">
        <v>0</v>
      </c>
      <c r="F62">
        <v>0</v>
      </c>
      <c r="G62">
        <v>0</v>
      </c>
      <c r="H62">
        <v>0</v>
      </c>
      <c r="I62">
        <v>1</v>
      </c>
      <c r="J62">
        <v>1</v>
      </c>
      <c r="K62">
        <v>1</v>
      </c>
      <c r="L62">
        <v>1</v>
      </c>
      <c r="M62">
        <v>0</v>
      </c>
      <c r="N62">
        <v>0</v>
      </c>
      <c r="O62">
        <v>0</v>
      </c>
    </row>
    <row r="63" spans="1:15" hidden="1" x14ac:dyDescent="0.25">
      <c r="A63" t="s">
        <v>5</v>
      </c>
      <c r="B63" t="s">
        <v>59</v>
      </c>
      <c r="C63" t="s">
        <v>67</v>
      </c>
      <c r="D63">
        <v>0</v>
      </c>
      <c r="E63">
        <v>0</v>
      </c>
      <c r="F63">
        <v>0</v>
      </c>
      <c r="G63">
        <v>0</v>
      </c>
      <c r="H63">
        <v>0</v>
      </c>
      <c r="I63">
        <v>1</v>
      </c>
      <c r="J63">
        <v>1</v>
      </c>
      <c r="K63">
        <v>1</v>
      </c>
      <c r="L63">
        <v>1</v>
      </c>
      <c r="M63">
        <v>0</v>
      </c>
      <c r="N63">
        <v>0</v>
      </c>
      <c r="O63">
        <v>0</v>
      </c>
    </row>
    <row r="64" spans="1:15" hidden="1" x14ac:dyDescent="0.25">
      <c r="A64" t="s">
        <v>5</v>
      </c>
      <c r="B64" t="s">
        <v>59</v>
      </c>
      <c r="C64" t="s">
        <v>68</v>
      </c>
      <c r="D64">
        <v>0</v>
      </c>
      <c r="E64">
        <v>0</v>
      </c>
      <c r="F64">
        <v>0</v>
      </c>
      <c r="G64">
        <v>0</v>
      </c>
      <c r="H64">
        <v>0</v>
      </c>
      <c r="I64">
        <v>1</v>
      </c>
      <c r="J64">
        <v>1</v>
      </c>
      <c r="K64">
        <v>1</v>
      </c>
      <c r="L64">
        <v>1</v>
      </c>
      <c r="M64">
        <v>0</v>
      </c>
      <c r="N64">
        <v>0</v>
      </c>
      <c r="O64">
        <v>0</v>
      </c>
    </row>
    <row r="65" spans="1:15" hidden="1" x14ac:dyDescent="0.25">
      <c r="A65" t="s">
        <v>5</v>
      </c>
      <c r="B65" t="s">
        <v>59</v>
      </c>
      <c r="C65" t="s">
        <v>69</v>
      </c>
      <c r="D65">
        <v>0</v>
      </c>
      <c r="E65">
        <v>0</v>
      </c>
      <c r="F65">
        <v>0</v>
      </c>
      <c r="G65">
        <v>0</v>
      </c>
      <c r="H65">
        <v>0</v>
      </c>
      <c r="I65">
        <v>1</v>
      </c>
      <c r="J65">
        <v>1</v>
      </c>
      <c r="K65">
        <v>1</v>
      </c>
      <c r="L65">
        <v>1</v>
      </c>
      <c r="M65">
        <v>0</v>
      </c>
      <c r="N65">
        <v>0</v>
      </c>
      <c r="O65">
        <v>0</v>
      </c>
    </row>
    <row r="66" spans="1:15" hidden="1" x14ac:dyDescent="0.25">
      <c r="A66" t="s">
        <v>5</v>
      </c>
      <c r="B66" t="s">
        <v>59</v>
      </c>
      <c r="C66" t="s">
        <v>70</v>
      </c>
      <c r="D66">
        <v>0</v>
      </c>
      <c r="E66">
        <v>0</v>
      </c>
      <c r="F66">
        <v>0</v>
      </c>
      <c r="G66">
        <v>0</v>
      </c>
      <c r="H66">
        <v>0</v>
      </c>
      <c r="I66">
        <v>1</v>
      </c>
      <c r="J66">
        <v>1</v>
      </c>
      <c r="K66">
        <v>1</v>
      </c>
      <c r="L66">
        <v>1</v>
      </c>
      <c r="M66">
        <v>0</v>
      </c>
      <c r="N66">
        <v>0</v>
      </c>
      <c r="O66">
        <v>0</v>
      </c>
    </row>
    <row r="67" spans="1:15" hidden="1" x14ac:dyDescent="0.25">
      <c r="A67" t="s">
        <v>5</v>
      </c>
      <c r="B67" t="s">
        <v>59</v>
      </c>
      <c r="C67" t="s">
        <v>71</v>
      </c>
      <c r="D67">
        <v>0</v>
      </c>
      <c r="E67">
        <v>0</v>
      </c>
      <c r="F67">
        <v>0</v>
      </c>
      <c r="G67">
        <v>0</v>
      </c>
      <c r="H67">
        <v>0</v>
      </c>
      <c r="I67">
        <v>1</v>
      </c>
      <c r="J67">
        <v>1</v>
      </c>
      <c r="K67">
        <v>1</v>
      </c>
      <c r="L67">
        <v>1</v>
      </c>
      <c r="M67">
        <v>0</v>
      </c>
      <c r="N67">
        <v>0</v>
      </c>
      <c r="O67">
        <v>0</v>
      </c>
    </row>
    <row r="68" spans="1:15" hidden="1" x14ac:dyDescent="0.25">
      <c r="A68" t="s">
        <v>5</v>
      </c>
      <c r="B68" t="s">
        <v>59</v>
      </c>
      <c r="C68" t="s">
        <v>72</v>
      </c>
      <c r="D68">
        <v>0</v>
      </c>
      <c r="E68">
        <v>0</v>
      </c>
      <c r="F68">
        <v>0</v>
      </c>
      <c r="G68">
        <v>0</v>
      </c>
      <c r="H68">
        <v>0</v>
      </c>
      <c r="I68">
        <v>1</v>
      </c>
      <c r="J68">
        <v>1</v>
      </c>
      <c r="K68">
        <v>1</v>
      </c>
      <c r="L68">
        <v>1</v>
      </c>
      <c r="M68">
        <v>0</v>
      </c>
      <c r="N68">
        <v>0</v>
      </c>
      <c r="O68">
        <v>0</v>
      </c>
    </row>
    <row r="69" spans="1:15" hidden="1" x14ac:dyDescent="0.25">
      <c r="A69" t="s">
        <v>5</v>
      </c>
      <c r="B69" t="s">
        <v>59</v>
      </c>
      <c r="C69" t="s">
        <v>73</v>
      </c>
      <c r="D69">
        <v>0</v>
      </c>
      <c r="E69">
        <v>0</v>
      </c>
      <c r="F69">
        <v>0</v>
      </c>
      <c r="G69">
        <v>0</v>
      </c>
      <c r="H69">
        <v>0</v>
      </c>
      <c r="I69">
        <v>1</v>
      </c>
      <c r="J69">
        <v>1</v>
      </c>
      <c r="K69">
        <v>1</v>
      </c>
      <c r="L69">
        <v>1</v>
      </c>
      <c r="M69">
        <v>0</v>
      </c>
      <c r="N69">
        <v>0</v>
      </c>
      <c r="O69">
        <v>0</v>
      </c>
    </row>
    <row r="70" spans="1:15" hidden="1" x14ac:dyDescent="0.25">
      <c r="A70" t="s">
        <v>5</v>
      </c>
      <c r="B70" t="s">
        <v>59</v>
      </c>
      <c r="C70" t="s">
        <v>74</v>
      </c>
      <c r="D70">
        <v>0</v>
      </c>
      <c r="E70">
        <v>0</v>
      </c>
      <c r="F70">
        <v>0</v>
      </c>
      <c r="G70">
        <v>0</v>
      </c>
      <c r="H70">
        <v>0</v>
      </c>
      <c r="I70">
        <v>1</v>
      </c>
      <c r="J70">
        <v>1</v>
      </c>
      <c r="K70">
        <v>1</v>
      </c>
      <c r="L70">
        <v>1</v>
      </c>
      <c r="M70">
        <v>0</v>
      </c>
      <c r="N70">
        <v>0</v>
      </c>
      <c r="O70">
        <v>0</v>
      </c>
    </row>
    <row r="71" spans="1:15" hidden="1" x14ac:dyDescent="0.25">
      <c r="A71" t="s">
        <v>5</v>
      </c>
      <c r="B71" t="s">
        <v>59</v>
      </c>
      <c r="C71" t="s">
        <v>75</v>
      </c>
      <c r="D71">
        <v>0</v>
      </c>
      <c r="E71">
        <v>0</v>
      </c>
      <c r="F71">
        <v>0</v>
      </c>
      <c r="G71">
        <v>0</v>
      </c>
      <c r="H71">
        <v>0</v>
      </c>
      <c r="I71">
        <v>1</v>
      </c>
      <c r="J71">
        <v>1</v>
      </c>
      <c r="K71">
        <v>1</v>
      </c>
      <c r="L71">
        <v>1</v>
      </c>
      <c r="M71">
        <v>0</v>
      </c>
      <c r="N71">
        <v>0</v>
      </c>
      <c r="O71">
        <v>0</v>
      </c>
    </row>
    <row r="72" spans="1:15" hidden="1" x14ac:dyDescent="0.25">
      <c r="A72" t="s">
        <v>5</v>
      </c>
      <c r="B72" t="s">
        <v>59</v>
      </c>
      <c r="C72" t="s">
        <v>76</v>
      </c>
      <c r="D72">
        <v>0</v>
      </c>
      <c r="E72">
        <v>0</v>
      </c>
      <c r="F72">
        <v>0</v>
      </c>
      <c r="G72">
        <v>0</v>
      </c>
      <c r="H72">
        <v>0</v>
      </c>
      <c r="I72">
        <v>1</v>
      </c>
      <c r="J72">
        <v>1</v>
      </c>
      <c r="K72">
        <v>1</v>
      </c>
      <c r="L72">
        <v>1</v>
      </c>
      <c r="M72">
        <v>0</v>
      </c>
      <c r="N72">
        <v>0</v>
      </c>
      <c r="O72">
        <v>0</v>
      </c>
    </row>
    <row r="73" spans="1:15" hidden="1" x14ac:dyDescent="0.25">
      <c r="A73" t="s">
        <v>5</v>
      </c>
      <c r="B73" t="s">
        <v>59</v>
      </c>
      <c r="C73" t="s">
        <v>77</v>
      </c>
      <c r="D73">
        <v>0</v>
      </c>
      <c r="E73">
        <v>0</v>
      </c>
      <c r="F73">
        <v>0</v>
      </c>
      <c r="G73">
        <v>0</v>
      </c>
      <c r="H73">
        <v>0</v>
      </c>
      <c r="I73">
        <v>1</v>
      </c>
      <c r="J73">
        <v>1</v>
      </c>
      <c r="K73">
        <v>1</v>
      </c>
      <c r="L73">
        <v>1</v>
      </c>
      <c r="M73">
        <v>0</v>
      </c>
      <c r="N73">
        <v>0</v>
      </c>
      <c r="O73">
        <v>0</v>
      </c>
    </row>
    <row r="74" spans="1:15" hidden="1" x14ac:dyDescent="0.25">
      <c r="A74" t="s">
        <v>5</v>
      </c>
      <c r="B74" t="s">
        <v>59</v>
      </c>
      <c r="C74" t="s">
        <v>78</v>
      </c>
      <c r="D74">
        <v>0</v>
      </c>
      <c r="E74">
        <v>0</v>
      </c>
      <c r="F74">
        <v>0</v>
      </c>
      <c r="G74">
        <v>0</v>
      </c>
      <c r="H74">
        <v>0</v>
      </c>
      <c r="I74">
        <v>1</v>
      </c>
      <c r="J74">
        <v>1</v>
      </c>
      <c r="K74">
        <v>1</v>
      </c>
      <c r="L74">
        <v>1</v>
      </c>
      <c r="M74">
        <v>0</v>
      </c>
      <c r="N74">
        <v>0</v>
      </c>
      <c r="O74">
        <v>0</v>
      </c>
    </row>
    <row r="75" spans="1:15" hidden="1" x14ac:dyDescent="0.25">
      <c r="A75" t="s">
        <v>5</v>
      </c>
      <c r="B75" t="s">
        <v>59</v>
      </c>
      <c r="C75" t="s">
        <v>79</v>
      </c>
      <c r="D75">
        <v>0</v>
      </c>
      <c r="E75">
        <v>0</v>
      </c>
      <c r="F75">
        <v>0</v>
      </c>
      <c r="G75">
        <v>0</v>
      </c>
      <c r="H75">
        <v>0</v>
      </c>
      <c r="I75">
        <v>1</v>
      </c>
      <c r="J75">
        <v>1</v>
      </c>
      <c r="K75">
        <v>1</v>
      </c>
      <c r="L75">
        <v>1</v>
      </c>
      <c r="M75">
        <v>0</v>
      </c>
      <c r="N75">
        <v>0</v>
      </c>
      <c r="O75">
        <v>0</v>
      </c>
    </row>
    <row r="76" spans="1:15" hidden="1" x14ac:dyDescent="0.25">
      <c r="A76" t="s">
        <v>5</v>
      </c>
      <c r="B76" t="s">
        <v>59</v>
      </c>
      <c r="C76" t="s">
        <v>80</v>
      </c>
      <c r="D76">
        <v>0</v>
      </c>
      <c r="E76">
        <v>0</v>
      </c>
      <c r="F76">
        <v>0</v>
      </c>
      <c r="G76">
        <v>0</v>
      </c>
      <c r="H76">
        <v>0</v>
      </c>
      <c r="I76">
        <v>1</v>
      </c>
      <c r="J76">
        <v>1</v>
      </c>
      <c r="K76">
        <v>1</v>
      </c>
      <c r="L76">
        <v>1</v>
      </c>
      <c r="M76">
        <v>0</v>
      </c>
      <c r="N76">
        <v>0</v>
      </c>
      <c r="O76">
        <v>0</v>
      </c>
    </row>
    <row r="77" spans="1:15" hidden="1" x14ac:dyDescent="0.25">
      <c r="A77" t="s">
        <v>5</v>
      </c>
      <c r="B77" t="s">
        <v>59</v>
      </c>
      <c r="C77" t="s">
        <v>81</v>
      </c>
      <c r="D77">
        <v>0</v>
      </c>
      <c r="E77">
        <v>0</v>
      </c>
      <c r="F77">
        <v>0</v>
      </c>
      <c r="G77">
        <v>0</v>
      </c>
      <c r="H77">
        <v>0</v>
      </c>
      <c r="I77">
        <v>1</v>
      </c>
      <c r="J77">
        <v>1</v>
      </c>
      <c r="K77">
        <v>1</v>
      </c>
      <c r="L77">
        <v>1</v>
      </c>
      <c r="M77">
        <v>0</v>
      </c>
      <c r="N77">
        <v>0</v>
      </c>
      <c r="O77">
        <v>0</v>
      </c>
    </row>
    <row r="78" spans="1:15" hidden="1" x14ac:dyDescent="0.25">
      <c r="A78" t="s">
        <v>5</v>
      </c>
      <c r="B78" t="s">
        <v>59</v>
      </c>
      <c r="C78" t="s">
        <v>82</v>
      </c>
      <c r="D78">
        <v>0</v>
      </c>
      <c r="E78">
        <v>0</v>
      </c>
      <c r="F78">
        <v>0</v>
      </c>
      <c r="G78">
        <v>0</v>
      </c>
      <c r="H78">
        <v>0</v>
      </c>
      <c r="I78">
        <v>1</v>
      </c>
      <c r="J78">
        <v>1</v>
      </c>
      <c r="K78">
        <v>1</v>
      </c>
      <c r="L78">
        <v>1</v>
      </c>
      <c r="M78">
        <v>0</v>
      </c>
      <c r="N78">
        <v>0</v>
      </c>
      <c r="O78">
        <v>0</v>
      </c>
    </row>
    <row r="79" spans="1:15" hidden="1" x14ac:dyDescent="0.25">
      <c r="A79" t="s">
        <v>5</v>
      </c>
      <c r="B79" t="s">
        <v>59</v>
      </c>
      <c r="C79" t="s">
        <v>83</v>
      </c>
      <c r="D79">
        <v>0</v>
      </c>
      <c r="E79">
        <v>0</v>
      </c>
      <c r="F79">
        <v>0</v>
      </c>
      <c r="G79">
        <v>0</v>
      </c>
      <c r="H79">
        <v>0</v>
      </c>
      <c r="I79">
        <v>1</v>
      </c>
      <c r="J79">
        <v>1</v>
      </c>
      <c r="K79">
        <v>1</v>
      </c>
      <c r="L79">
        <v>1</v>
      </c>
      <c r="M79">
        <v>0</v>
      </c>
      <c r="N79">
        <v>0</v>
      </c>
      <c r="O79">
        <v>0</v>
      </c>
    </row>
    <row r="80" spans="1:15" hidden="1" x14ac:dyDescent="0.25">
      <c r="A80" t="s">
        <v>5</v>
      </c>
      <c r="B80" t="s">
        <v>84</v>
      </c>
      <c r="C80" t="s">
        <v>60</v>
      </c>
      <c r="D80">
        <v>0</v>
      </c>
      <c r="E80">
        <v>0</v>
      </c>
      <c r="F80">
        <v>0</v>
      </c>
      <c r="G80">
        <v>0</v>
      </c>
      <c r="H80">
        <v>0</v>
      </c>
      <c r="I80">
        <v>1</v>
      </c>
      <c r="J80">
        <v>1</v>
      </c>
      <c r="K80">
        <v>1</v>
      </c>
      <c r="L80">
        <v>1</v>
      </c>
      <c r="M80">
        <v>0</v>
      </c>
      <c r="N80">
        <v>0</v>
      </c>
      <c r="O80">
        <v>0</v>
      </c>
    </row>
    <row r="81" spans="1:15" hidden="1" x14ac:dyDescent="0.25">
      <c r="A81" t="s">
        <v>5</v>
      </c>
      <c r="B81" t="s">
        <v>84</v>
      </c>
      <c r="C81" t="s">
        <v>61</v>
      </c>
      <c r="D81">
        <v>0</v>
      </c>
      <c r="E81">
        <v>0</v>
      </c>
      <c r="F81">
        <v>0</v>
      </c>
      <c r="G81">
        <v>0</v>
      </c>
      <c r="H81">
        <v>0</v>
      </c>
      <c r="I81">
        <v>1</v>
      </c>
      <c r="J81">
        <v>1</v>
      </c>
      <c r="K81">
        <v>1</v>
      </c>
      <c r="L81">
        <v>1</v>
      </c>
      <c r="M81">
        <v>0</v>
      </c>
      <c r="N81">
        <v>0</v>
      </c>
      <c r="O81">
        <v>0</v>
      </c>
    </row>
    <row r="82" spans="1:15" hidden="1" x14ac:dyDescent="0.25">
      <c r="A82" t="s">
        <v>5</v>
      </c>
      <c r="B82" t="s">
        <v>84</v>
      </c>
      <c r="C82" t="s">
        <v>62</v>
      </c>
      <c r="D82">
        <v>0</v>
      </c>
      <c r="E82">
        <v>0</v>
      </c>
      <c r="F82">
        <v>0</v>
      </c>
      <c r="G82">
        <v>0</v>
      </c>
      <c r="H82">
        <v>0</v>
      </c>
      <c r="I82">
        <v>1</v>
      </c>
      <c r="J82">
        <v>1</v>
      </c>
      <c r="K82">
        <v>1</v>
      </c>
      <c r="L82">
        <v>1</v>
      </c>
      <c r="M82">
        <v>0</v>
      </c>
      <c r="N82">
        <v>0</v>
      </c>
      <c r="O82">
        <v>0</v>
      </c>
    </row>
    <row r="83" spans="1:15" hidden="1" x14ac:dyDescent="0.25">
      <c r="A83" t="s">
        <v>5</v>
      </c>
      <c r="B83" t="s">
        <v>84</v>
      </c>
      <c r="C83" t="s">
        <v>63</v>
      </c>
      <c r="D83">
        <v>0</v>
      </c>
      <c r="E83">
        <v>0</v>
      </c>
      <c r="F83">
        <v>0</v>
      </c>
      <c r="G83">
        <v>0</v>
      </c>
      <c r="H83">
        <v>0</v>
      </c>
      <c r="I83">
        <v>1</v>
      </c>
      <c r="J83">
        <v>1</v>
      </c>
      <c r="K83">
        <v>1</v>
      </c>
      <c r="L83">
        <v>1</v>
      </c>
      <c r="M83">
        <v>0</v>
      </c>
      <c r="N83">
        <v>0</v>
      </c>
      <c r="O83">
        <v>0</v>
      </c>
    </row>
    <row r="84" spans="1:15" hidden="1" x14ac:dyDescent="0.25">
      <c r="A84" t="s">
        <v>5</v>
      </c>
      <c r="B84" t="s">
        <v>84</v>
      </c>
      <c r="C84" t="s">
        <v>64</v>
      </c>
      <c r="D84">
        <v>0</v>
      </c>
      <c r="E84">
        <v>0</v>
      </c>
      <c r="F84">
        <v>0</v>
      </c>
      <c r="G84">
        <v>0</v>
      </c>
      <c r="H84">
        <v>0</v>
      </c>
      <c r="I84">
        <v>1</v>
      </c>
      <c r="J84">
        <v>1</v>
      </c>
      <c r="K84">
        <v>1</v>
      </c>
      <c r="L84">
        <v>1</v>
      </c>
      <c r="M84">
        <v>0</v>
      </c>
      <c r="N84">
        <v>0</v>
      </c>
      <c r="O84">
        <v>0</v>
      </c>
    </row>
    <row r="85" spans="1:15" hidden="1" x14ac:dyDescent="0.25">
      <c r="A85" t="s">
        <v>5</v>
      </c>
      <c r="B85" t="s">
        <v>84</v>
      </c>
      <c r="C85" t="s">
        <v>65</v>
      </c>
      <c r="D85">
        <v>0</v>
      </c>
      <c r="E85">
        <v>0</v>
      </c>
      <c r="F85">
        <v>0</v>
      </c>
      <c r="G85">
        <v>0</v>
      </c>
      <c r="H85">
        <v>0</v>
      </c>
      <c r="I85">
        <v>1</v>
      </c>
      <c r="J85">
        <v>1</v>
      </c>
      <c r="K85">
        <v>1</v>
      </c>
      <c r="L85">
        <v>1</v>
      </c>
      <c r="M85">
        <v>0</v>
      </c>
      <c r="N85">
        <v>0</v>
      </c>
      <c r="O85">
        <v>0</v>
      </c>
    </row>
    <row r="86" spans="1:15" hidden="1" x14ac:dyDescent="0.25">
      <c r="A86" t="s">
        <v>5</v>
      </c>
      <c r="B86" t="s">
        <v>84</v>
      </c>
      <c r="C86" t="s">
        <v>66</v>
      </c>
      <c r="D86">
        <v>0</v>
      </c>
      <c r="E86">
        <v>0</v>
      </c>
      <c r="F86">
        <v>0</v>
      </c>
      <c r="G86">
        <v>0</v>
      </c>
      <c r="H86">
        <v>0</v>
      </c>
      <c r="I86">
        <v>1</v>
      </c>
      <c r="J86">
        <v>1</v>
      </c>
      <c r="K86">
        <v>1</v>
      </c>
      <c r="L86">
        <v>1</v>
      </c>
      <c r="M86">
        <v>0</v>
      </c>
      <c r="N86">
        <v>0</v>
      </c>
      <c r="O86">
        <v>0</v>
      </c>
    </row>
    <row r="87" spans="1:15" hidden="1" x14ac:dyDescent="0.25">
      <c r="A87" t="s">
        <v>5</v>
      </c>
      <c r="B87" t="s">
        <v>84</v>
      </c>
      <c r="C87" t="s">
        <v>67</v>
      </c>
      <c r="D87">
        <v>0</v>
      </c>
      <c r="E87">
        <v>0</v>
      </c>
      <c r="F87">
        <v>0</v>
      </c>
      <c r="G87">
        <v>0</v>
      </c>
      <c r="H87">
        <v>0</v>
      </c>
      <c r="I87">
        <v>1</v>
      </c>
      <c r="J87">
        <v>1</v>
      </c>
      <c r="K87">
        <v>1</v>
      </c>
      <c r="L87">
        <v>1</v>
      </c>
      <c r="M87">
        <v>0</v>
      </c>
      <c r="N87">
        <v>0</v>
      </c>
      <c r="O87">
        <v>0</v>
      </c>
    </row>
    <row r="88" spans="1:15" hidden="1" x14ac:dyDescent="0.25">
      <c r="A88" t="s">
        <v>5</v>
      </c>
      <c r="B88" t="s">
        <v>84</v>
      </c>
      <c r="C88" t="s">
        <v>68</v>
      </c>
      <c r="D88">
        <v>0</v>
      </c>
      <c r="E88">
        <v>0</v>
      </c>
      <c r="F88">
        <v>0</v>
      </c>
      <c r="G88">
        <v>0</v>
      </c>
      <c r="H88">
        <v>0</v>
      </c>
      <c r="I88">
        <v>1</v>
      </c>
      <c r="J88">
        <v>1</v>
      </c>
      <c r="K88">
        <v>1</v>
      </c>
      <c r="L88">
        <v>1</v>
      </c>
      <c r="M88">
        <v>0</v>
      </c>
      <c r="N88">
        <v>0</v>
      </c>
      <c r="O88">
        <v>0</v>
      </c>
    </row>
    <row r="89" spans="1:15" hidden="1" x14ac:dyDescent="0.25">
      <c r="A89" t="s">
        <v>5</v>
      </c>
      <c r="B89" t="s">
        <v>84</v>
      </c>
      <c r="C89" t="s">
        <v>69</v>
      </c>
      <c r="D89">
        <v>0</v>
      </c>
      <c r="E89">
        <v>0</v>
      </c>
      <c r="F89">
        <v>0</v>
      </c>
      <c r="G89">
        <v>0</v>
      </c>
      <c r="H89">
        <v>0</v>
      </c>
      <c r="I89">
        <v>1</v>
      </c>
      <c r="J89">
        <v>1</v>
      </c>
      <c r="K89">
        <v>1</v>
      </c>
      <c r="L89">
        <v>1</v>
      </c>
      <c r="M89">
        <v>0</v>
      </c>
      <c r="N89">
        <v>0</v>
      </c>
      <c r="O89">
        <v>0</v>
      </c>
    </row>
    <row r="90" spans="1:15" hidden="1" x14ac:dyDescent="0.25">
      <c r="A90" t="s">
        <v>5</v>
      </c>
      <c r="B90" t="s">
        <v>84</v>
      </c>
      <c r="C90" t="s">
        <v>70</v>
      </c>
      <c r="D90">
        <v>0</v>
      </c>
      <c r="E90">
        <v>0</v>
      </c>
      <c r="F90">
        <v>0</v>
      </c>
      <c r="G90">
        <v>0</v>
      </c>
      <c r="H90">
        <v>0</v>
      </c>
      <c r="I90">
        <v>1</v>
      </c>
      <c r="J90">
        <v>1</v>
      </c>
      <c r="K90">
        <v>1</v>
      </c>
      <c r="L90">
        <v>1</v>
      </c>
      <c r="M90">
        <v>0</v>
      </c>
      <c r="N90">
        <v>0</v>
      </c>
      <c r="O90">
        <v>0</v>
      </c>
    </row>
    <row r="91" spans="1:15" hidden="1" x14ac:dyDescent="0.25">
      <c r="A91" t="s">
        <v>5</v>
      </c>
      <c r="B91" t="s">
        <v>84</v>
      </c>
      <c r="C91" t="s">
        <v>71</v>
      </c>
      <c r="D91">
        <v>0</v>
      </c>
      <c r="E91">
        <v>0</v>
      </c>
      <c r="F91">
        <v>0</v>
      </c>
      <c r="G91">
        <v>0</v>
      </c>
      <c r="H91">
        <v>0</v>
      </c>
      <c r="I91">
        <v>1</v>
      </c>
      <c r="J91">
        <v>1</v>
      </c>
      <c r="K91">
        <v>1</v>
      </c>
      <c r="L91">
        <v>1</v>
      </c>
      <c r="M91">
        <v>0</v>
      </c>
      <c r="N91">
        <v>0</v>
      </c>
      <c r="O91">
        <v>0</v>
      </c>
    </row>
    <row r="92" spans="1:15" hidden="1" x14ac:dyDescent="0.25">
      <c r="A92" t="s">
        <v>5</v>
      </c>
      <c r="B92" t="s">
        <v>84</v>
      </c>
      <c r="C92" t="s">
        <v>72</v>
      </c>
      <c r="D92">
        <v>0</v>
      </c>
      <c r="E92">
        <v>0</v>
      </c>
      <c r="F92">
        <v>0</v>
      </c>
      <c r="G92">
        <v>0</v>
      </c>
      <c r="H92">
        <v>0</v>
      </c>
      <c r="I92">
        <v>1</v>
      </c>
      <c r="J92">
        <v>1</v>
      </c>
      <c r="K92">
        <v>1</v>
      </c>
      <c r="L92">
        <v>1</v>
      </c>
      <c r="M92">
        <v>0</v>
      </c>
      <c r="N92">
        <v>0</v>
      </c>
      <c r="O92">
        <v>0</v>
      </c>
    </row>
    <row r="93" spans="1:15" hidden="1" x14ac:dyDescent="0.25">
      <c r="A93" t="s">
        <v>5</v>
      </c>
      <c r="B93" t="s">
        <v>84</v>
      </c>
      <c r="C93" t="s">
        <v>73</v>
      </c>
      <c r="D93">
        <v>0</v>
      </c>
      <c r="E93">
        <v>0</v>
      </c>
      <c r="F93">
        <v>0</v>
      </c>
      <c r="G93">
        <v>0</v>
      </c>
      <c r="H93">
        <v>0</v>
      </c>
      <c r="I93">
        <v>1</v>
      </c>
      <c r="J93">
        <v>1</v>
      </c>
      <c r="K93">
        <v>1</v>
      </c>
      <c r="L93">
        <v>1</v>
      </c>
      <c r="M93">
        <v>0</v>
      </c>
      <c r="N93">
        <v>0</v>
      </c>
      <c r="O93">
        <v>0</v>
      </c>
    </row>
    <row r="94" spans="1:15" hidden="1" x14ac:dyDescent="0.25">
      <c r="A94" t="s">
        <v>5</v>
      </c>
      <c r="B94" t="s">
        <v>84</v>
      </c>
      <c r="C94" t="s">
        <v>74</v>
      </c>
      <c r="D94">
        <v>0</v>
      </c>
      <c r="E94">
        <v>0</v>
      </c>
      <c r="F94">
        <v>0</v>
      </c>
      <c r="G94">
        <v>0</v>
      </c>
      <c r="H94">
        <v>0</v>
      </c>
      <c r="I94">
        <v>1</v>
      </c>
      <c r="J94">
        <v>1</v>
      </c>
      <c r="K94">
        <v>1</v>
      </c>
      <c r="L94">
        <v>1</v>
      </c>
      <c r="M94">
        <v>0</v>
      </c>
      <c r="N94">
        <v>0</v>
      </c>
      <c r="O94">
        <v>0</v>
      </c>
    </row>
    <row r="95" spans="1:15" hidden="1" x14ac:dyDescent="0.25">
      <c r="A95" t="s">
        <v>5</v>
      </c>
      <c r="B95" t="s">
        <v>84</v>
      </c>
      <c r="C95" t="s">
        <v>75</v>
      </c>
      <c r="D95">
        <v>0</v>
      </c>
      <c r="E95">
        <v>0</v>
      </c>
      <c r="F95">
        <v>0</v>
      </c>
      <c r="G95">
        <v>0</v>
      </c>
      <c r="H95">
        <v>0</v>
      </c>
      <c r="I95">
        <v>1</v>
      </c>
      <c r="J95">
        <v>1</v>
      </c>
      <c r="K95">
        <v>1</v>
      </c>
      <c r="L95">
        <v>1</v>
      </c>
      <c r="M95">
        <v>0</v>
      </c>
      <c r="N95">
        <v>0</v>
      </c>
      <c r="O95">
        <v>0</v>
      </c>
    </row>
    <row r="96" spans="1:15" hidden="1" x14ac:dyDescent="0.25">
      <c r="A96" t="s">
        <v>5</v>
      </c>
      <c r="B96" t="s">
        <v>84</v>
      </c>
      <c r="C96" t="s">
        <v>76</v>
      </c>
      <c r="D96">
        <v>0</v>
      </c>
      <c r="E96">
        <v>0</v>
      </c>
      <c r="F96">
        <v>0</v>
      </c>
      <c r="G96">
        <v>0</v>
      </c>
      <c r="H96">
        <v>0</v>
      </c>
      <c r="I96">
        <v>1</v>
      </c>
      <c r="J96">
        <v>1</v>
      </c>
      <c r="K96">
        <v>1</v>
      </c>
      <c r="L96">
        <v>1</v>
      </c>
      <c r="M96">
        <v>0</v>
      </c>
      <c r="N96">
        <v>0</v>
      </c>
      <c r="O96">
        <v>0</v>
      </c>
    </row>
    <row r="97" spans="1:15" hidden="1" x14ac:dyDescent="0.25">
      <c r="A97" t="s">
        <v>5</v>
      </c>
      <c r="B97" t="s">
        <v>84</v>
      </c>
      <c r="C97" t="s">
        <v>77</v>
      </c>
      <c r="D97">
        <v>0</v>
      </c>
      <c r="E97">
        <v>0</v>
      </c>
      <c r="F97">
        <v>0</v>
      </c>
      <c r="G97">
        <v>0</v>
      </c>
      <c r="H97">
        <v>0</v>
      </c>
      <c r="I97">
        <v>1</v>
      </c>
      <c r="J97">
        <v>1</v>
      </c>
      <c r="K97">
        <v>1</v>
      </c>
      <c r="L97">
        <v>1</v>
      </c>
      <c r="M97">
        <v>0</v>
      </c>
      <c r="N97">
        <v>0</v>
      </c>
      <c r="O97">
        <v>0</v>
      </c>
    </row>
    <row r="98" spans="1:15" hidden="1" x14ac:dyDescent="0.25">
      <c r="A98" t="s">
        <v>5</v>
      </c>
      <c r="B98" t="s">
        <v>84</v>
      </c>
      <c r="C98" t="s">
        <v>78</v>
      </c>
      <c r="D98">
        <v>0</v>
      </c>
      <c r="E98">
        <v>0</v>
      </c>
      <c r="F98">
        <v>0</v>
      </c>
      <c r="G98">
        <v>0</v>
      </c>
      <c r="H98">
        <v>0</v>
      </c>
      <c r="I98">
        <v>1</v>
      </c>
      <c r="J98">
        <v>1</v>
      </c>
      <c r="K98">
        <v>1</v>
      </c>
      <c r="L98">
        <v>1</v>
      </c>
      <c r="M98">
        <v>0</v>
      </c>
      <c r="N98">
        <v>0</v>
      </c>
      <c r="O98">
        <v>0</v>
      </c>
    </row>
    <row r="99" spans="1:15" hidden="1" x14ac:dyDescent="0.25">
      <c r="A99" t="s">
        <v>5</v>
      </c>
      <c r="B99" t="s">
        <v>84</v>
      </c>
      <c r="C99" t="s">
        <v>79</v>
      </c>
      <c r="D99">
        <v>0</v>
      </c>
      <c r="E99">
        <v>0</v>
      </c>
      <c r="F99">
        <v>0</v>
      </c>
      <c r="G99">
        <v>0</v>
      </c>
      <c r="H99">
        <v>0</v>
      </c>
      <c r="I99">
        <v>1</v>
      </c>
      <c r="J99">
        <v>1</v>
      </c>
      <c r="K99">
        <v>1</v>
      </c>
      <c r="L99">
        <v>1</v>
      </c>
      <c r="M99">
        <v>0</v>
      </c>
      <c r="N99">
        <v>0</v>
      </c>
      <c r="O99">
        <v>0</v>
      </c>
    </row>
    <row r="100" spans="1:15" hidden="1" x14ac:dyDescent="0.25">
      <c r="A100" t="s">
        <v>5</v>
      </c>
      <c r="B100" t="s">
        <v>84</v>
      </c>
      <c r="C100" t="s">
        <v>80</v>
      </c>
      <c r="D100">
        <v>0</v>
      </c>
      <c r="E100">
        <v>0</v>
      </c>
      <c r="F100">
        <v>0</v>
      </c>
      <c r="G100">
        <v>0</v>
      </c>
      <c r="H100">
        <v>0</v>
      </c>
      <c r="I100">
        <v>1</v>
      </c>
      <c r="J100">
        <v>1</v>
      </c>
      <c r="K100">
        <v>1</v>
      </c>
      <c r="L100">
        <v>1</v>
      </c>
      <c r="M100">
        <v>0</v>
      </c>
      <c r="N100">
        <v>0</v>
      </c>
      <c r="O100">
        <v>0</v>
      </c>
    </row>
    <row r="101" spans="1:15" hidden="1" x14ac:dyDescent="0.25">
      <c r="A101" t="s">
        <v>5</v>
      </c>
      <c r="B101" t="s">
        <v>84</v>
      </c>
      <c r="C101" t="s">
        <v>81</v>
      </c>
      <c r="D101">
        <v>0</v>
      </c>
      <c r="E101">
        <v>0</v>
      </c>
      <c r="F101">
        <v>0</v>
      </c>
      <c r="G101">
        <v>0</v>
      </c>
      <c r="H101">
        <v>0</v>
      </c>
      <c r="I101">
        <v>1</v>
      </c>
      <c r="J101">
        <v>1</v>
      </c>
      <c r="K101">
        <v>1</v>
      </c>
      <c r="L101">
        <v>1</v>
      </c>
      <c r="M101">
        <v>0</v>
      </c>
      <c r="N101">
        <v>0</v>
      </c>
      <c r="O101">
        <v>0</v>
      </c>
    </row>
    <row r="102" spans="1:15" hidden="1" x14ac:dyDescent="0.25">
      <c r="A102" t="s">
        <v>5</v>
      </c>
      <c r="B102" t="s">
        <v>84</v>
      </c>
      <c r="C102" t="s">
        <v>82</v>
      </c>
      <c r="D102">
        <v>0</v>
      </c>
      <c r="E102">
        <v>0</v>
      </c>
      <c r="F102">
        <v>0</v>
      </c>
      <c r="G102">
        <v>0</v>
      </c>
      <c r="H102">
        <v>0</v>
      </c>
      <c r="I102">
        <v>1</v>
      </c>
      <c r="J102">
        <v>1</v>
      </c>
      <c r="K102">
        <v>1</v>
      </c>
      <c r="L102">
        <v>1</v>
      </c>
      <c r="M102">
        <v>0</v>
      </c>
      <c r="N102">
        <v>0</v>
      </c>
      <c r="O102">
        <v>0</v>
      </c>
    </row>
    <row r="103" spans="1:15" hidden="1" x14ac:dyDescent="0.25">
      <c r="A103" t="s">
        <v>5</v>
      </c>
      <c r="B103" t="s">
        <v>84</v>
      </c>
      <c r="C103" t="s">
        <v>83</v>
      </c>
      <c r="D103">
        <v>0</v>
      </c>
      <c r="E103">
        <v>0</v>
      </c>
      <c r="F103">
        <v>0</v>
      </c>
      <c r="G103">
        <v>0</v>
      </c>
      <c r="H103">
        <v>0</v>
      </c>
      <c r="I103">
        <v>1</v>
      </c>
      <c r="J103">
        <v>1</v>
      </c>
      <c r="K103">
        <v>1</v>
      </c>
      <c r="L103">
        <v>1</v>
      </c>
      <c r="M103">
        <v>0</v>
      </c>
      <c r="N103">
        <v>0</v>
      </c>
      <c r="O103">
        <v>0</v>
      </c>
    </row>
    <row r="104" spans="1:15" hidden="1" x14ac:dyDescent="0.25">
      <c r="A104" t="s">
        <v>6</v>
      </c>
      <c r="B104" t="s">
        <v>59</v>
      </c>
      <c r="C104" t="s">
        <v>60</v>
      </c>
      <c r="D104">
        <v>0</v>
      </c>
      <c r="E104">
        <v>0</v>
      </c>
      <c r="F104">
        <v>0</v>
      </c>
      <c r="G104">
        <v>0</v>
      </c>
      <c r="H104">
        <v>0</v>
      </c>
      <c r="I104">
        <v>0</v>
      </c>
      <c r="J104">
        <v>0</v>
      </c>
      <c r="K104">
        <v>0</v>
      </c>
      <c r="L104">
        <v>0</v>
      </c>
      <c r="M104">
        <v>0</v>
      </c>
      <c r="N104">
        <v>0</v>
      </c>
      <c r="O104">
        <v>0</v>
      </c>
    </row>
    <row r="105" spans="1:15" hidden="1" x14ac:dyDescent="0.25">
      <c r="A105" t="s">
        <v>6</v>
      </c>
      <c r="B105" t="s">
        <v>59</v>
      </c>
      <c r="C105" t="s">
        <v>61</v>
      </c>
      <c r="D105">
        <v>0</v>
      </c>
      <c r="E105">
        <v>0</v>
      </c>
      <c r="F105">
        <v>0</v>
      </c>
      <c r="G105">
        <v>0</v>
      </c>
      <c r="H105">
        <v>0</v>
      </c>
      <c r="I105">
        <v>0</v>
      </c>
      <c r="J105">
        <v>0</v>
      </c>
      <c r="K105">
        <v>0</v>
      </c>
      <c r="L105">
        <v>0</v>
      </c>
      <c r="M105">
        <v>0</v>
      </c>
      <c r="N105">
        <v>0</v>
      </c>
      <c r="O105">
        <v>0</v>
      </c>
    </row>
    <row r="106" spans="1:15" hidden="1" x14ac:dyDescent="0.25">
      <c r="A106" t="s">
        <v>6</v>
      </c>
      <c r="B106" t="s">
        <v>59</v>
      </c>
      <c r="C106" t="s">
        <v>62</v>
      </c>
      <c r="D106">
        <v>0</v>
      </c>
      <c r="E106">
        <v>0</v>
      </c>
      <c r="F106">
        <v>0</v>
      </c>
      <c r="G106">
        <v>0</v>
      </c>
      <c r="H106">
        <v>0</v>
      </c>
      <c r="I106">
        <v>0</v>
      </c>
      <c r="J106">
        <v>0</v>
      </c>
      <c r="K106">
        <v>0</v>
      </c>
      <c r="L106">
        <v>0</v>
      </c>
      <c r="M106">
        <v>0</v>
      </c>
      <c r="N106">
        <v>0</v>
      </c>
      <c r="O106">
        <v>0</v>
      </c>
    </row>
    <row r="107" spans="1:15" hidden="1" x14ac:dyDescent="0.25">
      <c r="A107" t="s">
        <v>6</v>
      </c>
      <c r="B107" t="s">
        <v>59</v>
      </c>
      <c r="C107" t="s">
        <v>63</v>
      </c>
      <c r="D107">
        <v>0</v>
      </c>
      <c r="E107">
        <v>0</v>
      </c>
      <c r="F107">
        <v>0</v>
      </c>
      <c r="G107">
        <v>0</v>
      </c>
      <c r="H107">
        <v>0</v>
      </c>
      <c r="I107">
        <v>0</v>
      </c>
      <c r="J107">
        <v>0</v>
      </c>
      <c r="K107">
        <v>0</v>
      </c>
      <c r="L107">
        <v>0</v>
      </c>
      <c r="M107">
        <v>0</v>
      </c>
      <c r="N107">
        <v>0</v>
      </c>
      <c r="O107">
        <v>0</v>
      </c>
    </row>
    <row r="108" spans="1:15" hidden="1" x14ac:dyDescent="0.25">
      <c r="A108" t="s">
        <v>6</v>
      </c>
      <c r="B108" t="s">
        <v>59</v>
      </c>
      <c r="C108" t="s">
        <v>64</v>
      </c>
      <c r="D108">
        <v>0</v>
      </c>
      <c r="E108">
        <v>0</v>
      </c>
      <c r="F108">
        <v>0</v>
      </c>
      <c r="G108">
        <v>0</v>
      </c>
      <c r="H108">
        <v>0</v>
      </c>
      <c r="I108">
        <v>0</v>
      </c>
      <c r="J108">
        <v>0</v>
      </c>
      <c r="K108">
        <v>0</v>
      </c>
      <c r="L108">
        <v>0</v>
      </c>
      <c r="M108">
        <v>0</v>
      </c>
      <c r="N108">
        <v>0</v>
      </c>
      <c r="O108">
        <v>0</v>
      </c>
    </row>
    <row r="109" spans="1:15" hidden="1" x14ac:dyDescent="0.25">
      <c r="A109" t="s">
        <v>6</v>
      </c>
      <c r="B109" t="s">
        <v>59</v>
      </c>
      <c r="C109" t="s">
        <v>65</v>
      </c>
      <c r="D109">
        <v>0</v>
      </c>
      <c r="E109">
        <v>0</v>
      </c>
      <c r="F109">
        <v>0</v>
      </c>
      <c r="G109">
        <v>0</v>
      </c>
      <c r="H109">
        <v>0</v>
      </c>
      <c r="I109">
        <v>0</v>
      </c>
      <c r="J109">
        <v>0</v>
      </c>
      <c r="K109">
        <v>0</v>
      </c>
      <c r="L109">
        <v>0</v>
      </c>
      <c r="M109">
        <v>0</v>
      </c>
      <c r="N109">
        <v>0</v>
      </c>
      <c r="O109">
        <v>0</v>
      </c>
    </row>
    <row r="110" spans="1:15" hidden="1" x14ac:dyDescent="0.25">
      <c r="A110" t="s">
        <v>6</v>
      </c>
      <c r="B110" t="s">
        <v>59</v>
      </c>
      <c r="C110" t="s">
        <v>66</v>
      </c>
      <c r="D110">
        <v>1</v>
      </c>
      <c r="E110">
        <v>1</v>
      </c>
      <c r="F110">
        <v>1</v>
      </c>
      <c r="G110">
        <v>1</v>
      </c>
      <c r="H110">
        <v>1</v>
      </c>
      <c r="I110">
        <v>0</v>
      </c>
      <c r="J110">
        <v>0</v>
      </c>
      <c r="K110">
        <v>0</v>
      </c>
      <c r="L110">
        <v>0</v>
      </c>
      <c r="M110">
        <v>1</v>
      </c>
      <c r="N110">
        <v>1</v>
      </c>
      <c r="O110">
        <v>1</v>
      </c>
    </row>
    <row r="111" spans="1:15" hidden="1" x14ac:dyDescent="0.25">
      <c r="A111" t="s">
        <v>6</v>
      </c>
      <c r="B111" t="s">
        <v>59</v>
      </c>
      <c r="C111" t="s">
        <v>67</v>
      </c>
      <c r="D111">
        <v>1</v>
      </c>
      <c r="E111">
        <v>1</v>
      </c>
      <c r="F111">
        <v>1</v>
      </c>
      <c r="G111">
        <v>1</v>
      </c>
      <c r="H111">
        <v>1</v>
      </c>
      <c r="I111">
        <v>0</v>
      </c>
      <c r="J111">
        <v>0</v>
      </c>
      <c r="K111">
        <v>0</v>
      </c>
      <c r="L111">
        <v>0</v>
      </c>
      <c r="M111">
        <v>1</v>
      </c>
      <c r="N111">
        <v>1</v>
      </c>
      <c r="O111">
        <v>1</v>
      </c>
    </row>
    <row r="112" spans="1:15" hidden="1" x14ac:dyDescent="0.25">
      <c r="A112" t="s">
        <v>6</v>
      </c>
      <c r="B112" t="s">
        <v>59</v>
      </c>
      <c r="C112" t="s">
        <v>68</v>
      </c>
      <c r="D112">
        <v>1</v>
      </c>
      <c r="E112">
        <v>1</v>
      </c>
      <c r="F112">
        <v>1</v>
      </c>
      <c r="G112">
        <v>1</v>
      </c>
      <c r="H112">
        <v>1</v>
      </c>
      <c r="I112">
        <v>0</v>
      </c>
      <c r="J112">
        <v>0</v>
      </c>
      <c r="K112">
        <v>0</v>
      </c>
      <c r="L112">
        <v>0</v>
      </c>
      <c r="M112">
        <v>1</v>
      </c>
      <c r="N112">
        <v>1</v>
      </c>
      <c r="O112">
        <v>1</v>
      </c>
    </row>
    <row r="113" spans="1:15" hidden="1" x14ac:dyDescent="0.25">
      <c r="A113" t="s">
        <v>6</v>
      </c>
      <c r="B113" t="s">
        <v>59</v>
      </c>
      <c r="C113" t="s">
        <v>69</v>
      </c>
      <c r="D113">
        <v>1</v>
      </c>
      <c r="E113">
        <v>1</v>
      </c>
      <c r="F113">
        <v>1</v>
      </c>
      <c r="G113">
        <v>1</v>
      </c>
      <c r="H113">
        <v>1</v>
      </c>
      <c r="I113">
        <v>0</v>
      </c>
      <c r="J113">
        <v>0</v>
      </c>
      <c r="K113">
        <v>0</v>
      </c>
      <c r="L113">
        <v>0</v>
      </c>
      <c r="M113">
        <v>1</v>
      </c>
      <c r="N113">
        <v>1</v>
      </c>
      <c r="O113">
        <v>1</v>
      </c>
    </row>
    <row r="114" spans="1:15" hidden="1" x14ac:dyDescent="0.25">
      <c r="A114" t="s">
        <v>6</v>
      </c>
      <c r="B114" t="s">
        <v>59</v>
      </c>
      <c r="C114" t="s">
        <v>70</v>
      </c>
      <c r="D114">
        <v>0</v>
      </c>
      <c r="E114">
        <v>0</v>
      </c>
      <c r="F114">
        <v>0</v>
      </c>
      <c r="G114">
        <v>0</v>
      </c>
      <c r="H114">
        <v>0</v>
      </c>
      <c r="I114">
        <v>0</v>
      </c>
      <c r="J114">
        <v>0</v>
      </c>
      <c r="K114">
        <v>0</v>
      </c>
      <c r="L114">
        <v>0</v>
      </c>
      <c r="M114">
        <v>0</v>
      </c>
      <c r="N114">
        <v>0</v>
      </c>
      <c r="O114">
        <v>0</v>
      </c>
    </row>
    <row r="115" spans="1:15" hidden="1" x14ac:dyDescent="0.25">
      <c r="A115" t="s">
        <v>6</v>
      </c>
      <c r="B115" t="s">
        <v>59</v>
      </c>
      <c r="C115" t="s">
        <v>71</v>
      </c>
      <c r="D115">
        <v>0</v>
      </c>
      <c r="E115">
        <v>0</v>
      </c>
      <c r="F115">
        <v>0</v>
      </c>
      <c r="G115">
        <v>0</v>
      </c>
      <c r="H115">
        <v>0</v>
      </c>
      <c r="I115">
        <v>0</v>
      </c>
      <c r="J115">
        <v>0</v>
      </c>
      <c r="K115">
        <v>0</v>
      </c>
      <c r="L115">
        <v>0</v>
      </c>
      <c r="M115">
        <v>0</v>
      </c>
      <c r="N115">
        <v>0</v>
      </c>
      <c r="O115">
        <v>0</v>
      </c>
    </row>
    <row r="116" spans="1:15" hidden="1" x14ac:dyDescent="0.25">
      <c r="A116" t="s">
        <v>6</v>
      </c>
      <c r="B116" t="s">
        <v>59</v>
      </c>
      <c r="C116" t="s">
        <v>72</v>
      </c>
      <c r="D116">
        <v>0</v>
      </c>
      <c r="E116">
        <v>0</v>
      </c>
      <c r="F116">
        <v>0</v>
      </c>
      <c r="G116">
        <v>0</v>
      </c>
      <c r="H116">
        <v>0</v>
      </c>
      <c r="I116">
        <v>0</v>
      </c>
      <c r="J116">
        <v>0</v>
      </c>
      <c r="K116">
        <v>0</v>
      </c>
      <c r="L116">
        <v>0</v>
      </c>
      <c r="M116">
        <v>0</v>
      </c>
      <c r="N116">
        <v>0</v>
      </c>
      <c r="O116">
        <v>0</v>
      </c>
    </row>
    <row r="117" spans="1:15" hidden="1" x14ac:dyDescent="0.25">
      <c r="A117" t="s">
        <v>6</v>
      </c>
      <c r="B117" t="s">
        <v>59</v>
      </c>
      <c r="C117" t="s">
        <v>73</v>
      </c>
      <c r="D117">
        <v>0</v>
      </c>
      <c r="E117">
        <v>0</v>
      </c>
      <c r="F117">
        <v>0</v>
      </c>
      <c r="G117">
        <v>0</v>
      </c>
      <c r="H117">
        <v>0</v>
      </c>
      <c r="I117">
        <v>2</v>
      </c>
      <c r="J117">
        <v>2</v>
      </c>
      <c r="K117">
        <v>2</v>
      </c>
      <c r="L117">
        <v>2</v>
      </c>
      <c r="M117">
        <v>0</v>
      </c>
      <c r="N117">
        <v>0</v>
      </c>
      <c r="O117">
        <v>0</v>
      </c>
    </row>
    <row r="118" spans="1:15" hidden="1" x14ac:dyDescent="0.25">
      <c r="A118" t="s">
        <v>6</v>
      </c>
      <c r="B118" t="s">
        <v>59</v>
      </c>
      <c r="C118" t="s">
        <v>74</v>
      </c>
      <c r="D118">
        <v>0</v>
      </c>
      <c r="E118">
        <v>0</v>
      </c>
      <c r="F118">
        <v>0</v>
      </c>
      <c r="G118">
        <v>0</v>
      </c>
      <c r="H118">
        <v>0</v>
      </c>
      <c r="I118">
        <v>2</v>
      </c>
      <c r="J118">
        <v>2</v>
      </c>
      <c r="K118">
        <v>2</v>
      </c>
      <c r="L118">
        <v>2</v>
      </c>
      <c r="M118">
        <v>0</v>
      </c>
      <c r="N118">
        <v>0</v>
      </c>
      <c r="O118">
        <v>0</v>
      </c>
    </row>
    <row r="119" spans="1:15" hidden="1" x14ac:dyDescent="0.25">
      <c r="A119" t="s">
        <v>6</v>
      </c>
      <c r="B119" t="s">
        <v>59</v>
      </c>
      <c r="C119" t="s">
        <v>75</v>
      </c>
      <c r="D119">
        <v>0</v>
      </c>
      <c r="E119">
        <v>0</v>
      </c>
      <c r="F119">
        <v>0</v>
      </c>
      <c r="G119">
        <v>0</v>
      </c>
      <c r="H119">
        <v>0</v>
      </c>
      <c r="I119">
        <v>2</v>
      </c>
      <c r="J119">
        <v>2</v>
      </c>
      <c r="K119">
        <v>2</v>
      </c>
      <c r="L119">
        <v>2</v>
      </c>
      <c r="M119">
        <v>0</v>
      </c>
      <c r="N119">
        <v>0</v>
      </c>
      <c r="O119">
        <v>0</v>
      </c>
    </row>
    <row r="120" spans="1:15" hidden="1" x14ac:dyDescent="0.25">
      <c r="A120" t="s">
        <v>6</v>
      </c>
      <c r="B120" t="s">
        <v>59</v>
      </c>
      <c r="C120" t="s">
        <v>76</v>
      </c>
      <c r="D120">
        <v>0</v>
      </c>
      <c r="E120">
        <v>0</v>
      </c>
      <c r="F120">
        <v>0</v>
      </c>
      <c r="G120">
        <v>0</v>
      </c>
      <c r="H120">
        <v>0</v>
      </c>
      <c r="I120">
        <v>2</v>
      </c>
      <c r="J120">
        <v>2</v>
      </c>
      <c r="K120">
        <v>2</v>
      </c>
      <c r="L120">
        <v>2</v>
      </c>
      <c r="M120">
        <v>0</v>
      </c>
      <c r="N120">
        <v>0</v>
      </c>
      <c r="O120">
        <v>0</v>
      </c>
    </row>
    <row r="121" spans="1:15" hidden="1" x14ac:dyDescent="0.25">
      <c r="A121" t="s">
        <v>6</v>
      </c>
      <c r="B121" t="s">
        <v>59</v>
      </c>
      <c r="C121" t="s">
        <v>77</v>
      </c>
      <c r="D121">
        <v>0</v>
      </c>
      <c r="E121">
        <v>0</v>
      </c>
      <c r="F121">
        <v>0</v>
      </c>
      <c r="G121">
        <v>0</v>
      </c>
      <c r="H121">
        <v>0</v>
      </c>
      <c r="I121">
        <v>2</v>
      </c>
      <c r="J121">
        <v>2</v>
      </c>
      <c r="K121">
        <v>2</v>
      </c>
      <c r="L121">
        <v>2</v>
      </c>
      <c r="M121">
        <v>0</v>
      </c>
      <c r="N121">
        <v>0</v>
      </c>
      <c r="O121">
        <v>0</v>
      </c>
    </row>
    <row r="122" spans="1:15" hidden="1" x14ac:dyDescent="0.25">
      <c r="A122" t="s">
        <v>6</v>
      </c>
      <c r="B122" t="s">
        <v>59</v>
      </c>
      <c r="C122" t="s">
        <v>78</v>
      </c>
      <c r="D122">
        <v>1</v>
      </c>
      <c r="E122">
        <v>1</v>
      </c>
      <c r="F122">
        <v>1</v>
      </c>
      <c r="G122">
        <v>1</v>
      </c>
      <c r="H122">
        <v>1</v>
      </c>
      <c r="I122">
        <v>2</v>
      </c>
      <c r="J122">
        <v>2</v>
      </c>
      <c r="K122">
        <v>2</v>
      </c>
      <c r="L122">
        <v>2</v>
      </c>
      <c r="M122">
        <v>1</v>
      </c>
      <c r="N122">
        <v>1</v>
      </c>
      <c r="O122">
        <v>1</v>
      </c>
    </row>
    <row r="123" spans="1:15" hidden="1" x14ac:dyDescent="0.25">
      <c r="A123" t="s">
        <v>6</v>
      </c>
      <c r="B123" t="s">
        <v>59</v>
      </c>
      <c r="C123" t="s">
        <v>79</v>
      </c>
      <c r="D123">
        <v>1</v>
      </c>
      <c r="E123">
        <v>1</v>
      </c>
      <c r="F123">
        <v>1</v>
      </c>
      <c r="G123">
        <v>1</v>
      </c>
      <c r="H123">
        <v>1</v>
      </c>
      <c r="I123">
        <v>2</v>
      </c>
      <c r="J123">
        <v>2</v>
      </c>
      <c r="K123">
        <v>2</v>
      </c>
      <c r="L123">
        <v>2</v>
      </c>
      <c r="M123">
        <v>1</v>
      </c>
      <c r="N123">
        <v>1</v>
      </c>
      <c r="O123">
        <v>1</v>
      </c>
    </row>
    <row r="124" spans="1:15" hidden="1" x14ac:dyDescent="0.25">
      <c r="A124" t="s">
        <v>6</v>
      </c>
      <c r="B124" t="s">
        <v>59</v>
      </c>
      <c r="C124" t="s">
        <v>80</v>
      </c>
      <c r="D124">
        <v>1</v>
      </c>
      <c r="E124">
        <v>1</v>
      </c>
      <c r="F124">
        <v>1</v>
      </c>
      <c r="G124">
        <v>1</v>
      </c>
      <c r="H124">
        <v>1</v>
      </c>
      <c r="I124">
        <v>2</v>
      </c>
      <c r="J124">
        <v>2</v>
      </c>
      <c r="K124">
        <v>2</v>
      </c>
      <c r="L124">
        <v>2</v>
      </c>
      <c r="M124">
        <v>1</v>
      </c>
      <c r="N124">
        <v>1</v>
      </c>
      <c r="O124">
        <v>1</v>
      </c>
    </row>
    <row r="125" spans="1:15" hidden="1" x14ac:dyDescent="0.25">
      <c r="A125" t="s">
        <v>6</v>
      </c>
      <c r="B125" t="s">
        <v>59</v>
      </c>
      <c r="C125" t="s">
        <v>81</v>
      </c>
      <c r="D125">
        <v>1</v>
      </c>
      <c r="E125">
        <v>1</v>
      </c>
      <c r="F125">
        <v>1</v>
      </c>
      <c r="G125">
        <v>1</v>
      </c>
      <c r="H125">
        <v>1</v>
      </c>
      <c r="I125">
        <v>0</v>
      </c>
      <c r="J125">
        <v>0</v>
      </c>
      <c r="K125">
        <v>0</v>
      </c>
      <c r="L125">
        <v>0</v>
      </c>
      <c r="M125">
        <v>1</v>
      </c>
      <c r="N125">
        <v>1</v>
      </c>
      <c r="O125">
        <v>1</v>
      </c>
    </row>
    <row r="126" spans="1:15" hidden="1" x14ac:dyDescent="0.25">
      <c r="A126" t="s">
        <v>6</v>
      </c>
      <c r="B126" t="s">
        <v>59</v>
      </c>
      <c r="C126" t="s">
        <v>82</v>
      </c>
      <c r="D126">
        <v>0</v>
      </c>
      <c r="E126">
        <v>0</v>
      </c>
      <c r="F126">
        <v>0</v>
      </c>
      <c r="G126">
        <v>0</v>
      </c>
      <c r="H126">
        <v>0</v>
      </c>
      <c r="I126">
        <v>0</v>
      </c>
      <c r="J126">
        <v>0</v>
      </c>
      <c r="K126">
        <v>0</v>
      </c>
      <c r="L126">
        <v>0</v>
      </c>
      <c r="M126">
        <v>0</v>
      </c>
      <c r="N126">
        <v>0</v>
      </c>
      <c r="O126">
        <v>0</v>
      </c>
    </row>
    <row r="127" spans="1:15" hidden="1" x14ac:dyDescent="0.25">
      <c r="A127" t="s">
        <v>6</v>
      </c>
      <c r="B127" t="s">
        <v>59</v>
      </c>
      <c r="C127" t="s">
        <v>83</v>
      </c>
      <c r="D127">
        <v>0</v>
      </c>
      <c r="E127">
        <v>0</v>
      </c>
      <c r="F127">
        <v>0</v>
      </c>
      <c r="G127">
        <v>0</v>
      </c>
      <c r="H127">
        <v>0</v>
      </c>
      <c r="I127">
        <v>0</v>
      </c>
      <c r="J127">
        <v>0</v>
      </c>
      <c r="K127">
        <v>0</v>
      </c>
      <c r="L127">
        <v>0</v>
      </c>
      <c r="M127">
        <v>0</v>
      </c>
      <c r="N127">
        <v>0</v>
      </c>
      <c r="O127">
        <v>0</v>
      </c>
    </row>
    <row r="128" spans="1:15" hidden="1" x14ac:dyDescent="0.25">
      <c r="A128" t="s">
        <v>6</v>
      </c>
      <c r="B128" t="s">
        <v>84</v>
      </c>
      <c r="C128" t="s">
        <v>60</v>
      </c>
      <c r="D128">
        <v>0</v>
      </c>
      <c r="E128">
        <v>0</v>
      </c>
      <c r="F128">
        <v>0</v>
      </c>
      <c r="G128">
        <v>0</v>
      </c>
      <c r="H128">
        <v>0</v>
      </c>
      <c r="I128">
        <v>0</v>
      </c>
      <c r="J128">
        <v>0</v>
      </c>
      <c r="K128">
        <v>0</v>
      </c>
      <c r="L128">
        <v>0</v>
      </c>
      <c r="M128">
        <v>0</v>
      </c>
      <c r="N128">
        <v>0</v>
      </c>
      <c r="O128">
        <v>0</v>
      </c>
    </row>
    <row r="129" spans="1:15" hidden="1" x14ac:dyDescent="0.25">
      <c r="A129" t="s">
        <v>6</v>
      </c>
      <c r="B129" t="s">
        <v>84</v>
      </c>
      <c r="C129" t="s">
        <v>61</v>
      </c>
      <c r="D129">
        <v>0</v>
      </c>
      <c r="E129">
        <v>0</v>
      </c>
      <c r="F129">
        <v>0</v>
      </c>
      <c r="G129">
        <v>0</v>
      </c>
      <c r="H129">
        <v>0</v>
      </c>
      <c r="I129">
        <v>0</v>
      </c>
      <c r="J129">
        <v>0</v>
      </c>
      <c r="K129">
        <v>0</v>
      </c>
      <c r="L129">
        <v>0</v>
      </c>
      <c r="M129">
        <v>0</v>
      </c>
      <c r="N129">
        <v>0</v>
      </c>
      <c r="O129">
        <v>0</v>
      </c>
    </row>
    <row r="130" spans="1:15" hidden="1" x14ac:dyDescent="0.25">
      <c r="A130" t="s">
        <v>6</v>
      </c>
      <c r="B130" t="s">
        <v>84</v>
      </c>
      <c r="C130" t="s">
        <v>62</v>
      </c>
      <c r="D130">
        <v>0</v>
      </c>
      <c r="E130">
        <v>0</v>
      </c>
      <c r="F130">
        <v>0</v>
      </c>
      <c r="G130">
        <v>0</v>
      </c>
      <c r="H130">
        <v>0</v>
      </c>
      <c r="I130">
        <v>0</v>
      </c>
      <c r="J130">
        <v>0</v>
      </c>
      <c r="K130">
        <v>0</v>
      </c>
      <c r="L130">
        <v>0</v>
      </c>
      <c r="M130">
        <v>0</v>
      </c>
      <c r="N130">
        <v>0</v>
      </c>
      <c r="O130">
        <v>0</v>
      </c>
    </row>
    <row r="131" spans="1:15" hidden="1" x14ac:dyDescent="0.25">
      <c r="A131" t="s">
        <v>6</v>
      </c>
      <c r="B131" t="s">
        <v>84</v>
      </c>
      <c r="C131" t="s">
        <v>63</v>
      </c>
      <c r="D131">
        <v>0</v>
      </c>
      <c r="E131">
        <v>0</v>
      </c>
      <c r="F131">
        <v>0</v>
      </c>
      <c r="G131">
        <v>0</v>
      </c>
      <c r="H131">
        <v>0</v>
      </c>
      <c r="I131">
        <v>0</v>
      </c>
      <c r="J131">
        <v>0</v>
      </c>
      <c r="K131">
        <v>0</v>
      </c>
      <c r="L131">
        <v>0</v>
      </c>
      <c r="M131">
        <v>0</v>
      </c>
      <c r="N131">
        <v>0</v>
      </c>
      <c r="O131">
        <v>0</v>
      </c>
    </row>
    <row r="132" spans="1:15" hidden="1" x14ac:dyDescent="0.25">
      <c r="A132" t="s">
        <v>6</v>
      </c>
      <c r="B132" t="s">
        <v>84</v>
      </c>
      <c r="C132" t="s">
        <v>64</v>
      </c>
      <c r="D132">
        <v>0</v>
      </c>
      <c r="E132">
        <v>0</v>
      </c>
      <c r="F132">
        <v>0</v>
      </c>
      <c r="G132">
        <v>0</v>
      </c>
      <c r="H132">
        <v>0</v>
      </c>
      <c r="I132">
        <v>0</v>
      </c>
      <c r="J132">
        <v>0</v>
      </c>
      <c r="K132">
        <v>0</v>
      </c>
      <c r="L132">
        <v>0</v>
      </c>
      <c r="M132">
        <v>0</v>
      </c>
      <c r="N132">
        <v>0</v>
      </c>
      <c r="O132">
        <v>0</v>
      </c>
    </row>
    <row r="133" spans="1:15" hidden="1" x14ac:dyDescent="0.25">
      <c r="A133" t="s">
        <v>6</v>
      </c>
      <c r="B133" t="s">
        <v>84</v>
      </c>
      <c r="C133" t="s">
        <v>65</v>
      </c>
      <c r="D133">
        <v>0</v>
      </c>
      <c r="E133">
        <v>0</v>
      </c>
      <c r="F133">
        <v>0</v>
      </c>
      <c r="G133">
        <v>0</v>
      </c>
      <c r="H133">
        <v>0</v>
      </c>
      <c r="I133">
        <v>0</v>
      </c>
      <c r="J133">
        <v>0</v>
      </c>
      <c r="K133">
        <v>0</v>
      </c>
      <c r="L133">
        <v>0</v>
      </c>
      <c r="M133">
        <v>0</v>
      </c>
      <c r="N133">
        <v>0</v>
      </c>
      <c r="O133">
        <v>0</v>
      </c>
    </row>
    <row r="134" spans="1:15" hidden="1" x14ac:dyDescent="0.25">
      <c r="A134" t="s">
        <v>6</v>
      </c>
      <c r="B134" t="s">
        <v>84</v>
      </c>
      <c r="C134" t="s">
        <v>66</v>
      </c>
      <c r="D134">
        <v>0</v>
      </c>
      <c r="E134">
        <v>0</v>
      </c>
      <c r="F134">
        <v>0</v>
      </c>
      <c r="G134">
        <v>0</v>
      </c>
      <c r="H134">
        <v>0</v>
      </c>
      <c r="I134">
        <v>0</v>
      </c>
      <c r="J134">
        <v>0</v>
      </c>
      <c r="K134">
        <v>0</v>
      </c>
      <c r="L134">
        <v>0</v>
      </c>
      <c r="M134">
        <v>0</v>
      </c>
      <c r="N134">
        <v>0</v>
      </c>
      <c r="O134">
        <v>0</v>
      </c>
    </row>
    <row r="135" spans="1:15" hidden="1" x14ac:dyDescent="0.25">
      <c r="A135" t="s">
        <v>6</v>
      </c>
      <c r="B135" t="s">
        <v>84</v>
      </c>
      <c r="C135" t="s">
        <v>67</v>
      </c>
      <c r="D135">
        <v>0</v>
      </c>
      <c r="E135">
        <v>0</v>
      </c>
      <c r="F135">
        <v>0</v>
      </c>
      <c r="G135">
        <v>0</v>
      </c>
      <c r="H135">
        <v>0</v>
      </c>
      <c r="I135">
        <v>0</v>
      </c>
      <c r="J135">
        <v>0</v>
      </c>
      <c r="K135">
        <v>0</v>
      </c>
      <c r="L135">
        <v>0</v>
      </c>
      <c r="M135">
        <v>0</v>
      </c>
      <c r="N135">
        <v>0</v>
      </c>
      <c r="O135">
        <v>0</v>
      </c>
    </row>
    <row r="136" spans="1:15" hidden="1" x14ac:dyDescent="0.25">
      <c r="A136" t="s">
        <v>6</v>
      </c>
      <c r="B136" t="s">
        <v>84</v>
      </c>
      <c r="C136" t="s">
        <v>68</v>
      </c>
      <c r="D136">
        <v>0</v>
      </c>
      <c r="E136">
        <v>0</v>
      </c>
      <c r="F136">
        <v>0</v>
      </c>
      <c r="G136">
        <v>0</v>
      </c>
      <c r="H136">
        <v>0</v>
      </c>
      <c r="I136">
        <v>0</v>
      </c>
      <c r="J136">
        <v>0</v>
      </c>
      <c r="K136">
        <v>0</v>
      </c>
      <c r="L136">
        <v>0</v>
      </c>
      <c r="M136">
        <v>0</v>
      </c>
      <c r="N136">
        <v>0</v>
      </c>
      <c r="O136">
        <v>0</v>
      </c>
    </row>
    <row r="137" spans="1:15" hidden="1" x14ac:dyDescent="0.25">
      <c r="A137" t="s">
        <v>6</v>
      </c>
      <c r="B137" t="s">
        <v>84</v>
      </c>
      <c r="C137" t="s">
        <v>69</v>
      </c>
      <c r="D137">
        <v>0</v>
      </c>
      <c r="E137">
        <v>0</v>
      </c>
      <c r="F137">
        <v>0</v>
      </c>
      <c r="G137">
        <v>0</v>
      </c>
      <c r="H137">
        <v>0</v>
      </c>
      <c r="I137">
        <v>0</v>
      </c>
      <c r="J137">
        <v>0</v>
      </c>
      <c r="K137">
        <v>0</v>
      </c>
      <c r="L137">
        <v>0</v>
      </c>
      <c r="M137">
        <v>0</v>
      </c>
      <c r="N137">
        <v>0</v>
      </c>
      <c r="O137">
        <v>0</v>
      </c>
    </row>
    <row r="138" spans="1:15" hidden="1" x14ac:dyDescent="0.25">
      <c r="A138" t="s">
        <v>6</v>
      </c>
      <c r="B138" t="s">
        <v>84</v>
      </c>
      <c r="C138" t="s">
        <v>70</v>
      </c>
      <c r="D138">
        <v>0</v>
      </c>
      <c r="E138">
        <v>0</v>
      </c>
      <c r="F138">
        <v>0</v>
      </c>
      <c r="G138">
        <v>0</v>
      </c>
      <c r="H138">
        <v>0</v>
      </c>
      <c r="I138">
        <v>0</v>
      </c>
      <c r="J138">
        <v>0</v>
      </c>
      <c r="K138">
        <v>0</v>
      </c>
      <c r="L138">
        <v>0</v>
      </c>
      <c r="M138">
        <v>0</v>
      </c>
      <c r="N138">
        <v>0</v>
      </c>
      <c r="O138">
        <v>0</v>
      </c>
    </row>
    <row r="139" spans="1:15" hidden="1" x14ac:dyDescent="0.25">
      <c r="A139" t="s">
        <v>6</v>
      </c>
      <c r="B139" t="s">
        <v>84</v>
      </c>
      <c r="C139" t="s">
        <v>71</v>
      </c>
      <c r="D139">
        <v>0</v>
      </c>
      <c r="E139">
        <v>0</v>
      </c>
      <c r="F139">
        <v>0</v>
      </c>
      <c r="G139">
        <v>0</v>
      </c>
      <c r="H139">
        <v>0</v>
      </c>
      <c r="I139">
        <v>0</v>
      </c>
      <c r="J139">
        <v>0</v>
      </c>
      <c r="K139">
        <v>0</v>
      </c>
      <c r="L139">
        <v>0</v>
      </c>
      <c r="M139">
        <v>0</v>
      </c>
      <c r="N139">
        <v>0</v>
      </c>
      <c r="O139">
        <v>0</v>
      </c>
    </row>
    <row r="140" spans="1:15" hidden="1" x14ac:dyDescent="0.25">
      <c r="A140" t="s">
        <v>6</v>
      </c>
      <c r="B140" t="s">
        <v>84</v>
      </c>
      <c r="C140" t="s">
        <v>72</v>
      </c>
      <c r="D140">
        <v>0</v>
      </c>
      <c r="E140">
        <v>0</v>
      </c>
      <c r="F140">
        <v>0</v>
      </c>
      <c r="G140">
        <v>0</v>
      </c>
      <c r="H140">
        <v>0</v>
      </c>
      <c r="I140">
        <v>0</v>
      </c>
      <c r="J140">
        <v>0</v>
      </c>
      <c r="K140">
        <v>0</v>
      </c>
      <c r="L140">
        <v>0</v>
      </c>
      <c r="M140">
        <v>0</v>
      </c>
      <c r="N140">
        <v>0</v>
      </c>
      <c r="O140">
        <v>0</v>
      </c>
    </row>
    <row r="141" spans="1:15" hidden="1" x14ac:dyDescent="0.25">
      <c r="A141" t="s">
        <v>6</v>
      </c>
      <c r="B141" t="s">
        <v>84</v>
      </c>
      <c r="C141" t="s">
        <v>73</v>
      </c>
      <c r="D141">
        <v>0</v>
      </c>
      <c r="E141">
        <v>0</v>
      </c>
      <c r="F141">
        <v>0</v>
      </c>
      <c r="G141">
        <v>0</v>
      </c>
      <c r="H141">
        <v>0</v>
      </c>
      <c r="I141">
        <v>0</v>
      </c>
      <c r="J141">
        <v>0</v>
      </c>
      <c r="K141">
        <v>0</v>
      </c>
      <c r="L141">
        <v>0</v>
      </c>
      <c r="M141">
        <v>0</v>
      </c>
      <c r="N141">
        <v>0</v>
      </c>
      <c r="O141">
        <v>0</v>
      </c>
    </row>
    <row r="142" spans="1:15" hidden="1" x14ac:dyDescent="0.25">
      <c r="A142" t="s">
        <v>6</v>
      </c>
      <c r="B142" t="s">
        <v>84</v>
      </c>
      <c r="C142" t="s">
        <v>74</v>
      </c>
      <c r="D142">
        <v>0</v>
      </c>
      <c r="E142">
        <v>0</v>
      </c>
      <c r="F142">
        <v>0</v>
      </c>
      <c r="G142">
        <v>0</v>
      </c>
      <c r="H142">
        <v>0</v>
      </c>
      <c r="I142">
        <v>0</v>
      </c>
      <c r="J142">
        <v>0</v>
      </c>
      <c r="K142">
        <v>0</v>
      </c>
      <c r="L142">
        <v>0</v>
      </c>
      <c r="M142">
        <v>0</v>
      </c>
      <c r="N142">
        <v>0</v>
      </c>
      <c r="O142">
        <v>0</v>
      </c>
    </row>
    <row r="143" spans="1:15" hidden="1" x14ac:dyDescent="0.25">
      <c r="A143" t="s">
        <v>6</v>
      </c>
      <c r="B143" t="s">
        <v>84</v>
      </c>
      <c r="C143" t="s">
        <v>75</v>
      </c>
      <c r="D143">
        <v>0</v>
      </c>
      <c r="E143">
        <v>0</v>
      </c>
      <c r="F143">
        <v>0</v>
      </c>
      <c r="G143">
        <v>0</v>
      </c>
      <c r="H143">
        <v>0</v>
      </c>
      <c r="I143">
        <v>0</v>
      </c>
      <c r="J143">
        <v>0</v>
      </c>
      <c r="K143">
        <v>0</v>
      </c>
      <c r="L143">
        <v>0</v>
      </c>
      <c r="M143">
        <v>0</v>
      </c>
      <c r="N143">
        <v>0</v>
      </c>
      <c r="O143">
        <v>0</v>
      </c>
    </row>
    <row r="144" spans="1:15" hidden="1" x14ac:dyDescent="0.25">
      <c r="A144" t="s">
        <v>6</v>
      </c>
      <c r="B144" t="s">
        <v>84</v>
      </c>
      <c r="C144" t="s">
        <v>76</v>
      </c>
      <c r="D144">
        <v>0</v>
      </c>
      <c r="E144">
        <v>0</v>
      </c>
      <c r="F144">
        <v>0</v>
      </c>
      <c r="G144">
        <v>0</v>
      </c>
      <c r="H144">
        <v>0</v>
      </c>
      <c r="I144">
        <v>0</v>
      </c>
      <c r="J144">
        <v>0</v>
      </c>
      <c r="K144">
        <v>0</v>
      </c>
      <c r="L144">
        <v>0</v>
      </c>
      <c r="M144">
        <v>0</v>
      </c>
      <c r="N144">
        <v>0</v>
      </c>
      <c r="O144">
        <v>0</v>
      </c>
    </row>
    <row r="145" spans="1:15" hidden="1" x14ac:dyDescent="0.25">
      <c r="A145" t="s">
        <v>6</v>
      </c>
      <c r="B145" t="s">
        <v>84</v>
      </c>
      <c r="C145" t="s">
        <v>77</v>
      </c>
      <c r="D145">
        <v>0</v>
      </c>
      <c r="E145">
        <v>0</v>
      </c>
      <c r="F145">
        <v>0</v>
      </c>
      <c r="G145">
        <v>0</v>
      </c>
      <c r="H145">
        <v>0</v>
      </c>
      <c r="I145">
        <v>0</v>
      </c>
      <c r="J145">
        <v>0</v>
      </c>
      <c r="K145">
        <v>0</v>
      </c>
      <c r="L145">
        <v>0</v>
      </c>
      <c r="M145">
        <v>0</v>
      </c>
      <c r="N145">
        <v>0</v>
      </c>
      <c r="O145">
        <v>0</v>
      </c>
    </row>
    <row r="146" spans="1:15" hidden="1" x14ac:dyDescent="0.25">
      <c r="A146" t="s">
        <v>6</v>
      </c>
      <c r="B146" t="s">
        <v>84</v>
      </c>
      <c r="C146" t="s">
        <v>78</v>
      </c>
      <c r="D146">
        <v>0</v>
      </c>
      <c r="E146">
        <v>0</v>
      </c>
      <c r="F146">
        <v>0</v>
      </c>
      <c r="G146">
        <v>0</v>
      </c>
      <c r="H146">
        <v>0</v>
      </c>
      <c r="I146">
        <v>0</v>
      </c>
      <c r="J146">
        <v>0</v>
      </c>
      <c r="K146">
        <v>0</v>
      </c>
      <c r="L146">
        <v>0</v>
      </c>
      <c r="M146">
        <v>0</v>
      </c>
      <c r="N146">
        <v>0</v>
      </c>
      <c r="O146">
        <v>0</v>
      </c>
    </row>
    <row r="147" spans="1:15" hidden="1" x14ac:dyDescent="0.25">
      <c r="A147" t="s">
        <v>6</v>
      </c>
      <c r="B147" t="s">
        <v>84</v>
      </c>
      <c r="C147" t="s">
        <v>79</v>
      </c>
      <c r="D147">
        <v>0</v>
      </c>
      <c r="E147">
        <v>0</v>
      </c>
      <c r="F147">
        <v>0</v>
      </c>
      <c r="G147">
        <v>0</v>
      </c>
      <c r="H147">
        <v>0</v>
      </c>
      <c r="I147">
        <v>0</v>
      </c>
      <c r="J147">
        <v>0</v>
      </c>
      <c r="K147">
        <v>0</v>
      </c>
      <c r="L147">
        <v>0</v>
      </c>
      <c r="M147">
        <v>0</v>
      </c>
      <c r="N147">
        <v>0</v>
      </c>
      <c r="O147">
        <v>0</v>
      </c>
    </row>
    <row r="148" spans="1:15" hidden="1" x14ac:dyDescent="0.25">
      <c r="A148" t="s">
        <v>6</v>
      </c>
      <c r="B148" t="s">
        <v>84</v>
      </c>
      <c r="C148" t="s">
        <v>80</v>
      </c>
      <c r="D148">
        <v>0</v>
      </c>
      <c r="E148">
        <v>0</v>
      </c>
      <c r="F148">
        <v>0</v>
      </c>
      <c r="G148">
        <v>0</v>
      </c>
      <c r="H148">
        <v>0</v>
      </c>
      <c r="I148">
        <v>0</v>
      </c>
      <c r="J148">
        <v>0</v>
      </c>
      <c r="K148">
        <v>0</v>
      </c>
      <c r="L148">
        <v>0</v>
      </c>
      <c r="M148">
        <v>0</v>
      </c>
      <c r="N148">
        <v>0</v>
      </c>
      <c r="O148">
        <v>0</v>
      </c>
    </row>
    <row r="149" spans="1:15" hidden="1" x14ac:dyDescent="0.25">
      <c r="A149" t="s">
        <v>6</v>
      </c>
      <c r="B149" t="s">
        <v>84</v>
      </c>
      <c r="C149" t="s">
        <v>81</v>
      </c>
      <c r="D149">
        <v>0</v>
      </c>
      <c r="E149">
        <v>0</v>
      </c>
      <c r="F149">
        <v>0</v>
      </c>
      <c r="G149">
        <v>0</v>
      </c>
      <c r="H149">
        <v>0</v>
      </c>
      <c r="I149">
        <v>0</v>
      </c>
      <c r="J149">
        <v>0</v>
      </c>
      <c r="K149">
        <v>0</v>
      </c>
      <c r="L149">
        <v>0</v>
      </c>
      <c r="M149">
        <v>0</v>
      </c>
      <c r="N149">
        <v>0</v>
      </c>
      <c r="O149">
        <v>0</v>
      </c>
    </row>
    <row r="150" spans="1:15" hidden="1" x14ac:dyDescent="0.25">
      <c r="A150" t="s">
        <v>6</v>
      </c>
      <c r="B150" t="s">
        <v>84</v>
      </c>
      <c r="C150" t="s">
        <v>82</v>
      </c>
      <c r="D150">
        <v>0</v>
      </c>
      <c r="E150">
        <v>0</v>
      </c>
      <c r="F150">
        <v>0</v>
      </c>
      <c r="G150">
        <v>0</v>
      </c>
      <c r="H150">
        <v>0</v>
      </c>
      <c r="I150">
        <v>0</v>
      </c>
      <c r="J150">
        <v>0</v>
      </c>
      <c r="K150">
        <v>0</v>
      </c>
      <c r="L150">
        <v>0</v>
      </c>
      <c r="M150">
        <v>0</v>
      </c>
      <c r="N150">
        <v>0</v>
      </c>
      <c r="O150">
        <v>0</v>
      </c>
    </row>
    <row r="151" spans="1:15" hidden="1" x14ac:dyDescent="0.25">
      <c r="A151" t="s">
        <v>6</v>
      </c>
      <c r="B151" t="s">
        <v>84</v>
      </c>
      <c r="C151" t="s">
        <v>83</v>
      </c>
      <c r="D151">
        <v>0</v>
      </c>
      <c r="E151">
        <v>0</v>
      </c>
      <c r="F151">
        <v>0</v>
      </c>
      <c r="G151">
        <v>0</v>
      </c>
      <c r="H151">
        <v>0</v>
      </c>
      <c r="I151">
        <v>0</v>
      </c>
      <c r="J151">
        <v>0</v>
      </c>
      <c r="K151">
        <v>0</v>
      </c>
      <c r="L151">
        <v>0</v>
      </c>
      <c r="M151">
        <v>0</v>
      </c>
      <c r="N151">
        <v>0</v>
      </c>
      <c r="O151">
        <v>0</v>
      </c>
    </row>
    <row r="152" spans="1:15" hidden="1" x14ac:dyDescent="0.25">
      <c r="A152" t="s">
        <v>7</v>
      </c>
      <c r="B152" t="s">
        <v>59</v>
      </c>
      <c r="C152" t="s">
        <v>60</v>
      </c>
      <c r="D152">
        <v>0</v>
      </c>
      <c r="E152">
        <v>0</v>
      </c>
      <c r="F152">
        <v>0</v>
      </c>
      <c r="G152">
        <v>0</v>
      </c>
      <c r="H152">
        <v>0</v>
      </c>
      <c r="I152">
        <v>1</v>
      </c>
      <c r="J152">
        <v>1</v>
      </c>
      <c r="K152">
        <v>1</v>
      </c>
      <c r="L152">
        <v>1</v>
      </c>
      <c r="M152">
        <v>0</v>
      </c>
      <c r="N152">
        <v>0</v>
      </c>
      <c r="O152">
        <v>0</v>
      </c>
    </row>
    <row r="153" spans="1:15" hidden="1" x14ac:dyDescent="0.25">
      <c r="A153" t="s">
        <v>7</v>
      </c>
      <c r="B153" t="s">
        <v>59</v>
      </c>
      <c r="C153" t="s">
        <v>61</v>
      </c>
      <c r="D153">
        <v>0</v>
      </c>
      <c r="E153">
        <v>0</v>
      </c>
      <c r="F153">
        <v>0</v>
      </c>
      <c r="G153">
        <v>0</v>
      </c>
      <c r="H153">
        <v>0</v>
      </c>
      <c r="I153">
        <v>1</v>
      </c>
      <c r="J153">
        <v>1</v>
      </c>
      <c r="K153">
        <v>1</v>
      </c>
      <c r="L153">
        <v>1</v>
      </c>
      <c r="M153">
        <v>0</v>
      </c>
      <c r="N153">
        <v>0</v>
      </c>
      <c r="O153">
        <v>0</v>
      </c>
    </row>
    <row r="154" spans="1:15" hidden="1" x14ac:dyDescent="0.25">
      <c r="A154" t="s">
        <v>7</v>
      </c>
      <c r="B154" t="s">
        <v>59</v>
      </c>
      <c r="C154" t="s">
        <v>62</v>
      </c>
      <c r="D154">
        <v>0</v>
      </c>
      <c r="E154">
        <v>0</v>
      </c>
      <c r="F154">
        <v>0</v>
      </c>
      <c r="G154">
        <v>0</v>
      </c>
      <c r="H154">
        <v>0</v>
      </c>
      <c r="I154">
        <v>1</v>
      </c>
      <c r="J154">
        <v>1</v>
      </c>
      <c r="K154">
        <v>1</v>
      </c>
      <c r="L154">
        <v>1</v>
      </c>
      <c r="M154">
        <v>0</v>
      </c>
      <c r="N154">
        <v>0</v>
      </c>
      <c r="O154">
        <v>0</v>
      </c>
    </row>
    <row r="155" spans="1:15" hidden="1" x14ac:dyDescent="0.25">
      <c r="A155" t="s">
        <v>7</v>
      </c>
      <c r="B155" t="s">
        <v>59</v>
      </c>
      <c r="C155" t="s">
        <v>63</v>
      </c>
      <c r="D155">
        <v>0</v>
      </c>
      <c r="E155">
        <v>0</v>
      </c>
      <c r="F155">
        <v>0</v>
      </c>
      <c r="G155">
        <v>0</v>
      </c>
      <c r="H155">
        <v>0</v>
      </c>
      <c r="I155">
        <v>1</v>
      </c>
      <c r="J155">
        <v>1</v>
      </c>
      <c r="K155">
        <v>1</v>
      </c>
      <c r="L155">
        <v>1</v>
      </c>
      <c r="M155">
        <v>0</v>
      </c>
      <c r="N155">
        <v>0</v>
      </c>
      <c r="O155">
        <v>0</v>
      </c>
    </row>
    <row r="156" spans="1:15" hidden="1" x14ac:dyDescent="0.25">
      <c r="A156" t="s">
        <v>7</v>
      </c>
      <c r="B156" t="s">
        <v>59</v>
      </c>
      <c r="C156" t="s">
        <v>64</v>
      </c>
      <c r="D156">
        <v>0</v>
      </c>
      <c r="E156">
        <v>0</v>
      </c>
      <c r="F156">
        <v>0</v>
      </c>
      <c r="G156">
        <v>0</v>
      </c>
      <c r="H156">
        <v>0</v>
      </c>
      <c r="I156">
        <v>1</v>
      </c>
      <c r="J156">
        <v>1</v>
      </c>
      <c r="K156">
        <v>1</v>
      </c>
      <c r="L156">
        <v>1</v>
      </c>
      <c r="M156">
        <v>0</v>
      </c>
      <c r="N156">
        <v>0</v>
      </c>
      <c r="O156">
        <v>0</v>
      </c>
    </row>
    <row r="157" spans="1:15" hidden="1" x14ac:dyDescent="0.25">
      <c r="A157" t="s">
        <v>7</v>
      </c>
      <c r="B157" t="s">
        <v>59</v>
      </c>
      <c r="C157" t="s">
        <v>65</v>
      </c>
      <c r="D157">
        <v>0</v>
      </c>
      <c r="E157">
        <v>0</v>
      </c>
      <c r="F157">
        <v>0</v>
      </c>
      <c r="G157">
        <v>0</v>
      </c>
      <c r="H157">
        <v>0</v>
      </c>
      <c r="I157">
        <v>1</v>
      </c>
      <c r="J157">
        <v>1</v>
      </c>
      <c r="K157">
        <v>1</v>
      </c>
      <c r="L157">
        <v>1</v>
      </c>
      <c r="M157">
        <v>0</v>
      </c>
      <c r="N157">
        <v>0</v>
      </c>
      <c r="O157">
        <v>0</v>
      </c>
    </row>
    <row r="158" spans="1:15" hidden="1" x14ac:dyDescent="0.25">
      <c r="A158" t="s">
        <v>7</v>
      </c>
      <c r="B158" t="s">
        <v>59</v>
      </c>
      <c r="C158" t="s">
        <v>66</v>
      </c>
      <c r="D158">
        <v>0</v>
      </c>
      <c r="E158">
        <v>0</v>
      </c>
      <c r="F158">
        <v>0</v>
      </c>
      <c r="G158">
        <v>0</v>
      </c>
      <c r="H158">
        <v>0</v>
      </c>
      <c r="I158">
        <v>1</v>
      </c>
      <c r="J158">
        <v>1</v>
      </c>
      <c r="K158">
        <v>1</v>
      </c>
      <c r="L158">
        <v>1</v>
      </c>
      <c r="M158">
        <v>0</v>
      </c>
      <c r="N158">
        <v>0</v>
      </c>
      <c r="O158">
        <v>0</v>
      </c>
    </row>
    <row r="159" spans="1:15" hidden="1" x14ac:dyDescent="0.25">
      <c r="A159" t="s">
        <v>7</v>
      </c>
      <c r="B159" t="s">
        <v>59</v>
      </c>
      <c r="C159" t="s">
        <v>67</v>
      </c>
      <c r="D159">
        <v>0</v>
      </c>
      <c r="E159">
        <v>0</v>
      </c>
      <c r="F159">
        <v>0</v>
      </c>
      <c r="G159">
        <v>0</v>
      </c>
      <c r="H159">
        <v>0</v>
      </c>
      <c r="I159">
        <v>1</v>
      </c>
      <c r="J159">
        <v>1</v>
      </c>
      <c r="K159">
        <v>1</v>
      </c>
      <c r="L159">
        <v>1</v>
      </c>
      <c r="M159">
        <v>0</v>
      </c>
      <c r="N159">
        <v>0</v>
      </c>
      <c r="O159">
        <v>0</v>
      </c>
    </row>
    <row r="160" spans="1:15" hidden="1" x14ac:dyDescent="0.25">
      <c r="A160" t="s">
        <v>7</v>
      </c>
      <c r="B160" t="s">
        <v>59</v>
      </c>
      <c r="C160" t="s">
        <v>68</v>
      </c>
      <c r="D160">
        <v>0</v>
      </c>
      <c r="E160">
        <v>0</v>
      </c>
      <c r="F160">
        <v>0</v>
      </c>
      <c r="G160">
        <v>0</v>
      </c>
      <c r="H160">
        <v>0</v>
      </c>
      <c r="I160">
        <v>1</v>
      </c>
      <c r="J160">
        <v>1</v>
      </c>
      <c r="K160">
        <v>1</v>
      </c>
      <c r="L160">
        <v>1</v>
      </c>
      <c r="M160">
        <v>0</v>
      </c>
      <c r="N160">
        <v>0</v>
      </c>
      <c r="O160">
        <v>0</v>
      </c>
    </row>
    <row r="161" spans="1:15" hidden="1" x14ac:dyDescent="0.25">
      <c r="A161" t="s">
        <v>7</v>
      </c>
      <c r="B161" t="s">
        <v>59</v>
      </c>
      <c r="C161" t="s">
        <v>69</v>
      </c>
      <c r="D161">
        <v>0</v>
      </c>
      <c r="E161">
        <v>0</v>
      </c>
      <c r="F161">
        <v>0</v>
      </c>
      <c r="G161">
        <v>0</v>
      </c>
      <c r="H161">
        <v>0</v>
      </c>
      <c r="I161">
        <v>1</v>
      </c>
      <c r="J161">
        <v>1</v>
      </c>
      <c r="K161">
        <v>1</v>
      </c>
      <c r="L161">
        <v>1</v>
      </c>
      <c r="M161">
        <v>0</v>
      </c>
      <c r="N161">
        <v>0</v>
      </c>
      <c r="O161">
        <v>0</v>
      </c>
    </row>
    <row r="162" spans="1:15" hidden="1" x14ac:dyDescent="0.25">
      <c r="A162" t="s">
        <v>7</v>
      </c>
      <c r="B162" t="s">
        <v>59</v>
      </c>
      <c r="C162" t="s">
        <v>70</v>
      </c>
      <c r="D162">
        <v>0</v>
      </c>
      <c r="E162">
        <v>0</v>
      </c>
      <c r="F162">
        <v>0</v>
      </c>
      <c r="G162">
        <v>0</v>
      </c>
      <c r="H162">
        <v>0</v>
      </c>
      <c r="I162">
        <v>1</v>
      </c>
      <c r="J162">
        <v>1</v>
      </c>
      <c r="K162">
        <v>1</v>
      </c>
      <c r="L162">
        <v>1</v>
      </c>
      <c r="M162">
        <v>0</v>
      </c>
      <c r="N162">
        <v>0</v>
      </c>
      <c r="O162">
        <v>0</v>
      </c>
    </row>
    <row r="163" spans="1:15" hidden="1" x14ac:dyDescent="0.25">
      <c r="A163" t="s">
        <v>7</v>
      </c>
      <c r="B163" t="s">
        <v>59</v>
      </c>
      <c r="C163" t="s">
        <v>71</v>
      </c>
      <c r="D163">
        <v>0</v>
      </c>
      <c r="E163">
        <v>0</v>
      </c>
      <c r="F163">
        <v>0</v>
      </c>
      <c r="G163">
        <v>0</v>
      </c>
      <c r="H163">
        <v>0</v>
      </c>
      <c r="I163">
        <v>1</v>
      </c>
      <c r="J163">
        <v>1</v>
      </c>
      <c r="K163">
        <v>1</v>
      </c>
      <c r="L163">
        <v>1</v>
      </c>
      <c r="M163">
        <v>0</v>
      </c>
      <c r="N163">
        <v>0</v>
      </c>
      <c r="O163">
        <v>0</v>
      </c>
    </row>
    <row r="164" spans="1:15" hidden="1" x14ac:dyDescent="0.25">
      <c r="A164" t="s">
        <v>7</v>
      </c>
      <c r="B164" t="s">
        <v>59</v>
      </c>
      <c r="C164" t="s">
        <v>72</v>
      </c>
      <c r="D164">
        <v>0</v>
      </c>
      <c r="E164">
        <v>0</v>
      </c>
      <c r="F164">
        <v>0</v>
      </c>
      <c r="G164">
        <v>0</v>
      </c>
      <c r="H164">
        <v>0</v>
      </c>
      <c r="I164">
        <v>1</v>
      </c>
      <c r="J164">
        <v>1</v>
      </c>
      <c r="K164">
        <v>1</v>
      </c>
      <c r="L164">
        <v>1</v>
      </c>
      <c r="M164">
        <v>0</v>
      </c>
      <c r="N164">
        <v>0</v>
      </c>
      <c r="O164">
        <v>0</v>
      </c>
    </row>
    <row r="165" spans="1:15" hidden="1" x14ac:dyDescent="0.25">
      <c r="A165" t="s">
        <v>7</v>
      </c>
      <c r="B165" t="s">
        <v>59</v>
      </c>
      <c r="C165" t="s">
        <v>73</v>
      </c>
      <c r="D165">
        <v>0</v>
      </c>
      <c r="E165">
        <v>0</v>
      </c>
      <c r="F165">
        <v>0</v>
      </c>
      <c r="G165">
        <v>0</v>
      </c>
      <c r="H165">
        <v>0</v>
      </c>
      <c r="I165">
        <v>1</v>
      </c>
      <c r="J165">
        <v>1</v>
      </c>
      <c r="K165">
        <v>1</v>
      </c>
      <c r="L165">
        <v>1</v>
      </c>
      <c r="M165">
        <v>0</v>
      </c>
      <c r="N165">
        <v>0</v>
      </c>
      <c r="O165">
        <v>0</v>
      </c>
    </row>
    <row r="166" spans="1:15" hidden="1" x14ac:dyDescent="0.25">
      <c r="A166" t="s">
        <v>7</v>
      </c>
      <c r="B166" t="s">
        <v>59</v>
      </c>
      <c r="C166" t="s">
        <v>74</v>
      </c>
      <c r="D166">
        <v>0</v>
      </c>
      <c r="E166">
        <v>0</v>
      </c>
      <c r="F166">
        <v>0</v>
      </c>
      <c r="G166">
        <v>0</v>
      </c>
      <c r="H166">
        <v>0</v>
      </c>
      <c r="I166">
        <v>1</v>
      </c>
      <c r="J166">
        <v>1</v>
      </c>
      <c r="K166">
        <v>1</v>
      </c>
      <c r="L166">
        <v>1</v>
      </c>
      <c r="M166">
        <v>0</v>
      </c>
      <c r="N166">
        <v>0</v>
      </c>
      <c r="O166">
        <v>0</v>
      </c>
    </row>
    <row r="167" spans="1:15" hidden="1" x14ac:dyDescent="0.25">
      <c r="A167" t="s">
        <v>7</v>
      </c>
      <c r="B167" t="s">
        <v>59</v>
      </c>
      <c r="C167" t="s">
        <v>75</v>
      </c>
      <c r="D167">
        <v>0</v>
      </c>
      <c r="E167">
        <v>0</v>
      </c>
      <c r="F167">
        <v>0</v>
      </c>
      <c r="G167">
        <v>0</v>
      </c>
      <c r="H167">
        <v>0</v>
      </c>
      <c r="I167">
        <v>1</v>
      </c>
      <c r="J167">
        <v>1</v>
      </c>
      <c r="K167">
        <v>1</v>
      </c>
      <c r="L167">
        <v>1</v>
      </c>
      <c r="M167">
        <v>0</v>
      </c>
      <c r="N167">
        <v>0</v>
      </c>
      <c r="O167">
        <v>0</v>
      </c>
    </row>
    <row r="168" spans="1:15" hidden="1" x14ac:dyDescent="0.25">
      <c r="A168" t="s">
        <v>7</v>
      </c>
      <c r="B168" t="s">
        <v>59</v>
      </c>
      <c r="C168" t="s">
        <v>76</v>
      </c>
      <c r="D168">
        <v>0</v>
      </c>
      <c r="E168">
        <v>0</v>
      </c>
      <c r="F168">
        <v>0</v>
      </c>
      <c r="G168">
        <v>0</v>
      </c>
      <c r="H168">
        <v>0</v>
      </c>
      <c r="I168">
        <v>1</v>
      </c>
      <c r="J168">
        <v>1</v>
      </c>
      <c r="K168">
        <v>1</v>
      </c>
      <c r="L168">
        <v>1</v>
      </c>
      <c r="M168">
        <v>0</v>
      </c>
      <c r="N168">
        <v>0</v>
      </c>
      <c r="O168">
        <v>0</v>
      </c>
    </row>
    <row r="169" spans="1:15" hidden="1" x14ac:dyDescent="0.25">
      <c r="A169" t="s">
        <v>7</v>
      </c>
      <c r="B169" t="s">
        <v>59</v>
      </c>
      <c r="C169" t="s">
        <v>77</v>
      </c>
      <c r="D169">
        <v>0</v>
      </c>
      <c r="E169">
        <v>0</v>
      </c>
      <c r="F169">
        <v>0</v>
      </c>
      <c r="G169">
        <v>0</v>
      </c>
      <c r="H169">
        <v>0</v>
      </c>
      <c r="I169">
        <v>1</v>
      </c>
      <c r="J169">
        <v>1</v>
      </c>
      <c r="K169">
        <v>1</v>
      </c>
      <c r="L169">
        <v>1</v>
      </c>
      <c r="M169">
        <v>0</v>
      </c>
      <c r="N169">
        <v>0</v>
      </c>
      <c r="O169">
        <v>0</v>
      </c>
    </row>
    <row r="170" spans="1:15" hidden="1" x14ac:dyDescent="0.25">
      <c r="A170" t="s">
        <v>7</v>
      </c>
      <c r="B170" t="s">
        <v>59</v>
      </c>
      <c r="C170" t="s">
        <v>78</v>
      </c>
      <c r="D170">
        <v>0</v>
      </c>
      <c r="E170">
        <v>0</v>
      </c>
      <c r="F170">
        <v>0</v>
      </c>
      <c r="G170">
        <v>0</v>
      </c>
      <c r="H170">
        <v>0</v>
      </c>
      <c r="I170">
        <v>1</v>
      </c>
      <c r="J170">
        <v>1</v>
      </c>
      <c r="K170">
        <v>1</v>
      </c>
      <c r="L170">
        <v>1</v>
      </c>
      <c r="M170">
        <v>0</v>
      </c>
      <c r="N170">
        <v>0</v>
      </c>
      <c r="O170">
        <v>0</v>
      </c>
    </row>
    <row r="171" spans="1:15" hidden="1" x14ac:dyDescent="0.25">
      <c r="A171" t="s">
        <v>7</v>
      </c>
      <c r="B171" t="s">
        <v>59</v>
      </c>
      <c r="C171" t="s">
        <v>79</v>
      </c>
      <c r="D171">
        <v>0</v>
      </c>
      <c r="E171">
        <v>0</v>
      </c>
      <c r="F171">
        <v>0</v>
      </c>
      <c r="G171">
        <v>0</v>
      </c>
      <c r="H171">
        <v>0</v>
      </c>
      <c r="I171">
        <v>1</v>
      </c>
      <c r="J171">
        <v>1</v>
      </c>
      <c r="K171">
        <v>1</v>
      </c>
      <c r="L171">
        <v>1</v>
      </c>
      <c r="M171">
        <v>0</v>
      </c>
      <c r="N171">
        <v>0</v>
      </c>
      <c r="O171">
        <v>0</v>
      </c>
    </row>
    <row r="172" spans="1:15" hidden="1" x14ac:dyDescent="0.25">
      <c r="A172" t="s">
        <v>7</v>
      </c>
      <c r="B172" t="s">
        <v>59</v>
      </c>
      <c r="C172" t="s">
        <v>80</v>
      </c>
      <c r="D172">
        <v>0</v>
      </c>
      <c r="E172">
        <v>0</v>
      </c>
      <c r="F172">
        <v>0</v>
      </c>
      <c r="G172">
        <v>0</v>
      </c>
      <c r="H172">
        <v>0</v>
      </c>
      <c r="I172">
        <v>1</v>
      </c>
      <c r="J172">
        <v>1</v>
      </c>
      <c r="K172">
        <v>1</v>
      </c>
      <c r="L172">
        <v>1</v>
      </c>
      <c r="M172">
        <v>0</v>
      </c>
      <c r="N172">
        <v>0</v>
      </c>
      <c r="O172">
        <v>0</v>
      </c>
    </row>
    <row r="173" spans="1:15" hidden="1" x14ac:dyDescent="0.25">
      <c r="A173" t="s">
        <v>7</v>
      </c>
      <c r="B173" t="s">
        <v>59</v>
      </c>
      <c r="C173" t="s">
        <v>81</v>
      </c>
      <c r="D173">
        <v>0</v>
      </c>
      <c r="E173">
        <v>0</v>
      </c>
      <c r="F173">
        <v>0</v>
      </c>
      <c r="G173">
        <v>0</v>
      </c>
      <c r="H173">
        <v>0</v>
      </c>
      <c r="I173">
        <v>1</v>
      </c>
      <c r="J173">
        <v>1</v>
      </c>
      <c r="K173">
        <v>1</v>
      </c>
      <c r="L173">
        <v>1</v>
      </c>
      <c r="M173">
        <v>0</v>
      </c>
      <c r="N173">
        <v>0</v>
      </c>
      <c r="O173">
        <v>0</v>
      </c>
    </row>
    <row r="174" spans="1:15" hidden="1" x14ac:dyDescent="0.25">
      <c r="A174" t="s">
        <v>7</v>
      </c>
      <c r="B174" t="s">
        <v>59</v>
      </c>
      <c r="C174" t="s">
        <v>82</v>
      </c>
      <c r="D174">
        <v>0</v>
      </c>
      <c r="E174">
        <v>0</v>
      </c>
      <c r="F174">
        <v>0</v>
      </c>
      <c r="G174">
        <v>0</v>
      </c>
      <c r="H174">
        <v>0</v>
      </c>
      <c r="I174">
        <v>1</v>
      </c>
      <c r="J174">
        <v>1</v>
      </c>
      <c r="K174">
        <v>1</v>
      </c>
      <c r="L174">
        <v>1</v>
      </c>
      <c r="M174">
        <v>0</v>
      </c>
      <c r="N174">
        <v>0</v>
      </c>
      <c r="O174">
        <v>0</v>
      </c>
    </row>
    <row r="175" spans="1:15" hidden="1" x14ac:dyDescent="0.25">
      <c r="A175" t="s">
        <v>7</v>
      </c>
      <c r="B175" t="s">
        <v>59</v>
      </c>
      <c r="C175" t="s">
        <v>83</v>
      </c>
      <c r="D175">
        <v>0</v>
      </c>
      <c r="E175">
        <v>0</v>
      </c>
      <c r="F175">
        <v>0</v>
      </c>
      <c r="G175">
        <v>0</v>
      </c>
      <c r="H175">
        <v>0</v>
      </c>
      <c r="I175">
        <v>1</v>
      </c>
      <c r="J175">
        <v>1</v>
      </c>
      <c r="K175">
        <v>1</v>
      </c>
      <c r="L175">
        <v>1</v>
      </c>
      <c r="M175">
        <v>0</v>
      </c>
      <c r="N175">
        <v>0</v>
      </c>
      <c r="O175">
        <v>0</v>
      </c>
    </row>
    <row r="176" spans="1:15" hidden="1" x14ac:dyDescent="0.25">
      <c r="A176" t="s">
        <v>7</v>
      </c>
      <c r="B176" t="s">
        <v>84</v>
      </c>
      <c r="C176" t="s">
        <v>60</v>
      </c>
      <c r="D176">
        <v>0</v>
      </c>
      <c r="E176">
        <v>0</v>
      </c>
      <c r="F176">
        <v>0</v>
      </c>
      <c r="G176">
        <v>0</v>
      </c>
      <c r="H176">
        <v>0</v>
      </c>
      <c r="I176">
        <v>1</v>
      </c>
      <c r="J176">
        <v>1</v>
      </c>
      <c r="K176">
        <v>1</v>
      </c>
      <c r="L176">
        <v>1</v>
      </c>
      <c r="M176">
        <v>0</v>
      </c>
      <c r="N176">
        <v>0</v>
      </c>
      <c r="O176">
        <v>0</v>
      </c>
    </row>
    <row r="177" spans="1:15" hidden="1" x14ac:dyDescent="0.25">
      <c r="A177" t="s">
        <v>7</v>
      </c>
      <c r="B177" t="s">
        <v>84</v>
      </c>
      <c r="C177" t="s">
        <v>61</v>
      </c>
      <c r="D177">
        <v>0</v>
      </c>
      <c r="E177">
        <v>0</v>
      </c>
      <c r="F177">
        <v>0</v>
      </c>
      <c r="G177">
        <v>0</v>
      </c>
      <c r="H177">
        <v>0</v>
      </c>
      <c r="I177">
        <v>1</v>
      </c>
      <c r="J177">
        <v>1</v>
      </c>
      <c r="K177">
        <v>1</v>
      </c>
      <c r="L177">
        <v>1</v>
      </c>
      <c r="M177">
        <v>0</v>
      </c>
      <c r="N177">
        <v>0</v>
      </c>
      <c r="O177">
        <v>0</v>
      </c>
    </row>
    <row r="178" spans="1:15" hidden="1" x14ac:dyDescent="0.25">
      <c r="A178" t="s">
        <v>7</v>
      </c>
      <c r="B178" t="s">
        <v>84</v>
      </c>
      <c r="C178" t="s">
        <v>62</v>
      </c>
      <c r="D178">
        <v>0</v>
      </c>
      <c r="E178">
        <v>0</v>
      </c>
      <c r="F178">
        <v>0</v>
      </c>
      <c r="G178">
        <v>0</v>
      </c>
      <c r="H178">
        <v>0</v>
      </c>
      <c r="I178">
        <v>1</v>
      </c>
      <c r="J178">
        <v>1</v>
      </c>
      <c r="K178">
        <v>1</v>
      </c>
      <c r="L178">
        <v>1</v>
      </c>
      <c r="M178">
        <v>0</v>
      </c>
      <c r="N178">
        <v>0</v>
      </c>
      <c r="O178">
        <v>0</v>
      </c>
    </row>
    <row r="179" spans="1:15" hidden="1" x14ac:dyDescent="0.25">
      <c r="A179" t="s">
        <v>7</v>
      </c>
      <c r="B179" t="s">
        <v>84</v>
      </c>
      <c r="C179" t="s">
        <v>63</v>
      </c>
      <c r="D179">
        <v>0</v>
      </c>
      <c r="E179">
        <v>0</v>
      </c>
      <c r="F179">
        <v>0</v>
      </c>
      <c r="G179">
        <v>0</v>
      </c>
      <c r="H179">
        <v>0</v>
      </c>
      <c r="I179">
        <v>1</v>
      </c>
      <c r="J179">
        <v>1</v>
      </c>
      <c r="K179">
        <v>1</v>
      </c>
      <c r="L179">
        <v>1</v>
      </c>
      <c r="M179">
        <v>0</v>
      </c>
      <c r="N179">
        <v>0</v>
      </c>
      <c r="O179">
        <v>0</v>
      </c>
    </row>
    <row r="180" spans="1:15" hidden="1" x14ac:dyDescent="0.25">
      <c r="A180" t="s">
        <v>7</v>
      </c>
      <c r="B180" t="s">
        <v>84</v>
      </c>
      <c r="C180" t="s">
        <v>64</v>
      </c>
      <c r="D180">
        <v>0</v>
      </c>
      <c r="E180">
        <v>0</v>
      </c>
      <c r="F180">
        <v>0</v>
      </c>
      <c r="G180">
        <v>0</v>
      </c>
      <c r="H180">
        <v>0</v>
      </c>
      <c r="I180">
        <v>1</v>
      </c>
      <c r="J180">
        <v>1</v>
      </c>
      <c r="K180">
        <v>1</v>
      </c>
      <c r="L180">
        <v>1</v>
      </c>
      <c r="M180">
        <v>0</v>
      </c>
      <c r="N180">
        <v>0</v>
      </c>
      <c r="O180">
        <v>0</v>
      </c>
    </row>
    <row r="181" spans="1:15" hidden="1" x14ac:dyDescent="0.25">
      <c r="A181" t="s">
        <v>7</v>
      </c>
      <c r="B181" t="s">
        <v>84</v>
      </c>
      <c r="C181" t="s">
        <v>65</v>
      </c>
      <c r="D181">
        <v>0</v>
      </c>
      <c r="E181">
        <v>0</v>
      </c>
      <c r="F181">
        <v>0</v>
      </c>
      <c r="G181">
        <v>0</v>
      </c>
      <c r="H181">
        <v>0</v>
      </c>
      <c r="I181">
        <v>1</v>
      </c>
      <c r="J181">
        <v>1</v>
      </c>
      <c r="K181">
        <v>1</v>
      </c>
      <c r="L181">
        <v>1</v>
      </c>
      <c r="M181">
        <v>0</v>
      </c>
      <c r="N181">
        <v>0</v>
      </c>
      <c r="O181">
        <v>0</v>
      </c>
    </row>
    <row r="182" spans="1:15" hidden="1" x14ac:dyDescent="0.25">
      <c r="A182" t="s">
        <v>7</v>
      </c>
      <c r="B182" t="s">
        <v>84</v>
      </c>
      <c r="C182" t="s">
        <v>66</v>
      </c>
      <c r="D182">
        <v>0</v>
      </c>
      <c r="E182">
        <v>0</v>
      </c>
      <c r="F182">
        <v>0</v>
      </c>
      <c r="G182">
        <v>0</v>
      </c>
      <c r="H182">
        <v>0</v>
      </c>
      <c r="I182">
        <v>1</v>
      </c>
      <c r="J182">
        <v>1</v>
      </c>
      <c r="K182">
        <v>1</v>
      </c>
      <c r="L182">
        <v>1</v>
      </c>
      <c r="M182">
        <v>0</v>
      </c>
      <c r="N182">
        <v>0</v>
      </c>
      <c r="O182">
        <v>0</v>
      </c>
    </row>
    <row r="183" spans="1:15" hidden="1" x14ac:dyDescent="0.25">
      <c r="A183" t="s">
        <v>7</v>
      </c>
      <c r="B183" t="s">
        <v>84</v>
      </c>
      <c r="C183" t="s">
        <v>67</v>
      </c>
      <c r="D183">
        <v>0</v>
      </c>
      <c r="E183">
        <v>0</v>
      </c>
      <c r="F183">
        <v>0</v>
      </c>
      <c r="G183">
        <v>0</v>
      </c>
      <c r="H183">
        <v>0</v>
      </c>
      <c r="I183">
        <v>1</v>
      </c>
      <c r="J183">
        <v>1</v>
      </c>
      <c r="K183">
        <v>1</v>
      </c>
      <c r="L183">
        <v>1</v>
      </c>
      <c r="M183">
        <v>0</v>
      </c>
      <c r="N183">
        <v>0</v>
      </c>
      <c r="O183">
        <v>0</v>
      </c>
    </row>
    <row r="184" spans="1:15" hidden="1" x14ac:dyDescent="0.25">
      <c r="A184" t="s">
        <v>7</v>
      </c>
      <c r="B184" t="s">
        <v>84</v>
      </c>
      <c r="C184" t="s">
        <v>68</v>
      </c>
      <c r="D184">
        <v>0</v>
      </c>
      <c r="E184">
        <v>0</v>
      </c>
      <c r="F184">
        <v>0</v>
      </c>
      <c r="G184">
        <v>0</v>
      </c>
      <c r="H184">
        <v>0</v>
      </c>
      <c r="I184">
        <v>1</v>
      </c>
      <c r="J184">
        <v>1</v>
      </c>
      <c r="K184">
        <v>1</v>
      </c>
      <c r="L184">
        <v>1</v>
      </c>
      <c r="M184">
        <v>0</v>
      </c>
      <c r="N184">
        <v>0</v>
      </c>
      <c r="O184">
        <v>0</v>
      </c>
    </row>
    <row r="185" spans="1:15" hidden="1" x14ac:dyDescent="0.25">
      <c r="A185" t="s">
        <v>7</v>
      </c>
      <c r="B185" t="s">
        <v>84</v>
      </c>
      <c r="C185" t="s">
        <v>69</v>
      </c>
      <c r="D185">
        <v>0</v>
      </c>
      <c r="E185">
        <v>0</v>
      </c>
      <c r="F185">
        <v>0</v>
      </c>
      <c r="G185">
        <v>0</v>
      </c>
      <c r="H185">
        <v>0</v>
      </c>
      <c r="I185">
        <v>1</v>
      </c>
      <c r="J185">
        <v>1</v>
      </c>
      <c r="K185">
        <v>1</v>
      </c>
      <c r="L185">
        <v>1</v>
      </c>
      <c r="M185">
        <v>0</v>
      </c>
      <c r="N185">
        <v>0</v>
      </c>
      <c r="O185">
        <v>0</v>
      </c>
    </row>
    <row r="186" spans="1:15" hidden="1" x14ac:dyDescent="0.25">
      <c r="A186" t="s">
        <v>7</v>
      </c>
      <c r="B186" t="s">
        <v>84</v>
      </c>
      <c r="C186" t="s">
        <v>70</v>
      </c>
      <c r="D186">
        <v>0</v>
      </c>
      <c r="E186">
        <v>0</v>
      </c>
      <c r="F186">
        <v>0</v>
      </c>
      <c r="G186">
        <v>0</v>
      </c>
      <c r="H186">
        <v>0</v>
      </c>
      <c r="I186">
        <v>1</v>
      </c>
      <c r="J186">
        <v>1</v>
      </c>
      <c r="K186">
        <v>1</v>
      </c>
      <c r="L186">
        <v>1</v>
      </c>
      <c r="M186">
        <v>0</v>
      </c>
      <c r="N186">
        <v>0</v>
      </c>
      <c r="O186">
        <v>0</v>
      </c>
    </row>
    <row r="187" spans="1:15" hidden="1" x14ac:dyDescent="0.25">
      <c r="A187" t="s">
        <v>7</v>
      </c>
      <c r="B187" t="s">
        <v>84</v>
      </c>
      <c r="C187" t="s">
        <v>71</v>
      </c>
      <c r="D187">
        <v>0</v>
      </c>
      <c r="E187">
        <v>0</v>
      </c>
      <c r="F187">
        <v>0</v>
      </c>
      <c r="G187">
        <v>0</v>
      </c>
      <c r="H187">
        <v>0</v>
      </c>
      <c r="I187">
        <v>1</v>
      </c>
      <c r="J187">
        <v>1</v>
      </c>
      <c r="K187">
        <v>1</v>
      </c>
      <c r="L187">
        <v>1</v>
      </c>
      <c r="M187">
        <v>0</v>
      </c>
      <c r="N187">
        <v>0</v>
      </c>
      <c r="O187">
        <v>0</v>
      </c>
    </row>
    <row r="188" spans="1:15" hidden="1" x14ac:dyDescent="0.25">
      <c r="A188" t="s">
        <v>7</v>
      </c>
      <c r="B188" t="s">
        <v>84</v>
      </c>
      <c r="C188" t="s">
        <v>72</v>
      </c>
      <c r="D188">
        <v>0</v>
      </c>
      <c r="E188">
        <v>0</v>
      </c>
      <c r="F188">
        <v>0</v>
      </c>
      <c r="G188">
        <v>0</v>
      </c>
      <c r="H188">
        <v>0</v>
      </c>
      <c r="I188">
        <v>1</v>
      </c>
      <c r="J188">
        <v>1</v>
      </c>
      <c r="K188">
        <v>1</v>
      </c>
      <c r="L188">
        <v>1</v>
      </c>
      <c r="M188">
        <v>0</v>
      </c>
      <c r="N188">
        <v>0</v>
      </c>
      <c r="O188">
        <v>0</v>
      </c>
    </row>
    <row r="189" spans="1:15" hidden="1" x14ac:dyDescent="0.25">
      <c r="A189" t="s">
        <v>7</v>
      </c>
      <c r="B189" t="s">
        <v>84</v>
      </c>
      <c r="C189" t="s">
        <v>73</v>
      </c>
      <c r="D189">
        <v>0</v>
      </c>
      <c r="E189">
        <v>0</v>
      </c>
      <c r="F189">
        <v>0</v>
      </c>
      <c r="G189">
        <v>0</v>
      </c>
      <c r="H189">
        <v>0</v>
      </c>
      <c r="I189">
        <v>1</v>
      </c>
      <c r="J189">
        <v>1</v>
      </c>
      <c r="K189">
        <v>1</v>
      </c>
      <c r="L189">
        <v>1</v>
      </c>
      <c r="M189">
        <v>0</v>
      </c>
      <c r="N189">
        <v>0</v>
      </c>
      <c r="O189">
        <v>0</v>
      </c>
    </row>
    <row r="190" spans="1:15" hidden="1" x14ac:dyDescent="0.25">
      <c r="A190" t="s">
        <v>7</v>
      </c>
      <c r="B190" t="s">
        <v>84</v>
      </c>
      <c r="C190" t="s">
        <v>74</v>
      </c>
      <c r="D190">
        <v>0</v>
      </c>
      <c r="E190">
        <v>0</v>
      </c>
      <c r="F190">
        <v>0</v>
      </c>
      <c r="G190">
        <v>0</v>
      </c>
      <c r="H190">
        <v>0</v>
      </c>
      <c r="I190">
        <v>1</v>
      </c>
      <c r="J190">
        <v>1</v>
      </c>
      <c r="K190">
        <v>1</v>
      </c>
      <c r="L190">
        <v>1</v>
      </c>
      <c r="M190">
        <v>0</v>
      </c>
      <c r="N190">
        <v>0</v>
      </c>
      <c r="O190">
        <v>0</v>
      </c>
    </row>
    <row r="191" spans="1:15" hidden="1" x14ac:dyDescent="0.25">
      <c r="A191" t="s">
        <v>7</v>
      </c>
      <c r="B191" t="s">
        <v>84</v>
      </c>
      <c r="C191" t="s">
        <v>75</v>
      </c>
      <c r="D191">
        <v>0</v>
      </c>
      <c r="E191">
        <v>0</v>
      </c>
      <c r="F191">
        <v>0</v>
      </c>
      <c r="G191">
        <v>0</v>
      </c>
      <c r="H191">
        <v>0</v>
      </c>
      <c r="I191">
        <v>1</v>
      </c>
      <c r="J191">
        <v>1</v>
      </c>
      <c r="K191">
        <v>1</v>
      </c>
      <c r="L191">
        <v>1</v>
      </c>
      <c r="M191">
        <v>0</v>
      </c>
      <c r="N191">
        <v>0</v>
      </c>
      <c r="O191">
        <v>0</v>
      </c>
    </row>
    <row r="192" spans="1:15" hidden="1" x14ac:dyDescent="0.25">
      <c r="A192" t="s">
        <v>7</v>
      </c>
      <c r="B192" t="s">
        <v>84</v>
      </c>
      <c r="C192" t="s">
        <v>76</v>
      </c>
      <c r="D192">
        <v>0</v>
      </c>
      <c r="E192">
        <v>0</v>
      </c>
      <c r="F192">
        <v>0</v>
      </c>
      <c r="G192">
        <v>0</v>
      </c>
      <c r="H192">
        <v>0</v>
      </c>
      <c r="I192">
        <v>1</v>
      </c>
      <c r="J192">
        <v>1</v>
      </c>
      <c r="K192">
        <v>1</v>
      </c>
      <c r="L192">
        <v>1</v>
      </c>
      <c r="M192">
        <v>0</v>
      </c>
      <c r="N192">
        <v>0</v>
      </c>
      <c r="O192">
        <v>0</v>
      </c>
    </row>
    <row r="193" spans="1:15" hidden="1" x14ac:dyDescent="0.25">
      <c r="A193" t="s">
        <v>7</v>
      </c>
      <c r="B193" t="s">
        <v>84</v>
      </c>
      <c r="C193" t="s">
        <v>77</v>
      </c>
      <c r="D193">
        <v>0</v>
      </c>
      <c r="E193">
        <v>0</v>
      </c>
      <c r="F193">
        <v>0</v>
      </c>
      <c r="G193">
        <v>0</v>
      </c>
      <c r="H193">
        <v>0</v>
      </c>
      <c r="I193">
        <v>1</v>
      </c>
      <c r="J193">
        <v>1</v>
      </c>
      <c r="K193">
        <v>1</v>
      </c>
      <c r="L193">
        <v>1</v>
      </c>
      <c r="M193">
        <v>0</v>
      </c>
      <c r="N193">
        <v>0</v>
      </c>
      <c r="O193">
        <v>0</v>
      </c>
    </row>
    <row r="194" spans="1:15" hidden="1" x14ac:dyDescent="0.25">
      <c r="A194" t="s">
        <v>7</v>
      </c>
      <c r="B194" t="s">
        <v>84</v>
      </c>
      <c r="C194" t="s">
        <v>78</v>
      </c>
      <c r="D194">
        <v>0</v>
      </c>
      <c r="E194">
        <v>0</v>
      </c>
      <c r="F194">
        <v>0</v>
      </c>
      <c r="G194">
        <v>0</v>
      </c>
      <c r="H194">
        <v>0</v>
      </c>
      <c r="I194">
        <v>1</v>
      </c>
      <c r="J194">
        <v>1</v>
      </c>
      <c r="K194">
        <v>1</v>
      </c>
      <c r="L194">
        <v>1</v>
      </c>
      <c r="M194">
        <v>0</v>
      </c>
      <c r="N194">
        <v>0</v>
      </c>
      <c r="O194">
        <v>0</v>
      </c>
    </row>
    <row r="195" spans="1:15" hidden="1" x14ac:dyDescent="0.25">
      <c r="A195" t="s">
        <v>7</v>
      </c>
      <c r="B195" t="s">
        <v>84</v>
      </c>
      <c r="C195" t="s">
        <v>79</v>
      </c>
      <c r="D195">
        <v>0</v>
      </c>
      <c r="E195">
        <v>0</v>
      </c>
      <c r="F195">
        <v>0</v>
      </c>
      <c r="G195">
        <v>0</v>
      </c>
      <c r="H195">
        <v>0</v>
      </c>
      <c r="I195">
        <v>1</v>
      </c>
      <c r="J195">
        <v>1</v>
      </c>
      <c r="K195">
        <v>1</v>
      </c>
      <c r="L195">
        <v>1</v>
      </c>
      <c r="M195">
        <v>0</v>
      </c>
      <c r="N195">
        <v>0</v>
      </c>
      <c r="O195">
        <v>0</v>
      </c>
    </row>
    <row r="196" spans="1:15" hidden="1" x14ac:dyDescent="0.25">
      <c r="A196" t="s">
        <v>7</v>
      </c>
      <c r="B196" t="s">
        <v>84</v>
      </c>
      <c r="C196" t="s">
        <v>80</v>
      </c>
      <c r="D196">
        <v>0</v>
      </c>
      <c r="E196">
        <v>0</v>
      </c>
      <c r="F196">
        <v>0</v>
      </c>
      <c r="G196">
        <v>0</v>
      </c>
      <c r="H196">
        <v>0</v>
      </c>
      <c r="I196">
        <v>1</v>
      </c>
      <c r="J196">
        <v>1</v>
      </c>
      <c r="K196">
        <v>1</v>
      </c>
      <c r="L196">
        <v>1</v>
      </c>
      <c r="M196">
        <v>0</v>
      </c>
      <c r="N196">
        <v>0</v>
      </c>
      <c r="O196">
        <v>0</v>
      </c>
    </row>
    <row r="197" spans="1:15" hidden="1" x14ac:dyDescent="0.25">
      <c r="A197" t="s">
        <v>7</v>
      </c>
      <c r="B197" t="s">
        <v>84</v>
      </c>
      <c r="C197" t="s">
        <v>81</v>
      </c>
      <c r="D197">
        <v>0</v>
      </c>
      <c r="E197">
        <v>0</v>
      </c>
      <c r="F197">
        <v>0</v>
      </c>
      <c r="G197">
        <v>0</v>
      </c>
      <c r="H197">
        <v>0</v>
      </c>
      <c r="I197">
        <v>1</v>
      </c>
      <c r="J197">
        <v>1</v>
      </c>
      <c r="K197">
        <v>1</v>
      </c>
      <c r="L197">
        <v>1</v>
      </c>
      <c r="M197">
        <v>0</v>
      </c>
      <c r="N197">
        <v>0</v>
      </c>
      <c r="O197">
        <v>0</v>
      </c>
    </row>
    <row r="198" spans="1:15" hidden="1" x14ac:dyDescent="0.25">
      <c r="A198" t="s">
        <v>7</v>
      </c>
      <c r="B198" t="s">
        <v>84</v>
      </c>
      <c r="C198" t="s">
        <v>82</v>
      </c>
      <c r="D198">
        <v>0</v>
      </c>
      <c r="E198">
        <v>0</v>
      </c>
      <c r="F198">
        <v>0</v>
      </c>
      <c r="G198">
        <v>0</v>
      </c>
      <c r="H198">
        <v>0</v>
      </c>
      <c r="I198">
        <v>1</v>
      </c>
      <c r="J198">
        <v>1</v>
      </c>
      <c r="K198">
        <v>1</v>
      </c>
      <c r="L198">
        <v>1</v>
      </c>
      <c r="M198">
        <v>0</v>
      </c>
      <c r="N198">
        <v>0</v>
      </c>
      <c r="O198">
        <v>0</v>
      </c>
    </row>
    <row r="199" spans="1:15" hidden="1" x14ac:dyDescent="0.25">
      <c r="A199" t="s">
        <v>7</v>
      </c>
      <c r="B199" t="s">
        <v>84</v>
      </c>
      <c r="C199" t="s">
        <v>83</v>
      </c>
      <c r="D199">
        <v>0</v>
      </c>
      <c r="E199">
        <v>0</v>
      </c>
      <c r="F199">
        <v>0</v>
      </c>
      <c r="G199">
        <v>0</v>
      </c>
      <c r="H199">
        <v>0</v>
      </c>
      <c r="I199">
        <v>1</v>
      </c>
      <c r="J199">
        <v>1</v>
      </c>
      <c r="K199">
        <v>1</v>
      </c>
      <c r="L199">
        <v>1</v>
      </c>
      <c r="M199">
        <v>0</v>
      </c>
      <c r="N199">
        <v>0</v>
      </c>
      <c r="O199">
        <v>0</v>
      </c>
    </row>
    <row r="200" spans="1:15" hidden="1" x14ac:dyDescent="0.25">
      <c r="A200" t="s">
        <v>8</v>
      </c>
      <c r="B200" t="s">
        <v>59</v>
      </c>
      <c r="C200" t="s">
        <v>60</v>
      </c>
      <c r="D200">
        <v>0</v>
      </c>
      <c r="E200">
        <v>0</v>
      </c>
      <c r="F200">
        <v>0</v>
      </c>
      <c r="G200">
        <v>0</v>
      </c>
      <c r="H200">
        <v>0</v>
      </c>
      <c r="I200">
        <v>0</v>
      </c>
      <c r="J200">
        <v>0</v>
      </c>
      <c r="K200">
        <v>0</v>
      </c>
      <c r="L200">
        <v>0</v>
      </c>
      <c r="M200">
        <v>0</v>
      </c>
      <c r="N200">
        <v>0</v>
      </c>
      <c r="O200">
        <v>0</v>
      </c>
    </row>
    <row r="201" spans="1:15" hidden="1" x14ac:dyDescent="0.25">
      <c r="A201" t="s">
        <v>8</v>
      </c>
      <c r="B201" t="s">
        <v>59</v>
      </c>
      <c r="C201" t="s">
        <v>61</v>
      </c>
      <c r="D201">
        <v>0</v>
      </c>
      <c r="E201">
        <v>0</v>
      </c>
      <c r="F201">
        <v>0</v>
      </c>
      <c r="G201">
        <v>0</v>
      </c>
      <c r="H201">
        <v>0</v>
      </c>
      <c r="I201">
        <v>0</v>
      </c>
      <c r="J201">
        <v>0</v>
      </c>
      <c r="K201">
        <v>0</v>
      </c>
      <c r="L201">
        <v>0</v>
      </c>
      <c r="M201">
        <v>0</v>
      </c>
      <c r="N201">
        <v>0</v>
      </c>
      <c r="O201">
        <v>0</v>
      </c>
    </row>
    <row r="202" spans="1:15" hidden="1" x14ac:dyDescent="0.25">
      <c r="A202" t="s">
        <v>8</v>
      </c>
      <c r="B202" t="s">
        <v>59</v>
      </c>
      <c r="C202" t="s">
        <v>62</v>
      </c>
      <c r="D202">
        <v>0</v>
      </c>
      <c r="E202">
        <v>0</v>
      </c>
      <c r="F202">
        <v>0</v>
      </c>
      <c r="G202">
        <v>0</v>
      </c>
      <c r="H202">
        <v>0</v>
      </c>
      <c r="I202">
        <v>0</v>
      </c>
      <c r="J202">
        <v>0</v>
      </c>
      <c r="K202">
        <v>0</v>
      </c>
      <c r="L202">
        <v>0</v>
      </c>
      <c r="M202">
        <v>0</v>
      </c>
      <c r="N202">
        <v>0</v>
      </c>
      <c r="O202">
        <v>0</v>
      </c>
    </row>
    <row r="203" spans="1:15" hidden="1" x14ac:dyDescent="0.25">
      <c r="A203" t="s">
        <v>8</v>
      </c>
      <c r="B203" t="s">
        <v>59</v>
      </c>
      <c r="C203" t="s">
        <v>63</v>
      </c>
      <c r="D203">
        <v>0</v>
      </c>
      <c r="E203">
        <v>0</v>
      </c>
      <c r="F203">
        <v>0</v>
      </c>
      <c r="G203">
        <v>0</v>
      </c>
      <c r="H203">
        <v>0</v>
      </c>
      <c r="I203">
        <v>0</v>
      </c>
      <c r="J203">
        <v>0</v>
      </c>
      <c r="K203">
        <v>0</v>
      </c>
      <c r="L203">
        <v>0</v>
      </c>
      <c r="M203">
        <v>0</v>
      </c>
      <c r="N203">
        <v>0</v>
      </c>
      <c r="O203">
        <v>0</v>
      </c>
    </row>
    <row r="204" spans="1:15" hidden="1" x14ac:dyDescent="0.25">
      <c r="A204" t="s">
        <v>8</v>
      </c>
      <c r="B204" t="s">
        <v>59</v>
      </c>
      <c r="C204" t="s">
        <v>64</v>
      </c>
      <c r="D204">
        <v>0</v>
      </c>
      <c r="E204">
        <v>0</v>
      </c>
      <c r="F204">
        <v>0</v>
      </c>
      <c r="G204">
        <v>0</v>
      </c>
      <c r="H204">
        <v>0</v>
      </c>
      <c r="I204">
        <v>0</v>
      </c>
      <c r="J204">
        <v>0</v>
      </c>
      <c r="K204">
        <v>0</v>
      </c>
      <c r="L204">
        <v>0</v>
      </c>
      <c r="M204">
        <v>0</v>
      </c>
      <c r="N204">
        <v>0</v>
      </c>
      <c r="O204">
        <v>0</v>
      </c>
    </row>
    <row r="205" spans="1:15" hidden="1" x14ac:dyDescent="0.25">
      <c r="A205" t="s">
        <v>8</v>
      </c>
      <c r="B205" t="s">
        <v>59</v>
      </c>
      <c r="C205" t="s">
        <v>65</v>
      </c>
      <c r="D205">
        <v>0</v>
      </c>
      <c r="E205">
        <v>0</v>
      </c>
      <c r="F205">
        <v>0</v>
      </c>
      <c r="G205">
        <v>0</v>
      </c>
      <c r="H205">
        <v>0</v>
      </c>
      <c r="I205">
        <v>0</v>
      </c>
      <c r="J205">
        <v>0</v>
      </c>
      <c r="K205">
        <v>0</v>
      </c>
      <c r="L205">
        <v>0</v>
      </c>
      <c r="M205">
        <v>0</v>
      </c>
      <c r="N205">
        <v>0</v>
      </c>
      <c r="O205">
        <v>0</v>
      </c>
    </row>
    <row r="206" spans="1:15" hidden="1" x14ac:dyDescent="0.25">
      <c r="A206" t="s">
        <v>8</v>
      </c>
      <c r="B206" t="s">
        <v>59</v>
      </c>
      <c r="C206" t="s">
        <v>66</v>
      </c>
      <c r="D206">
        <v>0</v>
      </c>
      <c r="E206">
        <v>0</v>
      </c>
      <c r="F206">
        <v>0</v>
      </c>
      <c r="G206">
        <v>0</v>
      </c>
      <c r="H206">
        <v>0</v>
      </c>
      <c r="I206">
        <v>0</v>
      </c>
      <c r="J206">
        <v>0</v>
      </c>
      <c r="K206">
        <v>0</v>
      </c>
      <c r="L206">
        <v>0</v>
      </c>
      <c r="M206">
        <v>0</v>
      </c>
      <c r="N206">
        <v>0</v>
      </c>
      <c r="O206">
        <v>0</v>
      </c>
    </row>
    <row r="207" spans="1:15" hidden="1" x14ac:dyDescent="0.25">
      <c r="A207" t="s">
        <v>8</v>
      </c>
      <c r="B207" t="s">
        <v>59</v>
      </c>
      <c r="C207" t="s">
        <v>67</v>
      </c>
      <c r="D207">
        <v>0</v>
      </c>
      <c r="E207">
        <v>0</v>
      </c>
      <c r="F207">
        <v>0</v>
      </c>
      <c r="G207">
        <v>0</v>
      </c>
      <c r="H207">
        <v>0</v>
      </c>
      <c r="I207">
        <v>0</v>
      </c>
      <c r="J207">
        <v>0</v>
      </c>
      <c r="K207">
        <v>0</v>
      </c>
      <c r="L207">
        <v>0</v>
      </c>
      <c r="M207">
        <v>0</v>
      </c>
      <c r="N207">
        <v>0</v>
      </c>
      <c r="O207">
        <v>0</v>
      </c>
    </row>
    <row r="208" spans="1:15" hidden="1" x14ac:dyDescent="0.25">
      <c r="A208" t="s">
        <v>8</v>
      </c>
      <c r="B208" t="s">
        <v>59</v>
      </c>
      <c r="C208" t="s">
        <v>68</v>
      </c>
      <c r="D208">
        <v>0</v>
      </c>
      <c r="E208">
        <v>0</v>
      </c>
      <c r="F208">
        <v>0</v>
      </c>
      <c r="G208">
        <v>0</v>
      </c>
      <c r="H208">
        <v>0</v>
      </c>
      <c r="I208">
        <v>0</v>
      </c>
      <c r="J208">
        <v>0</v>
      </c>
      <c r="K208">
        <v>0</v>
      </c>
      <c r="L208">
        <v>0</v>
      </c>
      <c r="M208">
        <v>0</v>
      </c>
      <c r="N208">
        <v>0</v>
      </c>
      <c r="O208">
        <v>0</v>
      </c>
    </row>
    <row r="209" spans="1:15" hidden="1" x14ac:dyDescent="0.25">
      <c r="A209" t="s">
        <v>8</v>
      </c>
      <c r="B209" t="s">
        <v>59</v>
      </c>
      <c r="C209" t="s">
        <v>69</v>
      </c>
      <c r="D209">
        <v>0</v>
      </c>
      <c r="E209">
        <v>0</v>
      </c>
      <c r="F209">
        <v>0</v>
      </c>
      <c r="G209">
        <v>0</v>
      </c>
      <c r="H209">
        <v>0</v>
      </c>
      <c r="I209">
        <v>0</v>
      </c>
      <c r="J209">
        <v>0</v>
      </c>
      <c r="K209">
        <v>0</v>
      </c>
      <c r="L209">
        <v>0</v>
      </c>
      <c r="M209">
        <v>0</v>
      </c>
      <c r="N209">
        <v>0</v>
      </c>
      <c r="O209">
        <v>0</v>
      </c>
    </row>
    <row r="210" spans="1:15" hidden="1" x14ac:dyDescent="0.25">
      <c r="A210" t="s">
        <v>8</v>
      </c>
      <c r="B210" t="s">
        <v>59</v>
      </c>
      <c r="C210" t="s">
        <v>70</v>
      </c>
      <c r="D210">
        <v>0</v>
      </c>
      <c r="E210">
        <v>0</v>
      </c>
      <c r="F210">
        <v>0</v>
      </c>
      <c r="G210">
        <v>0</v>
      </c>
      <c r="H210">
        <v>0</v>
      </c>
      <c r="I210">
        <v>0</v>
      </c>
      <c r="J210">
        <v>0</v>
      </c>
      <c r="K210">
        <v>0</v>
      </c>
      <c r="L210">
        <v>0</v>
      </c>
      <c r="M210">
        <v>0</v>
      </c>
      <c r="N210">
        <v>0</v>
      </c>
      <c r="O210">
        <v>0</v>
      </c>
    </row>
    <row r="211" spans="1:15" hidden="1" x14ac:dyDescent="0.25">
      <c r="A211" t="s">
        <v>8</v>
      </c>
      <c r="B211" t="s">
        <v>59</v>
      </c>
      <c r="C211" t="s">
        <v>71</v>
      </c>
      <c r="D211">
        <v>0</v>
      </c>
      <c r="E211">
        <v>0</v>
      </c>
      <c r="F211">
        <v>0</v>
      </c>
      <c r="G211">
        <v>0</v>
      </c>
      <c r="H211">
        <v>0</v>
      </c>
      <c r="I211">
        <v>0</v>
      </c>
      <c r="J211">
        <v>0</v>
      </c>
      <c r="K211">
        <v>0</v>
      </c>
      <c r="L211">
        <v>0</v>
      </c>
      <c r="M211">
        <v>0</v>
      </c>
      <c r="N211">
        <v>0</v>
      </c>
      <c r="O211">
        <v>0</v>
      </c>
    </row>
    <row r="212" spans="1:15" hidden="1" x14ac:dyDescent="0.25">
      <c r="A212" t="s">
        <v>8</v>
      </c>
      <c r="B212" t="s">
        <v>59</v>
      </c>
      <c r="C212" t="s">
        <v>72</v>
      </c>
      <c r="D212">
        <v>0</v>
      </c>
      <c r="E212">
        <v>0</v>
      </c>
      <c r="F212">
        <v>0</v>
      </c>
      <c r="G212">
        <v>0</v>
      </c>
      <c r="H212">
        <v>0</v>
      </c>
      <c r="I212">
        <v>0</v>
      </c>
      <c r="J212">
        <v>0</v>
      </c>
      <c r="K212">
        <v>0</v>
      </c>
      <c r="L212">
        <v>0</v>
      </c>
      <c r="M212">
        <v>0</v>
      </c>
      <c r="N212">
        <v>0</v>
      </c>
      <c r="O212">
        <v>0</v>
      </c>
    </row>
    <row r="213" spans="1:15" hidden="1" x14ac:dyDescent="0.25">
      <c r="A213" t="s">
        <v>8</v>
      </c>
      <c r="B213" t="s">
        <v>59</v>
      </c>
      <c r="C213" t="s">
        <v>73</v>
      </c>
      <c r="D213">
        <v>0</v>
      </c>
      <c r="E213">
        <v>0</v>
      </c>
      <c r="F213">
        <v>0</v>
      </c>
      <c r="G213">
        <v>0</v>
      </c>
      <c r="H213">
        <v>0</v>
      </c>
      <c r="I213">
        <v>0</v>
      </c>
      <c r="J213">
        <v>0</v>
      </c>
      <c r="K213">
        <v>0</v>
      </c>
      <c r="L213">
        <v>0</v>
      </c>
      <c r="M213">
        <v>0</v>
      </c>
      <c r="N213">
        <v>0</v>
      </c>
      <c r="O213">
        <v>0</v>
      </c>
    </row>
    <row r="214" spans="1:15" hidden="1" x14ac:dyDescent="0.25">
      <c r="A214" t="s">
        <v>8</v>
      </c>
      <c r="B214" t="s">
        <v>59</v>
      </c>
      <c r="C214" t="s">
        <v>74</v>
      </c>
      <c r="D214">
        <v>0</v>
      </c>
      <c r="E214">
        <v>0</v>
      </c>
      <c r="F214">
        <v>0</v>
      </c>
      <c r="G214">
        <v>0</v>
      </c>
      <c r="H214">
        <v>0</v>
      </c>
      <c r="I214">
        <v>0</v>
      </c>
      <c r="J214">
        <v>0</v>
      </c>
      <c r="K214">
        <v>0</v>
      </c>
      <c r="L214">
        <v>0</v>
      </c>
      <c r="M214">
        <v>0</v>
      </c>
      <c r="N214">
        <v>0</v>
      </c>
      <c r="O214">
        <v>0</v>
      </c>
    </row>
    <row r="215" spans="1:15" hidden="1" x14ac:dyDescent="0.25">
      <c r="A215" t="s">
        <v>8</v>
      </c>
      <c r="B215" t="s">
        <v>59</v>
      </c>
      <c r="C215" t="s">
        <v>75</v>
      </c>
      <c r="D215">
        <v>0</v>
      </c>
      <c r="E215">
        <v>0</v>
      </c>
      <c r="F215">
        <v>0</v>
      </c>
      <c r="G215">
        <v>0</v>
      </c>
      <c r="H215">
        <v>0</v>
      </c>
      <c r="I215">
        <v>0</v>
      </c>
      <c r="J215">
        <v>0</v>
      </c>
      <c r="K215">
        <v>0</v>
      </c>
      <c r="L215">
        <v>0</v>
      </c>
      <c r="M215">
        <v>0</v>
      </c>
      <c r="N215">
        <v>0</v>
      </c>
      <c r="O215">
        <v>0</v>
      </c>
    </row>
    <row r="216" spans="1:15" hidden="1" x14ac:dyDescent="0.25">
      <c r="A216" t="s">
        <v>8</v>
      </c>
      <c r="B216" t="s">
        <v>59</v>
      </c>
      <c r="C216" t="s">
        <v>76</v>
      </c>
      <c r="D216">
        <v>0</v>
      </c>
      <c r="E216">
        <v>0</v>
      </c>
      <c r="F216">
        <v>0</v>
      </c>
      <c r="G216">
        <v>0</v>
      </c>
      <c r="H216">
        <v>0</v>
      </c>
      <c r="I216">
        <v>0</v>
      </c>
      <c r="J216">
        <v>0</v>
      </c>
      <c r="K216">
        <v>0</v>
      </c>
      <c r="L216">
        <v>0</v>
      </c>
      <c r="M216">
        <v>0</v>
      </c>
      <c r="N216">
        <v>0</v>
      </c>
      <c r="O216">
        <v>0</v>
      </c>
    </row>
    <row r="217" spans="1:15" hidden="1" x14ac:dyDescent="0.25">
      <c r="A217" t="s">
        <v>8</v>
      </c>
      <c r="B217" t="s">
        <v>59</v>
      </c>
      <c r="C217" t="s">
        <v>77</v>
      </c>
      <c r="D217">
        <v>0</v>
      </c>
      <c r="E217">
        <v>0</v>
      </c>
      <c r="F217">
        <v>0</v>
      </c>
      <c r="G217">
        <v>0</v>
      </c>
      <c r="H217">
        <v>0</v>
      </c>
      <c r="I217">
        <v>0</v>
      </c>
      <c r="J217">
        <v>0</v>
      </c>
      <c r="K217">
        <v>0</v>
      </c>
      <c r="L217">
        <v>0</v>
      </c>
      <c r="M217">
        <v>0</v>
      </c>
      <c r="N217">
        <v>0</v>
      </c>
      <c r="O217">
        <v>0</v>
      </c>
    </row>
    <row r="218" spans="1:15" hidden="1" x14ac:dyDescent="0.25">
      <c r="A218" t="s">
        <v>8</v>
      </c>
      <c r="B218" t="s">
        <v>59</v>
      </c>
      <c r="C218" t="s">
        <v>78</v>
      </c>
      <c r="D218">
        <v>0</v>
      </c>
      <c r="E218">
        <v>0</v>
      </c>
      <c r="F218">
        <v>0</v>
      </c>
      <c r="G218">
        <v>0</v>
      </c>
      <c r="H218">
        <v>0</v>
      </c>
      <c r="I218">
        <v>0</v>
      </c>
      <c r="J218">
        <v>0</v>
      </c>
      <c r="K218">
        <v>0</v>
      </c>
      <c r="L218">
        <v>0</v>
      </c>
      <c r="M218">
        <v>0</v>
      </c>
      <c r="N218">
        <v>0</v>
      </c>
      <c r="O218">
        <v>0</v>
      </c>
    </row>
    <row r="219" spans="1:15" hidden="1" x14ac:dyDescent="0.25">
      <c r="A219" t="s">
        <v>8</v>
      </c>
      <c r="B219" t="s">
        <v>59</v>
      </c>
      <c r="C219" t="s">
        <v>79</v>
      </c>
      <c r="D219">
        <v>0</v>
      </c>
      <c r="E219">
        <v>0</v>
      </c>
      <c r="F219">
        <v>0</v>
      </c>
      <c r="G219">
        <v>0</v>
      </c>
      <c r="H219">
        <v>0</v>
      </c>
      <c r="I219">
        <v>0</v>
      </c>
      <c r="J219">
        <v>0</v>
      </c>
      <c r="K219">
        <v>0</v>
      </c>
      <c r="L219">
        <v>0</v>
      </c>
      <c r="M219">
        <v>0</v>
      </c>
      <c r="N219">
        <v>0</v>
      </c>
      <c r="O219">
        <v>0</v>
      </c>
    </row>
    <row r="220" spans="1:15" hidden="1" x14ac:dyDescent="0.25">
      <c r="A220" t="s">
        <v>8</v>
      </c>
      <c r="B220" t="s">
        <v>59</v>
      </c>
      <c r="C220" t="s">
        <v>80</v>
      </c>
      <c r="D220">
        <v>0</v>
      </c>
      <c r="E220">
        <v>0</v>
      </c>
      <c r="F220">
        <v>0</v>
      </c>
      <c r="G220">
        <v>0</v>
      </c>
      <c r="H220">
        <v>0</v>
      </c>
      <c r="I220">
        <v>0</v>
      </c>
      <c r="J220">
        <v>0</v>
      </c>
      <c r="K220">
        <v>0</v>
      </c>
      <c r="L220">
        <v>0</v>
      </c>
      <c r="M220">
        <v>0</v>
      </c>
      <c r="N220">
        <v>0</v>
      </c>
      <c r="O220">
        <v>0</v>
      </c>
    </row>
    <row r="221" spans="1:15" hidden="1" x14ac:dyDescent="0.25">
      <c r="A221" t="s">
        <v>8</v>
      </c>
      <c r="B221" t="s">
        <v>59</v>
      </c>
      <c r="C221" t="s">
        <v>81</v>
      </c>
      <c r="D221">
        <v>0</v>
      </c>
      <c r="E221">
        <v>0</v>
      </c>
      <c r="F221">
        <v>0</v>
      </c>
      <c r="G221">
        <v>0</v>
      </c>
      <c r="H221">
        <v>0</v>
      </c>
      <c r="I221">
        <v>0</v>
      </c>
      <c r="J221">
        <v>0</v>
      </c>
      <c r="K221">
        <v>0</v>
      </c>
      <c r="L221">
        <v>0</v>
      </c>
      <c r="M221">
        <v>0</v>
      </c>
      <c r="N221">
        <v>0</v>
      </c>
      <c r="O221">
        <v>0</v>
      </c>
    </row>
    <row r="222" spans="1:15" hidden="1" x14ac:dyDescent="0.25">
      <c r="A222" t="s">
        <v>8</v>
      </c>
      <c r="B222" t="s">
        <v>59</v>
      </c>
      <c r="C222" t="s">
        <v>82</v>
      </c>
      <c r="D222">
        <v>0</v>
      </c>
      <c r="E222">
        <v>0</v>
      </c>
      <c r="F222">
        <v>0</v>
      </c>
      <c r="G222">
        <v>0</v>
      </c>
      <c r="H222">
        <v>0</v>
      </c>
      <c r="I222">
        <v>0</v>
      </c>
      <c r="J222">
        <v>0</v>
      </c>
      <c r="K222">
        <v>0</v>
      </c>
      <c r="L222">
        <v>0</v>
      </c>
      <c r="M222">
        <v>0</v>
      </c>
      <c r="N222">
        <v>0</v>
      </c>
      <c r="O222">
        <v>0</v>
      </c>
    </row>
    <row r="223" spans="1:15" hidden="1" x14ac:dyDescent="0.25">
      <c r="A223" t="s">
        <v>8</v>
      </c>
      <c r="B223" t="s">
        <v>59</v>
      </c>
      <c r="C223" t="s">
        <v>83</v>
      </c>
      <c r="D223">
        <v>0</v>
      </c>
      <c r="E223">
        <v>0</v>
      </c>
      <c r="F223">
        <v>0</v>
      </c>
      <c r="G223">
        <v>0</v>
      </c>
      <c r="H223">
        <v>0</v>
      </c>
      <c r="I223">
        <v>0</v>
      </c>
      <c r="J223">
        <v>0</v>
      </c>
      <c r="K223">
        <v>0</v>
      </c>
      <c r="L223">
        <v>0</v>
      </c>
      <c r="M223">
        <v>0</v>
      </c>
      <c r="N223">
        <v>0</v>
      </c>
      <c r="O223">
        <v>0</v>
      </c>
    </row>
    <row r="224" spans="1:15" hidden="1" x14ac:dyDescent="0.25">
      <c r="A224" t="s">
        <v>8</v>
      </c>
      <c r="B224" t="s">
        <v>84</v>
      </c>
      <c r="C224" t="s">
        <v>60</v>
      </c>
      <c r="D224">
        <v>0</v>
      </c>
      <c r="E224">
        <v>0</v>
      </c>
      <c r="F224">
        <v>0</v>
      </c>
      <c r="G224">
        <v>0</v>
      </c>
      <c r="H224">
        <v>0</v>
      </c>
      <c r="I224">
        <v>0</v>
      </c>
      <c r="J224">
        <v>0</v>
      </c>
      <c r="K224">
        <v>0</v>
      </c>
      <c r="L224">
        <v>0</v>
      </c>
      <c r="M224">
        <v>0</v>
      </c>
      <c r="N224">
        <v>0</v>
      </c>
      <c r="O224">
        <v>0</v>
      </c>
    </row>
    <row r="225" spans="1:15" hidden="1" x14ac:dyDescent="0.25">
      <c r="A225" t="s">
        <v>8</v>
      </c>
      <c r="B225" t="s">
        <v>84</v>
      </c>
      <c r="C225" t="s">
        <v>61</v>
      </c>
      <c r="D225">
        <v>0</v>
      </c>
      <c r="E225">
        <v>0</v>
      </c>
      <c r="F225">
        <v>0</v>
      </c>
      <c r="G225">
        <v>0</v>
      </c>
      <c r="H225">
        <v>0</v>
      </c>
      <c r="I225">
        <v>0</v>
      </c>
      <c r="J225">
        <v>0</v>
      </c>
      <c r="K225">
        <v>0</v>
      </c>
      <c r="L225">
        <v>0</v>
      </c>
      <c r="M225">
        <v>0</v>
      </c>
      <c r="N225">
        <v>0</v>
      </c>
      <c r="O225">
        <v>0</v>
      </c>
    </row>
    <row r="226" spans="1:15" hidden="1" x14ac:dyDescent="0.25">
      <c r="A226" t="s">
        <v>8</v>
      </c>
      <c r="B226" t="s">
        <v>84</v>
      </c>
      <c r="C226" t="s">
        <v>62</v>
      </c>
      <c r="D226">
        <v>0</v>
      </c>
      <c r="E226">
        <v>0</v>
      </c>
      <c r="F226">
        <v>0</v>
      </c>
      <c r="G226">
        <v>0</v>
      </c>
      <c r="H226">
        <v>0</v>
      </c>
      <c r="I226">
        <v>0</v>
      </c>
      <c r="J226">
        <v>0</v>
      </c>
      <c r="K226">
        <v>0</v>
      </c>
      <c r="L226">
        <v>0</v>
      </c>
      <c r="M226">
        <v>0</v>
      </c>
      <c r="N226">
        <v>0</v>
      </c>
      <c r="O226">
        <v>0</v>
      </c>
    </row>
    <row r="227" spans="1:15" hidden="1" x14ac:dyDescent="0.25">
      <c r="A227" t="s">
        <v>8</v>
      </c>
      <c r="B227" t="s">
        <v>84</v>
      </c>
      <c r="C227" t="s">
        <v>63</v>
      </c>
      <c r="D227">
        <v>0</v>
      </c>
      <c r="E227">
        <v>0</v>
      </c>
      <c r="F227">
        <v>0</v>
      </c>
      <c r="G227">
        <v>0</v>
      </c>
      <c r="H227">
        <v>0</v>
      </c>
      <c r="I227">
        <v>0</v>
      </c>
      <c r="J227">
        <v>0</v>
      </c>
      <c r="K227">
        <v>0</v>
      </c>
      <c r="L227">
        <v>0</v>
      </c>
      <c r="M227">
        <v>0</v>
      </c>
      <c r="N227">
        <v>0</v>
      </c>
      <c r="O227">
        <v>0</v>
      </c>
    </row>
    <row r="228" spans="1:15" hidden="1" x14ac:dyDescent="0.25">
      <c r="A228" t="s">
        <v>8</v>
      </c>
      <c r="B228" t="s">
        <v>84</v>
      </c>
      <c r="C228" t="s">
        <v>64</v>
      </c>
      <c r="D228">
        <v>0</v>
      </c>
      <c r="E228">
        <v>0</v>
      </c>
      <c r="F228">
        <v>0</v>
      </c>
      <c r="G228">
        <v>0</v>
      </c>
      <c r="H228">
        <v>0</v>
      </c>
      <c r="I228">
        <v>0</v>
      </c>
      <c r="J228">
        <v>0</v>
      </c>
      <c r="K228">
        <v>0</v>
      </c>
      <c r="L228">
        <v>0</v>
      </c>
      <c r="M228">
        <v>0</v>
      </c>
      <c r="N228">
        <v>0</v>
      </c>
      <c r="O228">
        <v>0</v>
      </c>
    </row>
    <row r="229" spans="1:15" hidden="1" x14ac:dyDescent="0.25">
      <c r="A229" t="s">
        <v>8</v>
      </c>
      <c r="B229" t="s">
        <v>84</v>
      </c>
      <c r="C229" t="s">
        <v>65</v>
      </c>
      <c r="D229">
        <v>0</v>
      </c>
      <c r="E229">
        <v>0</v>
      </c>
      <c r="F229">
        <v>0</v>
      </c>
      <c r="G229">
        <v>0</v>
      </c>
      <c r="H229">
        <v>0</v>
      </c>
      <c r="I229">
        <v>0</v>
      </c>
      <c r="J229">
        <v>0</v>
      </c>
      <c r="K229">
        <v>0</v>
      </c>
      <c r="L229">
        <v>0</v>
      </c>
      <c r="M229">
        <v>0</v>
      </c>
      <c r="N229">
        <v>0</v>
      </c>
      <c r="O229">
        <v>0</v>
      </c>
    </row>
    <row r="230" spans="1:15" hidden="1" x14ac:dyDescent="0.25">
      <c r="A230" t="s">
        <v>8</v>
      </c>
      <c r="B230" t="s">
        <v>84</v>
      </c>
      <c r="C230" t="s">
        <v>66</v>
      </c>
      <c r="D230">
        <v>0</v>
      </c>
      <c r="E230">
        <v>0</v>
      </c>
      <c r="F230">
        <v>0</v>
      </c>
      <c r="G230">
        <v>0</v>
      </c>
      <c r="H230">
        <v>0</v>
      </c>
      <c r="I230">
        <v>0</v>
      </c>
      <c r="J230">
        <v>0</v>
      </c>
      <c r="K230">
        <v>0</v>
      </c>
      <c r="L230">
        <v>0</v>
      </c>
      <c r="M230">
        <v>0</v>
      </c>
      <c r="N230">
        <v>0</v>
      </c>
      <c r="O230">
        <v>0</v>
      </c>
    </row>
    <row r="231" spans="1:15" hidden="1" x14ac:dyDescent="0.25">
      <c r="A231" t="s">
        <v>8</v>
      </c>
      <c r="B231" t="s">
        <v>84</v>
      </c>
      <c r="C231" t="s">
        <v>67</v>
      </c>
      <c r="D231">
        <v>0</v>
      </c>
      <c r="E231">
        <v>0</v>
      </c>
      <c r="F231">
        <v>0</v>
      </c>
      <c r="G231">
        <v>0</v>
      </c>
      <c r="H231">
        <v>0</v>
      </c>
      <c r="I231">
        <v>0</v>
      </c>
      <c r="J231">
        <v>0</v>
      </c>
      <c r="K231">
        <v>0</v>
      </c>
      <c r="L231">
        <v>0</v>
      </c>
      <c r="M231">
        <v>0</v>
      </c>
      <c r="N231">
        <v>0</v>
      </c>
      <c r="O231">
        <v>0</v>
      </c>
    </row>
    <row r="232" spans="1:15" hidden="1" x14ac:dyDescent="0.25">
      <c r="A232" t="s">
        <v>8</v>
      </c>
      <c r="B232" t="s">
        <v>84</v>
      </c>
      <c r="C232" t="s">
        <v>68</v>
      </c>
      <c r="D232">
        <v>0</v>
      </c>
      <c r="E232">
        <v>0</v>
      </c>
      <c r="F232">
        <v>0</v>
      </c>
      <c r="G232">
        <v>0</v>
      </c>
      <c r="H232">
        <v>0</v>
      </c>
      <c r="I232">
        <v>0</v>
      </c>
      <c r="J232">
        <v>0</v>
      </c>
      <c r="K232">
        <v>0</v>
      </c>
      <c r="L232">
        <v>0</v>
      </c>
      <c r="M232">
        <v>0</v>
      </c>
      <c r="N232">
        <v>0</v>
      </c>
      <c r="O232">
        <v>0</v>
      </c>
    </row>
    <row r="233" spans="1:15" hidden="1" x14ac:dyDescent="0.25">
      <c r="A233" t="s">
        <v>8</v>
      </c>
      <c r="B233" t="s">
        <v>84</v>
      </c>
      <c r="C233" t="s">
        <v>69</v>
      </c>
      <c r="D233">
        <v>0</v>
      </c>
      <c r="E233">
        <v>0</v>
      </c>
      <c r="F233">
        <v>0</v>
      </c>
      <c r="G233">
        <v>0</v>
      </c>
      <c r="H233">
        <v>0</v>
      </c>
      <c r="I233">
        <v>0</v>
      </c>
      <c r="J233">
        <v>0</v>
      </c>
      <c r="K233">
        <v>0</v>
      </c>
      <c r="L233">
        <v>0</v>
      </c>
      <c r="M233">
        <v>0</v>
      </c>
      <c r="N233">
        <v>0</v>
      </c>
      <c r="O233">
        <v>0</v>
      </c>
    </row>
    <row r="234" spans="1:15" hidden="1" x14ac:dyDescent="0.25">
      <c r="A234" t="s">
        <v>8</v>
      </c>
      <c r="B234" t="s">
        <v>84</v>
      </c>
      <c r="C234" t="s">
        <v>70</v>
      </c>
      <c r="D234">
        <v>0</v>
      </c>
      <c r="E234">
        <v>0</v>
      </c>
      <c r="F234">
        <v>0</v>
      </c>
      <c r="G234">
        <v>0</v>
      </c>
      <c r="H234">
        <v>0</v>
      </c>
      <c r="I234">
        <v>0</v>
      </c>
      <c r="J234">
        <v>0</v>
      </c>
      <c r="K234">
        <v>0</v>
      </c>
      <c r="L234">
        <v>0</v>
      </c>
      <c r="M234">
        <v>0</v>
      </c>
      <c r="N234">
        <v>0</v>
      </c>
      <c r="O234">
        <v>0</v>
      </c>
    </row>
    <row r="235" spans="1:15" hidden="1" x14ac:dyDescent="0.25">
      <c r="A235" t="s">
        <v>8</v>
      </c>
      <c r="B235" t="s">
        <v>84</v>
      </c>
      <c r="C235" t="s">
        <v>71</v>
      </c>
      <c r="D235">
        <v>0</v>
      </c>
      <c r="E235">
        <v>0</v>
      </c>
      <c r="F235">
        <v>0</v>
      </c>
      <c r="G235">
        <v>0</v>
      </c>
      <c r="H235">
        <v>0</v>
      </c>
      <c r="I235">
        <v>0</v>
      </c>
      <c r="J235">
        <v>0</v>
      </c>
      <c r="K235">
        <v>0</v>
      </c>
      <c r="L235">
        <v>0</v>
      </c>
      <c r="M235">
        <v>0</v>
      </c>
      <c r="N235">
        <v>0</v>
      </c>
      <c r="O235">
        <v>0</v>
      </c>
    </row>
    <row r="236" spans="1:15" hidden="1" x14ac:dyDescent="0.25">
      <c r="A236" t="s">
        <v>8</v>
      </c>
      <c r="B236" t="s">
        <v>84</v>
      </c>
      <c r="C236" t="s">
        <v>72</v>
      </c>
      <c r="D236">
        <v>0</v>
      </c>
      <c r="E236">
        <v>0</v>
      </c>
      <c r="F236">
        <v>0</v>
      </c>
      <c r="G236">
        <v>0</v>
      </c>
      <c r="H236">
        <v>0</v>
      </c>
      <c r="I236">
        <v>0</v>
      </c>
      <c r="J236">
        <v>0</v>
      </c>
      <c r="K236">
        <v>0</v>
      </c>
      <c r="L236">
        <v>0</v>
      </c>
      <c r="M236">
        <v>0</v>
      </c>
      <c r="N236">
        <v>0</v>
      </c>
      <c r="O236">
        <v>0</v>
      </c>
    </row>
    <row r="237" spans="1:15" hidden="1" x14ac:dyDescent="0.25">
      <c r="A237" t="s">
        <v>8</v>
      </c>
      <c r="B237" t="s">
        <v>84</v>
      </c>
      <c r="C237" t="s">
        <v>73</v>
      </c>
      <c r="D237">
        <v>0</v>
      </c>
      <c r="E237">
        <v>0</v>
      </c>
      <c r="F237">
        <v>0</v>
      </c>
      <c r="G237">
        <v>0</v>
      </c>
      <c r="H237">
        <v>0</v>
      </c>
      <c r="I237">
        <v>0</v>
      </c>
      <c r="J237">
        <v>0</v>
      </c>
      <c r="K237">
        <v>0</v>
      </c>
      <c r="L237">
        <v>0</v>
      </c>
      <c r="M237">
        <v>0</v>
      </c>
      <c r="N237">
        <v>0</v>
      </c>
      <c r="O237">
        <v>0</v>
      </c>
    </row>
    <row r="238" spans="1:15" hidden="1" x14ac:dyDescent="0.25">
      <c r="A238" t="s">
        <v>8</v>
      </c>
      <c r="B238" t="s">
        <v>84</v>
      </c>
      <c r="C238" t="s">
        <v>74</v>
      </c>
      <c r="D238">
        <v>0</v>
      </c>
      <c r="E238">
        <v>0</v>
      </c>
      <c r="F238">
        <v>0</v>
      </c>
      <c r="G238">
        <v>0</v>
      </c>
      <c r="H238">
        <v>0</v>
      </c>
      <c r="I238">
        <v>0</v>
      </c>
      <c r="J238">
        <v>0</v>
      </c>
      <c r="K238">
        <v>0</v>
      </c>
      <c r="L238">
        <v>0</v>
      </c>
      <c r="M238">
        <v>0</v>
      </c>
      <c r="N238">
        <v>0</v>
      </c>
      <c r="O238">
        <v>0</v>
      </c>
    </row>
    <row r="239" spans="1:15" hidden="1" x14ac:dyDescent="0.25">
      <c r="A239" t="s">
        <v>8</v>
      </c>
      <c r="B239" t="s">
        <v>84</v>
      </c>
      <c r="C239" t="s">
        <v>75</v>
      </c>
      <c r="D239">
        <v>0</v>
      </c>
      <c r="E239">
        <v>0</v>
      </c>
      <c r="F239">
        <v>0</v>
      </c>
      <c r="G239">
        <v>0</v>
      </c>
      <c r="H239">
        <v>0</v>
      </c>
      <c r="I239">
        <v>0</v>
      </c>
      <c r="J239">
        <v>0</v>
      </c>
      <c r="K239">
        <v>0</v>
      </c>
      <c r="L239">
        <v>0</v>
      </c>
      <c r="M239">
        <v>0</v>
      </c>
      <c r="N239">
        <v>0</v>
      </c>
      <c r="O239">
        <v>0</v>
      </c>
    </row>
    <row r="240" spans="1:15" hidden="1" x14ac:dyDescent="0.25">
      <c r="A240" t="s">
        <v>8</v>
      </c>
      <c r="B240" t="s">
        <v>84</v>
      </c>
      <c r="C240" t="s">
        <v>76</v>
      </c>
      <c r="D240">
        <v>0</v>
      </c>
      <c r="E240">
        <v>0</v>
      </c>
      <c r="F240">
        <v>0</v>
      </c>
      <c r="G240">
        <v>0</v>
      </c>
      <c r="H240">
        <v>0</v>
      </c>
      <c r="I240">
        <v>0</v>
      </c>
      <c r="J240">
        <v>0</v>
      </c>
      <c r="K240">
        <v>0</v>
      </c>
      <c r="L240">
        <v>0</v>
      </c>
      <c r="M240">
        <v>0</v>
      </c>
      <c r="N240">
        <v>0</v>
      </c>
      <c r="O240">
        <v>0</v>
      </c>
    </row>
    <row r="241" spans="1:15" hidden="1" x14ac:dyDescent="0.25">
      <c r="A241" t="s">
        <v>8</v>
      </c>
      <c r="B241" t="s">
        <v>84</v>
      </c>
      <c r="C241" t="s">
        <v>77</v>
      </c>
      <c r="D241">
        <v>0</v>
      </c>
      <c r="E241">
        <v>0</v>
      </c>
      <c r="F241">
        <v>0</v>
      </c>
      <c r="G241">
        <v>0</v>
      </c>
      <c r="H241">
        <v>0</v>
      </c>
      <c r="I241">
        <v>0</v>
      </c>
      <c r="J241">
        <v>0</v>
      </c>
      <c r="K241">
        <v>0</v>
      </c>
      <c r="L241">
        <v>0</v>
      </c>
      <c r="M241">
        <v>0</v>
      </c>
      <c r="N241">
        <v>0</v>
      </c>
      <c r="O241">
        <v>0</v>
      </c>
    </row>
    <row r="242" spans="1:15" hidden="1" x14ac:dyDescent="0.25">
      <c r="A242" t="s">
        <v>8</v>
      </c>
      <c r="B242" t="s">
        <v>84</v>
      </c>
      <c r="C242" t="s">
        <v>78</v>
      </c>
      <c r="D242">
        <v>0</v>
      </c>
      <c r="E242">
        <v>0</v>
      </c>
      <c r="F242">
        <v>0</v>
      </c>
      <c r="G242">
        <v>0</v>
      </c>
      <c r="H242">
        <v>0</v>
      </c>
      <c r="I242">
        <v>0</v>
      </c>
      <c r="J242">
        <v>0</v>
      </c>
      <c r="K242">
        <v>0</v>
      </c>
      <c r="L242">
        <v>0</v>
      </c>
      <c r="M242">
        <v>0</v>
      </c>
      <c r="N242">
        <v>0</v>
      </c>
      <c r="O242">
        <v>0</v>
      </c>
    </row>
    <row r="243" spans="1:15" hidden="1" x14ac:dyDescent="0.25">
      <c r="A243" t="s">
        <v>8</v>
      </c>
      <c r="B243" t="s">
        <v>84</v>
      </c>
      <c r="C243" t="s">
        <v>79</v>
      </c>
      <c r="D243">
        <v>0</v>
      </c>
      <c r="E243">
        <v>0</v>
      </c>
      <c r="F243">
        <v>0</v>
      </c>
      <c r="G243">
        <v>0</v>
      </c>
      <c r="H243">
        <v>0</v>
      </c>
      <c r="I243">
        <v>0</v>
      </c>
      <c r="J243">
        <v>0</v>
      </c>
      <c r="K243">
        <v>0</v>
      </c>
      <c r="L243">
        <v>0</v>
      </c>
      <c r="M243">
        <v>0</v>
      </c>
      <c r="N243">
        <v>0</v>
      </c>
      <c r="O243">
        <v>0</v>
      </c>
    </row>
    <row r="244" spans="1:15" hidden="1" x14ac:dyDescent="0.25">
      <c r="A244" t="s">
        <v>8</v>
      </c>
      <c r="B244" t="s">
        <v>84</v>
      </c>
      <c r="C244" t="s">
        <v>80</v>
      </c>
      <c r="D244">
        <v>0</v>
      </c>
      <c r="E244">
        <v>0</v>
      </c>
      <c r="F244">
        <v>0</v>
      </c>
      <c r="G244">
        <v>0</v>
      </c>
      <c r="H244">
        <v>0</v>
      </c>
      <c r="I244">
        <v>0</v>
      </c>
      <c r="J244">
        <v>0</v>
      </c>
      <c r="K244">
        <v>0</v>
      </c>
      <c r="L244">
        <v>0</v>
      </c>
      <c r="M244">
        <v>0</v>
      </c>
      <c r="N244">
        <v>0</v>
      </c>
      <c r="O244">
        <v>0</v>
      </c>
    </row>
    <row r="245" spans="1:15" hidden="1" x14ac:dyDescent="0.25">
      <c r="A245" t="s">
        <v>8</v>
      </c>
      <c r="B245" t="s">
        <v>84</v>
      </c>
      <c r="C245" t="s">
        <v>81</v>
      </c>
      <c r="D245">
        <v>0</v>
      </c>
      <c r="E245">
        <v>0</v>
      </c>
      <c r="F245">
        <v>0</v>
      </c>
      <c r="G245">
        <v>0</v>
      </c>
      <c r="H245">
        <v>0</v>
      </c>
      <c r="I245">
        <v>0</v>
      </c>
      <c r="J245">
        <v>0</v>
      </c>
      <c r="K245">
        <v>0</v>
      </c>
      <c r="L245">
        <v>0</v>
      </c>
      <c r="M245">
        <v>0</v>
      </c>
      <c r="N245">
        <v>0</v>
      </c>
      <c r="O245">
        <v>0</v>
      </c>
    </row>
    <row r="246" spans="1:15" hidden="1" x14ac:dyDescent="0.25">
      <c r="A246" t="s">
        <v>8</v>
      </c>
      <c r="B246" t="s">
        <v>84</v>
      </c>
      <c r="C246" t="s">
        <v>82</v>
      </c>
      <c r="D246">
        <v>0</v>
      </c>
      <c r="E246">
        <v>0</v>
      </c>
      <c r="F246">
        <v>0</v>
      </c>
      <c r="G246">
        <v>0</v>
      </c>
      <c r="H246">
        <v>0</v>
      </c>
      <c r="I246">
        <v>0</v>
      </c>
      <c r="J246">
        <v>0</v>
      </c>
      <c r="K246">
        <v>0</v>
      </c>
      <c r="L246">
        <v>0</v>
      </c>
      <c r="M246">
        <v>0</v>
      </c>
      <c r="N246">
        <v>0</v>
      </c>
      <c r="O246">
        <v>0</v>
      </c>
    </row>
    <row r="247" spans="1:15" hidden="1" x14ac:dyDescent="0.25">
      <c r="A247" t="s">
        <v>8</v>
      </c>
      <c r="B247" t="s">
        <v>84</v>
      </c>
      <c r="C247" t="s">
        <v>83</v>
      </c>
      <c r="D247">
        <v>0</v>
      </c>
      <c r="E247">
        <v>0</v>
      </c>
      <c r="F247">
        <v>0</v>
      </c>
      <c r="G247">
        <v>0</v>
      </c>
      <c r="H247">
        <v>0</v>
      </c>
      <c r="I247">
        <v>0</v>
      </c>
      <c r="J247">
        <v>0</v>
      </c>
      <c r="K247">
        <v>0</v>
      </c>
      <c r="L247">
        <v>0</v>
      </c>
      <c r="M247">
        <v>0</v>
      </c>
      <c r="N247">
        <v>0</v>
      </c>
      <c r="O247">
        <v>0</v>
      </c>
    </row>
    <row r="248" spans="1:15" hidden="1" x14ac:dyDescent="0.25">
      <c r="A248" t="s">
        <v>9</v>
      </c>
      <c r="B248" t="s">
        <v>59</v>
      </c>
      <c r="C248" t="s">
        <v>60</v>
      </c>
      <c r="D248">
        <v>3</v>
      </c>
      <c r="E248">
        <v>3</v>
      </c>
      <c r="F248">
        <v>7</v>
      </c>
      <c r="G248">
        <v>7</v>
      </c>
      <c r="H248">
        <v>10</v>
      </c>
      <c r="I248">
        <v>10</v>
      </c>
      <c r="J248">
        <v>10</v>
      </c>
      <c r="K248">
        <v>10</v>
      </c>
      <c r="L248">
        <v>10</v>
      </c>
      <c r="M248">
        <v>7</v>
      </c>
      <c r="N248">
        <v>7</v>
      </c>
      <c r="O248">
        <v>3</v>
      </c>
    </row>
    <row r="249" spans="1:15" hidden="1" x14ac:dyDescent="0.25">
      <c r="A249" t="s">
        <v>9</v>
      </c>
      <c r="B249" t="s">
        <v>59</v>
      </c>
      <c r="C249" t="s">
        <v>61</v>
      </c>
      <c r="D249">
        <v>3</v>
      </c>
      <c r="E249">
        <v>3</v>
      </c>
      <c r="F249">
        <v>7</v>
      </c>
      <c r="G249">
        <v>7</v>
      </c>
      <c r="H249">
        <v>10</v>
      </c>
      <c r="I249">
        <v>10</v>
      </c>
      <c r="J249">
        <v>10</v>
      </c>
      <c r="K249">
        <v>10</v>
      </c>
      <c r="L249">
        <v>10</v>
      </c>
      <c r="M249">
        <v>7</v>
      </c>
      <c r="N249">
        <v>7</v>
      </c>
      <c r="O249">
        <v>3</v>
      </c>
    </row>
    <row r="250" spans="1:15" hidden="1" x14ac:dyDescent="0.25">
      <c r="A250" t="s">
        <v>9</v>
      </c>
      <c r="B250" t="s">
        <v>59</v>
      </c>
      <c r="C250" t="s">
        <v>62</v>
      </c>
      <c r="D250">
        <v>3</v>
      </c>
      <c r="E250">
        <v>3</v>
      </c>
      <c r="F250">
        <v>7</v>
      </c>
      <c r="G250">
        <v>7</v>
      </c>
      <c r="H250">
        <v>10</v>
      </c>
      <c r="I250">
        <v>10</v>
      </c>
      <c r="J250">
        <v>10</v>
      </c>
      <c r="K250">
        <v>10</v>
      </c>
      <c r="L250">
        <v>10</v>
      </c>
      <c r="M250">
        <v>7</v>
      </c>
      <c r="N250">
        <v>7</v>
      </c>
      <c r="O250">
        <v>3</v>
      </c>
    </row>
    <row r="251" spans="1:15" hidden="1" x14ac:dyDescent="0.25">
      <c r="A251" t="s">
        <v>9</v>
      </c>
      <c r="B251" t="s">
        <v>59</v>
      </c>
      <c r="C251" t="s">
        <v>63</v>
      </c>
      <c r="D251">
        <v>3</v>
      </c>
      <c r="E251">
        <v>3</v>
      </c>
      <c r="F251">
        <v>7</v>
      </c>
      <c r="G251">
        <v>7</v>
      </c>
      <c r="H251">
        <v>10</v>
      </c>
      <c r="I251">
        <v>10</v>
      </c>
      <c r="J251">
        <v>10</v>
      </c>
      <c r="K251">
        <v>10</v>
      </c>
      <c r="L251">
        <v>10</v>
      </c>
      <c r="M251">
        <v>7</v>
      </c>
      <c r="N251">
        <v>7</v>
      </c>
      <c r="O251">
        <v>3</v>
      </c>
    </row>
    <row r="252" spans="1:15" hidden="1" x14ac:dyDescent="0.25">
      <c r="A252" t="s">
        <v>9</v>
      </c>
      <c r="B252" t="s">
        <v>59</v>
      </c>
      <c r="C252" t="s">
        <v>64</v>
      </c>
      <c r="D252">
        <v>3</v>
      </c>
      <c r="E252">
        <v>3</v>
      </c>
      <c r="F252">
        <v>7</v>
      </c>
      <c r="G252">
        <v>7</v>
      </c>
      <c r="H252">
        <v>10</v>
      </c>
      <c r="I252">
        <v>10</v>
      </c>
      <c r="J252">
        <v>10</v>
      </c>
      <c r="K252">
        <v>10</v>
      </c>
      <c r="L252">
        <v>10</v>
      </c>
      <c r="M252">
        <v>7</v>
      </c>
      <c r="N252">
        <v>7</v>
      </c>
      <c r="O252">
        <v>3</v>
      </c>
    </row>
    <row r="253" spans="1:15" hidden="1" x14ac:dyDescent="0.25">
      <c r="A253" t="s">
        <v>9</v>
      </c>
      <c r="B253" t="s">
        <v>59</v>
      </c>
      <c r="C253" t="s">
        <v>65</v>
      </c>
      <c r="D253">
        <v>0</v>
      </c>
      <c r="E253">
        <v>0</v>
      </c>
      <c r="F253">
        <v>4</v>
      </c>
      <c r="G253">
        <v>4</v>
      </c>
      <c r="H253">
        <v>10</v>
      </c>
      <c r="I253">
        <v>10</v>
      </c>
      <c r="J253">
        <v>10</v>
      </c>
      <c r="K253">
        <v>10</v>
      </c>
      <c r="L253">
        <v>10</v>
      </c>
      <c r="M253">
        <v>4</v>
      </c>
      <c r="N253">
        <v>4</v>
      </c>
      <c r="O253">
        <v>11</v>
      </c>
    </row>
    <row r="254" spans="1:15" hidden="1" x14ac:dyDescent="0.25">
      <c r="A254" t="s">
        <v>9</v>
      </c>
      <c r="B254" t="s">
        <v>59</v>
      </c>
      <c r="C254" t="s">
        <v>66</v>
      </c>
      <c r="D254">
        <v>11</v>
      </c>
      <c r="E254">
        <v>11</v>
      </c>
      <c r="F254">
        <v>4</v>
      </c>
      <c r="G254">
        <v>4</v>
      </c>
      <c r="H254">
        <v>10</v>
      </c>
      <c r="I254">
        <v>10</v>
      </c>
      <c r="J254">
        <v>10</v>
      </c>
      <c r="K254">
        <v>10</v>
      </c>
      <c r="L254">
        <v>10</v>
      </c>
      <c r="M254">
        <v>4</v>
      </c>
      <c r="N254">
        <v>4</v>
      </c>
      <c r="O254">
        <v>11</v>
      </c>
    </row>
    <row r="255" spans="1:15" hidden="1" x14ac:dyDescent="0.25">
      <c r="A255" t="s">
        <v>9</v>
      </c>
      <c r="B255" t="s">
        <v>59</v>
      </c>
      <c r="C255" t="s">
        <v>67</v>
      </c>
      <c r="D255">
        <v>11</v>
      </c>
      <c r="E255">
        <v>11</v>
      </c>
      <c r="F255">
        <v>4</v>
      </c>
      <c r="G255">
        <v>4</v>
      </c>
      <c r="H255">
        <v>10</v>
      </c>
      <c r="I255">
        <v>10</v>
      </c>
      <c r="J255">
        <v>10</v>
      </c>
      <c r="K255">
        <v>10</v>
      </c>
      <c r="L255">
        <v>10</v>
      </c>
      <c r="M255">
        <v>4</v>
      </c>
      <c r="N255">
        <v>4</v>
      </c>
      <c r="O255">
        <v>11</v>
      </c>
    </row>
    <row r="256" spans="1:15" hidden="1" x14ac:dyDescent="0.25">
      <c r="A256" t="s">
        <v>9</v>
      </c>
      <c r="B256" t="s">
        <v>59</v>
      </c>
      <c r="C256" t="s">
        <v>68</v>
      </c>
      <c r="D256">
        <v>11</v>
      </c>
      <c r="E256">
        <v>11</v>
      </c>
      <c r="F256">
        <v>4</v>
      </c>
      <c r="G256">
        <v>4</v>
      </c>
      <c r="H256">
        <v>10</v>
      </c>
      <c r="I256">
        <v>10</v>
      </c>
      <c r="J256">
        <v>10</v>
      </c>
      <c r="K256">
        <v>10</v>
      </c>
      <c r="L256">
        <v>10</v>
      </c>
      <c r="M256">
        <v>4</v>
      </c>
      <c r="N256">
        <v>4</v>
      </c>
      <c r="O256">
        <v>0</v>
      </c>
    </row>
    <row r="257" spans="1:15" hidden="1" x14ac:dyDescent="0.25">
      <c r="A257" t="s">
        <v>9</v>
      </c>
      <c r="B257" t="s">
        <v>59</v>
      </c>
      <c r="C257" t="s">
        <v>69</v>
      </c>
      <c r="D257">
        <v>1</v>
      </c>
      <c r="E257">
        <v>1</v>
      </c>
      <c r="F257">
        <v>5</v>
      </c>
      <c r="G257">
        <v>5</v>
      </c>
      <c r="H257">
        <v>10</v>
      </c>
      <c r="I257">
        <v>10</v>
      </c>
      <c r="J257">
        <v>10</v>
      </c>
      <c r="K257">
        <v>10</v>
      </c>
      <c r="L257">
        <v>10</v>
      </c>
      <c r="M257">
        <v>5</v>
      </c>
      <c r="N257">
        <v>5</v>
      </c>
      <c r="O257">
        <v>1</v>
      </c>
    </row>
    <row r="258" spans="1:15" hidden="1" x14ac:dyDescent="0.25">
      <c r="A258" t="s">
        <v>9</v>
      </c>
      <c r="B258" t="s">
        <v>59</v>
      </c>
      <c r="C258" t="s">
        <v>70</v>
      </c>
      <c r="D258">
        <v>1</v>
      </c>
      <c r="E258">
        <v>1</v>
      </c>
      <c r="F258">
        <v>5</v>
      </c>
      <c r="G258">
        <v>5</v>
      </c>
      <c r="H258">
        <v>10</v>
      </c>
      <c r="I258">
        <v>10</v>
      </c>
      <c r="J258">
        <v>10</v>
      </c>
      <c r="K258">
        <v>10</v>
      </c>
      <c r="L258">
        <v>10</v>
      </c>
      <c r="M258">
        <v>5</v>
      </c>
      <c r="N258">
        <v>5</v>
      </c>
      <c r="O258">
        <v>1</v>
      </c>
    </row>
    <row r="259" spans="1:15" hidden="1" x14ac:dyDescent="0.25">
      <c r="A259" t="s">
        <v>9</v>
      </c>
      <c r="B259" t="s">
        <v>59</v>
      </c>
      <c r="C259" t="s">
        <v>71</v>
      </c>
      <c r="D259">
        <v>1</v>
      </c>
      <c r="E259">
        <v>1</v>
      </c>
      <c r="F259">
        <v>5</v>
      </c>
      <c r="G259">
        <v>5</v>
      </c>
      <c r="H259">
        <v>8</v>
      </c>
      <c r="I259">
        <v>8</v>
      </c>
      <c r="J259">
        <v>8</v>
      </c>
      <c r="K259">
        <v>8</v>
      </c>
      <c r="L259">
        <v>8</v>
      </c>
      <c r="M259">
        <v>5</v>
      </c>
      <c r="N259">
        <v>5</v>
      </c>
      <c r="O259">
        <v>1</v>
      </c>
    </row>
    <row r="260" spans="1:15" hidden="1" x14ac:dyDescent="0.25">
      <c r="A260" t="s">
        <v>9</v>
      </c>
      <c r="B260" t="s">
        <v>59</v>
      </c>
      <c r="C260" t="s">
        <v>72</v>
      </c>
      <c r="D260">
        <v>1</v>
      </c>
      <c r="E260">
        <v>1</v>
      </c>
      <c r="F260">
        <v>5</v>
      </c>
      <c r="G260">
        <v>5</v>
      </c>
      <c r="H260">
        <v>8</v>
      </c>
      <c r="I260">
        <v>8</v>
      </c>
      <c r="J260">
        <v>8</v>
      </c>
      <c r="K260">
        <v>8</v>
      </c>
      <c r="L260">
        <v>8</v>
      </c>
      <c r="M260">
        <v>5</v>
      </c>
      <c r="N260">
        <v>5</v>
      </c>
      <c r="O260">
        <v>1</v>
      </c>
    </row>
    <row r="261" spans="1:15" hidden="1" x14ac:dyDescent="0.25">
      <c r="A261" t="s">
        <v>9</v>
      </c>
      <c r="B261" t="s">
        <v>59</v>
      </c>
      <c r="C261" t="s">
        <v>73</v>
      </c>
      <c r="D261">
        <v>1</v>
      </c>
      <c r="E261">
        <v>1</v>
      </c>
      <c r="F261">
        <v>5</v>
      </c>
      <c r="G261">
        <v>5</v>
      </c>
      <c r="H261">
        <v>8</v>
      </c>
      <c r="I261">
        <v>8</v>
      </c>
      <c r="J261">
        <v>8</v>
      </c>
      <c r="K261">
        <v>8</v>
      </c>
      <c r="L261">
        <v>8</v>
      </c>
      <c r="M261">
        <v>5</v>
      </c>
      <c r="N261">
        <v>5</v>
      </c>
      <c r="O261">
        <v>1</v>
      </c>
    </row>
    <row r="262" spans="1:15" hidden="1" x14ac:dyDescent="0.25">
      <c r="A262" t="s">
        <v>9</v>
      </c>
      <c r="B262" t="s">
        <v>59</v>
      </c>
      <c r="C262" t="s">
        <v>74</v>
      </c>
      <c r="D262">
        <v>1</v>
      </c>
      <c r="E262">
        <v>1</v>
      </c>
      <c r="F262">
        <v>5</v>
      </c>
      <c r="G262">
        <v>5</v>
      </c>
      <c r="H262">
        <v>8</v>
      </c>
      <c r="I262">
        <v>8</v>
      </c>
      <c r="J262">
        <v>8</v>
      </c>
      <c r="K262">
        <v>8</v>
      </c>
      <c r="L262">
        <v>8</v>
      </c>
      <c r="M262">
        <v>5</v>
      </c>
      <c r="N262">
        <v>5</v>
      </c>
      <c r="O262">
        <v>1</v>
      </c>
    </row>
    <row r="263" spans="1:15" hidden="1" x14ac:dyDescent="0.25">
      <c r="A263" t="s">
        <v>9</v>
      </c>
      <c r="B263" t="s">
        <v>59</v>
      </c>
      <c r="C263" t="s">
        <v>75</v>
      </c>
      <c r="D263">
        <v>1</v>
      </c>
      <c r="E263">
        <v>1</v>
      </c>
      <c r="F263">
        <v>5</v>
      </c>
      <c r="G263">
        <v>5</v>
      </c>
      <c r="H263">
        <v>8</v>
      </c>
      <c r="I263">
        <v>8</v>
      </c>
      <c r="J263">
        <v>8</v>
      </c>
      <c r="K263">
        <v>8</v>
      </c>
      <c r="L263">
        <v>8</v>
      </c>
      <c r="M263">
        <v>5</v>
      </c>
      <c r="N263">
        <v>5</v>
      </c>
      <c r="O263">
        <v>1</v>
      </c>
    </row>
    <row r="264" spans="1:15" hidden="1" x14ac:dyDescent="0.25">
      <c r="A264" t="s">
        <v>9</v>
      </c>
      <c r="B264" t="s">
        <v>59</v>
      </c>
      <c r="C264" t="s">
        <v>76</v>
      </c>
      <c r="D264">
        <v>1</v>
      </c>
      <c r="E264">
        <v>1</v>
      </c>
      <c r="F264">
        <v>5</v>
      </c>
      <c r="G264">
        <v>5</v>
      </c>
      <c r="H264">
        <v>8</v>
      </c>
      <c r="I264">
        <v>8</v>
      </c>
      <c r="J264">
        <v>8</v>
      </c>
      <c r="K264">
        <v>8</v>
      </c>
      <c r="L264">
        <v>8</v>
      </c>
      <c r="M264">
        <v>5</v>
      </c>
      <c r="N264">
        <v>5</v>
      </c>
      <c r="O264">
        <v>1</v>
      </c>
    </row>
    <row r="265" spans="1:15" hidden="1" x14ac:dyDescent="0.25">
      <c r="A265" t="s">
        <v>9</v>
      </c>
      <c r="B265" t="s">
        <v>59</v>
      </c>
      <c r="C265" t="s">
        <v>77</v>
      </c>
      <c r="D265">
        <v>2</v>
      </c>
      <c r="E265">
        <v>2</v>
      </c>
      <c r="F265">
        <v>6</v>
      </c>
      <c r="G265">
        <v>6</v>
      </c>
      <c r="H265">
        <v>9</v>
      </c>
      <c r="I265">
        <v>9</v>
      </c>
      <c r="J265">
        <v>9</v>
      </c>
      <c r="K265">
        <v>9</v>
      </c>
      <c r="L265">
        <v>9</v>
      </c>
      <c r="M265">
        <v>6</v>
      </c>
      <c r="N265">
        <v>6</v>
      </c>
      <c r="O265">
        <v>2</v>
      </c>
    </row>
    <row r="266" spans="1:15" hidden="1" x14ac:dyDescent="0.25">
      <c r="A266" t="s">
        <v>9</v>
      </c>
      <c r="B266" t="s">
        <v>59</v>
      </c>
      <c r="C266" t="s">
        <v>78</v>
      </c>
      <c r="D266">
        <v>2</v>
      </c>
      <c r="E266">
        <v>2</v>
      </c>
      <c r="F266">
        <v>6</v>
      </c>
      <c r="G266">
        <v>6</v>
      </c>
      <c r="H266">
        <v>9</v>
      </c>
      <c r="I266">
        <v>9</v>
      </c>
      <c r="J266">
        <v>9</v>
      </c>
      <c r="K266">
        <v>9</v>
      </c>
      <c r="L266">
        <v>9</v>
      </c>
      <c r="M266">
        <v>6</v>
      </c>
      <c r="N266">
        <v>6</v>
      </c>
      <c r="O266">
        <v>2</v>
      </c>
    </row>
    <row r="267" spans="1:15" hidden="1" x14ac:dyDescent="0.25">
      <c r="A267" t="s">
        <v>9</v>
      </c>
      <c r="B267" t="s">
        <v>59</v>
      </c>
      <c r="C267" t="s">
        <v>79</v>
      </c>
      <c r="D267">
        <v>2</v>
      </c>
      <c r="E267">
        <v>2</v>
      </c>
      <c r="F267">
        <v>6</v>
      </c>
      <c r="G267">
        <v>6</v>
      </c>
      <c r="H267">
        <v>9</v>
      </c>
      <c r="I267">
        <v>9</v>
      </c>
      <c r="J267">
        <v>9</v>
      </c>
      <c r="K267">
        <v>9</v>
      </c>
      <c r="L267">
        <v>9</v>
      </c>
      <c r="M267">
        <v>6</v>
      </c>
      <c r="N267">
        <v>6</v>
      </c>
      <c r="O267">
        <v>2</v>
      </c>
    </row>
    <row r="268" spans="1:15" hidden="1" x14ac:dyDescent="0.25">
      <c r="A268" t="s">
        <v>9</v>
      </c>
      <c r="B268" t="s">
        <v>59</v>
      </c>
      <c r="C268" t="s">
        <v>80</v>
      </c>
      <c r="D268">
        <v>2</v>
      </c>
      <c r="E268">
        <v>2</v>
      </c>
      <c r="F268">
        <v>6</v>
      </c>
      <c r="G268">
        <v>6</v>
      </c>
      <c r="H268">
        <v>9</v>
      </c>
      <c r="I268">
        <v>9</v>
      </c>
      <c r="J268">
        <v>9</v>
      </c>
      <c r="K268">
        <v>9</v>
      </c>
      <c r="L268">
        <v>9</v>
      </c>
      <c r="M268">
        <v>6</v>
      </c>
      <c r="N268">
        <v>6</v>
      </c>
      <c r="O268">
        <v>2</v>
      </c>
    </row>
    <row r="269" spans="1:15" hidden="1" x14ac:dyDescent="0.25">
      <c r="A269" t="s">
        <v>9</v>
      </c>
      <c r="B269" t="s">
        <v>59</v>
      </c>
      <c r="C269" t="s">
        <v>81</v>
      </c>
      <c r="D269">
        <v>2</v>
      </c>
      <c r="E269">
        <v>2</v>
      </c>
      <c r="F269">
        <v>6</v>
      </c>
      <c r="G269">
        <v>6</v>
      </c>
      <c r="H269">
        <v>9</v>
      </c>
      <c r="I269">
        <v>9</v>
      </c>
      <c r="J269">
        <v>9</v>
      </c>
      <c r="K269">
        <v>9</v>
      </c>
      <c r="L269">
        <v>9</v>
      </c>
      <c r="M269">
        <v>6</v>
      </c>
      <c r="N269">
        <v>6</v>
      </c>
      <c r="O269">
        <v>2</v>
      </c>
    </row>
    <row r="270" spans="1:15" hidden="1" x14ac:dyDescent="0.25">
      <c r="A270" t="s">
        <v>9</v>
      </c>
      <c r="B270" t="s">
        <v>59</v>
      </c>
      <c r="C270" t="s">
        <v>82</v>
      </c>
      <c r="D270">
        <v>2</v>
      </c>
      <c r="E270">
        <v>2</v>
      </c>
      <c r="F270">
        <v>6</v>
      </c>
      <c r="G270">
        <v>6</v>
      </c>
      <c r="H270">
        <v>9</v>
      </c>
      <c r="I270">
        <v>9</v>
      </c>
      <c r="J270">
        <v>9</v>
      </c>
      <c r="K270">
        <v>9</v>
      </c>
      <c r="L270">
        <v>9</v>
      </c>
      <c r="M270">
        <v>6</v>
      </c>
      <c r="N270">
        <v>6</v>
      </c>
      <c r="O270">
        <v>2</v>
      </c>
    </row>
    <row r="271" spans="1:15" hidden="1" x14ac:dyDescent="0.25">
      <c r="A271" t="s">
        <v>9</v>
      </c>
      <c r="B271" t="s">
        <v>59</v>
      </c>
      <c r="C271" t="s">
        <v>83</v>
      </c>
      <c r="D271">
        <v>3</v>
      </c>
      <c r="E271">
        <v>3</v>
      </c>
      <c r="F271">
        <v>7</v>
      </c>
      <c r="G271">
        <v>7</v>
      </c>
      <c r="H271">
        <v>10</v>
      </c>
      <c r="I271">
        <v>10</v>
      </c>
      <c r="J271">
        <v>10</v>
      </c>
      <c r="K271">
        <v>10</v>
      </c>
      <c r="L271">
        <v>10</v>
      </c>
      <c r="M271">
        <v>7</v>
      </c>
      <c r="N271">
        <v>7</v>
      </c>
      <c r="O271">
        <v>3</v>
      </c>
    </row>
    <row r="272" spans="1:15" hidden="1" x14ac:dyDescent="0.25">
      <c r="A272" t="s">
        <v>9</v>
      </c>
      <c r="B272" t="s">
        <v>84</v>
      </c>
      <c r="C272" t="s">
        <v>60</v>
      </c>
      <c r="D272">
        <v>3</v>
      </c>
      <c r="E272">
        <v>3</v>
      </c>
      <c r="F272">
        <v>7</v>
      </c>
      <c r="G272">
        <v>7</v>
      </c>
      <c r="H272">
        <v>10</v>
      </c>
      <c r="I272">
        <v>10</v>
      </c>
      <c r="J272">
        <v>10</v>
      </c>
      <c r="K272">
        <v>10</v>
      </c>
      <c r="L272">
        <v>10</v>
      </c>
      <c r="M272">
        <v>7</v>
      </c>
      <c r="N272">
        <v>7</v>
      </c>
      <c r="O272">
        <v>3</v>
      </c>
    </row>
    <row r="273" spans="1:15" hidden="1" x14ac:dyDescent="0.25">
      <c r="A273" t="s">
        <v>9</v>
      </c>
      <c r="B273" t="s">
        <v>84</v>
      </c>
      <c r="C273" t="s">
        <v>61</v>
      </c>
      <c r="D273">
        <v>3</v>
      </c>
      <c r="E273">
        <v>3</v>
      </c>
      <c r="F273">
        <v>7</v>
      </c>
      <c r="G273">
        <v>7</v>
      </c>
      <c r="H273">
        <v>10</v>
      </c>
      <c r="I273">
        <v>10</v>
      </c>
      <c r="J273">
        <v>10</v>
      </c>
      <c r="K273">
        <v>10</v>
      </c>
      <c r="L273">
        <v>10</v>
      </c>
      <c r="M273">
        <v>7</v>
      </c>
      <c r="N273">
        <v>7</v>
      </c>
      <c r="O273">
        <v>3</v>
      </c>
    </row>
    <row r="274" spans="1:15" hidden="1" x14ac:dyDescent="0.25">
      <c r="A274" t="s">
        <v>9</v>
      </c>
      <c r="B274" t="s">
        <v>84</v>
      </c>
      <c r="C274" t="s">
        <v>62</v>
      </c>
      <c r="D274">
        <v>3</v>
      </c>
      <c r="E274">
        <v>3</v>
      </c>
      <c r="F274">
        <v>7</v>
      </c>
      <c r="G274">
        <v>7</v>
      </c>
      <c r="H274">
        <v>10</v>
      </c>
      <c r="I274">
        <v>10</v>
      </c>
      <c r="J274">
        <v>10</v>
      </c>
      <c r="K274">
        <v>10</v>
      </c>
      <c r="L274">
        <v>10</v>
      </c>
      <c r="M274">
        <v>7</v>
      </c>
      <c r="N274">
        <v>7</v>
      </c>
      <c r="O274">
        <v>3</v>
      </c>
    </row>
    <row r="275" spans="1:15" hidden="1" x14ac:dyDescent="0.25">
      <c r="A275" t="s">
        <v>9</v>
      </c>
      <c r="B275" t="s">
        <v>84</v>
      </c>
      <c r="C275" t="s">
        <v>63</v>
      </c>
      <c r="D275">
        <v>3</v>
      </c>
      <c r="E275">
        <v>3</v>
      </c>
      <c r="F275">
        <v>7</v>
      </c>
      <c r="G275">
        <v>7</v>
      </c>
      <c r="H275">
        <v>10</v>
      </c>
      <c r="I275">
        <v>10</v>
      </c>
      <c r="J275">
        <v>10</v>
      </c>
      <c r="K275">
        <v>10</v>
      </c>
      <c r="L275">
        <v>10</v>
      </c>
      <c r="M275">
        <v>7</v>
      </c>
      <c r="N275">
        <v>7</v>
      </c>
      <c r="O275">
        <v>3</v>
      </c>
    </row>
    <row r="276" spans="1:15" hidden="1" x14ac:dyDescent="0.25">
      <c r="A276" t="s">
        <v>9</v>
      </c>
      <c r="B276" t="s">
        <v>84</v>
      </c>
      <c r="C276" t="s">
        <v>64</v>
      </c>
      <c r="D276">
        <v>3</v>
      </c>
      <c r="E276">
        <v>3</v>
      </c>
      <c r="F276">
        <v>7</v>
      </c>
      <c r="G276">
        <v>7</v>
      </c>
      <c r="H276">
        <v>10</v>
      </c>
      <c r="I276">
        <v>10</v>
      </c>
      <c r="J276">
        <v>10</v>
      </c>
      <c r="K276">
        <v>10</v>
      </c>
      <c r="L276">
        <v>10</v>
      </c>
      <c r="M276">
        <v>7</v>
      </c>
      <c r="N276">
        <v>7</v>
      </c>
      <c r="O276">
        <v>3</v>
      </c>
    </row>
    <row r="277" spans="1:15" hidden="1" x14ac:dyDescent="0.25">
      <c r="A277" t="s">
        <v>9</v>
      </c>
      <c r="B277" t="s">
        <v>84</v>
      </c>
      <c r="C277" t="s">
        <v>65</v>
      </c>
      <c r="D277">
        <v>0</v>
      </c>
      <c r="E277">
        <v>0</v>
      </c>
      <c r="F277">
        <v>4</v>
      </c>
      <c r="G277">
        <v>4</v>
      </c>
      <c r="H277">
        <v>10</v>
      </c>
      <c r="I277">
        <v>10</v>
      </c>
      <c r="J277">
        <v>10</v>
      </c>
      <c r="K277">
        <v>10</v>
      </c>
      <c r="L277">
        <v>10</v>
      </c>
      <c r="M277">
        <v>4</v>
      </c>
      <c r="N277">
        <v>4</v>
      </c>
      <c r="O277">
        <v>11</v>
      </c>
    </row>
    <row r="278" spans="1:15" hidden="1" x14ac:dyDescent="0.25">
      <c r="A278" t="s">
        <v>9</v>
      </c>
      <c r="B278" t="s">
        <v>84</v>
      </c>
      <c r="C278" t="s">
        <v>66</v>
      </c>
      <c r="D278">
        <v>11</v>
      </c>
      <c r="E278">
        <v>11</v>
      </c>
      <c r="F278">
        <v>4</v>
      </c>
      <c r="G278">
        <v>4</v>
      </c>
      <c r="H278">
        <v>10</v>
      </c>
      <c r="I278">
        <v>10</v>
      </c>
      <c r="J278">
        <v>10</v>
      </c>
      <c r="K278">
        <v>10</v>
      </c>
      <c r="L278">
        <v>10</v>
      </c>
      <c r="M278">
        <v>4</v>
      </c>
      <c r="N278">
        <v>4</v>
      </c>
      <c r="O278">
        <v>11</v>
      </c>
    </row>
    <row r="279" spans="1:15" hidden="1" x14ac:dyDescent="0.25">
      <c r="A279" t="s">
        <v>9</v>
      </c>
      <c r="B279" t="s">
        <v>84</v>
      </c>
      <c r="C279" t="s">
        <v>67</v>
      </c>
      <c r="D279">
        <v>11</v>
      </c>
      <c r="E279">
        <v>11</v>
      </c>
      <c r="F279">
        <v>4</v>
      </c>
      <c r="G279">
        <v>4</v>
      </c>
      <c r="H279">
        <v>10</v>
      </c>
      <c r="I279">
        <v>10</v>
      </c>
      <c r="J279">
        <v>10</v>
      </c>
      <c r="K279">
        <v>10</v>
      </c>
      <c r="L279">
        <v>10</v>
      </c>
      <c r="M279">
        <v>4</v>
      </c>
      <c r="N279">
        <v>4</v>
      </c>
      <c r="O279">
        <v>11</v>
      </c>
    </row>
    <row r="280" spans="1:15" hidden="1" x14ac:dyDescent="0.25">
      <c r="A280" t="s">
        <v>9</v>
      </c>
      <c r="B280" t="s">
        <v>84</v>
      </c>
      <c r="C280" t="s">
        <v>68</v>
      </c>
      <c r="D280">
        <v>11</v>
      </c>
      <c r="E280">
        <v>11</v>
      </c>
      <c r="F280">
        <v>4</v>
      </c>
      <c r="G280">
        <v>4</v>
      </c>
      <c r="H280">
        <v>10</v>
      </c>
      <c r="I280">
        <v>10</v>
      </c>
      <c r="J280">
        <v>10</v>
      </c>
      <c r="K280">
        <v>10</v>
      </c>
      <c r="L280">
        <v>10</v>
      </c>
      <c r="M280">
        <v>4</v>
      </c>
      <c r="N280">
        <v>4</v>
      </c>
      <c r="O280">
        <v>0</v>
      </c>
    </row>
    <row r="281" spans="1:15" hidden="1" x14ac:dyDescent="0.25">
      <c r="A281" t="s">
        <v>9</v>
      </c>
      <c r="B281" t="s">
        <v>84</v>
      </c>
      <c r="C281" t="s">
        <v>69</v>
      </c>
      <c r="D281">
        <v>1</v>
      </c>
      <c r="E281">
        <v>1</v>
      </c>
      <c r="F281">
        <v>5</v>
      </c>
      <c r="G281">
        <v>5</v>
      </c>
      <c r="H281">
        <v>10</v>
      </c>
      <c r="I281">
        <v>10</v>
      </c>
      <c r="J281">
        <v>10</v>
      </c>
      <c r="K281">
        <v>10</v>
      </c>
      <c r="L281">
        <v>10</v>
      </c>
      <c r="M281">
        <v>5</v>
      </c>
      <c r="N281">
        <v>5</v>
      </c>
      <c r="O281">
        <v>1</v>
      </c>
    </row>
    <row r="282" spans="1:15" hidden="1" x14ac:dyDescent="0.25">
      <c r="A282" t="s">
        <v>9</v>
      </c>
      <c r="B282" t="s">
        <v>84</v>
      </c>
      <c r="C282" t="s">
        <v>70</v>
      </c>
      <c r="D282">
        <v>1</v>
      </c>
      <c r="E282">
        <v>1</v>
      </c>
      <c r="F282">
        <v>5</v>
      </c>
      <c r="G282">
        <v>5</v>
      </c>
      <c r="H282">
        <v>10</v>
      </c>
      <c r="I282">
        <v>10</v>
      </c>
      <c r="J282">
        <v>10</v>
      </c>
      <c r="K282">
        <v>10</v>
      </c>
      <c r="L282">
        <v>10</v>
      </c>
      <c r="M282">
        <v>5</v>
      </c>
      <c r="N282">
        <v>5</v>
      </c>
      <c r="O282">
        <v>1</v>
      </c>
    </row>
    <row r="283" spans="1:15" hidden="1" x14ac:dyDescent="0.25">
      <c r="A283" t="s">
        <v>9</v>
      </c>
      <c r="B283" t="s">
        <v>84</v>
      </c>
      <c r="C283" t="s">
        <v>71</v>
      </c>
      <c r="D283">
        <v>1</v>
      </c>
      <c r="E283">
        <v>1</v>
      </c>
      <c r="F283">
        <v>5</v>
      </c>
      <c r="G283">
        <v>5</v>
      </c>
      <c r="H283">
        <v>8</v>
      </c>
      <c r="I283">
        <v>8</v>
      </c>
      <c r="J283">
        <v>8</v>
      </c>
      <c r="K283">
        <v>8</v>
      </c>
      <c r="L283">
        <v>8</v>
      </c>
      <c r="M283">
        <v>5</v>
      </c>
      <c r="N283">
        <v>5</v>
      </c>
      <c r="O283">
        <v>1</v>
      </c>
    </row>
    <row r="284" spans="1:15" hidden="1" x14ac:dyDescent="0.25">
      <c r="A284" t="s">
        <v>9</v>
      </c>
      <c r="B284" t="s">
        <v>84</v>
      </c>
      <c r="C284" t="s">
        <v>72</v>
      </c>
      <c r="D284">
        <v>1</v>
      </c>
      <c r="E284">
        <v>1</v>
      </c>
      <c r="F284">
        <v>5</v>
      </c>
      <c r="G284">
        <v>5</v>
      </c>
      <c r="H284">
        <v>8</v>
      </c>
      <c r="I284">
        <v>8</v>
      </c>
      <c r="J284">
        <v>8</v>
      </c>
      <c r="K284">
        <v>8</v>
      </c>
      <c r="L284">
        <v>8</v>
      </c>
      <c r="M284">
        <v>5</v>
      </c>
      <c r="N284">
        <v>5</v>
      </c>
      <c r="O284">
        <v>1</v>
      </c>
    </row>
    <row r="285" spans="1:15" hidden="1" x14ac:dyDescent="0.25">
      <c r="A285" t="s">
        <v>9</v>
      </c>
      <c r="B285" t="s">
        <v>84</v>
      </c>
      <c r="C285" t="s">
        <v>73</v>
      </c>
      <c r="D285">
        <v>1</v>
      </c>
      <c r="E285">
        <v>1</v>
      </c>
      <c r="F285">
        <v>5</v>
      </c>
      <c r="G285">
        <v>5</v>
      </c>
      <c r="H285">
        <v>8</v>
      </c>
      <c r="I285">
        <v>8</v>
      </c>
      <c r="J285">
        <v>8</v>
      </c>
      <c r="K285">
        <v>8</v>
      </c>
      <c r="L285">
        <v>8</v>
      </c>
      <c r="M285">
        <v>5</v>
      </c>
      <c r="N285">
        <v>5</v>
      </c>
      <c r="O285">
        <v>1</v>
      </c>
    </row>
    <row r="286" spans="1:15" hidden="1" x14ac:dyDescent="0.25">
      <c r="A286" t="s">
        <v>9</v>
      </c>
      <c r="B286" t="s">
        <v>84</v>
      </c>
      <c r="C286" t="s">
        <v>74</v>
      </c>
      <c r="D286">
        <v>1</v>
      </c>
      <c r="E286">
        <v>1</v>
      </c>
      <c r="F286">
        <v>5</v>
      </c>
      <c r="G286">
        <v>5</v>
      </c>
      <c r="H286">
        <v>8</v>
      </c>
      <c r="I286">
        <v>8</v>
      </c>
      <c r="J286">
        <v>8</v>
      </c>
      <c r="K286">
        <v>8</v>
      </c>
      <c r="L286">
        <v>8</v>
      </c>
      <c r="M286">
        <v>5</v>
      </c>
      <c r="N286">
        <v>5</v>
      </c>
      <c r="O286">
        <v>1</v>
      </c>
    </row>
    <row r="287" spans="1:15" hidden="1" x14ac:dyDescent="0.25">
      <c r="A287" t="s">
        <v>9</v>
      </c>
      <c r="B287" t="s">
        <v>84</v>
      </c>
      <c r="C287" t="s">
        <v>75</v>
      </c>
      <c r="D287">
        <v>1</v>
      </c>
      <c r="E287">
        <v>1</v>
      </c>
      <c r="F287">
        <v>5</v>
      </c>
      <c r="G287">
        <v>5</v>
      </c>
      <c r="H287">
        <v>8</v>
      </c>
      <c r="I287">
        <v>8</v>
      </c>
      <c r="J287">
        <v>8</v>
      </c>
      <c r="K287">
        <v>8</v>
      </c>
      <c r="L287">
        <v>8</v>
      </c>
      <c r="M287">
        <v>5</v>
      </c>
      <c r="N287">
        <v>5</v>
      </c>
      <c r="O287">
        <v>1</v>
      </c>
    </row>
    <row r="288" spans="1:15" hidden="1" x14ac:dyDescent="0.25">
      <c r="A288" t="s">
        <v>9</v>
      </c>
      <c r="B288" t="s">
        <v>84</v>
      </c>
      <c r="C288" t="s">
        <v>76</v>
      </c>
      <c r="D288">
        <v>1</v>
      </c>
      <c r="E288">
        <v>1</v>
      </c>
      <c r="F288">
        <v>5</v>
      </c>
      <c r="G288">
        <v>5</v>
      </c>
      <c r="H288">
        <v>8</v>
      </c>
      <c r="I288">
        <v>8</v>
      </c>
      <c r="J288">
        <v>8</v>
      </c>
      <c r="K288">
        <v>8</v>
      </c>
      <c r="L288">
        <v>8</v>
      </c>
      <c r="M288">
        <v>5</v>
      </c>
      <c r="N288">
        <v>5</v>
      </c>
      <c r="O288">
        <v>1</v>
      </c>
    </row>
    <row r="289" spans="1:15" hidden="1" x14ac:dyDescent="0.25">
      <c r="A289" t="s">
        <v>9</v>
      </c>
      <c r="B289" t="s">
        <v>84</v>
      </c>
      <c r="C289" t="s">
        <v>77</v>
      </c>
      <c r="D289">
        <v>2</v>
      </c>
      <c r="E289">
        <v>2</v>
      </c>
      <c r="F289">
        <v>6</v>
      </c>
      <c r="G289">
        <v>6</v>
      </c>
      <c r="H289">
        <v>9</v>
      </c>
      <c r="I289">
        <v>9</v>
      </c>
      <c r="J289">
        <v>9</v>
      </c>
      <c r="K289">
        <v>9</v>
      </c>
      <c r="L289">
        <v>9</v>
      </c>
      <c r="M289">
        <v>6</v>
      </c>
      <c r="N289">
        <v>6</v>
      </c>
      <c r="O289">
        <v>2</v>
      </c>
    </row>
    <row r="290" spans="1:15" hidden="1" x14ac:dyDescent="0.25">
      <c r="A290" t="s">
        <v>9</v>
      </c>
      <c r="B290" t="s">
        <v>84</v>
      </c>
      <c r="C290" t="s">
        <v>78</v>
      </c>
      <c r="D290">
        <v>2</v>
      </c>
      <c r="E290">
        <v>2</v>
      </c>
      <c r="F290">
        <v>6</v>
      </c>
      <c r="G290">
        <v>6</v>
      </c>
      <c r="H290">
        <v>9</v>
      </c>
      <c r="I290">
        <v>9</v>
      </c>
      <c r="J290">
        <v>9</v>
      </c>
      <c r="K290">
        <v>9</v>
      </c>
      <c r="L290">
        <v>9</v>
      </c>
      <c r="M290">
        <v>6</v>
      </c>
      <c r="N290">
        <v>6</v>
      </c>
      <c r="O290">
        <v>2</v>
      </c>
    </row>
    <row r="291" spans="1:15" hidden="1" x14ac:dyDescent="0.25">
      <c r="A291" t="s">
        <v>9</v>
      </c>
      <c r="B291" t="s">
        <v>84</v>
      </c>
      <c r="C291" t="s">
        <v>79</v>
      </c>
      <c r="D291">
        <v>2</v>
      </c>
      <c r="E291">
        <v>2</v>
      </c>
      <c r="F291">
        <v>6</v>
      </c>
      <c r="G291">
        <v>6</v>
      </c>
      <c r="H291">
        <v>9</v>
      </c>
      <c r="I291">
        <v>9</v>
      </c>
      <c r="J291">
        <v>9</v>
      </c>
      <c r="K291">
        <v>9</v>
      </c>
      <c r="L291">
        <v>9</v>
      </c>
      <c r="M291">
        <v>6</v>
      </c>
      <c r="N291">
        <v>6</v>
      </c>
      <c r="O291">
        <v>2</v>
      </c>
    </row>
    <row r="292" spans="1:15" hidden="1" x14ac:dyDescent="0.25">
      <c r="A292" t="s">
        <v>9</v>
      </c>
      <c r="B292" t="s">
        <v>84</v>
      </c>
      <c r="C292" t="s">
        <v>80</v>
      </c>
      <c r="D292">
        <v>2</v>
      </c>
      <c r="E292">
        <v>2</v>
      </c>
      <c r="F292">
        <v>6</v>
      </c>
      <c r="G292">
        <v>6</v>
      </c>
      <c r="H292">
        <v>9</v>
      </c>
      <c r="I292">
        <v>9</v>
      </c>
      <c r="J292">
        <v>9</v>
      </c>
      <c r="K292">
        <v>9</v>
      </c>
      <c r="L292">
        <v>9</v>
      </c>
      <c r="M292">
        <v>6</v>
      </c>
      <c r="N292">
        <v>6</v>
      </c>
      <c r="O292">
        <v>2</v>
      </c>
    </row>
    <row r="293" spans="1:15" hidden="1" x14ac:dyDescent="0.25">
      <c r="A293" t="s">
        <v>9</v>
      </c>
      <c r="B293" t="s">
        <v>84</v>
      </c>
      <c r="C293" t="s">
        <v>81</v>
      </c>
      <c r="D293">
        <v>2</v>
      </c>
      <c r="E293">
        <v>2</v>
      </c>
      <c r="F293">
        <v>6</v>
      </c>
      <c r="G293">
        <v>6</v>
      </c>
      <c r="H293">
        <v>9</v>
      </c>
      <c r="I293">
        <v>9</v>
      </c>
      <c r="J293">
        <v>9</v>
      </c>
      <c r="K293">
        <v>9</v>
      </c>
      <c r="L293">
        <v>9</v>
      </c>
      <c r="M293">
        <v>6</v>
      </c>
      <c r="N293">
        <v>6</v>
      </c>
      <c r="O293">
        <v>2</v>
      </c>
    </row>
    <row r="294" spans="1:15" hidden="1" x14ac:dyDescent="0.25">
      <c r="A294" t="s">
        <v>9</v>
      </c>
      <c r="B294" t="s">
        <v>84</v>
      </c>
      <c r="C294" t="s">
        <v>82</v>
      </c>
      <c r="D294">
        <v>2</v>
      </c>
      <c r="E294">
        <v>2</v>
      </c>
      <c r="F294">
        <v>6</v>
      </c>
      <c r="G294">
        <v>6</v>
      </c>
      <c r="H294">
        <v>9</v>
      </c>
      <c r="I294">
        <v>9</v>
      </c>
      <c r="J294">
        <v>9</v>
      </c>
      <c r="K294">
        <v>9</v>
      </c>
      <c r="L294">
        <v>9</v>
      </c>
      <c r="M294">
        <v>6</v>
      </c>
      <c r="N294">
        <v>6</v>
      </c>
      <c r="O294">
        <v>2</v>
      </c>
    </row>
    <row r="295" spans="1:15" hidden="1" x14ac:dyDescent="0.25">
      <c r="A295" t="s">
        <v>9</v>
      </c>
      <c r="B295" t="s">
        <v>84</v>
      </c>
      <c r="C295" t="s">
        <v>83</v>
      </c>
      <c r="D295">
        <v>3</v>
      </c>
      <c r="E295">
        <v>3</v>
      </c>
      <c r="F295">
        <v>7</v>
      </c>
      <c r="G295">
        <v>7</v>
      </c>
      <c r="H295">
        <v>10</v>
      </c>
      <c r="I295">
        <v>10</v>
      </c>
      <c r="J295">
        <v>10</v>
      </c>
      <c r="K295">
        <v>10</v>
      </c>
      <c r="L295">
        <v>10</v>
      </c>
      <c r="M295">
        <v>7</v>
      </c>
      <c r="N295">
        <v>7</v>
      </c>
      <c r="O295">
        <v>3</v>
      </c>
    </row>
    <row r="296" spans="1:15" hidden="1" x14ac:dyDescent="0.25">
      <c r="A296" t="s">
        <v>10</v>
      </c>
      <c r="B296" t="s">
        <v>59</v>
      </c>
      <c r="C296" t="s">
        <v>60</v>
      </c>
      <c r="D296">
        <v>0</v>
      </c>
      <c r="E296">
        <v>0</v>
      </c>
      <c r="F296">
        <v>0</v>
      </c>
      <c r="G296">
        <v>0</v>
      </c>
      <c r="H296">
        <v>0</v>
      </c>
      <c r="I296">
        <v>1</v>
      </c>
      <c r="J296">
        <v>1</v>
      </c>
      <c r="K296">
        <v>1</v>
      </c>
      <c r="L296">
        <v>1</v>
      </c>
      <c r="M296">
        <v>0</v>
      </c>
      <c r="N296">
        <v>0</v>
      </c>
      <c r="O296">
        <v>0</v>
      </c>
    </row>
    <row r="297" spans="1:15" hidden="1" x14ac:dyDescent="0.25">
      <c r="A297" t="s">
        <v>10</v>
      </c>
      <c r="B297" t="s">
        <v>59</v>
      </c>
      <c r="C297" t="s">
        <v>61</v>
      </c>
      <c r="D297">
        <v>0</v>
      </c>
      <c r="E297">
        <v>0</v>
      </c>
      <c r="F297">
        <v>0</v>
      </c>
      <c r="G297">
        <v>0</v>
      </c>
      <c r="H297">
        <v>0</v>
      </c>
      <c r="I297">
        <v>1</v>
      </c>
      <c r="J297">
        <v>1</v>
      </c>
      <c r="K297">
        <v>1</v>
      </c>
      <c r="L297">
        <v>1</v>
      </c>
      <c r="M297">
        <v>0</v>
      </c>
      <c r="N297">
        <v>0</v>
      </c>
      <c r="O297">
        <v>0</v>
      </c>
    </row>
    <row r="298" spans="1:15" hidden="1" x14ac:dyDescent="0.25">
      <c r="A298" t="s">
        <v>10</v>
      </c>
      <c r="B298" t="s">
        <v>59</v>
      </c>
      <c r="C298" t="s">
        <v>62</v>
      </c>
      <c r="D298">
        <v>0</v>
      </c>
      <c r="E298">
        <v>0</v>
      </c>
      <c r="F298">
        <v>0</v>
      </c>
      <c r="G298">
        <v>0</v>
      </c>
      <c r="H298">
        <v>0</v>
      </c>
      <c r="I298">
        <v>1</v>
      </c>
      <c r="J298">
        <v>1</v>
      </c>
      <c r="K298">
        <v>1</v>
      </c>
      <c r="L298">
        <v>1</v>
      </c>
      <c r="M298">
        <v>0</v>
      </c>
      <c r="N298">
        <v>0</v>
      </c>
      <c r="O298">
        <v>0</v>
      </c>
    </row>
    <row r="299" spans="1:15" hidden="1" x14ac:dyDescent="0.25">
      <c r="A299" t="s">
        <v>10</v>
      </c>
      <c r="B299" t="s">
        <v>59</v>
      </c>
      <c r="C299" t="s">
        <v>63</v>
      </c>
      <c r="D299">
        <v>0</v>
      </c>
      <c r="E299">
        <v>0</v>
      </c>
      <c r="F299">
        <v>0</v>
      </c>
      <c r="G299">
        <v>0</v>
      </c>
      <c r="H299">
        <v>0</v>
      </c>
      <c r="I299">
        <v>1</v>
      </c>
      <c r="J299">
        <v>1</v>
      </c>
      <c r="K299">
        <v>1</v>
      </c>
      <c r="L299">
        <v>1</v>
      </c>
      <c r="M299">
        <v>0</v>
      </c>
      <c r="N299">
        <v>0</v>
      </c>
      <c r="O299">
        <v>0</v>
      </c>
    </row>
    <row r="300" spans="1:15" hidden="1" x14ac:dyDescent="0.25">
      <c r="A300" t="s">
        <v>10</v>
      </c>
      <c r="B300" t="s">
        <v>59</v>
      </c>
      <c r="C300" t="s">
        <v>64</v>
      </c>
      <c r="D300">
        <v>0</v>
      </c>
      <c r="E300">
        <v>0</v>
      </c>
      <c r="F300">
        <v>0</v>
      </c>
      <c r="G300">
        <v>0</v>
      </c>
      <c r="H300">
        <v>0</v>
      </c>
      <c r="I300">
        <v>1</v>
      </c>
      <c r="J300">
        <v>1</v>
      </c>
      <c r="K300">
        <v>1</v>
      </c>
      <c r="L300">
        <v>1</v>
      </c>
      <c r="M300">
        <v>0</v>
      </c>
      <c r="N300">
        <v>0</v>
      </c>
      <c r="O300">
        <v>0</v>
      </c>
    </row>
    <row r="301" spans="1:15" hidden="1" x14ac:dyDescent="0.25">
      <c r="A301" t="s">
        <v>10</v>
      </c>
      <c r="B301" t="s">
        <v>59</v>
      </c>
      <c r="C301" t="s">
        <v>65</v>
      </c>
      <c r="D301">
        <v>0</v>
      </c>
      <c r="E301">
        <v>0</v>
      </c>
      <c r="F301">
        <v>0</v>
      </c>
      <c r="G301">
        <v>0</v>
      </c>
      <c r="H301">
        <v>0</v>
      </c>
      <c r="I301">
        <v>1</v>
      </c>
      <c r="J301">
        <v>1</v>
      </c>
      <c r="K301">
        <v>1</v>
      </c>
      <c r="L301">
        <v>1</v>
      </c>
      <c r="M301">
        <v>0</v>
      </c>
      <c r="N301">
        <v>0</v>
      </c>
      <c r="O301">
        <v>0</v>
      </c>
    </row>
    <row r="302" spans="1:15" hidden="1" x14ac:dyDescent="0.25">
      <c r="A302" t="s">
        <v>10</v>
      </c>
      <c r="B302" t="s">
        <v>59</v>
      </c>
      <c r="C302" t="s">
        <v>66</v>
      </c>
      <c r="D302">
        <v>0</v>
      </c>
      <c r="E302">
        <v>0</v>
      </c>
      <c r="F302">
        <v>0</v>
      </c>
      <c r="G302">
        <v>0</v>
      </c>
      <c r="H302">
        <v>0</v>
      </c>
      <c r="I302">
        <v>1</v>
      </c>
      <c r="J302">
        <v>1</v>
      </c>
      <c r="K302">
        <v>1</v>
      </c>
      <c r="L302">
        <v>1</v>
      </c>
      <c r="M302">
        <v>0</v>
      </c>
      <c r="N302">
        <v>0</v>
      </c>
      <c r="O302">
        <v>0</v>
      </c>
    </row>
    <row r="303" spans="1:15" hidden="1" x14ac:dyDescent="0.25">
      <c r="A303" t="s">
        <v>10</v>
      </c>
      <c r="B303" t="s">
        <v>59</v>
      </c>
      <c r="C303" t="s">
        <v>67</v>
      </c>
      <c r="D303">
        <v>0</v>
      </c>
      <c r="E303">
        <v>0</v>
      </c>
      <c r="F303">
        <v>0</v>
      </c>
      <c r="G303">
        <v>0</v>
      </c>
      <c r="H303">
        <v>0</v>
      </c>
      <c r="I303">
        <v>1</v>
      </c>
      <c r="J303">
        <v>1</v>
      </c>
      <c r="K303">
        <v>1</v>
      </c>
      <c r="L303">
        <v>1</v>
      </c>
      <c r="M303">
        <v>0</v>
      </c>
      <c r="N303">
        <v>0</v>
      </c>
      <c r="O303">
        <v>0</v>
      </c>
    </row>
    <row r="304" spans="1:15" hidden="1" x14ac:dyDescent="0.25">
      <c r="A304" t="s">
        <v>10</v>
      </c>
      <c r="B304" t="s">
        <v>59</v>
      </c>
      <c r="C304" t="s">
        <v>68</v>
      </c>
      <c r="D304">
        <v>0</v>
      </c>
      <c r="E304">
        <v>0</v>
      </c>
      <c r="F304">
        <v>0</v>
      </c>
      <c r="G304">
        <v>0</v>
      </c>
      <c r="H304">
        <v>0</v>
      </c>
      <c r="I304">
        <v>1</v>
      </c>
      <c r="J304">
        <v>1</v>
      </c>
      <c r="K304">
        <v>1</v>
      </c>
      <c r="L304">
        <v>1</v>
      </c>
      <c r="M304">
        <v>0</v>
      </c>
      <c r="N304">
        <v>0</v>
      </c>
      <c r="O304">
        <v>0</v>
      </c>
    </row>
    <row r="305" spans="1:15" hidden="1" x14ac:dyDescent="0.25">
      <c r="A305" t="s">
        <v>10</v>
      </c>
      <c r="B305" t="s">
        <v>59</v>
      </c>
      <c r="C305" t="s">
        <v>69</v>
      </c>
      <c r="D305">
        <v>0</v>
      </c>
      <c r="E305">
        <v>0</v>
      </c>
      <c r="F305">
        <v>0</v>
      </c>
      <c r="G305">
        <v>0</v>
      </c>
      <c r="H305">
        <v>0</v>
      </c>
      <c r="I305">
        <v>1</v>
      </c>
      <c r="J305">
        <v>1</v>
      </c>
      <c r="K305">
        <v>1</v>
      </c>
      <c r="L305">
        <v>1</v>
      </c>
      <c r="M305">
        <v>0</v>
      </c>
      <c r="N305">
        <v>0</v>
      </c>
      <c r="O305">
        <v>0</v>
      </c>
    </row>
    <row r="306" spans="1:15" hidden="1" x14ac:dyDescent="0.25">
      <c r="A306" t="s">
        <v>10</v>
      </c>
      <c r="B306" t="s">
        <v>59</v>
      </c>
      <c r="C306" t="s">
        <v>70</v>
      </c>
      <c r="D306">
        <v>0</v>
      </c>
      <c r="E306">
        <v>0</v>
      </c>
      <c r="F306">
        <v>0</v>
      </c>
      <c r="G306">
        <v>0</v>
      </c>
      <c r="H306">
        <v>0</v>
      </c>
      <c r="I306">
        <v>1</v>
      </c>
      <c r="J306">
        <v>1</v>
      </c>
      <c r="K306">
        <v>1</v>
      </c>
      <c r="L306">
        <v>1</v>
      </c>
      <c r="M306">
        <v>0</v>
      </c>
      <c r="N306">
        <v>0</v>
      </c>
      <c r="O306">
        <v>0</v>
      </c>
    </row>
    <row r="307" spans="1:15" hidden="1" x14ac:dyDescent="0.25">
      <c r="A307" t="s">
        <v>10</v>
      </c>
      <c r="B307" t="s">
        <v>59</v>
      </c>
      <c r="C307" t="s">
        <v>71</v>
      </c>
      <c r="D307">
        <v>0</v>
      </c>
      <c r="E307">
        <v>0</v>
      </c>
      <c r="F307">
        <v>0</v>
      </c>
      <c r="G307">
        <v>0</v>
      </c>
      <c r="H307">
        <v>0</v>
      </c>
      <c r="I307">
        <v>1</v>
      </c>
      <c r="J307">
        <v>1</v>
      </c>
      <c r="K307">
        <v>1</v>
      </c>
      <c r="L307">
        <v>1</v>
      </c>
      <c r="M307">
        <v>0</v>
      </c>
      <c r="N307">
        <v>0</v>
      </c>
      <c r="O307">
        <v>0</v>
      </c>
    </row>
    <row r="308" spans="1:15" hidden="1" x14ac:dyDescent="0.25">
      <c r="A308" t="s">
        <v>10</v>
      </c>
      <c r="B308" t="s">
        <v>59</v>
      </c>
      <c r="C308" t="s">
        <v>72</v>
      </c>
      <c r="D308">
        <v>0</v>
      </c>
      <c r="E308">
        <v>0</v>
      </c>
      <c r="F308">
        <v>0</v>
      </c>
      <c r="G308">
        <v>0</v>
      </c>
      <c r="H308">
        <v>0</v>
      </c>
      <c r="I308">
        <v>1</v>
      </c>
      <c r="J308">
        <v>1</v>
      </c>
      <c r="K308">
        <v>1</v>
      </c>
      <c r="L308">
        <v>1</v>
      </c>
      <c r="M308">
        <v>0</v>
      </c>
      <c r="N308">
        <v>0</v>
      </c>
      <c r="O308">
        <v>0</v>
      </c>
    </row>
    <row r="309" spans="1:15" hidden="1" x14ac:dyDescent="0.25">
      <c r="A309" t="s">
        <v>10</v>
      </c>
      <c r="B309" t="s">
        <v>59</v>
      </c>
      <c r="C309" t="s">
        <v>73</v>
      </c>
      <c r="D309">
        <v>0</v>
      </c>
      <c r="E309">
        <v>0</v>
      </c>
      <c r="F309">
        <v>0</v>
      </c>
      <c r="G309">
        <v>0</v>
      </c>
      <c r="H309">
        <v>0</v>
      </c>
      <c r="I309">
        <v>1</v>
      </c>
      <c r="J309">
        <v>1</v>
      </c>
      <c r="K309">
        <v>1</v>
      </c>
      <c r="L309">
        <v>1</v>
      </c>
      <c r="M309">
        <v>0</v>
      </c>
      <c r="N309">
        <v>0</v>
      </c>
      <c r="O309">
        <v>0</v>
      </c>
    </row>
    <row r="310" spans="1:15" hidden="1" x14ac:dyDescent="0.25">
      <c r="A310" t="s">
        <v>10</v>
      </c>
      <c r="B310" t="s">
        <v>59</v>
      </c>
      <c r="C310" t="s">
        <v>74</v>
      </c>
      <c r="D310">
        <v>0</v>
      </c>
      <c r="E310">
        <v>0</v>
      </c>
      <c r="F310">
        <v>0</v>
      </c>
      <c r="G310">
        <v>0</v>
      </c>
      <c r="H310">
        <v>0</v>
      </c>
      <c r="I310">
        <v>1</v>
      </c>
      <c r="J310">
        <v>1</v>
      </c>
      <c r="K310">
        <v>1</v>
      </c>
      <c r="L310">
        <v>1</v>
      </c>
      <c r="M310">
        <v>0</v>
      </c>
      <c r="N310">
        <v>0</v>
      </c>
      <c r="O310">
        <v>0</v>
      </c>
    </row>
    <row r="311" spans="1:15" hidden="1" x14ac:dyDescent="0.25">
      <c r="A311" t="s">
        <v>10</v>
      </c>
      <c r="B311" t="s">
        <v>59</v>
      </c>
      <c r="C311" t="s">
        <v>75</v>
      </c>
      <c r="D311">
        <v>0</v>
      </c>
      <c r="E311">
        <v>0</v>
      </c>
      <c r="F311">
        <v>0</v>
      </c>
      <c r="G311">
        <v>0</v>
      </c>
      <c r="H311">
        <v>0</v>
      </c>
      <c r="I311">
        <v>1</v>
      </c>
      <c r="J311">
        <v>1</v>
      </c>
      <c r="K311">
        <v>1</v>
      </c>
      <c r="L311">
        <v>1</v>
      </c>
      <c r="M311">
        <v>0</v>
      </c>
      <c r="N311">
        <v>0</v>
      </c>
      <c r="O311">
        <v>0</v>
      </c>
    </row>
    <row r="312" spans="1:15" hidden="1" x14ac:dyDescent="0.25">
      <c r="A312" t="s">
        <v>10</v>
      </c>
      <c r="B312" t="s">
        <v>59</v>
      </c>
      <c r="C312" t="s">
        <v>76</v>
      </c>
      <c r="D312">
        <v>0</v>
      </c>
      <c r="E312">
        <v>0</v>
      </c>
      <c r="F312">
        <v>0</v>
      </c>
      <c r="G312">
        <v>0</v>
      </c>
      <c r="H312">
        <v>0</v>
      </c>
      <c r="I312">
        <v>1</v>
      </c>
      <c r="J312">
        <v>1</v>
      </c>
      <c r="K312">
        <v>1</v>
      </c>
      <c r="L312">
        <v>1</v>
      </c>
      <c r="M312">
        <v>0</v>
      </c>
      <c r="N312">
        <v>0</v>
      </c>
      <c r="O312">
        <v>0</v>
      </c>
    </row>
    <row r="313" spans="1:15" hidden="1" x14ac:dyDescent="0.25">
      <c r="A313" t="s">
        <v>10</v>
      </c>
      <c r="B313" t="s">
        <v>59</v>
      </c>
      <c r="C313" t="s">
        <v>77</v>
      </c>
      <c r="D313">
        <v>0</v>
      </c>
      <c r="E313">
        <v>0</v>
      </c>
      <c r="F313">
        <v>0</v>
      </c>
      <c r="G313">
        <v>0</v>
      </c>
      <c r="H313">
        <v>0</v>
      </c>
      <c r="I313">
        <v>1</v>
      </c>
      <c r="J313">
        <v>1</v>
      </c>
      <c r="K313">
        <v>1</v>
      </c>
      <c r="L313">
        <v>1</v>
      </c>
      <c r="M313">
        <v>0</v>
      </c>
      <c r="N313">
        <v>0</v>
      </c>
      <c r="O313">
        <v>0</v>
      </c>
    </row>
    <row r="314" spans="1:15" hidden="1" x14ac:dyDescent="0.25">
      <c r="A314" t="s">
        <v>10</v>
      </c>
      <c r="B314" t="s">
        <v>59</v>
      </c>
      <c r="C314" t="s">
        <v>78</v>
      </c>
      <c r="D314">
        <v>0</v>
      </c>
      <c r="E314">
        <v>0</v>
      </c>
      <c r="F314">
        <v>0</v>
      </c>
      <c r="G314">
        <v>0</v>
      </c>
      <c r="H314">
        <v>0</v>
      </c>
      <c r="I314">
        <v>1</v>
      </c>
      <c r="J314">
        <v>1</v>
      </c>
      <c r="K314">
        <v>1</v>
      </c>
      <c r="L314">
        <v>1</v>
      </c>
      <c r="M314">
        <v>0</v>
      </c>
      <c r="N314">
        <v>0</v>
      </c>
      <c r="O314">
        <v>0</v>
      </c>
    </row>
    <row r="315" spans="1:15" hidden="1" x14ac:dyDescent="0.25">
      <c r="A315" t="s">
        <v>10</v>
      </c>
      <c r="B315" t="s">
        <v>59</v>
      </c>
      <c r="C315" t="s">
        <v>79</v>
      </c>
      <c r="D315">
        <v>0</v>
      </c>
      <c r="E315">
        <v>0</v>
      </c>
      <c r="F315">
        <v>0</v>
      </c>
      <c r="G315">
        <v>0</v>
      </c>
      <c r="H315">
        <v>0</v>
      </c>
      <c r="I315">
        <v>1</v>
      </c>
      <c r="J315">
        <v>1</v>
      </c>
      <c r="K315">
        <v>1</v>
      </c>
      <c r="L315">
        <v>1</v>
      </c>
      <c r="M315">
        <v>0</v>
      </c>
      <c r="N315">
        <v>0</v>
      </c>
      <c r="O315">
        <v>0</v>
      </c>
    </row>
    <row r="316" spans="1:15" hidden="1" x14ac:dyDescent="0.25">
      <c r="A316" t="s">
        <v>10</v>
      </c>
      <c r="B316" t="s">
        <v>59</v>
      </c>
      <c r="C316" t="s">
        <v>80</v>
      </c>
      <c r="D316">
        <v>0</v>
      </c>
      <c r="E316">
        <v>0</v>
      </c>
      <c r="F316">
        <v>0</v>
      </c>
      <c r="G316">
        <v>0</v>
      </c>
      <c r="H316">
        <v>0</v>
      </c>
      <c r="I316">
        <v>1</v>
      </c>
      <c r="J316">
        <v>1</v>
      </c>
      <c r="K316">
        <v>1</v>
      </c>
      <c r="L316">
        <v>1</v>
      </c>
      <c r="M316">
        <v>0</v>
      </c>
      <c r="N316">
        <v>0</v>
      </c>
      <c r="O316">
        <v>0</v>
      </c>
    </row>
    <row r="317" spans="1:15" hidden="1" x14ac:dyDescent="0.25">
      <c r="A317" t="s">
        <v>10</v>
      </c>
      <c r="B317" t="s">
        <v>59</v>
      </c>
      <c r="C317" t="s">
        <v>81</v>
      </c>
      <c r="D317">
        <v>0</v>
      </c>
      <c r="E317">
        <v>0</v>
      </c>
      <c r="F317">
        <v>0</v>
      </c>
      <c r="G317">
        <v>0</v>
      </c>
      <c r="H317">
        <v>0</v>
      </c>
      <c r="I317">
        <v>1</v>
      </c>
      <c r="J317">
        <v>1</v>
      </c>
      <c r="K317">
        <v>1</v>
      </c>
      <c r="L317">
        <v>1</v>
      </c>
      <c r="M317">
        <v>0</v>
      </c>
      <c r="N317">
        <v>0</v>
      </c>
      <c r="O317">
        <v>0</v>
      </c>
    </row>
    <row r="318" spans="1:15" hidden="1" x14ac:dyDescent="0.25">
      <c r="A318" t="s">
        <v>10</v>
      </c>
      <c r="B318" t="s">
        <v>59</v>
      </c>
      <c r="C318" t="s">
        <v>82</v>
      </c>
      <c r="D318">
        <v>0</v>
      </c>
      <c r="E318">
        <v>0</v>
      </c>
      <c r="F318">
        <v>0</v>
      </c>
      <c r="G318">
        <v>0</v>
      </c>
      <c r="H318">
        <v>0</v>
      </c>
      <c r="I318">
        <v>1</v>
      </c>
      <c r="J318">
        <v>1</v>
      </c>
      <c r="K318">
        <v>1</v>
      </c>
      <c r="L318">
        <v>1</v>
      </c>
      <c r="M318">
        <v>0</v>
      </c>
      <c r="N318">
        <v>0</v>
      </c>
      <c r="O318">
        <v>0</v>
      </c>
    </row>
    <row r="319" spans="1:15" hidden="1" x14ac:dyDescent="0.25">
      <c r="A319" t="s">
        <v>10</v>
      </c>
      <c r="B319" t="s">
        <v>59</v>
      </c>
      <c r="C319" t="s">
        <v>83</v>
      </c>
      <c r="D319">
        <v>0</v>
      </c>
      <c r="E319">
        <v>0</v>
      </c>
      <c r="F319">
        <v>0</v>
      </c>
      <c r="G319">
        <v>0</v>
      </c>
      <c r="H319">
        <v>0</v>
      </c>
      <c r="I319">
        <v>1</v>
      </c>
      <c r="J319">
        <v>1</v>
      </c>
      <c r="K319">
        <v>1</v>
      </c>
      <c r="L319">
        <v>1</v>
      </c>
      <c r="M319">
        <v>0</v>
      </c>
      <c r="N319">
        <v>0</v>
      </c>
      <c r="O319">
        <v>0</v>
      </c>
    </row>
    <row r="320" spans="1:15" hidden="1" x14ac:dyDescent="0.25">
      <c r="A320" t="s">
        <v>10</v>
      </c>
      <c r="B320" t="s">
        <v>84</v>
      </c>
      <c r="C320" t="s">
        <v>60</v>
      </c>
      <c r="D320">
        <v>0</v>
      </c>
      <c r="E320">
        <v>0</v>
      </c>
      <c r="F320">
        <v>0</v>
      </c>
      <c r="G320">
        <v>0</v>
      </c>
      <c r="H320">
        <v>0</v>
      </c>
      <c r="I320">
        <v>1</v>
      </c>
      <c r="J320">
        <v>1</v>
      </c>
      <c r="K320">
        <v>1</v>
      </c>
      <c r="L320">
        <v>1</v>
      </c>
      <c r="M320">
        <v>0</v>
      </c>
      <c r="N320">
        <v>0</v>
      </c>
      <c r="O320">
        <v>0</v>
      </c>
    </row>
    <row r="321" spans="1:15" hidden="1" x14ac:dyDescent="0.25">
      <c r="A321" t="s">
        <v>10</v>
      </c>
      <c r="B321" t="s">
        <v>84</v>
      </c>
      <c r="C321" t="s">
        <v>61</v>
      </c>
      <c r="D321">
        <v>0</v>
      </c>
      <c r="E321">
        <v>0</v>
      </c>
      <c r="F321">
        <v>0</v>
      </c>
      <c r="G321">
        <v>0</v>
      </c>
      <c r="H321">
        <v>0</v>
      </c>
      <c r="I321">
        <v>1</v>
      </c>
      <c r="J321">
        <v>1</v>
      </c>
      <c r="K321">
        <v>1</v>
      </c>
      <c r="L321">
        <v>1</v>
      </c>
      <c r="M321">
        <v>0</v>
      </c>
      <c r="N321">
        <v>0</v>
      </c>
      <c r="O321">
        <v>0</v>
      </c>
    </row>
    <row r="322" spans="1:15" hidden="1" x14ac:dyDescent="0.25">
      <c r="A322" t="s">
        <v>10</v>
      </c>
      <c r="B322" t="s">
        <v>84</v>
      </c>
      <c r="C322" t="s">
        <v>62</v>
      </c>
      <c r="D322">
        <v>0</v>
      </c>
      <c r="E322">
        <v>0</v>
      </c>
      <c r="F322">
        <v>0</v>
      </c>
      <c r="G322">
        <v>0</v>
      </c>
      <c r="H322">
        <v>0</v>
      </c>
      <c r="I322">
        <v>1</v>
      </c>
      <c r="J322">
        <v>1</v>
      </c>
      <c r="K322">
        <v>1</v>
      </c>
      <c r="L322">
        <v>1</v>
      </c>
      <c r="M322">
        <v>0</v>
      </c>
      <c r="N322">
        <v>0</v>
      </c>
      <c r="O322">
        <v>0</v>
      </c>
    </row>
    <row r="323" spans="1:15" hidden="1" x14ac:dyDescent="0.25">
      <c r="A323" t="s">
        <v>10</v>
      </c>
      <c r="B323" t="s">
        <v>84</v>
      </c>
      <c r="C323" t="s">
        <v>63</v>
      </c>
      <c r="D323">
        <v>0</v>
      </c>
      <c r="E323">
        <v>0</v>
      </c>
      <c r="F323">
        <v>0</v>
      </c>
      <c r="G323">
        <v>0</v>
      </c>
      <c r="H323">
        <v>0</v>
      </c>
      <c r="I323">
        <v>1</v>
      </c>
      <c r="J323">
        <v>1</v>
      </c>
      <c r="K323">
        <v>1</v>
      </c>
      <c r="L323">
        <v>1</v>
      </c>
      <c r="M323">
        <v>0</v>
      </c>
      <c r="N323">
        <v>0</v>
      </c>
      <c r="O323">
        <v>0</v>
      </c>
    </row>
    <row r="324" spans="1:15" hidden="1" x14ac:dyDescent="0.25">
      <c r="A324" t="s">
        <v>10</v>
      </c>
      <c r="B324" t="s">
        <v>84</v>
      </c>
      <c r="C324" t="s">
        <v>64</v>
      </c>
      <c r="D324">
        <v>0</v>
      </c>
      <c r="E324">
        <v>0</v>
      </c>
      <c r="F324">
        <v>0</v>
      </c>
      <c r="G324">
        <v>0</v>
      </c>
      <c r="H324">
        <v>0</v>
      </c>
      <c r="I324">
        <v>1</v>
      </c>
      <c r="J324">
        <v>1</v>
      </c>
      <c r="K324">
        <v>1</v>
      </c>
      <c r="L324">
        <v>1</v>
      </c>
      <c r="M324">
        <v>0</v>
      </c>
      <c r="N324">
        <v>0</v>
      </c>
      <c r="O324">
        <v>0</v>
      </c>
    </row>
    <row r="325" spans="1:15" hidden="1" x14ac:dyDescent="0.25">
      <c r="A325" t="s">
        <v>10</v>
      </c>
      <c r="B325" t="s">
        <v>84</v>
      </c>
      <c r="C325" t="s">
        <v>65</v>
      </c>
      <c r="D325">
        <v>0</v>
      </c>
      <c r="E325">
        <v>0</v>
      </c>
      <c r="F325">
        <v>0</v>
      </c>
      <c r="G325">
        <v>0</v>
      </c>
      <c r="H325">
        <v>0</v>
      </c>
      <c r="I325">
        <v>1</v>
      </c>
      <c r="J325">
        <v>1</v>
      </c>
      <c r="K325">
        <v>1</v>
      </c>
      <c r="L325">
        <v>1</v>
      </c>
      <c r="M325">
        <v>0</v>
      </c>
      <c r="N325">
        <v>0</v>
      </c>
      <c r="O325">
        <v>0</v>
      </c>
    </row>
    <row r="326" spans="1:15" hidden="1" x14ac:dyDescent="0.25">
      <c r="A326" t="s">
        <v>10</v>
      </c>
      <c r="B326" t="s">
        <v>84</v>
      </c>
      <c r="C326" t="s">
        <v>66</v>
      </c>
      <c r="D326">
        <v>0</v>
      </c>
      <c r="E326">
        <v>0</v>
      </c>
      <c r="F326">
        <v>0</v>
      </c>
      <c r="G326">
        <v>0</v>
      </c>
      <c r="H326">
        <v>0</v>
      </c>
      <c r="I326">
        <v>1</v>
      </c>
      <c r="J326">
        <v>1</v>
      </c>
      <c r="K326">
        <v>1</v>
      </c>
      <c r="L326">
        <v>1</v>
      </c>
      <c r="M326">
        <v>0</v>
      </c>
      <c r="N326">
        <v>0</v>
      </c>
      <c r="O326">
        <v>0</v>
      </c>
    </row>
    <row r="327" spans="1:15" hidden="1" x14ac:dyDescent="0.25">
      <c r="A327" t="s">
        <v>10</v>
      </c>
      <c r="B327" t="s">
        <v>84</v>
      </c>
      <c r="C327" t="s">
        <v>67</v>
      </c>
      <c r="D327">
        <v>0</v>
      </c>
      <c r="E327">
        <v>0</v>
      </c>
      <c r="F327">
        <v>0</v>
      </c>
      <c r="G327">
        <v>0</v>
      </c>
      <c r="H327">
        <v>0</v>
      </c>
      <c r="I327">
        <v>1</v>
      </c>
      <c r="J327">
        <v>1</v>
      </c>
      <c r="K327">
        <v>1</v>
      </c>
      <c r="L327">
        <v>1</v>
      </c>
      <c r="M327">
        <v>0</v>
      </c>
      <c r="N327">
        <v>0</v>
      </c>
      <c r="O327">
        <v>0</v>
      </c>
    </row>
    <row r="328" spans="1:15" hidden="1" x14ac:dyDescent="0.25">
      <c r="A328" t="s">
        <v>10</v>
      </c>
      <c r="B328" t="s">
        <v>84</v>
      </c>
      <c r="C328" t="s">
        <v>68</v>
      </c>
      <c r="D328">
        <v>0</v>
      </c>
      <c r="E328">
        <v>0</v>
      </c>
      <c r="F328">
        <v>0</v>
      </c>
      <c r="G328">
        <v>0</v>
      </c>
      <c r="H328">
        <v>0</v>
      </c>
      <c r="I328">
        <v>1</v>
      </c>
      <c r="J328">
        <v>1</v>
      </c>
      <c r="K328">
        <v>1</v>
      </c>
      <c r="L328">
        <v>1</v>
      </c>
      <c r="M328">
        <v>0</v>
      </c>
      <c r="N328">
        <v>0</v>
      </c>
      <c r="O328">
        <v>0</v>
      </c>
    </row>
    <row r="329" spans="1:15" hidden="1" x14ac:dyDescent="0.25">
      <c r="A329" t="s">
        <v>10</v>
      </c>
      <c r="B329" t="s">
        <v>84</v>
      </c>
      <c r="C329" t="s">
        <v>69</v>
      </c>
      <c r="D329">
        <v>0</v>
      </c>
      <c r="E329">
        <v>0</v>
      </c>
      <c r="F329">
        <v>0</v>
      </c>
      <c r="G329">
        <v>0</v>
      </c>
      <c r="H329">
        <v>0</v>
      </c>
      <c r="I329">
        <v>1</v>
      </c>
      <c r="J329">
        <v>1</v>
      </c>
      <c r="K329">
        <v>1</v>
      </c>
      <c r="L329">
        <v>1</v>
      </c>
      <c r="M329">
        <v>0</v>
      </c>
      <c r="N329">
        <v>0</v>
      </c>
      <c r="O329">
        <v>0</v>
      </c>
    </row>
    <row r="330" spans="1:15" hidden="1" x14ac:dyDescent="0.25">
      <c r="A330" t="s">
        <v>10</v>
      </c>
      <c r="B330" t="s">
        <v>84</v>
      </c>
      <c r="C330" t="s">
        <v>70</v>
      </c>
      <c r="D330">
        <v>0</v>
      </c>
      <c r="E330">
        <v>0</v>
      </c>
      <c r="F330">
        <v>0</v>
      </c>
      <c r="G330">
        <v>0</v>
      </c>
      <c r="H330">
        <v>0</v>
      </c>
      <c r="I330">
        <v>1</v>
      </c>
      <c r="J330">
        <v>1</v>
      </c>
      <c r="K330">
        <v>1</v>
      </c>
      <c r="L330">
        <v>1</v>
      </c>
      <c r="M330">
        <v>0</v>
      </c>
      <c r="N330">
        <v>0</v>
      </c>
      <c r="O330">
        <v>0</v>
      </c>
    </row>
    <row r="331" spans="1:15" hidden="1" x14ac:dyDescent="0.25">
      <c r="A331" t="s">
        <v>10</v>
      </c>
      <c r="B331" t="s">
        <v>84</v>
      </c>
      <c r="C331" t="s">
        <v>71</v>
      </c>
      <c r="D331">
        <v>0</v>
      </c>
      <c r="E331">
        <v>0</v>
      </c>
      <c r="F331">
        <v>0</v>
      </c>
      <c r="G331">
        <v>0</v>
      </c>
      <c r="H331">
        <v>0</v>
      </c>
      <c r="I331">
        <v>1</v>
      </c>
      <c r="J331">
        <v>1</v>
      </c>
      <c r="K331">
        <v>1</v>
      </c>
      <c r="L331">
        <v>1</v>
      </c>
      <c r="M331">
        <v>0</v>
      </c>
      <c r="N331">
        <v>0</v>
      </c>
      <c r="O331">
        <v>0</v>
      </c>
    </row>
    <row r="332" spans="1:15" hidden="1" x14ac:dyDescent="0.25">
      <c r="A332" t="s">
        <v>10</v>
      </c>
      <c r="B332" t="s">
        <v>84</v>
      </c>
      <c r="C332" t="s">
        <v>72</v>
      </c>
      <c r="D332">
        <v>0</v>
      </c>
      <c r="E332">
        <v>0</v>
      </c>
      <c r="F332">
        <v>0</v>
      </c>
      <c r="G332">
        <v>0</v>
      </c>
      <c r="H332">
        <v>0</v>
      </c>
      <c r="I332">
        <v>1</v>
      </c>
      <c r="J332">
        <v>1</v>
      </c>
      <c r="K332">
        <v>1</v>
      </c>
      <c r="L332">
        <v>1</v>
      </c>
      <c r="M332">
        <v>0</v>
      </c>
      <c r="N332">
        <v>0</v>
      </c>
      <c r="O332">
        <v>0</v>
      </c>
    </row>
    <row r="333" spans="1:15" hidden="1" x14ac:dyDescent="0.25">
      <c r="A333" t="s">
        <v>10</v>
      </c>
      <c r="B333" t="s">
        <v>84</v>
      </c>
      <c r="C333" t="s">
        <v>73</v>
      </c>
      <c r="D333">
        <v>0</v>
      </c>
      <c r="E333">
        <v>0</v>
      </c>
      <c r="F333">
        <v>0</v>
      </c>
      <c r="G333">
        <v>0</v>
      </c>
      <c r="H333">
        <v>0</v>
      </c>
      <c r="I333">
        <v>1</v>
      </c>
      <c r="J333">
        <v>1</v>
      </c>
      <c r="K333">
        <v>1</v>
      </c>
      <c r="L333">
        <v>1</v>
      </c>
      <c r="M333">
        <v>0</v>
      </c>
      <c r="N333">
        <v>0</v>
      </c>
      <c r="O333">
        <v>0</v>
      </c>
    </row>
    <row r="334" spans="1:15" hidden="1" x14ac:dyDescent="0.25">
      <c r="A334" t="s">
        <v>10</v>
      </c>
      <c r="B334" t="s">
        <v>84</v>
      </c>
      <c r="C334" t="s">
        <v>74</v>
      </c>
      <c r="D334">
        <v>0</v>
      </c>
      <c r="E334">
        <v>0</v>
      </c>
      <c r="F334">
        <v>0</v>
      </c>
      <c r="G334">
        <v>0</v>
      </c>
      <c r="H334">
        <v>0</v>
      </c>
      <c r="I334">
        <v>1</v>
      </c>
      <c r="J334">
        <v>1</v>
      </c>
      <c r="K334">
        <v>1</v>
      </c>
      <c r="L334">
        <v>1</v>
      </c>
      <c r="M334">
        <v>0</v>
      </c>
      <c r="N334">
        <v>0</v>
      </c>
      <c r="O334">
        <v>0</v>
      </c>
    </row>
    <row r="335" spans="1:15" hidden="1" x14ac:dyDescent="0.25">
      <c r="A335" t="s">
        <v>10</v>
      </c>
      <c r="B335" t="s">
        <v>84</v>
      </c>
      <c r="C335" t="s">
        <v>75</v>
      </c>
      <c r="D335">
        <v>0</v>
      </c>
      <c r="E335">
        <v>0</v>
      </c>
      <c r="F335">
        <v>0</v>
      </c>
      <c r="G335">
        <v>0</v>
      </c>
      <c r="H335">
        <v>0</v>
      </c>
      <c r="I335">
        <v>1</v>
      </c>
      <c r="J335">
        <v>1</v>
      </c>
      <c r="K335">
        <v>1</v>
      </c>
      <c r="L335">
        <v>1</v>
      </c>
      <c r="M335">
        <v>0</v>
      </c>
      <c r="N335">
        <v>0</v>
      </c>
      <c r="O335">
        <v>0</v>
      </c>
    </row>
    <row r="336" spans="1:15" hidden="1" x14ac:dyDescent="0.25">
      <c r="A336" t="s">
        <v>10</v>
      </c>
      <c r="B336" t="s">
        <v>84</v>
      </c>
      <c r="C336" t="s">
        <v>76</v>
      </c>
      <c r="D336">
        <v>0</v>
      </c>
      <c r="E336">
        <v>0</v>
      </c>
      <c r="F336">
        <v>0</v>
      </c>
      <c r="G336">
        <v>0</v>
      </c>
      <c r="H336">
        <v>0</v>
      </c>
      <c r="I336">
        <v>1</v>
      </c>
      <c r="J336">
        <v>1</v>
      </c>
      <c r="K336">
        <v>1</v>
      </c>
      <c r="L336">
        <v>1</v>
      </c>
      <c r="M336">
        <v>0</v>
      </c>
      <c r="N336">
        <v>0</v>
      </c>
      <c r="O336">
        <v>0</v>
      </c>
    </row>
    <row r="337" spans="1:15" hidden="1" x14ac:dyDescent="0.25">
      <c r="A337" t="s">
        <v>10</v>
      </c>
      <c r="B337" t="s">
        <v>84</v>
      </c>
      <c r="C337" t="s">
        <v>77</v>
      </c>
      <c r="D337">
        <v>0</v>
      </c>
      <c r="E337">
        <v>0</v>
      </c>
      <c r="F337">
        <v>0</v>
      </c>
      <c r="G337">
        <v>0</v>
      </c>
      <c r="H337">
        <v>0</v>
      </c>
      <c r="I337">
        <v>1</v>
      </c>
      <c r="J337">
        <v>1</v>
      </c>
      <c r="K337">
        <v>1</v>
      </c>
      <c r="L337">
        <v>1</v>
      </c>
      <c r="M337">
        <v>0</v>
      </c>
      <c r="N337">
        <v>0</v>
      </c>
      <c r="O337">
        <v>0</v>
      </c>
    </row>
    <row r="338" spans="1:15" hidden="1" x14ac:dyDescent="0.25">
      <c r="A338" t="s">
        <v>10</v>
      </c>
      <c r="B338" t="s">
        <v>84</v>
      </c>
      <c r="C338" t="s">
        <v>78</v>
      </c>
      <c r="D338">
        <v>0</v>
      </c>
      <c r="E338">
        <v>0</v>
      </c>
      <c r="F338">
        <v>0</v>
      </c>
      <c r="G338">
        <v>0</v>
      </c>
      <c r="H338">
        <v>0</v>
      </c>
      <c r="I338">
        <v>1</v>
      </c>
      <c r="J338">
        <v>1</v>
      </c>
      <c r="K338">
        <v>1</v>
      </c>
      <c r="L338">
        <v>1</v>
      </c>
      <c r="M338">
        <v>0</v>
      </c>
      <c r="N338">
        <v>0</v>
      </c>
      <c r="O338">
        <v>0</v>
      </c>
    </row>
    <row r="339" spans="1:15" hidden="1" x14ac:dyDescent="0.25">
      <c r="A339" t="s">
        <v>10</v>
      </c>
      <c r="B339" t="s">
        <v>84</v>
      </c>
      <c r="C339" t="s">
        <v>79</v>
      </c>
      <c r="D339">
        <v>0</v>
      </c>
      <c r="E339">
        <v>0</v>
      </c>
      <c r="F339">
        <v>0</v>
      </c>
      <c r="G339">
        <v>0</v>
      </c>
      <c r="H339">
        <v>0</v>
      </c>
      <c r="I339">
        <v>1</v>
      </c>
      <c r="J339">
        <v>1</v>
      </c>
      <c r="K339">
        <v>1</v>
      </c>
      <c r="L339">
        <v>1</v>
      </c>
      <c r="M339">
        <v>0</v>
      </c>
      <c r="N339">
        <v>0</v>
      </c>
      <c r="O339">
        <v>0</v>
      </c>
    </row>
    <row r="340" spans="1:15" hidden="1" x14ac:dyDescent="0.25">
      <c r="A340" t="s">
        <v>10</v>
      </c>
      <c r="B340" t="s">
        <v>84</v>
      </c>
      <c r="C340" t="s">
        <v>80</v>
      </c>
      <c r="D340">
        <v>0</v>
      </c>
      <c r="E340">
        <v>0</v>
      </c>
      <c r="F340">
        <v>0</v>
      </c>
      <c r="G340">
        <v>0</v>
      </c>
      <c r="H340">
        <v>0</v>
      </c>
      <c r="I340">
        <v>1</v>
      </c>
      <c r="J340">
        <v>1</v>
      </c>
      <c r="K340">
        <v>1</v>
      </c>
      <c r="L340">
        <v>1</v>
      </c>
      <c r="M340">
        <v>0</v>
      </c>
      <c r="N340">
        <v>0</v>
      </c>
      <c r="O340">
        <v>0</v>
      </c>
    </row>
    <row r="341" spans="1:15" hidden="1" x14ac:dyDescent="0.25">
      <c r="A341" t="s">
        <v>10</v>
      </c>
      <c r="B341" t="s">
        <v>84</v>
      </c>
      <c r="C341" t="s">
        <v>81</v>
      </c>
      <c r="D341">
        <v>0</v>
      </c>
      <c r="E341">
        <v>0</v>
      </c>
      <c r="F341">
        <v>0</v>
      </c>
      <c r="G341">
        <v>0</v>
      </c>
      <c r="H341">
        <v>0</v>
      </c>
      <c r="I341">
        <v>1</v>
      </c>
      <c r="J341">
        <v>1</v>
      </c>
      <c r="K341">
        <v>1</v>
      </c>
      <c r="L341">
        <v>1</v>
      </c>
      <c r="M341">
        <v>0</v>
      </c>
      <c r="N341">
        <v>0</v>
      </c>
      <c r="O341">
        <v>0</v>
      </c>
    </row>
    <row r="342" spans="1:15" hidden="1" x14ac:dyDescent="0.25">
      <c r="A342" t="s">
        <v>10</v>
      </c>
      <c r="B342" t="s">
        <v>84</v>
      </c>
      <c r="C342" t="s">
        <v>82</v>
      </c>
      <c r="D342">
        <v>0</v>
      </c>
      <c r="E342">
        <v>0</v>
      </c>
      <c r="F342">
        <v>0</v>
      </c>
      <c r="G342">
        <v>0</v>
      </c>
      <c r="H342">
        <v>0</v>
      </c>
      <c r="I342">
        <v>1</v>
      </c>
      <c r="J342">
        <v>1</v>
      </c>
      <c r="K342">
        <v>1</v>
      </c>
      <c r="L342">
        <v>1</v>
      </c>
      <c r="M342">
        <v>0</v>
      </c>
      <c r="N342">
        <v>0</v>
      </c>
      <c r="O342">
        <v>0</v>
      </c>
    </row>
    <row r="343" spans="1:15" hidden="1" x14ac:dyDescent="0.25">
      <c r="A343" t="s">
        <v>10</v>
      </c>
      <c r="B343" t="s">
        <v>84</v>
      </c>
      <c r="C343" t="s">
        <v>83</v>
      </c>
      <c r="D343">
        <v>0</v>
      </c>
      <c r="E343">
        <v>0</v>
      </c>
      <c r="F343">
        <v>0</v>
      </c>
      <c r="G343">
        <v>0</v>
      </c>
      <c r="H343">
        <v>0</v>
      </c>
      <c r="I343">
        <v>1</v>
      </c>
      <c r="J343">
        <v>1</v>
      </c>
      <c r="K343">
        <v>1</v>
      </c>
      <c r="L343">
        <v>1</v>
      </c>
      <c r="M343">
        <v>0</v>
      </c>
      <c r="N343">
        <v>0</v>
      </c>
      <c r="O343">
        <v>0</v>
      </c>
    </row>
    <row r="344" spans="1:15" hidden="1" x14ac:dyDescent="0.25">
      <c r="A344" t="s">
        <v>11</v>
      </c>
      <c r="B344" t="s">
        <v>59</v>
      </c>
      <c r="C344" t="s">
        <v>60</v>
      </c>
      <c r="D344">
        <v>0</v>
      </c>
      <c r="E344">
        <v>0</v>
      </c>
      <c r="F344">
        <v>0</v>
      </c>
      <c r="G344">
        <v>0</v>
      </c>
      <c r="H344">
        <v>0</v>
      </c>
      <c r="I344">
        <v>1</v>
      </c>
      <c r="J344">
        <v>1</v>
      </c>
      <c r="K344">
        <v>1</v>
      </c>
      <c r="L344">
        <v>1</v>
      </c>
      <c r="M344">
        <v>0</v>
      </c>
      <c r="N344">
        <v>0</v>
      </c>
      <c r="O344">
        <v>0</v>
      </c>
    </row>
    <row r="345" spans="1:15" hidden="1" x14ac:dyDescent="0.25">
      <c r="A345" t="s">
        <v>11</v>
      </c>
      <c r="B345" t="s">
        <v>59</v>
      </c>
      <c r="C345" t="s">
        <v>61</v>
      </c>
      <c r="D345">
        <v>0</v>
      </c>
      <c r="E345">
        <v>0</v>
      </c>
      <c r="F345">
        <v>0</v>
      </c>
      <c r="G345">
        <v>0</v>
      </c>
      <c r="H345">
        <v>0</v>
      </c>
      <c r="I345">
        <v>1</v>
      </c>
      <c r="J345">
        <v>1</v>
      </c>
      <c r="K345">
        <v>1</v>
      </c>
      <c r="L345">
        <v>1</v>
      </c>
      <c r="M345">
        <v>0</v>
      </c>
      <c r="N345">
        <v>0</v>
      </c>
      <c r="O345">
        <v>0</v>
      </c>
    </row>
    <row r="346" spans="1:15" hidden="1" x14ac:dyDescent="0.25">
      <c r="A346" t="s">
        <v>11</v>
      </c>
      <c r="B346" t="s">
        <v>59</v>
      </c>
      <c r="C346" t="s">
        <v>62</v>
      </c>
      <c r="D346">
        <v>0</v>
      </c>
      <c r="E346">
        <v>0</v>
      </c>
      <c r="F346">
        <v>0</v>
      </c>
      <c r="G346">
        <v>0</v>
      </c>
      <c r="H346">
        <v>0</v>
      </c>
      <c r="I346">
        <v>1</v>
      </c>
      <c r="J346">
        <v>1</v>
      </c>
      <c r="K346">
        <v>1</v>
      </c>
      <c r="L346">
        <v>1</v>
      </c>
      <c r="M346">
        <v>0</v>
      </c>
      <c r="N346">
        <v>0</v>
      </c>
      <c r="O346">
        <v>0</v>
      </c>
    </row>
    <row r="347" spans="1:15" hidden="1" x14ac:dyDescent="0.25">
      <c r="A347" t="s">
        <v>11</v>
      </c>
      <c r="B347" t="s">
        <v>59</v>
      </c>
      <c r="C347" t="s">
        <v>63</v>
      </c>
      <c r="D347">
        <v>0</v>
      </c>
      <c r="E347">
        <v>0</v>
      </c>
      <c r="F347">
        <v>0</v>
      </c>
      <c r="G347">
        <v>0</v>
      </c>
      <c r="H347">
        <v>0</v>
      </c>
      <c r="I347">
        <v>1</v>
      </c>
      <c r="J347">
        <v>1</v>
      </c>
      <c r="K347">
        <v>1</v>
      </c>
      <c r="L347">
        <v>1</v>
      </c>
      <c r="M347">
        <v>0</v>
      </c>
      <c r="N347">
        <v>0</v>
      </c>
      <c r="O347">
        <v>0</v>
      </c>
    </row>
    <row r="348" spans="1:15" hidden="1" x14ac:dyDescent="0.25">
      <c r="A348" t="s">
        <v>11</v>
      </c>
      <c r="B348" t="s">
        <v>59</v>
      </c>
      <c r="C348" t="s">
        <v>64</v>
      </c>
      <c r="D348">
        <v>0</v>
      </c>
      <c r="E348">
        <v>0</v>
      </c>
      <c r="F348">
        <v>0</v>
      </c>
      <c r="G348">
        <v>0</v>
      </c>
      <c r="H348">
        <v>0</v>
      </c>
      <c r="I348">
        <v>1</v>
      </c>
      <c r="J348">
        <v>1</v>
      </c>
      <c r="K348">
        <v>1</v>
      </c>
      <c r="L348">
        <v>1</v>
      </c>
      <c r="M348">
        <v>0</v>
      </c>
      <c r="N348">
        <v>0</v>
      </c>
      <c r="O348">
        <v>0</v>
      </c>
    </row>
    <row r="349" spans="1:15" hidden="1" x14ac:dyDescent="0.25">
      <c r="A349" t="s">
        <v>11</v>
      </c>
      <c r="B349" t="s">
        <v>59</v>
      </c>
      <c r="C349" t="s">
        <v>65</v>
      </c>
      <c r="D349">
        <v>0</v>
      </c>
      <c r="E349">
        <v>0</v>
      </c>
      <c r="F349">
        <v>0</v>
      </c>
      <c r="G349">
        <v>0</v>
      </c>
      <c r="H349">
        <v>0</v>
      </c>
      <c r="I349">
        <v>1</v>
      </c>
      <c r="J349">
        <v>1</v>
      </c>
      <c r="K349">
        <v>1</v>
      </c>
      <c r="L349">
        <v>1</v>
      </c>
      <c r="M349">
        <v>0</v>
      </c>
      <c r="N349">
        <v>0</v>
      </c>
      <c r="O349">
        <v>0</v>
      </c>
    </row>
    <row r="350" spans="1:15" hidden="1" x14ac:dyDescent="0.25">
      <c r="A350" t="s">
        <v>11</v>
      </c>
      <c r="B350" t="s">
        <v>59</v>
      </c>
      <c r="C350" t="s">
        <v>66</v>
      </c>
      <c r="D350">
        <v>0</v>
      </c>
      <c r="E350">
        <v>0</v>
      </c>
      <c r="F350">
        <v>0</v>
      </c>
      <c r="G350">
        <v>0</v>
      </c>
      <c r="H350">
        <v>0</v>
      </c>
      <c r="I350">
        <v>1</v>
      </c>
      <c r="J350">
        <v>1</v>
      </c>
      <c r="K350">
        <v>1</v>
      </c>
      <c r="L350">
        <v>1</v>
      </c>
      <c r="M350">
        <v>0</v>
      </c>
      <c r="N350">
        <v>0</v>
      </c>
      <c r="O350">
        <v>0</v>
      </c>
    </row>
    <row r="351" spans="1:15" hidden="1" x14ac:dyDescent="0.25">
      <c r="A351" t="s">
        <v>11</v>
      </c>
      <c r="B351" t="s">
        <v>59</v>
      </c>
      <c r="C351" t="s">
        <v>67</v>
      </c>
      <c r="D351">
        <v>0</v>
      </c>
      <c r="E351">
        <v>0</v>
      </c>
      <c r="F351">
        <v>0</v>
      </c>
      <c r="G351">
        <v>0</v>
      </c>
      <c r="H351">
        <v>0</v>
      </c>
      <c r="I351">
        <v>1</v>
      </c>
      <c r="J351">
        <v>1</v>
      </c>
      <c r="K351">
        <v>1</v>
      </c>
      <c r="L351">
        <v>1</v>
      </c>
      <c r="M351">
        <v>0</v>
      </c>
      <c r="N351">
        <v>0</v>
      </c>
      <c r="O351">
        <v>0</v>
      </c>
    </row>
    <row r="352" spans="1:15" hidden="1" x14ac:dyDescent="0.25">
      <c r="A352" t="s">
        <v>11</v>
      </c>
      <c r="B352" t="s">
        <v>59</v>
      </c>
      <c r="C352" t="s">
        <v>68</v>
      </c>
      <c r="D352">
        <v>0</v>
      </c>
      <c r="E352">
        <v>0</v>
      </c>
      <c r="F352">
        <v>0</v>
      </c>
      <c r="G352">
        <v>0</v>
      </c>
      <c r="H352">
        <v>0</v>
      </c>
      <c r="I352">
        <v>1</v>
      </c>
      <c r="J352">
        <v>1</v>
      </c>
      <c r="K352">
        <v>1</v>
      </c>
      <c r="L352">
        <v>1</v>
      </c>
      <c r="M352">
        <v>0</v>
      </c>
      <c r="N352">
        <v>0</v>
      </c>
      <c r="O352">
        <v>0</v>
      </c>
    </row>
    <row r="353" spans="1:15" hidden="1" x14ac:dyDescent="0.25">
      <c r="A353" t="s">
        <v>11</v>
      </c>
      <c r="B353" t="s">
        <v>59</v>
      </c>
      <c r="C353" t="s">
        <v>69</v>
      </c>
      <c r="D353">
        <v>0</v>
      </c>
      <c r="E353">
        <v>0</v>
      </c>
      <c r="F353">
        <v>0</v>
      </c>
      <c r="G353">
        <v>0</v>
      </c>
      <c r="H353">
        <v>0</v>
      </c>
      <c r="I353">
        <v>1</v>
      </c>
      <c r="J353">
        <v>1</v>
      </c>
      <c r="K353">
        <v>1</v>
      </c>
      <c r="L353">
        <v>1</v>
      </c>
      <c r="M353">
        <v>0</v>
      </c>
      <c r="N353">
        <v>0</v>
      </c>
      <c r="O353">
        <v>0</v>
      </c>
    </row>
    <row r="354" spans="1:15" hidden="1" x14ac:dyDescent="0.25">
      <c r="A354" t="s">
        <v>11</v>
      </c>
      <c r="B354" t="s">
        <v>59</v>
      </c>
      <c r="C354" t="s">
        <v>70</v>
      </c>
      <c r="D354">
        <v>0</v>
      </c>
      <c r="E354">
        <v>0</v>
      </c>
      <c r="F354">
        <v>0</v>
      </c>
      <c r="G354">
        <v>0</v>
      </c>
      <c r="H354">
        <v>0</v>
      </c>
      <c r="I354">
        <v>1</v>
      </c>
      <c r="J354">
        <v>1</v>
      </c>
      <c r="K354">
        <v>1</v>
      </c>
      <c r="L354">
        <v>1</v>
      </c>
      <c r="M354">
        <v>0</v>
      </c>
      <c r="N354">
        <v>0</v>
      </c>
      <c r="O354">
        <v>0</v>
      </c>
    </row>
    <row r="355" spans="1:15" hidden="1" x14ac:dyDescent="0.25">
      <c r="A355" t="s">
        <v>11</v>
      </c>
      <c r="B355" t="s">
        <v>59</v>
      </c>
      <c r="C355" t="s">
        <v>71</v>
      </c>
      <c r="D355">
        <v>0</v>
      </c>
      <c r="E355">
        <v>0</v>
      </c>
      <c r="F355">
        <v>0</v>
      </c>
      <c r="G355">
        <v>0</v>
      </c>
      <c r="H355">
        <v>0</v>
      </c>
      <c r="I355">
        <v>1</v>
      </c>
      <c r="J355">
        <v>1</v>
      </c>
      <c r="K355">
        <v>1</v>
      </c>
      <c r="L355">
        <v>1</v>
      </c>
      <c r="M355">
        <v>0</v>
      </c>
      <c r="N355">
        <v>0</v>
      </c>
      <c r="O355">
        <v>0</v>
      </c>
    </row>
    <row r="356" spans="1:15" hidden="1" x14ac:dyDescent="0.25">
      <c r="A356" t="s">
        <v>11</v>
      </c>
      <c r="B356" t="s">
        <v>59</v>
      </c>
      <c r="C356" t="s">
        <v>72</v>
      </c>
      <c r="D356">
        <v>0</v>
      </c>
      <c r="E356">
        <v>0</v>
      </c>
      <c r="F356">
        <v>0</v>
      </c>
      <c r="G356">
        <v>0</v>
      </c>
      <c r="H356">
        <v>0</v>
      </c>
      <c r="I356">
        <v>1</v>
      </c>
      <c r="J356">
        <v>1</v>
      </c>
      <c r="K356">
        <v>1</v>
      </c>
      <c r="L356">
        <v>1</v>
      </c>
      <c r="M356">
        <v>0</v>
      </c>
      <c r="N356">
        <v>0</v>
      </c>
      <c r="O356">
        <v>0</v>
      </c>
    </row>
    <row r="357" spans="1:15" hidden="1" x14ac:dyDescent="0.25">
      <c r="A357" t="s">
        <v>11</v>
      </c>
      <c r="B357" t="s">
        <v>59</v>
      </c>
      <c r="C357" t="s">
        <v>73</v>
      </c>
      <c r="D357">
        <v>0</v>
      </c>
      <c r="E357">
        <v>0</v>
      </c>
      <c r="F357">
        <v>0</v>
      </c>
      <c r="G357">
        <v>0</v>
      </c>
      <c r="H357">
        <v>0</v>
      </c>
      <c r="I357">
        <v>1</v>
      </c>
      <c r="J357">
        <v>1</v>
      </c>
      <c r="K357">
        <v>1</v>
      </c>
      <c r="L357">
        <v>1</v>
      </c>
      <c r="M357">
        <v>0</v>
      </c>
      <c r="N357">
        <v>0</v>
      </c>
      <c r="O357">
        <v>0</v>
      </c>
    </row>
    <row r="358" spans="1:15" hidden="1" x14ac:dyDescent="0.25">
      <c r="A358" t="s">
        <v>11</v>
      </c>
      <c r="B358" t="s">
        <v>59</v>
      </c>
      <c r="C358" t="s">
        <v>74</v>
      </c>
      <c r="D358">
        <v>0</v>
      </c>
      <c r="E358">
        <v>0</v>
      </c>
      <c r="F358">
        <v>0</v>
      </c>
      <c r="G358">
        <v>0</v>
      </c>
      <c r="H358">
        <v>0</v>
      </c>
      <c r="I358">
        <v>1</v>
      </c>
      <c r="J358">
        <v>1</v>
      </c>
      <c r="K358">
        <v>1</v>
      </c>
      <c r="L358">
        <v>1</v>
      </c>
      <c r="M358">
        <v>0</v>
      </c>
      <c r="N358">
        <v>0</v>
      </c>
      <c r="O358">
        <v>0</v>
      </c>
    </row>
    <row r="359" spans="1:15" hidden="1" x14ac:dyDescent="0.25">
      <c r="A359" t="s">
        <v>11</v>
      </c>
      <c r="B359" t="s">
        <v>59</v>
      </c>
      <c r="C359" t="s">
        <v>75</v>
      </c>
      <c r="D359">
        <v>0</v>
      </c>
      <c r="E359">
        <v>0</v>
      </c>
      <c r="F359">
        <v>0</v>
      </c>
      <c r="G359">
        <v>0</v>
      </c>
      <c r="H359">
        <v>0</v>
      </c>
      <c r="I359">
        <v>1</v>
      </c>
      <c r="J359">
        <v>1</v>
      </c>
      <c r="K359">
        <v>1</v>
      </c>
      <c r="L359">
        <v>1</v>
      </c>
      <c r="M359">
        <v>0</v>
      </c>
      <c r="N359">
        <v>0</v>
      </c>
      <c r="O359">
        <v>0</v>
      </c>
    </row>
    <row r="360" spans="1:15" hidden="1" x14ac:dyDescent="0.25">
      <c r="A360" t="s">
        <v>11</v>
      </c>
      <c r="B360" t="s">
        <v>59</v>
      </c>
      <c r="C360" t="s">
        <v>76</v>
      </c>
      <c r="D360">
        <v>0</v>
      </c>
      <c r="E360">
        <v>0</v>
      </c>
      <c r="F360">
        <v>0</v>
      </c>
      <c r="G360">
        <v>0</v>
      </c>
      <c r="H360">
        <v>0</v>
      </c>
      <c r="I360">
        <v>1</v>
      </c>
      <c r="J360">
        <v>1</v>
      </c>
      <c r="K360">
        <v>1</v>
      </c>
      <c r="L360">
        <v>1</v>
      </c>
      <c r="M360">
        <v>0</v>
      </c>
      <c r="N360">
        <v>0</v>
      </c>
      <c r="O360">
        <v>0</v>
      </c>
    </row>
    <row r="361" spans="1:15" hidden="1" x14ac:dyDescent="0.25">
      <c r="A361" t="s">
        <v>11</v>
      </c>
      <c r="B361" t="s">
        <v>59</v>
      </c>
      <c r="C361" t="s">
        <v>77</v>
      </c>
      <c r="D361">
        <v>0</v>
      </c>
      <c r="E361">
        <v>0</v>
      </c>
      <c r="F361">
        <v>0</v>
      </c>
      <c r="G361">
        <v>0</v>
      </c>
      <c r="H361">
        <v>0</v>
      </c>
      <c r="I361">
        <v>1</v>
      </c>
      <c r="J361">
        <v>1</v>
      </c>
      <c r="K361">
        <v>1</v>
      </c>
      <c r="L361">
        <v>1</v>
      </c>
      <c r="M361">
        <v>0</v>
      </c>
      <c r="N361">
        <v>0</v>
      </c>
      <c r="O361">
        <v>0</v>
      </c>
    </row>
    <row r="362" spans="1:15" hidden="1" x14ac:dyDescent="0.25">
      <c r="A362" t="s">
        <v>11</v>
      </c>
      <c r="B362" t="s">
        <v>59</v>
      </c>
      <c r="C362" t="s">
        <v>78</v>
      </c>
      <c r="D362">
        <v>0</v>
      </c>
      <c r="E362">
        <v>0</v>
      </c>
      <c r="F362">
        <v>0</v>
      </c>
      <c r="G362">
        <v>0</v>
      </c>
      <c r="H362">
        <v>0</v>
      </c>
      <c r="I362">
        <v>1</v>
      </c>
      <c r="J362">
        <v>1</v>
      </c>
      <c r="K362">
        <v>1</v>
      </c>
      <c r="L362">
        <v>1</v>
      </c>
      <c r="M362">
        <v>0</v>
      </c>
      <c r="N362">
        <v>0</v>
      </c>
      <c r="O362">
        <v>0</v>
      </c>
    </row>
    <row r="363" spans="1:15" hidden="1" x14ac:dyDescent="0.25">
      <c r="A363" t="s">
        <v>11</v>
      </c>
      <c r="B363" t="s">
        <v>59</v>
      </c>
      <c r="C363" t="s">
        <v>79</v>
      </c>
      <c r="D363">
        <v>0</v>
      </c>
      <c r="E363">
        <v>0</v>
      </c>
      <c r="F363">
        <v>0</v>
      </c>
      <c r="G363">
        <v>0</v>
      </c>
      <c r="H363">
        <v>0</v>
      </c>
      <c r="I363">
        <v>1</v>
      </c>
      <c r="J363">
        <v>1</v>
      </c>
      <c r="K363">
        <v>1</v>
      </c>
      <c r="L363">
        <v>1</v>
      </c>
      <c r="M363">
        <v>0</v>
      </c>
      <c r="N363">
        <v>0</v>
      </c>
      <c r="O363">
        <v>0</v>
      </c>
    </row>
    <row r="364" spans="1:15" hidden="1" x14ac:dyDescent="0.25">
      <c r="A364" t="s">
        <v>11</v>
      </c>
      <c r="B364" t="s">
        <v>59</v>
      </c>
      <c r="C364" t="s">
        <v>80</v>
      </c>
      <c r="D364">
        <v>0</v>
      </c>
      <c r="E364">
        <v>0</v>
      </c>
      <c r="F364">
        <v>0</v>
      </c>
      <c r="G364">
        <v>0</v>
      </c>
      <c r="H364">
        <v>0</v>
      </c>
      <c r="I364">
        <v>1</v>
      </c>
      <c r="J364">
        <v>1</v>
      </c>
      <c r="K364">
        <v>1</v>
      </c>
      <c r="L364">
        <v>1</v>
      </c>
      <c r="M364">
        <v>0</v>
      </c>
      <c r="N364">
        <v>0</v>
      </c>
      <c r="O364">
        <v>0</v>
      </c>
    </row>
    <row r="365" spans="1:15" hidden="1" x14ac:dyDescent="0.25">
      <c r="A365" t="s">
        <v>11</v>
      </c>
      <c r="B365" t="s">
        <v>59</v>
      </c>
      <c r="C365" t="s">
        <v>81</v>
      </c>
      <c r="D365">
        <v>0</v>
      </c>
      <c r="E365">
        <v>0</v>
      </c>
      <c r="F365">
        <v>0</v>
      </c>
      <c r="G365">
        <v>0</v>
      </c>
      <c r="H365">
        <v>0</v>
      </c>
      <c r="I365">
        <v>1</v>
      </c>
      <c r="J365">
        <v>1</v>
      </c>
      <c r="K365">
        <v>1</v>
      </c>
      <c r="L365">
        <v>1</v>
      </c>
      <c r="M365">
        <v>0</v>
      </c>
      <c r="N365">
        <v>0</v>
      </c>
      <c r="O365">
        <v>0</v>
      </c>
    </row>
    <row r="366" spans="1:15" hidden="1" x14ac:dyDescent="0.25">
      <c r="A366" t="s">
        <v>11</v>
      </c>
      <c r="B366" t="s">
        <v>59</v>
      </c>
      <c r="C366" t="s">
        <v>82</v>
      </c>
      <c r="D366">
        <v>0</v>
      </c>
      <c r="E366">
        <v>0</v>
      </c>
      <c r="F366">
        <v>0</v>
      </c>
      <c r="G366">
        <v>0</v>
      </c>
      <c r="H366">
        <v>0</v>
      </c>
      <c r="I366">
        <v>1</v>
      </c>
      <c r="J366">
        <v>1</v>
      </c>
      <c r="K366">
        <v>1</v>
      </c>
      <c r="L366">
        <v>1</v>
      </c>
      <c r="M366">
        <v>0</v>
      </c>
      <c r="N366">
        <v>0</v>
      </c>
      <c r="O366">
        <v>0</v>
      </c>
    </row>
    <row r="367" spans="1:15" hidden="1" x14ac:dyDescent="0.25">
      <c r="A367" t="s">
        <v>11</v>
      </c>
      <c r="B367" t="s">
        <v>59</v>
      </c>
      <c r="C367" t="s">
        <v>83</v>
      </c>
      <c r="D367">
        <v>0</v>
      </c>
      <c r="E367">
        <v>0</v>
      </c>
      <c r="F367">
        <v>0</v>
      </c>
      <c r="G367">
        <v>0</v>
      </c>
      <c r="H367">
        <v>0</v>
      </c>
      <c r="I367">
        <v>1</v>
      </c>
      <c r="J367">
        <v>1</v>
      </c>
      <c r="K367">
        <v>1</v>
      </c>
      <c r="L367">
        <v>1</v>
      </c>
      <c r="M367">
        <v>0</v>
      </c>
      <c r="N367">
        <v>0</v>
      </c>
      <c r="O367">
        <v>0</v>
      </c>
    </row>
    <row r="368" spans="1:15" hidden="1" x14ac:dyDescent="0.25">
      <c r="A368" t="s">
        <v>11</v>
      </c>
      <c r="B368" t="s">
        <v>84</v>
      </c>
      <c r="C368" t="s">
        <v>60</v>
      </c>
      <c r="D368">
        <v>0</v>
      </c>
      <c r="E368">
        <v>0</v>
      </c>
      <c r="F368">
        <v>0</v>
      </c>
      <c r="G368">
        <v>0</v>
      </c>
      <c r="H368">
        <v>0</v>
      </c>
      <c r="I368">
        <v>1</v>
      </c>
      <c r="J368">
        <v>1</v>
      </c>
      <c r="K368">
        <v>1</v>
      </c>
      <c r="L368">
        <v>1</v>
      </c>
      <c r="M368">
        <v>0</v>
      </c>
      <c r="N368">
        <v>0</v>
      </c>
      <c r="O368">
        <v>0</v>
      </c>
    </row>
    <row r="369" spans="1:15" hidden="1" x14ac:dyDescent="0.25">
      <c r="A369" t="s">
        <v>11</v>
      </c>
      <c r="B369" t="s">
        <v>84</v>
      </c>
      <c r="C369" t="s">
        <v>61</v>
      </c>
      <c r="D369">
        <v>0</v>
      </c>
      <c r="E369">
        <v>0</v>
      </c>
      <c r="F369">
        <v>0</v>
      </c>
      <c r="G369">
        <v>0</v>
      </c>
      <c r="H369">
        <v>0</v>
      </c>
      <c r="I369">
        <v>1</v>
      </c>
      <c r="J369">
        <v>1</v>
      </c>
      <c r="K369">
        <v>1</v>
      </c>
      <c r="L369">
        <v>1</v>
      </c>
      <c r="M369">
        <v>0</v>
      </c>
      <c r="N369">
        <v>0</v>
      </c>
      <c r="O369">
        <v>0</v>
      </c>
    </row>
    <row r="370" spans="1:15" hidden="1" x14ac:dyDescent="0.25">
      <c r="A370" t="s">
        <v>11</v>
      </c>
      <c r="B370" t="s">
        <v>84</v>
      </c>
      <c r="C370" t="s">
        <v>62</v>
      </c>
      <c r="D370">
        <v>0</v>
      </c>
      <c r="E370">
        <v>0</v>
      </c>
      <c r="F370">
        <v>0</v>
      </c>
      <c r="G370">
        <v>0</v>
      </c>
      <c r="H370">
        <v>0</v>
      </c>
      <c r="I370">
        <v>1</v>
      </c>
      <c r="J370">
        <v>1</v>
      </c>
      <c r="K370">
        <v>1</v>
      </c>
      <c r="L370">
        <v>1</v>
      </c>
      <c r="M370">
        <v>0</v>
      </c>
      <c r="N370">
        <v>0</v>
      </c>
      <c r="O370">
        <v>0</v>
      </c>
    </row>
    <row r="371" spans="1:15" hidden="1" x14ac:dyDescent="0.25">
      <c r="A371" t="s">
        <v>11</v>
      </c>
      <c r="B371" t="s">
        <v>84</v>
      </c>
      <c r="C371" t="s">
        <v>63</v>
      </c>
      <c r="D371">
        <v>0</v>
      </c>
      <c r="E371">
        <v>0</v>
      </c>
      <c r="F371">
        <v>0</v>
      </c>
      <c r="G371">
        <v>0</v>
      </c>
      <c r="H371">
        <v>0</v>
      </c>
      <c r="I371">
        <v>1</v>
      </c>
      <c r="J371">
        <v>1</v>
      </c>
      <c r="K371">
        <v>1</v>
      </c>
      <c r="L371">
        <v>1</v>
      </c>
      <c r="M371">
        <v>0</v>
      </c>
      <c r="N371">
        <v>0</v>
      </c>
      <c r="O371">
        <v>0</v>
      </c>
    </row>
    <row r="372" spans="1:15" hidden="1" x14ac:dyDescent="0.25">
      <c r="A372" t="s">
        <v>11</v>
      </c>
      <c r="B372" t="s">
        <v>84</v>
      </c>
      <c r="C372" t="s">
        <v>64</v>
      </c>
      <c r="D372">
        <v>0</v>
      </c>
      <c r="E372">
        <v>0</v>
      </c>
      <c r="F372">
        <v>0</v>
      </c>
      <c r="G372">
        <v>0</v>
      </c>
      <c r="H372">
        <v>0</v>
      </c>
      <c r="I372">
        <v>1</v>
      </c>
      <c r="J372">
        <v>1</v>
      </c>
      <c r="K372">
        <v>1</v>
      </c>
      <c r="L372">
        <v>1</v>
      </c>
      <c r="M372">
        <v>0</v>
      </c>
      <c r="N372">
        <v>0</v>
      </c>
      <c r="O372">
        <v>0</v>
      </c>
    </row>
    <row r="373" spans="1:15" hidden="1" x14ac:dyDescent="0.25">
      <c r="A373" t="s">
        <v>11</v>
      </c>
      <c r="B373" t="s">
        <v>84</v>
      </c>
      <c r="C373" t="s">
        <v>65</v>
      </c>
      <c r="D373">
        <v>0</v>
      </c>
      <c r="E373">
        <v>0</v>
      </c>
      <c r="F373">
        <v>0</v>
      </c>
      <c r="G373">
        <v>0</v>
      </c>
      <c r="H373">
        <v>0</v>
      </c>
      <c r="I373">
        <v>1</v>
      </c>
      <c r="J373">
        <v>1</v>
      </c>
      <c r="K373">
        <v>1</v>
      </c>
      <c r="L373">
        <v>1</v>
      </c>
      <c r="M373">
        <v>0</v>
      </c>
      <c r="N373">
        <v>0</v>
      </c>
      <c r="O373">
        <v>0</v>
      </c>
    </row>
    <row r="374" spans="1:15" hidden="1" x14ac:dyDescent="0.25">
      <c r="A374" t="s">
        <v>11</v>
      </c>
      <c r="B374" t="s">
        <v>84</v>
      </c>
      <c r="C374" t="s">
        <v>66</v>
      </c>
      <c r="D374">
        <v>0</v>
      </c>
      <c r="E374">
        <v>0</v>
      </c>
      <c r="F374">
        <v>0</v>
      </c>
      <c r="G374">
        <v>0</v>
      </c>
      <c r="H374">
        <v>0</v>
      </c>
      <c r="I374">
        <v>1</v>
      </c>
      <c r="J374">
        <v>1</v>
      </c>
      <c r="K374">
        <v>1</v>
      </c>
      <c r="L374">
        <v>1</v>
      </c>
      <c r="M374">
        <v>0</v>
      </c>
      <c r="N374">
        <v>0</v>
      </c>
      <c r="O374">
        <v>0</v>
      </c>
    </row>
    <row r="375" spans="1:15" hidden="1" x14ac:dyDescent="0.25">
      <c r="A375" t="s">
        <v>11</v>
      </c>
      <c r="B375" t="s">
        <v>84</v>
      </c>
      <c r="C375" t="s">
        <v>67</v>
      </c>
      <c r="D375">
        <v>0</v>
      </c>
      <c r="E375">
        <v>0</v>
      </c>
      <c r="F375">
        <v>0</v>
      </c>
      <c r="G375">
        <v>0</v>
      </c>
      <c r="H375">
        <v>0</v>
      </c>
      <c r="I375">
        <v>1</v>
      </c>
      <c r="J375">
        <v>1</v>
      </c>
      <c r="K375">
        <v>1</v>
      </c>
      <c r="L375">
        <v>1</v>
      </c>
      <c r="M375">
        <v>0</v>
      </c>
      <c r="N375">
        <v>0</v>
      </c>
      <c r="O375">
        <v>0</v>
      </c>
    </row>
    <row r="376" spans="1:15" hidden="1" x14ac:dyDescent="0.25">
      <c r="A376" t="s">
        <v>11</v>
      </c>
      <c r="B376" t="s">
        <v>84</v>
      </c>
      <c r="C376" t="s">
        <v>68</v>
      </c>
      <c r="D376">
        <v>0</v>
      </c>
      <c r="E376">
        <v>0</v>
      </c>
      <c r="F376">
        <v>0</v>
      </c>
      <c r="G376">
        <v>0</v>
      </c>
      <c r="H376">
        <v>0</v>
      </c>
      <c r="I376">
        <v>1</v>
      </c>
      <c r="J376">
        <v>1</v>
      </c>
      <c r="K376">
        <v>1</v>
      </c>
      <c r="L376">
        <v>1</v>
      </c>
      <c r="M376">
        <v>0</v>
      </c>
      <c r="N376">
        <v>0</v>
      </c>
      <c r="O376">
        <v>0</v>
      </c>
    </row>
    <row r="377" spans="1:15" hidden="1" x14ac:dyDescent="0.25">
      <c r="A377" t="s">
        <v>11</v>
      </c>
      <c r="B377" t="s">
        <v>84</v>
      </c>
      <c r="C377" t="s">
        <v>69</v>
      </c>
      <c r="D377">
        <v>0</v>
      </c>
      <c r="E377">
        <v>0</v>
      </c>
      <c r="F377">
        <v>0</v>
      </c>
      <c r="G377">
        <v>0</v>
      </c>
      <c r="H377">
        <v>0</v>
      </c>
      <c r="I377">
        <v>1</v>
      </c>
      <c r="J377">
        <v>1</v>
      </c>
      <c r="K377">
        <v>1</v>
      </c>
      <c r="L377">
        <v>1</v>
      </c>
      <c r="M377">
        <v>0</v>
      </c>
      <c r="N377">
        <v>0</v>
      </c>
      <c r="O377">
        <v>0</v>
      </c>
    </row>
    <row r="378" spans="1:15" hidden="1" x14ac:dyDescent="0.25">
      <c r="A378" t="s">
        <v>11</v>
      </c>
      <c r="B378" t="s">
        <v>84</v>
      </c>
      <c r="C378" t="s">
        <v>70</v>
      </c>
      <c r="D378">
        <v>0</v>
      </c>
      <c r="E378">
        <v>0</v>
      </c>
      <c r="F378">
        <v>0</v>
      </c>
      <c r="G378">
        <v>0</v>
      </c>
      <c r="H378">
        <v>0</v>
      </c>
      <c r="I378">
        <v>1</v>
      </c>
      <c r="J378">
        <v>1</v>
      </c>
      <c r="K378">
        <v>1</v>
      </c>
      <c r="L378">
        <v>1</v>
      </c>
      <c r="M378">
        <v>0</v>
      </c>
      <c r="N378">
        <v>0</v>
      </c>
      <c r="O378">
        <v>0</v>
      </c>
    </row>
    <row r="379" spans="1:15" hidden="1" x14ac:dyDescent="0.25">
      <c r="A379" t="s">
        <v>11</v>
      </c>
      <c r="B379" t="s">
        <v>84</v>
      </c>
      <c r="C379" t="s">
        <v>71</v>
      </c>
      <c r="D379">
        <v>0</v>
      </c>
      <c r="E379">
        <v>0</v>
      </c>
      <c r="F379">
        <v>0</v>
      </c>
      <c r="G379">
        <v>0</v>
      </c>
      <c r="H379">
        <v>0</v>
      </c>
      <c r="I379">
        <v>1</v>
      </c>
      <c r="J379">
        <v>1</v>
      </c>
      <c r="K379">
        <v>1</v>
      </c>
      <c r="L379">
        <v>1</v>
      </c>
      <c r="M379">
        <v>0</v>
      </c>
      <c r="N379">
        <v>0</v>
      </c>
      <c r="O379">
        <v>0</v>
      </c>
    </row>
    <row r="380" spans="1:15" hidden="1" x14ac:dyDescent="0.25">
      <c r="A380" t="s">
        <v>11</v>
      </c>
      <c r="B380" t="s">
        <v>84</v>
      </c>
      <c r="C380" t="s">
        <v>72</v>
      </c>
      <c r="D380">
        <v>0</v>
      </c>
      <c r="E380">
        <v>0</v>
      </c>
      <c r="F380">
        <v>0</v>
      </c>
      <c r="G380">
        <v>0</v>
      </c>
      <c r="H380">
        <v>0</v>
      </c>
      <c r="I380">
        <v>1</v>
      </c>
      <c r="J380">
        <v>1</v>
      </c>
      <c r="K380">
        <v>1</v>
      </c>
      <c r="L380">
        <v>1</v>
      </c>
      <c r="M380">
        <v>0</v>
      </c>
      <c r="N380">
        <v>0</v>
      </c>
      <c r="O380">
        <v>0</v>
      </c>
    </row>
    <row r="381" spans="1:15" hidden="1" x14ac:dyDescent="0.25">
      <c r="A381" t="s">
        <v>11</v>
      </c>
      <c r="B381" t="s">
        <v>84</v>
      </c>
      <c r="C381" t="s">
        <v>73</v>
      </c>
      <c r="D381">
        <v>0</v>
      </c>
      <c r="E381">
        <v>0</v>
      </c>
      <c r="F381">
        <v>0</v>
      </c>
      <c r="G381">
        <v>0</v>
      </c>
      <c r="H381">
        <v>0</v>
      </c>
      <c r="I381">
        <v>1</v>
      </c>
      <c r="J381">
        <v>1</v>
      </c>
      <c r="K381">
        <v>1</v>
      </c>
      <c r="L381">
        <v>1</v>
      </c>
      <c r="M381">
        <v>0</v>
      </c>
      <c r="N381">
        <v>0</v>
      </c>
      <c r="O381">
        <v>0</v>
      </c>
    </row>
    <row r="382" spans="1:15" hidden="1" x14ac:dyDescent="0.25">
      <c r="A382" t="s">
        <v>11</v>
      </c>
      <c r="B382" t="s">
        <v>84</v>
      </c>
      <c r="C382" t="s">
        <v>74</v>
      </c>
      <c r="D382">
        <v>0</v>
      </c>
      <c r="E382">
        <v>0</v>
      </c>
      <c r="F382">
        <v>0</v>
      </c>
      <c r="G382">
        <v>0</v>
      </c>
      <c r="H382">
        <v>0</v>
      </c>
      <c r="I382">
        <v>1</v>
      </c>
      <c r="J382">
        <v>1</v>
      </c>
      <c r="K382">
        <v>1</v>
      </c>
      <c r="L382">
        <v>1</v>
      </c>
      <c r="M382">
        <v>0</v>
      </c>
      <c r="N382">
        <v>0</v>
      </c>
      <c r="O382">
        <v>0</v>
      </c>
    </row>
    <row r="383" spans="1:15" hidden="1" x14ac:dyDescent="0.25">
      <c r="A383" t="s">
        <v>11</v>
      </c>
      <c r="B383" t="s">
        <v>84</v>
      </c>
      <c r="C383" t="s">
        <v>75</v>
      </c>
      <c r="D383">
        <v>0</v>
      </c>
      <c r="E383">
        <v>0</v>
      </c>
      <c r="F383">
        <v>0</v>
      </c>
      <c r="G383">
        <v>0</v>
      </c>
      <c r="H383">
        <v>0</v>
      </c>
      <c r="I383">
        <v>1</v>
      </c>
      <c r="J383">
        <v>1</v>
      </c>
      <c r="K383">
        <v>1</v>
      </c>
      <c r="L383">
        <v>1</v>
      </c>
      <c r="M383">
        <v>0</v>
      </c>
      <c r="N383">
        <v>0</v>
      </c>
      <c r="O383">
        <v>0</v>
      </c>
    </row>
    <row r="384" spans="1:15" hidden="1" x14ac:dyDescent="0.25">
      <c r="A384" t="s">
        <v>11</v>
      </c>
      <c r="B384" t="s">
        <v>84</v>
      </c>
      <c r="C384" t="s">
        <v>76</v>
      </c>
      <c r="D384">
        <v>0</v>
      </c>
      <c r="E384">
        <v>0</v>
      </c>
      <c r="F384">
        <v>0</v>
      </c>
      <c r="G384">
        <v>0</v>
      </c>
      <c r="H384">
        <v>0</v>
      </c>
      <c r="I384">
        <v>1</v>
      </c>
      <c r="J384">
        <v>1</v>
      </c>
      <c r="K384">
        <v>1</v>
      </c>
      <c r="L384">
        <v>1</v>
      </c>
      <c r="M384">
        <v>0</v>
      </c>
      <c r="N384">
        <v>0</v>
      </c>
      <c r="O384">
        <v>0</v>
      </c>
    </row>
    <row r="385" spans="1:15" hidden="1" x14ac:dyDescent="0.25">
      <c r="A385" t="s">
        <v>11</v>
      </c>
      <c r="B385" t="s">
        <v>84</v>
      </c>
      <c r="C385" t="s">
        <v>77</v>
      </c>
      <c r="D385">
        <v>0</v>
      </c>
      <c r="E385">
        <v>0</v>
      </c>
      <c r="F385">
        <v>0</v>
      </c>
      <c r="G385">
        <v>0</v>
      </c>
      <c r="H385">
        <v>0</v>
      </c>
      <c r="I385">
        <v>1</v>
      </c>
      <c r="J385">
        <v>1</v>
      </c>
      <c r="K385">
        <v>1</v>
      </c>
      <c r="L385">
        <v>1</v>
      </c>
      <c r="M385">
        <v>0</v>
      </c>
      <c r="N385">
        <v>0</v>
      </c>
      <c r="O385">
        <v>0</v>
      </c>
    </row>
    <row r="386" spans="1:15" hidden="1" x14ac:dyDescent="0.25">
      <c r="A386" t="s">
        <v>11</v>
      </c>
      <c r="B386" t="s">
        <v>84</v>
      </c>
      <c r="C386" t="s">
        <v>78</v>
      </c>
      <c r="D386">
        <v>0</v>
      </c>
      <c r="E386">
        <v>0</v>
      </c>
      <c r="F386">
        <v>0</v>
      </c>
      <c r="G386">
        <v>0</v>
      </c>
      <c r="H386">
        <v>0</v>
      </c>
      <c r="I386">
        <v>1</v>
      </c>
      <c r="J386">
        <v>1</v>
      </c>
      <c r="K386">
        <v>1</v>
      </c>
      <c r="L386">
        <v>1</v>
      </c>
      <c r="M386">
        <v>0</v>
      </c>
      <c r="N386">
        <v>0</v>
      </c>
      <c r="O386">
        <v>0</v>
      </c>
    </row>
    <row r="387" spans="1:15" hidden="1" x14ac:dyDescent="0.25">
      <c r="A387" t="s">
        <v>11</v>
      </c>
      <c r="B387" t="s">
        <v>84</v>
      </c>
      <c r="C387" t="s">
        <v>79</v>
      </c>
      <c r="D387">
        <v>0</v>
      </c>
      <c r="E387">
        <v>0</v>
      </c>
      <c r="F387">
        <v>0</v>
      </c>
      <c r="G387">
        <v>0</v>
      </c>
      <c r="H387">
        <v>0</v>
      </c>
      <c r="I387">
        <v>1</v>
      </c>
      <c r="J387">
        <v>1</v>
      </c>
      <c r="K387">
        <v>1</v>
      </c>
      <c r="L387">
        <v>1</v>
      </c>
      <c r="M387">
        <v>0</v>
      </c>
      <c r="N387">
        <v>0</v>
      </c>
      <c r="O387">
        <v>0</v>
      </c>
    </row>
    <row r="388" spans="1:15" hidden="1" x14ac:dyDescent="0.25">
      <c r="A388" t="s">
        <v>11</v>
      </c>
      <c r="B388" t="s">
        <v>84</v>
      </c>
      <c r="C388" t="s">
        <v>80</v>
      </c>
      <c r="D388">
        <v>0</v>
      </c>
      <c r="E388">
        <v>0</v>
      </c>
      <c r="F388">
        <v>0</v>
      </c>
      <c r="G388">
        <v>0</v>
      </c>
      <c r="H388">
        <v>0</v>
      </c>
      <c r="I388">
        <v>1</v>
      </c>
      <c r="J388">
        <v>1</v>
      </c>
      <c r="K388">
        <v>1</v>
      </c>
      <c r="L388">
        <v>1</v>
      </c>
      <c r="M388">
        <v>0</v>
      </c>
      <c r="N388">
        <v>0</v>
      </c>
      <c r="O388">
        <v>0</v>
      </c>
    </row>
    <row r="389" spans="1:15" hidden="1" x14ac:dyDescent="0.25">
      <c r="A389" t="s">
        <v>11</v>
      </c>
      <c r="B389" t="s">
        <v>84</v>
      </c>
      <c r="C389" t="s">
        <v>81</v>
      </c>
      <c r="D389">
        <v>0</v>
      </c>
      <c r="E389">
        <v>0</v>
      </c>
      <c r="F389">
        <v>0</v>
      </c>
      <c r="G389">
        <v>0</v>
      </c>
      <c r="H389">
        <v>0</v>
      </c>
      <c r="I389">
        <v>1</v>
      </c>
      <c r="J389">
        <v>1</v>
      </c>
      <c r="K389">
        <v>1</v>
      </c>
      <c r="L389">
        <v>1</v>
      </c>
      <c r="M389">
        <v>0</v>
      </c>
      <c r="N389">
        <v>0</v>
      </c>
      <c r="O389">
        <v>0</v>
      </c>
    </row>
    <row r="390" spans="1:15" hidden="1" x14ac:dyDescent="0.25">
      <c r="A390" t="s">
        <v>11</v>
      </c>
      <c r="B390" t="s">
        <v>84</v>
      </c>
      <c r="C390" t="s">
        <v>82</v>
      </c>
      <c r="D390">
        <v>0</v>
      </c>
      <c r="E390">
        <v>0</v>
      </c>
      <c r="F390">
        <v>0</v>
      </c>
      <c r="G390">
        <v>0</v>
      </c>
      <c r="H390">
        <v>0</v>
      </c>
      <c r="I390">
        <v>1</v>
      </c>
      <c r="J390">
        <v>1</v>
      </c>
      <c r="K390">
        <v>1</v>
      </c>
      <c r="L390">
        <v>1</v>
      </c>
      <c r="M390">
        <v>0</v>
      </c>
      <c r="N390">
        <v>0</v>
      </c>
      <c r="O390">
        <v>0</v>
      </c>
    </row>
    <row r="391" spans="1:15" hidden="1" x14ac:dyDescent="0.25">
      <c r="A391" t="s">
        <v>11</v>
      </c>
      <c r="B391" t="s">
        <v>84</v>
      </c>
      <c r="C391" t="s">
        <v>83</v>
      </c>
      <c r="D391">
        <v>0</v>
      </c>
      <c r="E391">
        <v>0</v>
      </c>
      <c r="F391">
        <v>0</v>
      </c>
      <c r="G391">
        <v>0</v>
      </c>
      <c r="H391">
        <v>0</v>
      </c>
      <c r="I391">
        <v>1</v>
      </c>
      <c r="J391">
        <v>1</v>
      </c>
      <c r="K391">
        <v>1</v>
      </c>
      <c r="L391">
        <v>1</v>
      </c>
      <c r="M391">
        <v>0</v>
      </c>
      <c r="N391">
        <v>0</v>
      </c>
      <c r="O391">
        <v>0</v>
      </c>
    </row>
    <row r="392" spans="1:15" hidden="1" x14ac:dyDescent="0.25">
      <c r="A392" t="s">
        <v>12</v>
      </c>
      <c r="B392" t="s">
        <v>59</v>
      </c>
      <c r="C392" t="s">
        <v>60</v>
      </c>
      <c r="D392">
        <v>0</v>
      </c>
      <c r="E392">
        <v>0</v>
      </c>
      <c r="F392">
        <v>0</v>
      </c>
      <c r="G392">
        <v>0</v>
      </c>
      <c r="H392">
        <v>0</v>
      </c>
      <c r="I392">
        <v>1</v>
      </c>
      <c r="J392">
        <v>1</v>
      </c>
      <c r="K392">
        <v>1</v>
      </c>
      <c r="L392">
        <v>1</v>
      </c>
      <c r="M392">
        <v>0</v>
      </c>
      <c r="N392">
        <v>0</v>
      </c>
      <c r="O392">
        <v>0</v>
      </c>
    </row>
    <row r="393" spans="1:15" hidden="1" x14ac:dyDescent="0.25">
      <c r="A393" t="s">
        <v>12</v>
      </c>
      <c r="B393" t="s">
        <v>59</v>
      </c>
      <c r="C393" t="s">
        <v>61</v>
      </c>
      <c r="D393">
        <v>0</v>
      </c>
      <c r="E393">
        <v>0</v>
      </c>
      <c r="F393">
        <v>0</v>
      </c>
      <c r="G393">
        <v>0</v>
      </c>
      <c r="H393">
        <v>0</v>
      </c>
      <c r="I393">
        <v>1</v>
      </c>
      <c r="J393">
        <v>1</v>
      </c>
      <c r="K393">
        <v>1</v>
      </c>
      <c r="L393">
        <v>1</v>
      </c>
      <c r="M393">
        <v>0</v>
      </c>
      <c r="N393">
        <v>0</v>
      </c>
      <c r="O393">
        <v>0</v>
      </c>
    </row>
    <row r="394" spans="1:15" hidden="1" x14ac:dyDescent="0.25">
      <c r="A394" t="s">
        <v>12</v>
      </c>
      <c r="B394" t="s">
        <v>59</v>
      </c>
      <c r="C394" t="s">
        <v>62</v>
      </c>
      <c r="D394">
        <v>0</v>
      </c>
      <c r="E394">
        <v>0</v>
      </c>
      <c r="F394">
        <v>0</v>
      </c>
      <c r="G394">
        <v>0</v>
      </c>
      <c r="H394">
        <v>0</v>
      </c>
      <c r="I394">
        <v>1</v>
      </c>
      <c r="J394">
        <v>1</v>
      </c>
      <c r="K394">
        <v>1</v>
      </c>
      <c r="L394">
        <v>1</v>
      </c>
      <c r="M394">
        <v>0</v>
      </c>
      <c r="N394">
        <v>0</v>
      </c>
      <c r="O394">
        <v>0</v>
      </c>
    </row>
    <row r="395" spans="1:15" hidden="1" x14ac:dyDescent="0.25">
      <c r="A395" t="s">
        <v>12</v>
      </c>
      <c r="B395" t="s">
        <v>59</v>
      </c>
      <c r="C395" t="s">
        <v>63</v>
      </c>
      <c r="D395">
        <v>0</v>
      </c>
      <c r="E395">
        <v>0</v>
      </c>
      <c r="F395">
        <v>0</v>
      </c>
      <c r="G395">
        <v>0</v>
      </c>
      <c r="H395">
        <v>0</v>
      </c>
      <c r="I395">
        <v>1</v>
      </c>
      <c r="J395">
        <v>1</v>
      </c>
      <c r="K395">
        <v>1</v>
      </c>
      <c r="L395">
        <v>1</v>
      </c>
      <c r="M395">
        <v>0</v>
      </c>
      <c r="N395">
        <v>0</v>
      </c>
      <c r="O395">
        <v>0</v>
      </c>
    </row>
    <row r="396" spans="1:15" hidden="1" x14ac:dyDescent="0.25">
      <c r="A396" t="s">
        <v>12</v>
      </c>
      <c r="B396" t="s">
        <v>59</v>
      </c>
      <c r="C396" t="s">
        <v>64</v>
      </c>
      <c r="D396">
        <v>0</v>
      </c>
      <c r="E396">
        <v>0</v>
      </c>
      <c r="F396">
        <v>0</v>
      </c>
      <c r="G396">
        <v>0</v>
      </c>
      <c r="H396">
        <v>0</v>
      </c>
      <c r="I396">
        <v>1</v>
      </c>
      <c r="J396">
        <v>1</v>
      </c>
      <c r="K396">
        <v>1</v>
      </c>
      <c r="L396">
        <v>1</v>
      </c>
      <c r="M396">
        <v>0</v>
      </c>
      <c r="N396">
        <v>0</v>
      </c>
      <c r="O396">
        <v>0</v>
      </c>
    </row>
    <row r="397" spans="1:15" hidden="1" x14ac:dyDescent="0.25">
      <c r="A397" t="s">
        <v>12</v>
      </c>
      <c r="B397" t="s">
        <v>59</v>
      </c>
      <c r="C397" t="s">
        <v>65</v>
      </c>
      <c r="D397">
        <v>0</v>
      </c>
      <c r="E397">
        <v>0</v>
      </c>
      <c r="F397">
        <v>0</v>
      </c>
      <c r="G397">
        <v>0</v>
      </c>
      <c r="H397">
        <v>0</v>
      </c>
      <c r="I397">
        <v>1</v>
      </c>
      <c r="J397">
        <v>1</v>
      </c>
      <c r="K397">
        <v>1</v>
      </c>
      <c r="L397">
        <v>1</v>
      </c>
      <c r="M397">
        <v>0</v>
      </c>
      <c r="N397">
        <v>0</v>
      </c>
      <c r="O397">
        <v>0</v>
      </c>
    </row>
    <row r="398" spans="1:15" hidden="1" x14ac:dyDescent="0.25">
      <c r="A398" t="s">
        <v>12</v>
      </c>
      <c r="B398" t="s">
        <v>59</v>
      </c>
      <c r="C398" t="s">
        <v>66</v>
      </c>
      <c r="D398">
        <v>0</v>
      </c>
      <c r="E398">
        <v>0</v>
      </c>
      <c r="F398">
        <v>0</v>
      </c>
      <c r="G398">
        <v>0</v>
      </c>
      <c r="H398">
        <v>0</v>
      </c>
      <c r="I398">
        <v>1</v>
      </c>
      <c r="J398">
        <v>1</v>
      </c>
      <c r="K398">
        <v>1</v>
      </c>
      <c r="L398">
        <v>1</v>
      </c>
      <c r="M398">
        <v>0</v>
      </c>
      <c r="N398">
        <v>0</v>
      </c>
      <c r="O398">
        <v>0</v>
      </c>
    </row>
    <row r="399" spans="1:15" hidden="1" x14ac:dyDescent="0.25">
      <c r="A399" t="s">
        <v>12</v>
      </c>
      <c r="B399" t="s">
        <v>59</v>
      </c>
      <c r="C399" t="s">
        <v>67</v>
      </c>
      <c r="D399">
        <v>0</v>
      </c>
      <c r="E399">
        <v>0</v>
      </c>
      <c r="F399">
        <v>0</v>
      </c>
      <c r="G399">
        <v>0</v>
      </c>
      <c r="H399">
        <v>0</v>
      </c>
      <c r="I399">
        <v>1</v>
      </c>
      <c r="J399">
        <v>1</v>
      </c>
      <c r="K399">
        <v>1</v>
      </c>
      <c r="L399">
        <v>1</v>
      </c>
      <c r="M399">
        <v>0</v>
      </c>
      <c r="N399">
        <v>0</v>
      </c>
      <c r="O399">
        <v>0</v>
      </c>
    </row>
    <row r="400" spans="1:15" hidden="1" x14ac:dyDescent="0.25">
      <c r="A400" t="s">
        <v>12</v>
      </c>
      <c r="B400" t="s">
        <v>59</v>
      </c>
      <c r="C400" t="s">
        <v>68</v>
      </c>
      <c r="D400">
        <v>0</v>
      </c>
      <c r="E400">
        <v>0</v>
      </c>
      <c r="F400">
        <v>0</v>
      </c>
      <c r="G400">
        <v>0</v>
      </c>
      <c r="H400">
        <v>0</v>
      </c>
      <c r="I400">
        <v>1</v>
      </c>
      <c r="J400">
        <v>1</v>
      </c>
      <c r="K400">
        <v>1</v>
      </c>
      <c r="L400">
        <v>1</v>
      </c>
      <c r="M400">
        <v>0</v>
      </c>
      <c r="N400">
        <v>0</v>
      </c>
      <c r="O400">
        <v>0</v>
      </c>
    </row>
    <row r="401" spans="1:15" hidden="1" x14ac:dyDescent="0.25">
      <c r="A401" t="s">
        <v>12</v>
      </c>
      <c r="B401" t="s">
        <v>59</v>
      </c>
      <c r="C401" t="s">
        <v>69</v>
      </c>
      <c r="D401">
        <v>0</v>
      </c>
      <c r="E401">
        <v>0</v>
      </c>
      <c r="F401">
        <v>0</v>
      </c>
      <c r="G401">
        <v>0</v>
      </c>
      <c r="H401">
        <v>0</v>
      </c>
      <c r="I401">
        <v>1</v>
      </c>
      <c r="J401">
        <v>1</v>
      </c>
      <c r="K401">
        <v>1</v>
      </c>
      <c r="L401">
        <v>1</v>
      </c>
      <c r="M401">
        <v>0</v>
      </c>
      <c r="N401">
        <v>0</v>
      </c>
      <c r="O401">
        <v>0</v>
      </c>
    </row>
    <row r="402" spans="1:15" hidden="1" x14ac:dyDescent="0.25">
      <c r="A402" t="s">
        <v>12</v>
      </c>
      <c r="B402" t="s">
        <v>59</v>
      </c>
      <c r="C402" t="s">
        <v>70</v>
      </c>
      <c r="D402">
        <v>0</v>
      </c>
      <c r="E402">
        <v>0</v>
      </c>
      <c r="F402">
        <v>0</v>
      </c>
      <c r="G402">
        <v>0</v>
      </c>
      <c r="H402">
        <v>0</v>
      </c>
      <c r="I402">
        <v>1</v>
      </c>
      <c r="J402">
        <v>1</v>
      </c>
      <c r="K402">
        <v>1</v>
      </c>
      <c r="L402">
        <v>1</v>
      </c>
      <c r="M402">
        <v>0</v>
      </c>
      <c r="N402">
        <v>0</v>
      </c>
      <c r="O402">
        <v>0</v>
      </c>
    </row>
    <row r="403" spans="1:15" hidden="1" x14ac:dyDescent="0.25">
      <c r="A403" t="s">
        <v>12</v>
      </c>
      <c r="B403" t="s">
        <v>59</v>
      </c>
      <c r="C403" t="s">
        <v>71</v>
      </c>
      <c r="D403">
        <v>0</v>
      </c>
      <c r="E403">
        <v>0</v>
      </c>
      <c r="F403">
        <v>0</v>
      </c>
      <c r="G403">
        <v>0</v>
      </c>
      <c r="H403">
        <v>0</v>
      </c>
      <c r="I403">
        <v>1</v>
      </c>
      <c r="J403">
        <v>1</v>
      </c>
      <c r="K403">
        <v>1</v>
      </c>
      <c r="L403">
        <v>1</v>
      </c>
      <c r="M403">
        <v>0</v>
      </c>
      <c r="N403">
        <v>0</v>
      </c>
      <c r="O403">
        <v>0</v>
      </c>
    </row>
    <row r="404" spans="1:15" hidden="1" x14ac:dyDescent="0.25">
      <c r="A404" t="s">
        <v>12</v>
      </c>
      <c r="B404" t="s">
        <v>59</v>
      </c>
      <c r="C404" t="s">
        <v>72</v>
      </c>
      <c r="D404">
        <v>0</v>
      </c>
      <c r="E404">
        <v>0</v>
      </c>
      <c r="F404">
        <v>0</v>
      </c>
      <c r="G404">
        <v>0</v>
      </c>
      <c r="H404">
        <v>0</v>
      </c>
      <c r="I404">
        <v>1</v>
      </c>
      <c r="J404">
        <v>1</v>
      </c>
      <c r="K404">
        <v>1</v>
      </c>
      <c r="L404">
        <v>1</v>
      </c>
      <c r="M404">
        <v>0</v>
      </c>
      <c r="N404">
        <v>0</v>
      </c>
      <c r="O404">
        <v>0</v>
      </c>
    </row>
    <row r="405" spans="1:15" hidden="1" x14ac:dyDescent="0.25">
      <c r="A405" t="s">
        <v>12</v>
      </c>
      <c r="B405" t="s">
        <v>59</v>
      </c>
      <c r="C405" t="s">
        <v>73</v>
      </c>
      <c r="D405">
        <v>0</v>
      </c>
      <c r="E405">
        <v>0</v>
      </c>
      <c r="F405">
        <v>0</v>
      </c>
      <c r="G405">
        <v>0</v>
      </c>
      <c r="H405">
        <v>0</v>
      </c>
      <c r="I405">
        <v>1</v>
      </c>
      <c r="J405">
        <v>1</v>
      </c>
      <c r="K405">
        <v>1</v>
      </c>
      <c r="L405">
        <v>1</v>
      </c>
      <c r="M405">
        <v>0</v>
      </c>
      <c r="N405">
        <v>0</v>
      </c>
      <c r="O405">
        <v>0</v>
      </c>
    </row>
    <row r="406" spans="1:15" hidden="1" x14ac:dyDescent="0.25">
      <c r="A406" t="s">
        <v>12</v>
      </c>
      <c r="B406" t="s">
        <v>59</v>
      </c>
      <c r="C406" t="s">
        <v>74</v>
      </c>
      <c r="D406">
        <v>0</v>
      </c>
      <c r="E406">
        <v>0</v>
      </c>
      <c r="F406">
        <v>0</v>
      </c>
      <c r="G406">
        <v>0</v>
      </c>
      <c r="H406">
        <v>0</v>
      </c>
      <c r="I406">
        <v>1</v>
      </c>
      <c r="J406">
        <v>1</v>
      </c>
      <c r="K406">
        <v>1</v>
      </c>
      <c r="L406">
        <v>1</v>
      </c>
      <c r="M406">
        <v>0</v>
      </c>
      <c r="N406">
        <v>0</v>
      </c>
      <c r="O406">
        <v>0</v>
      </c>
    </row>
    <row r="407" spans="1:15" hidden="1" x14ac:dyDescent="0.25">
      <c r="A407" t="s">
        <v>12</v>
      </c>
      <c r="B407" t="s">
        <v>59</v>
      </c>
      <c r="C407" t="s">
        <v>75</v>
      </c>
      <c r="D407">
        <v>0</v>
      </c>
      <c r="E407">
        <v>0</v>
      </c>
      <c r="F407">
        <v>0</v>
      </c>
      <c r="G407">
        <v>0</v>
      </c>
      <c r="H407">
        <v>0</v>
      </c>
      <c r="I407">
        <v>1</v>
      </c>
      <c r="J407">
        <v>1</v>
      </c>
      <c r="K407">
        <v>1</v>
      </c>
      <c r="L407">
        <v>1</v>
      </c>
      <c r="M407">
        <v>0</v>
      </c>
      <c r="N407">
        <v>0</v>
      </c>
      <c r="O407">
        <v>0</v>
      </c>
    </row>
    <row r="408" spans="1:15" hidden="1" x14ac:dyDescent="0.25">
      <c r="A408" t="s">
        <v>12</v>
      </c>
      <c r="B408" t="s">
        <v>59</v>
      </c>
      <c r="C408" t="s">
        <v>76</v>
      </c>
      <c r="D408">
        <v>0</v>
      </c>
      <c r="E408">
        <v>0</v>
      </c>
      <c r="F408">
        <v>0</v>
      </c>
      <c r="G408">
        <v>0</v>
      </c>
      <c r="H408">
        <v>0</v>
      </c>
      <c r="I408">
        <v>1</v>
      </c>
      <c r="J408">
        <v>1</v>
      </c>
      <c r="K408">
        <v>1</v>
      </c>
      <c r="L408">
        <v>1</v>
      </c>
      <c r="M408">
        <v>0</v>
      </c>
      <c r="N408">
        <v>0</v>
      </c>
      <c r="O408">
        <v>0</v>
      </c>
    </row>
    <row r="409" spans="1:15" hidden="1" x14ac:dyDescent="0.25">
      <c r="A409" t="s">
        <v>12</v>
      </c>
      <c r="B409" t="s">
        <v>59</v>
      </c>
      <c r="C409" t="s">
        <v>77</v>
      </c>
      <c r="D409">
        <v>0</v>
      </c>
      <c r="E409">
        <v>0</v>
      </c>
      <c r="F409">
        <v>0</v>
      </c>
      <c r="G409">
        <v>0</v>
      </c>
      <c r="H409">
        <v>0</v>
      </c>
      <c r="I409">
        <v>1</v>
      </c>
      <c r="J409">
        <v>1</v>
      </c>
      <c r="K409">
        <v>1</v>
      </c>
      <c r="L409">
        <v>1</v>
      </c>
      <c r="M409">
        <v>0</v>
      </c>
      <c r="N409">
        <v>0</v>
      </c>
      <c r="O409">
        <v>0</v>
      </c>
    </row>
    <row r="410" spans="1:15" hidden="1" x14ac:dyDescent="0.25">
      <c r="A410" t="s">
        <v>12</v>
      </c>
      <c r="B410" t="s">
        <v>59</v>
      </c>
      <c r="C410" t="s">
        <v>78</v>
      </c>
      <c r="D410">
        <v>0</v>
      </c>
      <c r="E410">
        <v>0</v>
      </c>
      <c r="F410">
        <v>0</v>
      </c>
      <c r="G410">
        <v>0</v>
      </c>
      <c r="H410">
        <v>0</v>
      </c>
      <c r="I410">
        <v>1</v>
      </c>
      <c r="J410">
        <v>1</v>
      </c>
      <c r="K410">
        <v>1</v>
      </c>
      <c r="L410">
        <v>1</v>
      </c>
      <c r="M410">
        <v>0</v>
      </c>
      <c r="N410">
        <v>0</v>
      </c>
      <c r="O410">
        <v>0</v>
      </c>
    </row>
    <row r="411" spans="1:15" hidden="1" x14ac:dyDescent="0.25">
      <c r="A411" t="s">
        <v>12</v>
      </c>
      <c r="B411" t="s">
        <v>59</v>
      </c>
      <c r="C411" t="s">
        <v>79</v>
      </c>
      <c r="D411">
        <v>0</v>
      </c>
      <c r="E411">
        <v>0</v>
      </c>
      <c r="F411">
        <v>0</v>
      </c>
      <c r="G411">
        <v>0</v>
      </c>
      <c r="H411">
        <v>0</v>
      </c>
      <c r="I411">
        <v>1</v>
      </c>
      <c r="J411">
        <v>1</v>
      </c>
      <c r="K411">
        <v>1</v>
      </c>
      <c r="L411">
        <v>1</v>
      </c>
      <c r="M411">
        <v>0</v>
      </c>
      <c r="N411">
        <v>0</v>
      </c>
      <c r="O411">
        <v>0</v>
      </c>
    </row>
    <row r="412" spans="1:15" hidden="1" x14ac:dyDescent="0.25">
      <c r="A412" t="s">
        <v>12</v>
      </c>
      <c r="B412" t="s">
        <v>59</v>
      </c>
      <c r="C412" t="s">
        <v>80</v>
      </c>
      <c r="D412">
        <v>0</v>
      </c>
      <c r="E412">
        <v>0</v>
      </c>
      <c r="F412">
        <v>0</v>
      </c>
      <c r="G412">
        <v>0</v>
      </c>
      <c r="H412">
        <v>0</v>
      </c>
      <c r="I412">
        <v>1</v>
      </c>
      <c r="J412">
        <v>1</v>
      </c>
      <c r="K412">
        <v>1</v>
      </c>
      <c r="L412">
        <v>1</v>
      </c>
      <c r="M412">
        <v>0</v>
      </c>
      <c r="N412">
        <v>0</v>
      </c>
      <c r="O412">
        <v>0</v>
      </c>
    </row>
    <row r="413" spans="1:15" hidden="1" x14ac:dyDescent="0.25">
      <c r="A413" t="s">
        <v>12</v>
      </c>
      <c r="B413" t="s">
        <v>59</v>
      </c>
      <c r="C413" t="s">
        <v>81</v>
      </c>
      <c r="D413">
        <v>0</v>
      </c>
      <c r="E413">
        <v>0</v>
      </c>
      <c r="F413">
        <v>0</v>
      </c>
      <c r="G413">
        <v>0</v>
      </c>
      <c r="H413">
        <v>0</v>
      </c>
      <c r="I413">
        <v>1</v>
      </c>
      <c r="J413">
        <v>1</v>
      </c>
      <c r="K413">
        <v>1</v>
      </c>
      <c r="L413">
        <v>1</v>
      </c>
      <c r="M413">
        <v>0</v>
      </c>
      <c r="N413">
        <v>0</v>
      </c>
      <c r="O413">
        <v>0</v>
      </c>
    </row>
    <row r="414" spans="1:15" hidden="1" x14ac:dyDescent="0.25">
      <c r="A414" t="s">
        <v>12</v>
      </c>
      <c r="B414" t="s">
        <v>59</v>
      </c>
      <c r="C414" t="s">
        <v>82</v>
      </c>
      <c r="D414">
        <v>0</v>
      </c>
      <c r="E414">
        <v>0</v>
      </c>
      <c r="F414">
        <v>0</v>
      </c>
      <c r="G414">
        <v>0</v>
      </c>
      <c r="H414">
        <v>0</v>
      </c>
      <c r="I414">
        <v>1</v>
      </c>
      <c r="J414">
        <v>1</v>
      </c>
      <c r="K414">
        <v>1</v>
      </c>
      <c r="L414">
        <v>1</v>
      </c>
      <c r="M414">
        <v>0</v>
      </c>
      <c r="N414">
        <v>0</v>
      </c>
      <c r="O414">
        <v>0</v>
      </c>
    </row>
    <row r="415" spans="1:15" hidden="1" x14ac:dyDescent="0.25">
      <c r="A415" t="s">
        <v>12</v>
      </c>
      <c r="B415" t="s">
        <v>59</v>
      </c>
      <c r="C415" t="s">
        <v>83</v>
      </c>
      <c r="D415">
        <v>0</v>
      </c>
      <c r="E415">
        <v>0</v>
      </c>
      <c r="F415">
        <v>0</v>
      </c>
      <c r="G415">
        <v>0</v>
      </c>
      <c r="H415">
        <v>0</v>
      </c>
      <c r="I415">
        <v>1</v>
      </c>
      <c r="J415">
        <v>1</v>
      </c>
      <c r="K415">
        <v>1</v>
      </c>
      <c r="L415">
        <v>1</v>
      </c>
      <c r="M415">
        <v>0</v>
      </c>
      <c r="N415">
        <v>0</v>
      </c>
      <c r="O415">
        <v>0</v>
      </c>
    </row>
    <row r="416" spans="1:15" hidden="1" x14ac:dyDescent="0.25">
      <c r="A416" t="s">
        <v>12</v>
      </c>
      <c r="B416" t="s">
        <v>84</v>
      </c>
      <c r="C416" t="s">
        <v>60</v>
      </c>
      <c r="D416">
        <v>0</v>
      </c>
      <c r="E416">
        <v>0</v>
      </c>
      <c r="F416">
        <v>0</v>
      </c>
      <c r="G416">
        <v>0</v>
      </c>
      <c r="H416">
        <v>0</v>
      </c>
      <c r="I416">
        <v>1</v>
      </c>
      <c r="J416">
        <v>1</v>
      </c>
      <c r="K416">
        <v>1</v>
      </c>
      <c r="L416">
        <v>1</v>
      </c>
      <c r="M416">
        <v>0</v>
      </c>
      <c r="N416">
        <v>0</v>
      </c>
      <c r="O416">
        <v>0</v>
      </c>
    </row>
    <row r="417" spans="1:15" hidden="1" x14ac:dyDescent="0.25">
      <c r="A417" t="s">
        <v>12</v>
      </c>
      <c r="B417" t="s">
        <v>84</v>
      </c>
      <c r="C417" t="s">
        <v>61</v>
      </c>
      <c r="D417">
        <v>0</v>
      </c>
      <c r="E417">
        <v>0</v>
      </c>
      <c r="F417">
        <v>0</v>
      </c>
      <c r="G417">
        <v>0</v>
      </c>
      <c r="H417">
        <v>0</v>
      </c>
      <c r="I417">
        <v>1</v>
      </c>
      <c r="J417">
        <v>1</v>
      </c>
      <c r="K417">
        <v>1</v>
      </c>
      <c r="L417">
        <v>1</v>
      </c>
      <c r="M417">
        <v>0</v>
      </c>
      <c r="N417">
        <v>0</v>
      </c>
      <c r="O417">
        <v>0</v>
      </c>
    </row>
    <row r="418" spans="1:15" hidden="1" x14ac:dyDescent="0.25">
      <c r="A418" t="s">
        <v>12</v>
      </c>
      <c r="B418" t="s">
        <v>84</v>
      </c>
      <c r="C418" t="s">
        <v>62</v>
      </c>
      <c r="D418">
        <v>0</v>
      </c>
      <c r="E418">
        <v>0</v>
      </c>
      <c r="F418">
        <v>0</v>
      </c>
      <c r="G418">
        <v>0</v>
      </c>
      <c r="H418">
        <v>0</v>
      </c>
      <c r="I418">
        <v>1</v>
      </c>
      <c r="J418">
        <v>1</v>
      </c>
      <c r="K418">
        <v>1</v>
      </c>
      <c r="L418">
        <v>1</v>
      </c>
      <c r="M418">
        <v>0</v>
      </c>
      <c r="N418">
        <v>0</v>
      </c>
      <c r="O418">
        <v>0</v>
      </c>
    </row>
    <row r="419" spans="1:15" hidden="1" x14ac:dyDescent="0.25">
      <c r="A419" t="s">
        <v>12</v>
      </c>
      <c r="B419" t="s">
        <v>84</v>
      </c>
      <c r="C419" t="s">
        <v>63</v>
      </c>
      <c r="D419">
        <v>0</v>
      </c>
      <c r="E419">
        <v>0</v>
      </c>
      <c r="F419">
        <v>0</v>
      </c>
      <c r="G419">
        <v>0</v>
      </c>
      <c r="H419">
        <v>0</v>
      </c>
      <c r="I419">
        <v>1</v>
      </c>
      <c r="J419">
        <v>1</v>
      </c>
      <c r="K419">
        <v>1</v>
      </c>
      <c r="L419">
        <v>1</v>
      </c>
      <c r="M419">
        <v>0</v>
      </c>
      <c r="N419">
        <v>0</v>
      </c>
      <c r="O419">
        <v>0</v>
      </c>
    </row>
    <row r="420" spans="1:15" hidden="1" x14ac:dyDescent="0.25">
      <c r="A420" t="s">
        <v>12</v>
      </c>
      <c r="B420" t="s">
        <v>84</v>
      </c>
      <c r="C420" t="s">
        <v>64</v>
      </c>
      <c r="D420">
        <v>0</v>
      </c>
      <c r="E420">
        <v>0</v>
      </c>
      <c r="F420">
        <v>0</v>
      </c>
      <c r="G420">
        <v>0</v>
      </c>
      <c r="H420">
        <v>0</v>
      </c>
      <c r="I420">
        <v>1</v>
      </c>
      <c r="J420">
        <v>1</v>
      </c>
      <c r="K420">
        <v>1</v>
      </c>
      <c r="L420">
        <v>1</v>
      </c>
      <c r="M420">
        <v>0</v>
      </c>
      <c r="N420">
        <v>0</v>
      </c>
      <c r="O420">
        <v>0</v>
      </c>
    </row>
    <row r="421" spans="1:15" hidden="1" x14ac:dyDescent="0.25">
      <c r="A421" t="s">
        <v>12</v>
      </c>
      <c r="B421" t="s">
        <v>84</v>
      </c>
      <c r="C421" t="s">
        <v>65</v>
      </c>
      <c r="D421">
        <v>0</v>
      </c>
      <c r="E421">
        <v>0</v>
      </c>
      <c r="F421">
        <v>0</v>
      </c>
      <c r="G421">
        <v>0</v>
      </c>
      <c r="H421">
        <v>0</v>
      </c>
      <c r="I421">
        <v>1</v>
      </c>
      <c r="J421">
        <v>1</v>
      </c>
      <c r="K421">
        <v>1</v>
      </c>
      <c r="L421">
        <v>1</v>
      </c>
      <c r="M421">
        <v>0</v>
      </c>
      <c r="N421">
        <v>0</v>
      </c>
      <c r="O421">
        <v>0</v>
      </c>
    </row>
    <row r="422" spans="1:15" hidden="1" x14ac:dyDescent="0.25">
      <c r="A422" t="s">
        <v>12</v>
      </c>
      <c r="B422" t="s">
        <v>84</v>
      </c>
      <c r="C422" t="s">
        <v>66</v>
      </c>
      <c r="D422">
        <v>0</v>
      </c>
      <c r="E422">
        <v>0</v>
      </c>
      <c r="F422">
        <v>0</v>
      </c>
      <c r="G422">
        <v>0</v>
      </c>
      <c r="H422">
        <v>0</v>
      </c>
      <c r="I422">
        <v>1</v>
      </c>
      <c r="J422">
        <v>1</v>
      </c>
      <c r="K422">
        <v>1</v>
      </c>
      <c r="L422">
        <v>1</v>
      </c>
      <c r="M422">
        <v>0</v>
      </c>
      <c r="N422">
        <v>0</v>
      </c>
      <c r="O422">
        <v>0</v>
      </c>
    </row>
    <row r="423" spans="1:15" hidden="1" x14ac:dyDescent="0.25">
      <c r="A423" t="s">
        <v>12</v>
      </c>
      <c r="B423" t="s">
        <v>84</v>
      </c>
      <c r="C423" t="s">
        <v>67</v>
      </c>
      <c r="D423">
        <v>0</v>
      </c>
      <c r="E423">
        <v>0</v>
      </c>
      <c r="F423">
        <v>0</v>
      </c>
      <c r="G423">
        <v>0</v>
      </c>
      <c r="H423">
        <v>0</v>
      </c>
      <c r="I423">
        <v>1</v>
      </c>
      <c r="J423">
        <v>1</v>
      </c>
      <c r="K423">
        <v>1</v>
      </c>
      <c r="L423">
        <v>1</v>
      </c>
      <c r="M423">
        <v>0</v>
      </c>
      <c r="N423">
        <v>0</v>
      </c>
      <c r="O423">
        <v>0</v>
      </c>
    </row>
    <row r="424" spans="1:15" hidden="1" x14ac:dyDescent="0.25">
      <c r="A424" t="s">
        <v>12</v>
      </c>
      <c r="B424" t="s">
        <v>84</v>
      </c>
      <c r="C424" t="s">
        <v>68</v>
      </c>
      <c r="D424">
        <v>0</v>
      </c>
      <c r="E424">
        <v>0</v>
      </c>
      <c r="F424">
        <v>0</v>
      </c>
      <c r="G424">
        <v>0</v>
      </c>
      <c r="H424">
        <v>0</v>
      </c>
      <c r="I424">
        <v>1</v>
      </c>
      <c r="J424">
        <v>1</v>
      </c>
      <c r="K424">
        <v>1</v>
      </c>
      <c r="L424">
        <v>1</v>
      </c>
      <c r="M424">
        <v>0</v>
      </c>
      <c r="N424">
        <v>0</v>
      </c>
      <c r="O424">
        <v>0</v>
      </c>
    </row>
    <row r="425" spans="1:15" hidden="1" x14ac:dyDescent="0.25">
      <c r="A425" t="s">
        <v>12</v>
      </c>
      <c r="B425" t="s">
        <v>84</v>
      </c>
      <c r="C425" t="s">
        <v>69</v>
      </c>
      <c r="D425">
        <v>0</v>
      </c>
      <c r="E425">
        <v>0</v>
      </c>
      <c r="F425">
        <v>0</v>
      </c>
      <c r="G425">
        <v>0</v>
      </c>
      <c r="H425">
        <v>0</v>
      </c>
      <c r="I425">
        <v>1</v>
      </c>
      <c r="J425">
        <v>1</v>
      </c>
      <c r="K425">
        <v>1</v>
      </c>
      <c r="L425">
        <v>1</v>
      </c>
      <c r="M425">
        <v>0</v>
      </c>
      <c r="N425">
        <v>0</v>
      </c>
      <c r="O425">
        <v>0</v>
      </c>
    </row>
    <row r="426" spans="1:15" hidden="1" x14ac:dyDescent="0.25">
      <c r="A426" t="s">
        <v>12</v>
      </c>
      <c r="B426" t="s">
        <v>84</v>
      </c>
      <c r="C426" t="s">
        <v>70</v>
      </c>
      <c r="D426">
        <v>0</v>
      </c>
      <c r="E426">
        <v>0</v>
      </c>
      <c r="F426">
        <v>0</v>
      </c>
      <c r="G426">
        <v>0</v>
      </c>
      <c r="H426">
        <v>0</v>
      </c>
      <c r="I426">
        <v>1</v>
      </c>
      <c r="J426">
        <v>1</v>
      </c>
      <c r="K426">
        <v>1</v>
      </c>
      <c r="L426">
        <v>1</v>
      </c>
      <c r="M426">
        <v>0</v>
      </c>
      <c r="N426">
        <v>0</v>
      </c>
      <c r="O426">
        <v>0</v>
      </c>
    </row>
    <row r="427" spans="1:15" hidden="1" x14ac:dyDescent="0.25">
      <c r="A427" t="s">
        <v>12</v>
      </c>
      <c r="B427" t="s">
        <v>84</v>
      </c>
      <c r="C427" t="s">
        <v>71</v>
      </c>
      <c r="D427">
        <v>0</v>
      </c>
      <c r="E427">
        <v>0</v>
      </c>
      <c r="F427">
        <v>0</v>
      </c>
      <c r="G427">
        <v>0</v>
      </c>
      <c r="H427">
        <v>0</v>
      </c>
      <c r="I427">
        <v>1</v>
      </c>
      <c r="J427">
        <v>1</v>
      </c>
      <c r="K427">
        <v>1</v>
      </c>
      <c r="L427">
        <v>1</v>
      </c>
      <c r="M427">
        <v>0</v>
      </c>
      <c r="N427">
        <v>0</v>
      </c>
      <c r="O427">
        <v>0</v>
      </c>
    </row>
    <row r="428" spans="1:15" hidden="1" x14ac:dyDescent="0.25">
      <c r="A428" t="s">
        <v>12</v>
      </c>
      <c r="B428" t="s">
        <v>84</v>
      </c>
      <c r="C428" t="s">
        <v>72</v>
      </c>
      <c r="D428">
        <v>0</v>
      </c>
      <c r="E428">
        <v>0</v>
      </c>
      <c r="F428">
        <v>0</v>
      </c>
      <c r="G428">
        <v>0</v>
      </c>
      <c r="H428">
        <v>0</v>
      </c>
      <c r="I428">
        <v>1</v>
      </c>
      <c r="J428">
        <v>1</v>
      </c>
      <c r="K428">
        <v>1</v>
      </c>
      <c r="L428">
        <v>1</v>
      </c>
      <c r="M428">
        <v>0</v>
      </c>
      <c r="N428">
        <v>0</v>
      </c>
      <c r="O428">
        <v>0</v>
      </c>
    </row>
    <row r="429" spans="1:15" hidden="1" x14ac:dyDescent="0.25">
      <c r="A429" t="s">
        <v>12</v>
      </c>
      <c r="B429" t="s">
        <v>84</v>
      </c>
      <c r="C429" t="s">
        <v>73</v>
      </c>
      <c r="D429">
        <v>0</v>
      </c>
      <c r="E429">
        <v>0</v>
      </c>
      <c r="F429">
        <v>0</v>
      </c>
      <c r="G429">
        <v>0</v>
      </c>
      <c r="H429">
        <v>0</v>
      </c>
      <c r="I429">
        <v>1</v>
      </c>
      <c r="J429">
        <v>1</v>
      </c>
      <c r="K429">
        <v>1</v>
      </c>
      <c r="L429">
        <v>1</v>
      </c>
      <c r="M429">
        <v>0</v>
      </c>
      <c r="N429">
        <v>0</v>
      </c>
      <c r="O429">
        <v>0</v>
      </c>
    </row>
    <row r="430" spans="1:15" hidden="1" x14ac:dyDescent="0.25">
      <c r="A430" t="s">
        <v>12</v>
      </c>
      <c r="B430" t="s">
        <v>84</v>
      </c>
      <c r="C430" t="s">
        <v>74</v>
      </c>
      <c r="D430">
        <v>0</v>
      </c>
      <c r="E430">
        <v>0</v>
      </c>
      <c r="F430">
        <v>0</v>
      </c>
      <c r="G430">
        <v>0</v>
      </c>
      <c r="H430">
        <v>0</v>
      </c>
      <c r="I430">
        <v>1</v>
      </c>
      <c r="J430">
        <v>1</v>
      </c>
      <c r="K430">
        <v>1</v>
      </c>
      <c r="L430">
        <v>1</v>
      </c>
      <c r="M430">
        <v>0</v>
      </c>
      <c r="N430">
        <v>0</v>
      </c>
      <c r="O430">
        <v>0</v>
      </c>
    </row>
    <row r="431" spans="1:15" hidden="1" x14ac:dyDescent="0.25">
      <c r="A431" t="s">
        <v>12</v>
      </c>
      <c r="B431" t="s">
        <v>84</v>
      </c>
      <c r="C431" t="s">
        <v>75</v>
      </c>
      <c r="D431">
        <v>0</v>
      </c>
      <c r="E431">
        <v>0</v>
      </c>
      <c r="F431">
        <v>0</v>
      </c>
      <c r="G431">
        <v>0</v>
      </c>
      <c r="H431">
        <v>0</v>
      </c>
      <c r="I431">
        <v>1</v>
      </c>
      <c r="J431">
        <v>1</v>
      </c>
      <c r="K431">
        <v>1</v>
      </c>
      <c r="L431">
        <v>1</v>
      </c>
      <c r="M431">
        <v>0</v>
      </c>
      <c r="N431">
        <v>0</v>
      </c>
      <c r="O431">
        <v>0</v>
      </c>
    </row>
    <row r="432" spans="1:15" hidden="1" x14ac:dyDescent="0.25">
      <c r="A432" t="s">
        <v>12</v>
      </c>
      <c r="B432" t="s">
        <v>84</v>
      </c>
      <c r="C432" t="s">
        <v>76</v>
      </c>
      <c r="D432">
        <v>0</v>
      </c>
      <c r="E432">
        <v>0</v>
      </c>
      <c r="F432">
        <v>0</v>
      </c>
      <c r="G432">
        <v>0</v>
      </c>
      <c r="H432">
        <v>0</v>
      </c>
      <c r="I432">
        <v>1</v>
      </c>
      <c r="J432">
        <v>1</v>
      </c>
      <c r="K432">
        <v>1</v>
      </c>
      <c r="L432">
        <v>1</v>
      </c>
      <c r="M432">
        <v>0</v>
      </c>
      <c r="N432">
        <v>0</v>
      </c>
      <c r="O432">
        <v>0</v>
      </c>
    </row>
    <row r="433" spans="1:15" hidden="1" x14ac:dyDescent="0.25">
      <c r="A433" t="s">
        <v>12</v>
      </c>
      <c r="B433" t="s">
        <v>84</v>
      </c>
      <c r="C433" t="s">
        <v>77</v>
      </c>
      <c r="D433">
        <v>0</v>
      </c>
      <c r="E433">
        <v>0</v>
      </c>
      <c r="F433">
        <v>0</v>
      </c>
      <c r="G433">
        <v>0</v>
      </c>
      <c r="H433">
        <v>0</v>
      </c>
      <c r="I433">
        <v>1</v>
      </c>
      <c r="J433">
        <v>1</v>
      </c>
      <c r="K433">
        <v>1</v>
      </c>
      <c r="L433">
        <v>1</v>
      </c>
      <c r="M433">
        <v>0</v>
      </c>
      <c r="N433">
        <v>0</v>
      </c>
      <c r="O433">
        <v>0</v>
      </c>
    </row>
    <row r="434" spans="1:15" hidden="1" x14ac:dyDescent="0.25">
      <c r="A434" t="s">
        <v>12</v>
      </c>
      <c r="B434" t="s">
        <v>84</v>
      </c>
      <c r="C434" t="s">
        <v>78</v>
      </c>
      <c r="D434">
        <v>0</v>
      </c>
      <c r="E434">
        <v>0</v>
      </c>
      <c r="F434">
        <v>0</v>
      </c>
      <c r="G434">
        <v>0</v>
      </c>
      <c r="H434">
        <v>0</v>
      </c>
      <c r="I434">
        <v>1</v>
      </c>
      <c r="J434">
        <v>1</v>
      </c>
      <c r="K434">
        <v>1</v>
      </c>
      <c r="L434">
        <v>1</v>
      </c>
      <c r="M434">
        <v>0</v>
      </c>
      <c r="N434">
        <v>0</v>
      </c>
      <c r="O434">
        <v>0</v>
      </c>
    </row>
    <row r="435" spans="1:15" hidden="1" x14ac:dyDescent="0.25">
      <c r="A435" t="s">
        <v>12</v>
      </c>
      <c r="B435" t="s">
        <v>84</v>
      </c>
      <c r="C435" t="s">
        <v>79</v>
      </c>
      <c r="D435">
        <v>0</v>
      </c>
      <c r="E435">
        <v>0</v>
      </c>
      <c r="F435">
        <v>0</v>
      </c>
      <c r="G435">
        <v>0</v>
      </c>
      <c r="H435">
        <v>0</v>
      </c>
      <c r="I435">
        <v>1</v>
      </c>
      <c r="J435">
        <v>1</v>
      </c>
      <c r="K435">
        <v>1</v>
      </c>
      <c r="L435">
        <v>1</v>
      </c>
      <c r="M435">
        <v>0</v>
      </c>
      <c r="N435">
        <v>0</v>
      </c>
      <c r="O435">
        <v>0</v>
      </c>
    </row>
    <row r="436" spans="1:15" hidden="1" x14ac:dyDescent="0.25">
      <c r="A436" t="s">
        <v>12</v>
      </c>
      <c r="B436" t="s">
        <v>84</v>
      </c>
      <c r="C436" t="s">
        <v>80</v>
      </c>
      <c r="D436">
        <v>0</v>
      </c>
      <c r="E436">
        <v>0</v>
      </c>
      <c r="F436">
        <v>0</v>
      </c>
      <c r="G436">
        <v>0</v>
      </c>
      <c r="H436">
        <v>0</v>
      </c>
      <c r="I436">
        <v>1</v>
      </c>
      <c r="J436">
        <v>1</v>
      </c>
      <c r="K436">
        <v>1</v>
      </c>
      <c r="L436">
        <v>1</v>
      </c>
      <c r="M436">
        <v>0</v>
      </c>
      <c r="N436">
        <v>0</v>
      </c>
      <c r="O436">
        <v>0</v>
      </c>
    </row>
    <row r="437" spans="1:15" hidden="1" x14ac:dyDescent="0.25">
      <c r="A437" t="s">
        <v>12</v>
      </c>
      <c r="B437" t="s">
        <v>84</v>
      </c>
      <c r="C437" t="s">
        <v>81</v>
      </c>
      <c r="D437">
        <v>0</v>
      </c>
      <c r="E437">
        <v>0</v>
      </c>
      <c r="F437">
        <v>0</v>
      </c>
      <c r="G437">
        <v>0</v>
      </c>
      <c r="H437">
        <v>0</v>
      </c>
      <c r="I437">
        <v>1</v>
      </c>
      <c r="J437">
        <v>1</v>
      </c>
      <c r="K437">
        <v>1</v>
      </c>
      <c r="L437">
        <v>1</v>
      </c>
      <c r="M437">
        <v>0</v>
      </c>
      <c r="N437">
        <v>0</v>
      </c>
      <c r="O437">
        <v>0</v>
      </c>
    </row>
    <row r="438" spans="1:15" hidden="1" x14ac:dyDescent="0.25">
      <c r="A438" t="s">
        <v>12</v>
      </c>
      <c r="B438" t="s">
        <v>84</v>
      </c>
      <c r="C438" t="s">
        <v>82</v>
      </c>
      <c r="D438">
        <v>0</v>
      </c>
      <c r="E438">
        <v>0</v>
      </c>
      <c r="F438">
        <v>0</v>
      </c>
      <c r="G438">
        <v>0</v>
      </c>
      <c r="H438">
        <v>0</v>
      </c>
      <c r="I438">
        <v>1</v>
      </c>
      <c r="J438">
        <v>1</v>
      </c>
      <c r="K438">
        <v>1</v>
      </c>
      <c r="L438">
        <v>1</v>
      </c>
      <c r="M438">
        <v>0</v>
      </c>
      <c r="N438">
        <v>0</v>
      </c>
      <c r="O438">
        <v>0</v>
      </c>
    </row>
    <row r="439" spans="1:15" hidden="1" x14ac:dyDescent="0.25">
      <c r="A439" t="s">
        <v>12</v>
      </c>
      <c r="B439" t="s">
        <v>84</v>
      </c>
      <c r="C439" t="s">
        <v>83</v>
      </c>
      <c r="D439">
        <v>0</v>
      </c>
      <c r="E439">
        <v>0</v>
      </c>
      <c r="F439">
        <v>0</v>
      </c>
      <c r="G439">
        <v>0</v>
      </c>
      <c r="H439">
        <v>0</v>
      </c>
      <c r="I439">
        <v>1</v>
      </c>
      <c r="J439">
        <v>1</v>
      </c>
      <c r="K439">
        <v>1</v>
      </c>
      <c r="L439">
        <v>1</v>
      </c>
      <c r="M439">
        <v>0</v>
      </c>
      <c r="N439">
        <v>0</v>
      </c>
      <c r="O439">
        <v>0</v>
      </c>
    </row>
    <row r="440" spans="1:15" hidden="1" x14ac:dyDescent="0.25">
      <c r="A440" t="s">
        <v>13</v>
      </c>
      <c r="B440" t="s">
        <v>59</v>
      </c>
      <c r="C440" t="s">
        <v>60</v>
      </c>
      <c r="D440">
        <v>0</v>
      </c>
      <c r="E440">
        <v>0</v>
      </c>
      <c r="F440">
        <v>0</v>
      </c>
      <c r="G440">
        <v>0</v>
      </c>
      <c r="H440">
        <v>0</v>
      </c>
      <c r="I440">
        <v>1</v>
      </c>
      <c r="J440">
        <v>1</v>
      </c>
      <c r="K440">
        <v>1</v>
      </c>
      <c r="L440">
        <v>1</v>
      </c>
      <c r="M440">
        <v>0</v>
      </c>
      <c r="N440">
        <v>0</v>
      </c>
      <c r="O440">
        <v>0</v>
      </c>
    </row>
    <row r="441" spans="1:15" hidden="1" x14ac:dyDescent="0.25">
      <c r="A441" t="s">
        <v>13</v>
      </c>
      <c r="B441" t="s">
        <v>59</v>
      </c>
      <c r="C441" t="s">
        <v>61</v>
      </c>
      <c r="D441">
        <v>0</v>
      </c>
      <c r="E441">
        <v>0</v>
      </c>
      <c r="F441">
        <v>0</v>
      </c>
      <c r="G441">
        <v>0</v>
      </c>
      <c r="H441">
        <v>0</v>
      </c>
      <c r="I441">
        <v>1</v>
      </c>
      <c r="J441">
        <v>1</v>
      </c>
      <c r="K441">
        <v>1</v>
      </c>
      <c r="L441">
        <v>1</v>
      </c>
      <c r="M441">
        <v>0</v>
      </c>
      <c r="N441">
        <v>0</v>
      </c>
      <c r="O441">
        <v>0</v>
      </c>
    </row>
    <row r="442" spans="1:15" hidden="1" x14ac:dyDescent="0.25">
      <c r="A442" t="s">
        <v>13</v>
      </c>
      <c r="B442" t="s">
        <v>59</v>
      </c>
      <c r="C442" t="s">
        <v>62</v>
      </c>
      <c r="D442">
        <v>0</v>
      </c>
      <c r="E442">
        <v>0</v>
      </c>
      <c r="F442">
        <v>0</v>
      </c>
      <c r="G442">
        <v>0</v>
      </c>
      <c r="H442">
        <v>0</v>
      </c>
      <c r="I442">
        <v>1</v>
      </c>
      <c r="J442">
        <v>1</v>
      </c>
      <c r="K442">
        <v>1</v>
      </c>
      <c r="L442">
        <v>1</v>
      </c>
      <c r="M442">
        <v>0</v>
      </c>
      <c r="N442">
        <v>0</v>
      </c>
      <c r="O442">
        <v>0</v>
      </c>
    </row>
    <row r="443" spans="1:15" hidden="1" x14ac:dyDescent="0.25">
      <c r="A443" t="s">
        <v>13</v>
      </c>
      <c r="B443" t="s">
        <v>59</v>
      </c>
      <c r="C443" t="s">
        <v>63</v>
      </c>
      <c r="D443">
        <v>0</v>
      </c>
      <c r="E443">
        <v>0</v>
      </c>
      <c r="F443">
        <v>0</v>
      </c>
      <c r="G443">
        <v>0</v>
      </c>
      <c r="H443">
        <v>0</v>
      </c>
      <c r="I443">
        <v>1</v>
      </c>
      <c r="J443">
        <v>1</v>
      </c>
      <c r="K443">
        <v>1</v>
      </c>
      <c r="L443">
        <v>1</v>
      </c>
      <c r="M443">
        <v>0</v>
      </c>
      <c r="N443">
        <v>0</v>
      </c>
      <c r="O443">
        <v>0</v>
      </c>
    </row>
    <row r="444" spans="1:15" hidden="1" x14ac:dyDescent="0.25">
      <c r="A444" t="s">
        <v>13</v>
      </c>
      <c r="B444" t="s">
        <v>59</v>
      </c>
      <c r="C444" t="s">
        <v>64</v>
      </c>
      <c r="D444">
        <v>0</v>
      </c>
      <c r="E444">
        <v>0</v>
      </c>
      <c r="F444">
        <v>0</v>
      </c>
      <c r="G444">
        <v>0</v>
      </c>
      <c r="H444">
        <v>0</v>
      </c>
      <c r="I444">
        <v>1</v>
      </c>
      <c r="J444">
        <v>1</v>
      </c>
      <c r="K444">
        <v>1</v>
      </c>
      <c r="L444">
        <v>1</v>
      </c>
      <c r="M444">
        <v>0</v>
      </c>
      <c r="N444">
        <v>0</v>
      </c>
      <c r="O444">
        <v>0</v>
      </c>
    </row>
    <row r="445" spans="1:15" hidden="1" x14ac:dyDescent="0.25">
      <c r="A445" t="s">
        <v>13</v>
      </c>
      <c r="B445" t="s">
        <v>59</v>
      </c>
      <c r="C445" t="s">
        <v>65</v>
      </c>
      <c r="D445">
        <v>0</v>
      </c>
      <c r="E445">
        <v>0</v>
      </c>
      <c r="F445">
        <v>0</v>
      </c>
      <c r="G445">
        <v>0</v>
      </c>
      <c r="H445">
        <v>0</v>
      </c>
      <c r="I445">
        <v>1</v>
      </c>
      <c r="J445">
        <v>1</v>
      </c>
      <c r="K445">
        <v>1</v>
      </c>
      <c r="L445">
        <v>1</v>
      </c>
      <c r="M445">
        <v>0</v>
      </c>
      <c r="N445">
        <v>0</v>
      </c>
      <c r="O445">
        <v>0</v>
      </c>
    </row>
    <row r="446" spans="1:15" hidden="1" x14ac:dyDescent="0.25">
      <c r="A446" t="s">
        <v>13</v>
      </c>
      <c r="B446" t="s">
        <v>59</v>
      </c>
      <c r="C446" t="s">
        <v>66</v>
      </c>
      <c r="D446">
        <v>0</v>
      </c>
      <c r="E446">
        <v>0</v>
      </c>
      <c r="F446">
        <v>0</v>
      </c>
      <c r="G446">
        <v>0</v>
      </c>
      <c r="H446">
        <v>0</v>
      </c>
      <c r="I446">
        <v>1</v>
      </c>
      <c r="J446">
        <v>1</v>
      </c>
      <c r="K446">
        <v>1</v>
      </c>
      <c r="L446">
        <v>1</v>
      </c>
      <c r="M446">
        <v>0</v>
      </c>
      <c r="N446">
        <v>0</v>
      </c>
      <c r="O446">
        <v>0</v>
      </c>
    </row>
    <row r="447" spans="1:15" hidden="1" x14ac:dyDescent="0.25">
      <c r="A447" t="s">
        <v>13</v>
      </c>
      <c r="B447" t="s">
        <v>59</v>
      </c>
      <c r="C447" t="s">
        <v>67</v>
      </c>
      <c r="D447">
        <v>0</v>
      </c>
      <c r="E447">
        <v>0</v>
      </c>
      <c r="F447">
        <v>0</v>
      </c>
      <c r="G447">
        <v>0</v>
      </c>
      <c r="H447">
        <v>0</v>
      </c>
      <c r="I447">
        <v>1</v>
      </c>
      <c r="J447">
        <v>1</v>
      </c>
      <c r="K447">
        <v>1</v>
      </c>
      <c r="L447">
        <v>1</v>
      </c>
      <c r="M447">
        <v>0</v>
      </c>
      <c r="N447">
        <v>0</v>
      </c>
      <c r="O447">
        <v>0</v>
      </c>
    </row>
    <row r="448" spans="1:15" hidden="1" x14ac:dyDescent="0.25">
      <c r="A448" t="s">
        <v>13</v>
      </c>
      <c r="B448" t="s">
        <v>59</v>
      </c>
      <c r="C448" t="s">
        <v>68</v>
      </c>
      <c r="D448">
        <v>0</v>
      </c>
      <c r="E448">
        <v>0</v>
      </c>
      <c r="F448">
        <v>0</v>
      </c>
      <c r="G448">
        <v>0</v>
      </c>
      <c r="H448">
        <v>0</v>
      </c>
      <c r="I448">
        <v>1</v>
      </c>
      <c r="J448">
        <v>1</v>
      </c>
      <c r="K448">
        <v>1</v>
      </c>
      <c r="L448">
        <v>1</v>
      </c>
      <c r="M448">
        <v>0</v>
      </c>
      <c r="N448">
        <v>0</v>
      </c>
      <c r="O448">
        <v>0</v>
      </c>
    </row>
    <row r="449" spans="1:15" hidden="1" x14ac:dyDescent="0.25">
      <c r="A449" t="s">
        <v>13</v>
      </c>
      <c r="B449" t="s">
        <v>59</v>
      </c>
      <c r="C449" t="s">
        <v>69</v>
      </c>
      <c r="D449">
        <v>0</v>
      </c>
      <c r="E449">
        <v>0</v>
      </c>
      <c r="F449">
        <v>0</v>
      </c>
      <c r="G449">
        <v>0</v>
      </c>
      <c r="H449">
        <v>0</v>
      </c>
      <c r="I449">
        <v>1</v>
      </c>
      <c r="J449">
        <v>1</v>
      </c>
      <c r="K449">
        <v>1</v>
      </c>
      <c r="L449">
        <v>1</v>
      </c>
      <c r="M449">
        <v>0</v>
      </c>
      <c r="N449">
        <v>0</v>
      </c>
      <c r="O449">
        <v>0</v>
      </c>
    </row>
    <row r="450" spans="1:15" hidden="1" x14ac:dyDescent="0.25">
      <c r="A450" t="s">
        <v>13</v>
      </c>
      <c r="B450" t="s">
        <v>59</v>
      </c>
      <c r="C450" t="s">
        <v>70</v>
      </c>
      <c r="D450">
        <v>0</v>
      </c>
      <c r="E450">
        <v>0</v>
      </c>
      <c r="F450">
        <v>0</v>
      </c>
      <c r="G450">
        <v>0</v>
      </c>
      <c r="H450">
        <v>0</v>
      </c>
      <c r="I450">
        <v>1</v>
      </c>
      <c r="J450">
        <v>1</v>
      </c>
      <c r="K450">
        <v>1</v>
      </c>
      <c r="L450">
        <v>1</v>
      </c>
      <c r="M450">
        <v>0</v>
      </c>
      <c r="N450">
        <v>0</v>
      </c>
      <c r="O450">
        <v>0</v>
      </c>
    </row>
    <row r="451" spans="1:15" hidden="1" x14ac:dyDescent="0.25">
      <c r="A451" t="s">
        <v>13</v>
      </c>
      <c r="B451" t="s">
        <v>59</v>
      </c>
      <c r="C451" t="s">
        <v>71</v>
      </c>
      <c r="D451">
        <v>0</v>
      </c>
      <c r="E451">
        <v>0</v>
      </c>
      <c r="F451">
        <v>0</v>
      </c>
      <c r="G451">
        <v>0</v>
      </c>
      <c r="H451">
        <v>0</v>
      </c>
      <c r="I451">
        <v>1</v>
      </c>
      <c r="J451">
        <v>1</v>
      </c>
      <c r="K451">
        <v>1</v>
      </c>
      <c r="L451">
        <v>1</v>
      </c>
      <c r="M451">
        <v>0</v>
      </c>
      <c r="N451">
        <v>0</v>
      </c>
      <c r="O451">
        <v>0</v>
      </c>
    </row>
    <row r="452" spans="1:15" hidden="1" x14ac:dyDescent="0.25">
      <c r="A452" t="s">
        <v>13</v>
      </c>
      <c r="B452" t="s">
        <v>59</v>
      </c>
      <c r="C452" t="s">
        <v>72</v>
      </c>
      <c r="D452">
        <v>0</v>
      </c>
      <c r="E452">
        <v>0</v>
      </c>
      <c r="F452">
        <v>0</v>
      </c>
      <c r="G452">
        <v>0</v>
      </c>
      <c r="H452">
        <v>0</v>
      </c>
      <c r="I452">
        <v>1</v>
      </c>
      <c r="J452">
        <v>1</v>
      </c>
      <c r="K452">
        <v>1</v>
      </c>
      <c r="L452">
        <v>1</v>
      </c>
      <c r="M452">
        <v>0</v>
      </c>
      <c r="N452">
        <v>0</v>
      </c>
      <c r="O452">
        <v>0</v>
      </c>
    </row>
    <row r="453" spans="1:15" hidden="1" x14ac:dyDescent="0.25">
      <c r="A453" t="s">
        <v>13</v>
      </c>
      <c r="B453" t="s">
        <v>59</v>
      </c>
      <c r="C453" t="s">
        <v>73</v>
      </c>
      <c r="D453">
        <v>0</v>
      </c>
      <c r="E453">
        <v>0</v>
      </c>
      <c r="F453">
        <v>0</v>
      </c>
      <c r="G453">
        <v>0</v>
      </c>
      <c r="H453">
        <v>0</v>
      </c>
      <c r="I453">
        <v>1</v>
      </c>
      <c r="J453">
        <v>1</v>
      </c>
      <c r="K453">
        <v>1</v>
      </c>
      <c r="L453">
        <v>1</v>
      </c>
      <c r="M453">
        <v>0</v>
      </c>
      <c r="N453">
        <v>0</v>
      </c>
      <c r="O453">
        <v>0</v>
      </c>
    </row>
    <row r="454" spans="1:15" hidden="1" x14ac:dyDescent="0.25">
      <c r="A454" t="s">
        <v>13</v>
      </c>
      <c r="B454" t="s">
        <v>59</v>
      </c>
      <c r="C454" t="s">
        <v>74</v>
      </c>
      <c r="D454">
        <v>0</v>
      </c>
      <c r="E454">
        <v>0</v>
      </c>
      <c r="F454">
        <v>0</v>
      </c>
      <c r="G454">
        <v>0</v>
      </c>
      <c r="H454">
        <v>0</v>
      </c>
      <c r="I454">
        <v>1</v>
      </c>
      <c r="J454">
        <v>1</v>
      </c>
      <c r="K454">
        <v>1</v>
      </c>
      <c r="L454">
        <v>1</v>
      </c>
      <c r="M454">
        <v>0</v>
      </c>
      <c r="N454">
        <v>0</v>
      </c>
      <c r="O454">
        <v>0</v>
      </c>
    </row>
    <row r="455" spans="1:15" hidden="1" x14ac:dyDescent="0.25">
      <c r="A455" t="s">
        <v>13</v>
      </c>
      <c r="B455" t="s">
        <v>59</v>
      </c>
      <c r="C455" t="s">
        <v>75</v>
      </c>
      <c r="D455">
        <v>0</v>
      </c>
      <c r="E455">
        <v>0</v>
      </c>
      <c r="F455">
        <v>0</v>
      </c>
      <c r="G455">
        <v>0</v>
      </c>
      <c r="H455">
        <v>0</v>
      </c>
      <c r="I455">
        <v>1</v>
      </c>
      <c r="J455">
        <v>1</v>
      </c>
      <c r="K455">
        <v>1</v>
      </c>
      <c r="L455">
        <v>1</v>
      </c>
      <c r="M455">
        <v>0</v>
      </c>
      <c r="N455">
        <v>0</v>
      </c>
      <c r="O455">
        <v>0</v>
      </c>
    </row>
    <row r="456" spans="1:15" hidden="1" x14ac:dyDescent="0.25">
      <c r="A456" t="s">
        <v>13</v>
      </c>
      <c r="B456" t="s">
        <v>59</v>
      </c>
      <c r="C456" t="s">
        <v>76</v>
      </c>
      <c r="D456">
        <v>0</v>
      </c>
      <c r="E456">
        <v>0</v>
      </c>
      <c r="F456">
        <v>0</v>
      </c>
      <c r="G456">
        <v>0</v>
      </c>
      <c r="H456">
        <v>0</v>
      </c>
      <c r="I456">
        <v>1</v>
      </c>
      <c r="J456">
        <v>1</v>
      </c>
      <c r="K456">
        <v>1</v>
      </c>
      <c r="L456">
        <v>1</v>
      </c>
      <c r="M456">
        <v>0</v>
      </c>
      <c r="N456">
        <v>0</v>
      </c>
      <c r="O456">
        <v>0</v>
      </c>
    </row>
    <row r="457" spans="1:15" hidden="1" x14ac:dyDescent="0.25">
      <c r="A457" t="s">
        <v>13</v>
      </c>
      <c r="B457" t="s">
        <v>59</v>
      </c>
      <c r="C457" t="s">
        <v>77</v>
      </c>
      <c r="D457">
        <v>0</v>
      </c>
      <c r="E457">
        <v>0</v>
      </c>
      <c r="F457">
        <v>0</v>
      </c>
      <c r="G457">
        <v>0</v>
      </c>
      <c r="H457">
        <v>0</v>
      </c>
      <c r="I457">
        <v>1</v>
      </c>
      <c r="J457">
        <v>1</v>
      </c>
      <c r="K457">
        <v>1</v>
      </c>
      <c r="L457">
        <v>1</v>
      </c>
      <c r="M457">
        <v>0</v>
      </c>
      <c r="N457">
        <v>0</v>
      </c>
      <c r="O457">
        <v>0</v>
      </c>
    </row>
    <row r="458" spans="1:15" hidden="1" x14ac:dyDescent="0.25">
      <c r="A458" t="s">
        <v>13</v>
      </c>
      <c r="B458" t="s">
        <v>59</v>
      </c>
      <c r="C458" t="s">
        <v>78</v>
      </c>
      <c r="D458">
        <v>0</v>
      </c>
      <c r="E458">
        <v>0</v>
      </c>
      <c r="F458">
        <v>0</v>
      </c>
      <c r="G458">
        <v>0</v>
      </c>
      <c r="H458">
        <v>0</v>
      </c>
      <c r="I458">
        <v>1</v>
      </c>
      <c r="J458">
        <v>1</v>
      </c>
      <c r="K458">
        <v>1</v>
      </c>
      <c r="L458">
        <v>1</v>
      </c>
      <c r="M458">
        <v>0</v>
      </c>
      <c r="N458">
        <v>0</v>
      </c>
      <c r="O458">
        <v>0</v>
      </c>
    </row>
    <row r="459" spans="1:15" hidden="1" x14ac:dyDescent="0.25">
      <c r="A459" t="s">
        <v>13</v>
      </c>
      <c r="B459" t="s">
        <v>59</v>
      </c>
      <c r="C459" t="s">
        <v>79</v>
      </c>
      <c r="D459">
        <v>0</v>
      </c>
      <c r="E459">
        <v>0</v>
      </c>
      <c r="F459">
        <v>0</v>
      </c>
      <c r="G459">
        <v>0</v>
      </c>
      <c r="H459">
        <v>0</v>
      </c>
      <c r="I459">
        <v>1</v>
      </c>
      <c r="J459">
        <v>1</v>
      </c>
      <c r="K459">
        <v>1</v>
      </c>
      <c r="L459">
        <v>1</v>
      </c>
      <c r="M459">
        <v>0</v>
      </c>
      <c r="N459">
        <v>0</v>
      </c>
      <c r="O459">
        <v>0</v>
      </c>
    </row>
    <row r="460" spans="1:15" hidden="1" x14ac:dyDescent="0.25">
      <c r="A460" t="s">
        <v>13</v>
      </c>
      <c r="B460" t="s">
        <v>59</v>
      </c>
      <c r="C460" t="s">
        <v>80</v>
      </c>
      <c r="D460">
        <v>0</v>
      </c>
      <c r="E460">
        <v>0</v>
      </c>
      <c r="F460">
        <v>0</v>
      </c>
      <c r="G460">
        <v>0</v>
      </c>
      <c r="H460">
        <v>0</v>
      </c>
      <c r="I460">
        <v>1</v>
      </c>
      <c r="J460">
        <v>1</v>
      </c>
      <c r="K460">
        <v>1</v>
      </c>
      <c r="L460">
        <v>1</v>
      </c>
      <c r="M460">
        <v>0</v>
      </c>
      <c r="N460">
        <v>0</v>
      </c>
      <c r="O460">
        <v>0</v>
      </c>
    </row>
    <row r="461" spans="1:15" hidden="1" x14ac:dyDescent="0.25">
      <c r="A461" t="s">
        <v>13</v>
      </c>
      <c r="B461" t="s">
        <v>59</v>
      </c>
      <c r="C461" t="s">
        <v>81</v>
      </c>
      <c r="D461">
        <v>0</v>
      </c>
      <c r="E461">
        <v>0</v>
      </c>
      <c r="F461">
        <v>0</v>
      </c>
      <c r="G461">
        <v>0</v>
      </c>
      <c r="H461">
        <v>0</v>
      </c>
      <c r="I461">
        <v>1</v>
      </c>
      <c r="J461">
        <v>1</v>
      </c>
      <c r="K461">
        <v>1</v>
      </c>
      <c r="L461">
        <v>1</v>
      </c>
      <c r="M461">
        <v>0</v>
      </c>
      <c r="N461">
        <v>0</v>
      </c>
      <c r="O461">
        <v>0</v>
      </c>
    </row>
    <row r="462" spans="1:15" hidden="1" x14ac:dyDescent="0.25">
      <c r="A462" t="s">
        <v>13</v>
      </c>
      <c r="B462" t="s">
        <v>59</v>
      </c>
      <c r="C462" t="s">
        <v>82</v>
      </c>
      <c r="D462">
        <v>0</v>
      </c>
      <c r="E462">
        <v>0</v>
      </c>
      <c r="F462">
        <v>0</v>
      </c>
      <c r="G462">
        <v>0</v>
      </c>
      <c r="H462">
        <v>0</v>
      </c>
      <c r="I462">
        <v>1</v>
      </c>
      <c r="J462">
        <v>1</v>
      </c>
      <c r="K462">
        <v>1</v>
      </c>
      <c r="L462">
        <v>1</v>
      </c>
      <c r="M462">
        <v>0</v>
      </c>
      <c r="N462">
        <v>0</v>
      </c>
      <c r="O462">
        <v>0</v>
      </c>
    </row>
    <row r="463" spans="1:15" hidden="1" x14ac:dyDescent="0.25">
      <c r="A463" t="s">
        <v>13</v>
      </c>
      <c r="B463" t="s">
        <v>59</v>
      </c>
      <c r="C463" t="s">
        <v>83</v>
      </c>
      <c r="D463">
        <v>0</v>
      </c>
      <c r="E463">
        <v>0</v>
      </c>
      <c r="F463">
        <v>0</v>
      </c>
      <c r="G463">
        <v>0</v>
      </c>
      <c r="H463">
        <v>0</v>
      </c>
      <c r="I463">
        <v>1</v>
      </c>
      <c r="J463">
        <v>1</v>
      </c>
      <c r="K463">
        <v>1</v>
      </c>
      <c r="L463">
        <v>1</v>
      </c>
      <c r="M463">
        <v>0</v>
      </c>
      <c r="N463">
        <v>0</v>
      </c>
      <c r="O463">
        <v>0</v>
      </c>
    </row>
    <row r="464" spans="1:15" hidden="1" x14ac:dyDescent="0.25">
      <c r="A464" t="s">
        <v>13</v>
      </c>
      <c r="B464" t="s">
        <v>84</v>
      </c>
      <c r="C464" t="s">
        <v>60</v>
      </c>
      <c r="D464">
        <v>0</v>
      </c>
      <c r="E464">
        <v>0</v>
      </c>
      <c r="F464">
        <v>0</v>
      </c>
      <c r="G464">
        <v>0</v>
      </c>
      <c r="H464">
        <v>0</v>
      </c>
      <c r="I464">
        <v>1</v>
      </c>
      <c r="J464">
        <v>1</v>
      </c>
      <c r="K464">
        <v>1</v>
      </c>
      <c r="L464">
        <v>1</v>
      </c>
      <c r="M464">
        <v>0</v>
      </c>
      <c r="N464">
        <v>0</v>
      </c>
      <c r="O464">
        <v>0</v>
      </c>
    </row>
    <row r="465" spans="1:15" hidden="1" x14ac:dyDescent="0.25">
      <c r="A465" t="s">
        <v>13</v>
      </c>
      <c r="B465" t="s">
        <v>84</v>
      </c>
      <c r="C465" t="s">
        <v>61</v>
      </c>
      <c r="D465">
        <v>0</v>
      </c>
      <c r="E465">
        <v>0</v>
      </c>
      <c r="F465">
        <v>0</v>
      </c>
      <c r="G465">
        <v>0</v>
      </c>
      <c r="H465">
        <v>0</v>
      </c>
      <c r="I465">
        <v>1</v>
      </c>
      <c r="J465">
        <v>1</v>
      </c>
      <c r="K465">
        <v>1</v>
      </c>
      <c r="L465">
        <v>1</v>
      </c>
      <c r="M465">
        <v>0</v>
      </c>
      <c r="N465">
        <v>0</v>
      </c>
      <c r="O465">
        <v>0</v>
      </c>
    </row>
    <row r="466" spans="1:15" hidden="1" x14ac:dyDescent="0.25">
      <c r="A466" t="s">
        <v>13</v>
      </c>
      <c r="B466" t="s">
        <v>84</v>
      </c>
      <c r="C466" t="s">
        <v>62</v>
      </c>
      <c r="D466">
        <v>0</v>
      </c>
      <c r="E466">
        <v>0</v>
      </c>
      <c r="F466">
        <v>0</v>
      </c>
      <c r="G466">
        <v>0</v>
      </c>
      <c r="H466">
        <v>0</v>
      </c>
      <c r="I466">
        <v>1</v>
      </c>
      <c r="J466">
        <v>1</v>
      </c>
      <c r="K466">
        <v>1</v>
      </c>
      <c r="L466">
        <v>1</v>
      </c>
      <c r="M466">
        <v>0</v>
      </c>
      <c r="N466">
        <v>0</v>
      </c>
      <c r="O466">
        <v>0</v>
      </c>
    </row>
    <row r="467" spans="1:15" hidden="1" x14ac:dyDescent="0.25">
      <c r="A467" t="s">
        <v>13</v>
      </c>
      <c r="B467" t="s">
        <v>84</v>
      </c>
      <c r="C467" t="s">
        <v>63</v>
      </c>
      <c r="D467">
        <v>0</v>
      </c>
      <c r="E467">
        <v>0</v>
      </c>
      <c r="F467">
        <v>0</v>
      </c>
      <c r="G467">
        <v>0</v>
      </c>
      <c r="H467">
        <v>0</v>
      </c>
      <c r="I467">
        <v>1</v>
      </c>
      <c r="J467">
        <v>1</v>
      </c>
      <c r="K467">
        <v>1</v>
      </c>
      <c r="L467">
        <v>1</v>
      </c>
      <c r="M467">
        <v>0</v>
      </c>
      <c r="N467">
        <v>0</v>
      </c>
      <c r="O467">
        <v>0</v>
      </c>
    </row>
    <row r="468" spans="1:15" hidden="1" x14ac:dyDescent="0.25">
      <c r="A468" t="s">
        <v>13</v>
      </c>
      <c r="B468" t="s">
        <v>84</v>
      </c>
      <c r="C468" t="s">
        <v>64</v>
      </c>
      <c r="D468">
        <v>0</v>
      </c>
      <c r="E468">
        <v>0</v>
      </c>
      <c r="F468">
        <v>0</v>
      </c>
      <c r="G468">
        <v>0</v>
      </c>
      <c r="H468">
        <v>0</v>
      </c>
      <c r="I468">
        <v>1</v>
      </c>
      <c r="J468">
        <v>1</v>
      </c>
      <c r="K468">
        <v>1</v>
      </c>
      <c r="L468">
        <v>1</v>
      </c>
      <c r="M468">
        <v>0</v>
      </c>
      <c r="N468">
        <v>0</v>
      </c>
      <c r="O468">
        <v>0</v>
      </c>
    </row>
    <row r="469" spans="1:15" hidden="1" x14ac:dyDescent="0.25">
      <c r="A469" t="s">
        <v>13</v>
      </c>
      <c r="B469" t="s">
        <v>84</v>
      </c>
      <c r="C469" t="s">
        <v>65</v>
      </c>
      <c r="D469">
        <v>0</v>
      </c>
      <c r="E469">
        <v>0</v>
      </c>
      <c r="F469">
        <v>0</v>
      </c>
      <c r="G469">
        <v>0</v>
      </c>
      <c r="H469">
        <v>0</v>
      </c>
      <c r="I469">
        <v>1</v>
      </c>
      <c r="J469">
        <v>1</v>
      </c>
      <c r="K469">
        <v>1</v>
      </c>
      <c r="L469">
        <v>1</v>
      </c>
      <c r="M469">
        <v>0</v>
      </c>
      <c r="N469">
        <v>0</v>
      </c>
      <c r="O469">
        <v>0</v>
      </c>
    </row>
    <row r="470" spans="1:15" hidden="1" x14ac:dyDescent="0.25">
      <c r="A470" t="s">
        <v>13</v>
      </c>
      <c r="B470" t="s">
        <v>84</v>
      </c>
      <c r="C470" t="s">
        <v>66</v>
      </c>
      <c r="D470">
        <v>0</v>
      </c>
      <c r="E470">
        <v>0</v>
      </c>
      <c r="F470">
        <v>0</v>
      </c>
      <c r="G470">
        <v>0</v>
      </c>
      <c r="H470">
        <v>0</v>
      </c>
      <c r="I470">
        <v>1</v>
      </c>
      <c r="J470">
        <v>1</v>
      </c>
      <c r="K470">
        <v>1</v>
      </c>
      <c r="L470">
        <v>1</v>
      </c>
      <c r="M470">
        <v>0</v>
      </c>
      <c r="N470">
        <v>0</v>
      </c>
      <c r="O470">
        <v>0</v>
      </c>
    </row>
    <row r="471" spans="1:15" hidden="1" x14ac:dyDescent="0.25">
      <c r="A471" t="s">
        <v>13</v>
      </c>
      <c r="B471" t="s">
        <v>84</v>
      </c>
      <c r="C471" t="s">
        <v>67</v>
      </c>
      <c r="D471">
        <v>0</v>
      </c>
      <c r="E471">
        <v>0</v>
      </c>
      <c r="F471">
        <v>0</v>
      </c>
      <c r="G471">
        <v>0</v>
      </c>
      <c r="H471">
        <v>0</v>
      </c>
      <c r="I471">
        <v>1</v>
      </c>
      <c r="J471">
        <v>1</v>
      </c>
      <c r="K471">
        <v>1</v>
      </c>
      <c r="L471">
        <v>1</v>
      </c>
      <c r="M471">
        <v>0</v>
      </c>
      <c r="N471">
        <v>0</v>
      </c>
      <c r="O471">
        <v>0</v>
      </c>
    </row>
    <row r="472" spans="1:15" hidden="1" x14ac:dyDescent="0.25">
      <c r="A472" t="s">
        <v>13</v>
      </c>
      <c r="B472" t="s">
        <v>84</v>
      </c>
      <c r="C472" t="s">
        <v>68</v>
      </c>
      <c r="D472">
        <v>0</v>
      </c>
      <c r="E472">
        <v>0</v>
      </c>
      <c r="F472">
        <v>0</v>
      </c>
      <c r="G472">
        <v>0</v>
      </c>
      <c r="H472">
        <v>0</v>
      </c>
      <c r="I472">
        <v>1</v>
      </c>
      <c r="J472">
        <v>1</v>
      </c>
      <c r="K472">
        <v>1</v>
      </c>
      <c r="L472">
        <v>1</v>
      </c>
      <c r="M472">
        <v>0</v>
      </c>
      <c r="N472">
        <v>0</v>
      </c>
      <c r="O472">
        <v>0</v>
      </c>
    </row>
    <row r="473" spans="1:15" hidden="1" x14ac:dyDescent="0.25">
      <c r="A473" t="s">
        <v>13</v>
      </c>
      <c r="B473" t="s">
        <v>84</v>
      </c>
      <c r="C473" t="s">
        <v>69</v>
      </c>
      <c r="D473">
        <v>0</v>
      </c>
      <c r="E473">
        <v>0</v>
      </c>
      <c r="F473">
        <v>0</v>
      </c>
      <c r="G473">
        <v>0</v>
      </c>
      <c r="H473">
        <v>0</v>
      </c>
      <c r="I473">
        <v>1</v>
      </c>
      <c r="J473">
        <v>1</v>
      </c>
      <c r="K473">
        <v>1</v>
      </c>
      <c r="L473">
        <v>1</v>
      </c>
      <c r="M473">
        <v>0</v>
      </c>
      <c r="N473">
        <v>0</v>
      </c>
      <c r="O473">
        <v>0</v>
      </c>
    </row>
    <row r="474" spans="1:15" hidden="1" x14ac:dyDescent="0.25">
      <c r="A474" t="s">
        <v>13</v>
      </c>
      <c r="B474" t="s">
        <v>84</v>
      </c>
      <c r="C474" t="s">
        <v>70</v>
      </c>
      <c r="D474">
        <v>0</v>
      </c>
      <c r="E474">
        <v>0</v>
      </c>
      <c r="F474">
        <v>0</v>
      </c>
      <c r="G474">
        <v>0</v>
      </c>
      <c r="H474">
        <v>0</v>
      </c>
      <c r="I474">
        <v>1</v>
      </c>
      <c r="J474">
        <v>1</v>
      </c>
      <c r="K474">
        <v>1</v>
      </c>
      <c r="L474">
        <v>1</v>
      </c>
      <c r="M474">
        <v>0</v>
      </c>
      <c r="N474">
        <v>0</v>
      </c>
      <c r="O474">
        <v>0</v>
      </c>
    </row>
    <row r="475" spans="1:15" hidden="1" x14ac:dyDescent="0.25">
      <c r="A475" t="s">
        <v>13</v>
      </c>
      <c r="B475" t="s">
        <v>84</v>
      </c>
      <c r="C475" t="s">
        <v>71</v>
      </c>
      <c r="D475">
        <v>0</v>
      </c>
      <c r="E475">
        <v>0</v>
      </c>
      <c r="F475">
        <v>0</v>
      </c>
      <c r="G475">
        <v>0</v>
      </c>
      <c r="H475">
        <v>0</v>
      </c>
      <c r="I475">
        <v>1</v>
      </c>
      <c r="J475">
        <v>1</v>
      </c>
      <c r="K475">
        <v>1</v>
      </c>
      <c r="L475">
        <v>1</v>
      </c>
      <c r="M475">
        <v>0</v>
      </c>
      <c r="N475">
        <v>0</v>
      </c>
      <c r="O475">
        <v>0</v>
      </c>
    </row>
    <row r="476" spans="1:15" hidden="1" x14ac:dyDescent="0.25">
      <c r="A476" t="s">
        <v>13</v>
      </c>
      <c r="B476" t="s">
        <v>84</v>
      </c>
      <c r="C476" t="s">
        <v>72</v>
      </c>
      <c r="D476">
        <v>0</v>
      </c>
      <c r="E476">
        <v>0</v>
      </c>
      <c r="F476">
        <v>0</v>
      </c>
      <c r="G476">
        <v>0</v>
      </c>
      <c r="H476">
        <v>0</v>
      </c>
      <c r="I476">
        <v>1</v>
      </c>
      <c r="J476">
        <v>1</v>
      </c>
      <c r="K476">
        <v>1</v>
      </c>
      <c r="L476">
        <v>1</v>
      </c>
      <c r="M476">
        <v>0</v>
      </c>
      <c r="N476">
        <v>0</v>
      </c>
      <c r="O476">
        <v>0</v>
      </c>
    </row>
    <row r="477" spans="1:15" hidden="1" x14ac:dyDescent="0.25">
      <c r="A477" t="s">
        <v>13</v>
      </c>
      <c r="B477" t="s">
        <v>84</v>
      </c>
      <c r="C477" t="s">
        <v>73</v>
      </c>
      <c r="D477">
        <v>0</v>
      </c>
      <c r="E477">
        <v>0</v>
      </c>
      <c r="F477">
        <v>0</v>
      </c>
      <c r="G477">
        <v>0</v>
      </c>
      <c r="H477">
        <v>0</v>
      </c>
      <c r="I477">
        <v>1</v>
      </c>
      <c r="J477">
        <v>1</v>
      </c>
      <c r="K477">
        <v>1</v>
      </c>
      <c r="L477">
        <v>1</v>
      </c>
      <c r="M477">
        <v>0</v>
      </c>
      <c r="N477">
        <v>0</v>
      </c>
      <c r="O477">
        <v>0</v>
      </c>
    </row>
    <row r="478" spans="1:15" hidden="1" x14ac:dyDescent="0.25">
      <c r="A478" t="s">
        <v>13</v>
      </c>
      <c r="B478" t="s">
        <v>84</v>
      </c>
      <c r="C478" t="s">
        <v>74</v>
      </c>
      <c r="D478">
        <v>0</v>
      </c>
      <c r="E478">
        <v>0</v>
      </c>
      <c r="F478">
        <v>0</v>
      </c>
      <c r="G478">
        <v>0</v>
      </c>
      <c r="H478">
        <v>0</v>
      </c>
      <c r="I478">
        <v>1</v>
      </c>
      <c r="J478">
        <v>1</v>
      </c>
      <c r="K478">
        <v>1</v>
      </c>
      <c r="L478">
        <v>1</v>
      </c>
      <c r="M478">
        <v>0</v>
      </c>
      <c r="N478">
        <v>0</v>
      </c>
      <c r="O478">
        <v>0</v>
      </c>
    </row>
    <row r="479" spans="1:15" hidden="1" x14ac:dyDescent="0.25">
      <c r="A479" t="s">
        <v>13</v>
      </c>
      <c r="B479" t="s">
        <v>84</v>
      </c>
      <c r="C479" t="s">
        <v>75</v>
      </c>
      <c r="D479">
        <v>0</v>
      </c>
      <c r="E479">
        <v>0</v>
      </c>
      <c r="F479">
        <v>0</v>
      </c>
      <c r="G479">
        <v>0</v>
      </c>
      <c r="H479">
        <v>0</v>
      </c>
      <c r="I479">
        <v>1</v>
      </c>
      <c r="J479">
        <v>1</v>
      </c>
      <c r="K479">
        <v>1</v>
      </c>
      <c r="L479">
        <v>1</v>
      </c>
      <c r="M479">
        <v>0</v>
      </c>
      <c r="N479">
        <v>0</v>
      </c>
      <c r="O479">
        <v>0</v>
      </c>
    </row>
    <row r="480" spans="1:15" hidden="1" x14ac:dyDescent="0.25">
      <c r="A480" t="s">
        <v>13</v>
      </c>
      <c r="B480" t="s">
        <v>84</v>
      </c>
      <c r="C480" t="s">
        <v>76</v>
      </c>
      <c r="D480">
        <v>0</v>
      </c>
      <c r="E480">
        <v>0</v>
      </c>
      <c r="F480">
        <v>0</v>
      </c>
      <c r="G480">
        <v>0</v>
      </c>
      <c r="H480">
        <v>0</v>
      </c>
      <c r="I480">
        <v>1</v>
      </c>
      <c r="J480">
        <v>1</v>
      </c>
      <c r="K480">
        <v>1</v>
      </c>
      <c r="L480">
        <v>1</v>
      </c>
      <c r="M480">
        <v>0</v>
      </c>
      <c r="N480">
        <v>0</v>
      </c>
      <c r="O480">
        <v>0</v>
      </c>
    </row>
    <row r="481" spans="1:15" hidden="1" x14ac:dyDescent="0.25">
      <c r="A481" t="s">
        <v>13</v>
      </c>
      <c r="B481" t="s">
        <v>84</v>
      </c>
      <c r="C481" t="s">
        <v>77</v>
      </c>
      <c r="D481">
        <v>0</v>
      </c>
      <c r="E481">
        <v>0</v>
      </c>
      <c r="F481">
        <v>0</v>
      </c>
      <c r="G481">
        <v>0</v>
      </c>
      <c r="H481">
        <v>0</v>
      </c>
      <c r="I481">
        <v>1</v>
      </c>
      <c r="J481">
        <v>1</v>
      </c>
      <c r="K481">
        <v>1</v>
      </c>
      <c r="L481">
        <v>1</v>
      </c>
      <c r="M481">
        <v>0</v>
      </c>
      <c r="N481">
        <v>0</v>
      </c>
      <c r="O481">
        <v>0</v>
      </c>
    </row>
    <row r="482" spans="1:15" hidden="1" x14ac:dyDescent="0.25">
      <c r="A482" t="s">
        <v>13</v>
      </c>
      <c r="B482" t="s">
        <v>84</v>
      </c>
      <c r="C482" t="s">
        <v>78</v>
      </c>
      <c r="D482">
        <v>0</v>
      </c>
      <c r="E482">
        <v>0</v>
      </c>
      <c r="F482">
        <v>0</v>
      </c>
      <c r="G482">
        <v>0</v>
      </c>
      <c r="H482">
        <v>0</v>
      </c>
      <c r="I482">
        <v>1</v>
      </c>
      <c r="J482">
        <v>1</v>
      </c>
      <c r="K482">
        <v>1</v>
      </c>
      <c r="L482">
        <v>1</v>
      </c>
      <c r="M482">
        <v>0</v>
      </c>
      <c r="N482">
        <v>0</v>
      </c>
      <c r="O482">
        <v>0</v>
      </c>
    </row>
    <row r="483" spans="1:15" hidden="1" x14ac:dyDescent="0.25">
      <c r="A483" t="s">
        <v>13</v>
      </c>
      <c r="B483" t="s">
        <v>84</v>
      </c>
      <c r="C483" t="s">
        <v>79</v>
      </c>
      <c r="D483">
        <v>0</v>
      </c>
      <c r="E483">
        <v>0</v>
      </c>
      <c r="F483">
        <v>0</v>
      </c>
      <c r="G483">
        <v>0</v>
      </c>
      <c r="H483">
        <v>0</v>
      </c>
      <c r="I483">
        <v>1</v>
      </c>
      <c r="J483">
        <v>1</v>
      </c>
      <c r="K483">
        <v>1</v>
      </c>
      <c r="L483">
        <v>1</v>
      </c>
      <c r="M483">
        <v>0</v>
      </c>
      <c r="N483">
        <v>0</v>
      </c>
      <c r="O483">
        <v>0</v>
      </c>
    </row>
    <row r="484" spans="1:15" hidden="1" x14ac:dyDescent="0.25">
      <c r="A484" t="s">
        <v>13</v>
      </c>
      <c r="B484" t="s">
        <v>84</v>
      </c>
      <c r="C484" t="s">
        <v>80</v>
      </c>
      <c r="D484">
        <v>0</v>
      </c>
      <c r="E484">
        <v>0</v>
      </c>
      <c r="F484">
        <v>0</v>
      </c>
      <c r="G484">
        <v>0</v>
      </c>
      <c r="H484">
        <v>0</v>
      </c>
      <c r="I484">
        <v>1</v>
      </c>
      <c r="J484">
        <v>1</v>
      </c>
      <c r="K484">
        <v>1</v>
      </c>
      <c r="L484">
        <v>1</v>
      </c>
      <c r="M484">
        <v>0</v>
      </c>
      <c r="N484">
        <v>0</v>
      </c>
      <c r="O484">
        <v>0</v>
      </c>
    </row>
    <row r="485" spans="1:15" hidden="1" x14ac:dyDescent="0.25">
      <c r="A485" t="s">
        <v>13</v>
      </c>
      <c r="B485" t="s">
        <v>84</v>
      </c>
      <c r="C485" t="s">
        <v>81</v>
      </c>
      <c r="D485">
        <v>0</v>
      </c>
      <c r="E485">
        <v>0</v>
      </c>
      <c r="F485">
        <v>0</v>
      </c>
      <c r="G485">
        <v>0</v>
      </c>
      <c r="H485">
        <v>0</v>
      </c>
      <c r="I485">
        <v>1</v>
      </c>
      <c r="J485">
        <v>1</v>
      </c>
      <c r="K485">
        <v>1</v>
      </c>
      <c r="L485">
        <v>1</v>
      </c>
      <c r="M485">
        <v>0</v>
      </c>
      <c r="N485">
        <v>0</v>
      </c>
      <c r="O485">
        <v>0</v>
      </c>
    </row>
    <row r="486" spans="1:15" hidden="1" x14ac:dyDescent="0.25">
      <c r="A486" t="s">
        <v>13</v>
      </c>
      <c r="B486" t="s">
        <v>84</v>
      </c>
      <c r="C486" t="s">
        <v>82</v>
      </c>
      <c r="D486">
        <v>0</v>
      </c>
      <c r="E486">
        <v>0</v>
      </c>
      <c r="F486">
        <v>0</v>
      </c>
      <c r="G486">
        <v>0</v>
      </c>
      <c r="H486">
        <v>0</v>
      </c>
      <c r="I486">
        <v>1</v>
      </c>
      <c r="J486">
        <v>1</v>
      </c>
      <c r="K486">
        <v>1</v>
      </c>
      <c r="L486">
        <v>1</v>
      </c>
      <c r="M486">
        <v>0</v>
      </c>
      <c r="N486">
        <v>0</v>
      </c>
      <c r="O486">
        <v>0</v>
      </c>
    </row>
    <row r="487" spans="1:15" hidden="1" x14ac:dyDescent="0.25">
      <c r="A487" t="s">
        <v>13</v>
      </c>
      <c r="B487" t="s">
        <v>84</v>
      </c>
      <c r="C487" t="s">
        <v>83</v>
      </c>
      <c r="D487">
        <v>0</v>
      </c>
      <c r="E487">
        <v>0</v>
      </c>
      <c r="F487">
        <v>0</v>
      </c>
      <c r="G487">
        <v>0</v>
      </c>
      <c r="H487">
        <v>0</v>
      </c>
      <c r="I487">
        <v>1</v>
      </c>
      <c r="J487">
        <v>1</v>
      </c>
      <c r="K487">
        <v>1</v>
      </c>
      <c r="L487">
        <v>1</v>
      </c>
      <c r="M487">
        <v>0</v>
      </c>
      <c r="N487">
        <v>0</v>
      </c>
      <c r="O487">
        <v>0</v>
      </c>
    </row>
    <row r="488" spans="1:15" hidden="1" x14ac:dyDescent="0.25">
      <c r="A488" t="s">
        <v>14</v>
      </c>
      <c r="B488" t="s">
        <v>59</v>
      </c>
      <c r="C488" t="s">
        <v>60</v>
      </c>
      <c r="D488">
        <v>0</v>
      </c>
      <c r="E488">
        <v>0</v>
      </c>
      <c r="F488">
        <v>0</v>
      </c>
      <c r="G488">
        <v>0</v>
      </c>
      <c r="H488">
        <v>0</v>
      </c>
      <c r="I488">
        <v>0</v>
      </c>
      <c r="J488">
        <v>0</v>
      </c>
      <c r="K488">
        <v>0</v>
      </c>
      <c r="L488">
        <v>0</v>
      </c>
      <c r="M488">
        <v>0</v>
      </c>
      <c r="N488">
        <v>0</v>
      </c>
      <c r="O488">
        <v>0</v>
      </c>
    </row>
    <row r="489" spans="1:15" hidden="1" x14ac:dyDescent="0.25">
      <c r="A489" t="s">
        <v>14</v>
      </c>
      <c r="B489" t="s">
        <v>59</v>
      </c>
      <c r="C489" t="s">
        <v>61</v>
      </c>
      <c r="D489">
        <v>0</v>
      </c>
      <c r="E489">
        <v>0</v>
      </c>
      <c r="F489">
        <v>0</v>
      </c>
      <c r="G489">
        <v>0</v>
      </c>
      <c r="H489">
        <v>0</v>
      </c>
      <c r="I489">
        <v>0</v>
      </c>
      <c r="J489">
        <v>0</v>
      </c>
      <c r="K489">
        <v>0</v>
      </c>
      <c r="L489">
        <v>0</v>
      </c>
      <c r="M489">
        <v>0</v>
      </c>
      <c r="N489">
        <v>0</v>
      </c>
      <c r="O489">
        <v>0</v>
      </c>
    </row>
    <row r="490" spans="1:15" hidden="1" x14ac:dyDescent="0.25">
      <c r="A490" t="s">
        <v>14</v>
      </c>
      <c r="B490" t="s">
        <v>59</v>
      </c>
      <c r="C490" t="s">
        <v>62</v>
      </c>
      <c r="D490">
        <v>0</v>
      </c>
      <c r="E490">
        <v>0</v>
      </c>
      <c r="F490">
        <v>0</v>
      </c>
      <c r="G490">
        <v>0</v>
      </c>
      <c r="H490">
        <v>0</v>
      </c>
      <c r="I490">
        <v>0</v>
      </c>
      <c r="J490">
        <v>0</v>
      </c>
      <c r="K490">
        <v>0</v>
      </c>
      <c r="L490">
        <v>0</v>
      </c>
      <c r="M490">
        <v>0</v>
      </c>
      <c r="N490">
        <v>0</v>
      </c>
      <c r="O490">
        <v>0</v>
      </c>
    </row>
    <row r="491" spans="1:15" hidden="1" x14ac:dyDescent="0.25">
      <c r="A491" t="s">
        <v>14</v>
      </c>
      <c r="B491" t="s">
        <v>59</v>
      </c>
      <c r="C491" t="s">
        <v>63</v>
      </c>
      <c r="D491">
        <v>0</v>
      </c>
      <c r="E491">
        <v>0</v>
      </c>
      <c r="F491">
        <v>0</v>
      </c>
      <c r="G491">
        <v>0</v>
      </c>
      <c r="H491">
        <v>0</v>
      </c>
      <c r="I491">
        <v>0</v>
      </c>
      <c r="J491">
        <v>0</v>
      </c>
      <c r="K491">
        <v>0</v>
      </c>
      <c r="L491">
        <v>0</v>
      </c>
      <c r="M491">
        <v>0</v>
      </c>
      <c r="N491">
        <v>0</v>
      </c>
      <c r="O491">
        <v>0</v>
      </c>
    </row>
    <row r="492" spans="1:15" hidden="1" x14ac:dyDescent="0.25">
      <c r="A492" t="s">
        <v>14</v>
      </c>
      <c r="B492" t="s">
        <v>59</v>
      </c>
      <c r="C492" t="s">
        <v>64</v>
      </c>
      <c r="D492">
        <v>0</v>
      </c>
      <c r="E492">
        <v>0</v>
      </c>
      <c r="F492">
        <v>0</v>
      </c>
      <c r="G492">
        <v>0</v>
      </c>
      <c r="H492">
        <v>0</v>
      </c>
      <c r="I492">
        <v>0</v>
      </c>
      <c r="J492">
        <v>0</v>
      </c>
      <c r="K492">
        <v>0</v>
      </c>
      <c r="L492">
        <v>0</v>
      </c>
      <c r="M492">
        <v>0</v>
      </c>
      <c r="N492">
        <v>0</v>
      </c>
      <c r="O492">
        <v>0</v>
      </c>
    </row>
    <row r="493" spans="1:15" hidden="1" x14ac:dyDescent="0.25">
      <c r="A493" t="s">
        <v>14</v>
      </c>
      <c r="B493" t="s">
        <v>59</v>
      </c>
      <c r="C493" t="s">
        <v>65</v>
      </c>
      <c r="D493">
        <v>0</v>
      </c>
      <c r="E493">
        <v>0</v>
      </c>
      <c r="F493">
        <v>0</v>
      </c>
      <c r="G493">
        <v>0</v>
      </c>
      <c r="H493">
        <v>0</v>
      </c>
      <c r="I493">
        <v>0</v>
      </c>
      <c r="J493">
        <v>0</v>
      </c>
      <c r="K493">
        <v>0</v>
      </c>
      <c r="L493">
        <v>0</v>
      </c>
      <c r="M493">
        <v>0</v>
      </c>
      <c r="N493">
        <v>0</v>
      </c>
      <c r="O493">
        <v>0</v>
      </c>
    </row>
    <row r="494" spans="1:15" hidden="1" x14ac:dyDescent="0.25">
      <c r="A494" t="s">
        <v>14</v>
      </c>
      <c r="B494" t="s">
        <v>59</v>
      </c>
      <c r="C494" t="s">
        <v>66</v>
      </c>
      <c r="D494">
        <v>0</v>
      </c>
      <c r="E494">
        <v>0</v>
      </c>
      <c r="F494">
        <v>0</v>
      </c>
      <c r="G494">
        <v>0</v>
      </c>
      <c r="H494">
        <v>0</v>
      </c>
      <c r="I494">
        <v>0</v>
      </c>
      <c r="J494">
        <v>0</v>
      </c>
      <c r="K494">
        <v>0</v>
      </c>
      <c r="L494">
        <v>0</v>
      </c>
      <c r="M494">
        <v>0</v>
      </c>
      <c r="N494">
        <v>0</v>
      </c>
      <c r="O494">
        <v>0</v>
      </c>
    </row>
    <row r="495" spans="1:15" hidden="1" x14ac:dyDescent="0.25">
      <c r="A495" t="s">
        <v>14</v>
      </c>
      <c r="B495" t="s">
        <v>59</v>
      </c>
      <c r="C495" t="s">
        <v>67</v>
      </c>
      <c r="D495">
        <v>1</v>
      </c>
      <c r="E495">
        <v>1</v>
      </c>
      <c r="F495">
        <v>1</v>
      </c>
      <c r="G495">
        <v>1</v>
      </c>
      <c r="H495">
        <v>1</v>
      </c>
      <c r="I495">
        <v>0</v>
      </c>
      <c r="J495">
        <v>0</v>
      </c>
      <c r="K495">
        <v>0</v>
      </c>
      <c r="L495">
        <v>0</v>
      </c>
      <c r="M495">
        <v>1</v>
      </c>
      <c r="N495">
        <v>1</v>
      </c>
      <c r="O495">
        <v>1</v>
      </c>
    </row>
    <row r="496" spans="1:15" hidden="1" x14ac:dyDescent="0.25">
      <c r="A496" t="s">
        <v>14</v>
      </c>
      <c r="B496" t="s">
        <v>59</v>
      </c>
      <c r="C496" t="s">
        <v>68</v>
      </c>
      <c r="D496">
        <v>1</v>
      </c>
      <c r="E496">
        <v>1</v>
      </c>
      <c r="F496">
        <v>1</v>
      </c>
      <c r="G496">
        <v>1</v>
      </c>
      <c r="H496">
        <v>1</v>
      </c>
      <c r="I496">
        <v>0</v>
      </c>
      <c r="J496">
        <v>0</v>
      </c>
      <c r="K496">
        <v>0</v>
      </c>
      <c r="L496">
        <v>0</v>
      </c>
      <c r="M496">
        <v>1</v>
      </c>
      <c r="N496">
        <v>1</v>
      </c>
      <c r="O496">
        <v>1</v>
      </c>
    </row>
    <row r="497" spans="1:15" hidden="1" x14ac:dyDescent="0.25">
      <c r="A497" t="s">
        <v>14</v>
      </c>
      <c r="B497" t="s">
        <v>59</v>
      </c>
      <c r="C497" t="s">
        <v>69</v>
      </c>
      <c r="D497">
        <v>1</v>
      </c>
      <c r="E497">
        <v>1</v>
      </c>
      <c r="F497">
        <v>1</v>
      </c>
      <c r="G497">
        <v>1</v>
      </c>
      <c r="H497">
        <v>1</v>
      </c>
      <c r="I497">
        <v>0</v>
      </c>
      <c r="J497">
        <v>0</v>
      </c>
      <c r="K497">
        <v>0</v>
      </c>
      <c r="L497">
        <v>0</v>
      </c>
      <c r="M497">
        <v>1</v>
      </c>
      <c r="N497">
        <v>1</v>
      </c>
      <c r="O497">
        <v>1</v>
      </c>
    </row>
    <row r="498" spans="1:15" hidden="1" x14ac:dyDescent="0.25">
      <c r="A498" t="s">
        <v>14</v>
      </c>
      <c r="B498" t="s">
        <v>59</v>
      </c>
      <c r="C498" t="s">
        <v>70</v>
      </c>
      <c r="D498">
        <v>1</v>
      </c>
      <c r="E498">
        <v>1</v>
      </c>
      <c r="F498">
        <v>1</v>
      </c>
      <c r="G498">
        <v>1</v>
      </c>
      <c r="H498">
        <v>1</v>
      </c>
      <c r="I498">
        <v>1</v>
      </c>
      <c r="J498">
        <v>1</v>
      </c>
      <c r="K498">
        <v>1</v>
      </c>
      <c r="L498">
        <v>1</v>
      </c>
      <c r="M498">
        <v>1</v>
      </c>
      <c r="N498">
        <v>1</v>
      </c>
      <c r="O498">
        <v>1</v>
      </c>
    </row>
    <row r="499" spans="1:15" hidden="1" x14ac:dyDescent="0.25">
      <c r="A499" t="s">
        <v>14</v>
      </c>
      <c r="B499" t="s">
        <v>59</v>
      </c>
      <c r="C499" t="s">
        <v>71</v>
      </c>
      <c r="D499">
        <v>1</v>
      </c>
      <c r="E499">
        <v>1</v>
      </c>
      <c r="F499">
        <v>1</v>
      </c>
      <c r="G499">
        <v>1</v>
      </c>
      <c r="H499">
        <v>1</v>
      </c>
      <c r="I499">
        <v>1</v>
      </c>
      <c r="J499">
        <v>1</v>
      </c>
      <c r="K499">
        <v>1</v>
      </c>
      <c r="L499">
        <v>1</v>
      </c>
      <c r="M499">
        <v>1</v>
      </c>
      <c r="N499">
        <v>1</v>
      </c>
      <c r="O499">
        <v>1</v>
      </c>
    </row>
    <row r="500" spans="1:15" hidden="1" x14ac:dyDescent="0.25">
      <c r="A500" t="s">
        <v>14</v>
      </c>
      <c r="B500" t="s">
        <v>59</v>
      </c>
      <c r="C500" t="s">
        <v>72</v>
      </c>
      <c r="D500">
        <v>1</v>
      </c>
      <c r="E500">
        <v>1</v>
      </c>
      <c r="F500">
        <v>1</v>
      </c>
      <c r="G500">
        <v>1</v>
      </c>
      <c r="H500">
        <v>1</v>
      </c>
      <c r="I500">
        <v>1</v>
      </c>
      <c r="J500">
        <v>1</v>
      </c>
      <c r="K500">
        <v>1</v>
      </c>
      <c r="L500">
        <v>1</v>
      </c>
      <c r="M500">
        <v>1</v>
      </c>
      <c r="N500">
        <v>1</v>
      </c>
      <c r="O500">
        <v>1</v>
      </c>
    </row>
    <row r="501" spans="1:15" hidden="1" x14ac:dyDescent="0.25">
      <c r="A501" t="s">
        <v>14</v>
      </c>
      <c r="B501" t="s">
        <v>59</v>
      </c>
      <c r="C501" t="s">
        <v>73</v>
      </c>
      <c r="D501">
        <v>1</v>
      </c>
      <c r="E501">
        <v>1</v>
      </c>
      <c r="F501">
        <v>1</v>
      </c>
      <c r="G501">
        <v>1</v>
      </c>
      <c r="H501">
        <v>1</v>
      </c>
      <c r="I501">
        <v>1</v>
      </c>
      <c r="J501">
        <v>1</v>
      </c>
      <c r="K501">
        <v>1</v>
      </c>
      <c r="L501">
        <v>1</v>
      </c>
      <c r="M501">
        <v>1</v>
      </c>
      <c r="N501">
        <v>1</v>
      </c>
      <c r="O501">
        <v>1</v>
      </c>
    </row>
    <row r="502" spans="1:15" hidden="1" x14ac:dyDescent="0.25">
      <c r="A502" t="s">
        <v>14</v>
      </c>
      <c r="B502" t="s">
        <v>59</v>
      </c>
      <c r="C502" t="s">
        <v>74</v>
      </c>
      <c r="D502">
        <v>1</v>
      </c>
      <c r="E502">
        <v>1</v>
      </c>
      <c r="F502">
        <v>1</v>
      </c>
      <c r="G502">
        <v>1</v>
      </c>
      <c r="H502">
        <v>1</v>
      </c>
      <c r="I502">
        <v>1</v>
      </c>
      <c r="J502">
        <v>1</v>
      </c>
      <c r="K502">
        <v>1</v>
      </c>
      <c r="L502">
        <v>1</v>
      </c>
      <c r="M502">
        <v>1</v>
      </c>
      <c r="N502">
        <v>1</v>
      </c>
      <c r="O502">
        <v>1</v>
      </c>
    </row>
    <row r="503" spans="1:15" hidden="1" x14ac:dyDescent="0.25">
      <c r="A503" t="s">
        <v>14</v>
      </c>
      <c r="B503" t="s">
        <v>59</v>
      </c>
      <c r="C503" t="s">
        <v>75</v>
      </c>
      <c r="D503">
        <v>1</v>
      </c>
      <c r="E503">
        <v>1</v>
      </c>
      <c r="F503">
        <v>1</v>
      </c>
      <c r="G503">
        <v>1</v>
      </c>
      <c r="H503">
        <v>1</v>
      </c>
      <c r="I503">
        <v>1</v>
      </c>
      <c r="J503">
        <v>1</v>
      </c>
      <c r="K503">
        <v>1</v>
      </c>
      <c r="L503">
        <v>1</v>
      </c>
      <c r="M503">
        <v>1</v>
      </c>
      <c r="N503">
        <v>1</v>
      </c>
      <c r="O503">
        <v>1</v>
      </c>
    </row>
    <row r="504" spans="1:15" hidden="1" x14ac:dyDescent="0.25">
      <c r="A504" t="s">
        <v>14</v>
      </c>
      <c r="B504" t="s">
        <v>59</v>
      </c>
      <c r="C504" t="s">
        <v>76</v>
      </c>
      <c r="D504">
        <v>1</v>
      </c>
      <c r="E504">
        <v>1</v>
      </c>
      <c r="F504">
        <v>1</v>
      </c>
      <c r="G504">
        <v>1</v>
      </c>
      <c r="H504">
        <v>1</v>
      </c>
      <c r="I504">
        <v>1</v>
      </c>
      <c r="J504">
        <v>1</v>
      </c>
      <c r="K504">
        <v>1</v>
      </c>
      <c r="L504">
        <v>1</v>
      </c>
      <c r="M504">
        <v>1</v>
      </c>
      <c r="N504">
        <v>1</v>
      </c>
      <c r="O504">
        <v>1</v>
      </c>
    </row>
    <row r="505" spans="1:15" hidden="1" x14ac:dyDescent="0.25">
      <c r="A505" t="s">
        <v>14</v>
      </c>
      <c r="B505" t="s">
        <v>59</v>
      </c>
      <c r="C505" t="s">
        <v>77</v>
      </c>
      <c r="D505">
        <v>1</v>
      </c>
      <c r="E505">
        <v>1</v>
      </c>
      <c r="F505">
        <v>1</v>
      </c>
      <c r="G505">
        <v>1</v>
      </c>
      <c r="H505">
        <v>1</v>
      </c>
      <c r="I505">
        <v>1</v>
      </c>
      <c r="J505">
        <v>1</v>
      </c>
      <c r="K505">
        <v>1</v>
      </c>
      <c r="L505">
        <v>1</v>
      </c>
      <c r="M505">
        <v>1</v>
      </c>
      <c r="N505">
        <v>1</v>
      </c>
      <c r="O505">
        <v>1</v>
      </c>
    </row>
    <row r="506" spans="1:15" hidden="1" x14ac:dyDescent="0.25">
      <c r="A506" t="s">
        <v>14</v>
      </c>
      <c r="B506" t="s">
        <v>59</v>
      </c>
      <c r="C506" t="s">
        <v>78</v>
      </c>
      <c r="D506">
        <v>1</v>
      </c>
      <c r="E506">
        <v>1</v>
      </c>
      <c r="F506">
        <v>1</v>
      </c>
      <c r="G506">
        <v>1</v>
      </c>
      <c r="H506">
        <v>1</v>
      </c>
      <c r="I506">
        <v>1</v>
      </c>
      <c r="J506">
        <v>1</v>
      </c>
      <c r="K506">
        <v>1</v>
      </c>
      <c r="L506">
        <v>1</v>
      </c>
      <c r="M506">
        <v>1</v>
      </c>
      <c r="N506">
        <v>1</v>
      </c>
      <c r="O506">
        <v>1</v>
      </c>
    </row>
    <row r="507" spans="1:15" hidden="1" x14ac:dyDescent="0.25">
      <c r="A507" t="s">
        <v>14</v>
      </c>
      <c r="B507" t="s">
        <v>59</v>
      </c>
      <c r="C507" t="s">
        <v>79</v>
      </c>
      <c r="D507">
        <v>1</v>
      </c>
      <c r="E507">
        <v>1</v>
      </c>
      <c r="F507">
        <v>1</v>
      </c>
      <c r="G507">
        <v>1</v>
      </c>
      <c r="H507">
        <v>1</v>
      </c>
      <c r="I507">
        <v>1</v>
      </c>
      <c r="J507">
        <v>1</v>
      </c>
      <c r="K507">
        <v>1</v>
      </c>
      <c r="L507">
        <v>1</v>
      </c>
      <c r="M507">
        <v>1</v>
      </c>
      <c r="N507">
        <v>1</v>
      </c>
      <c r="O507">
        <v>1</v>
      </c>
    </row>
    <row r="508" spans="1:15" hidden="1" x14ac:dyDescent="0.25">
      <c r="A508" t="s">
        <v>14</v>
      </c>
      <c r="B508" t="s">
        <v>59</v>
      </c>
      <c r="C508" t="s">
        <v>80</v>
      </c>
      <c r="D508">
        <v>1</v>
      </c>
      <c r="E508">
        <v>1</v>
      </c>
      <c r="F508">
        <v>1</v>
      </c>
      <c r="G508">
        <v>1</v>
      </c>
      <c r="H508">
        <v>1</v>
      </c>
      <c r="I508">
        <v>1</v>
      </c>
      <c r="J508">
        <v>1</v>
      </c>
      <c r="K508">
        <v>1</v>
      </c>
      <c r="L508">
        <v>1</v>
      </c>
      <c r="M508">
        <v>1</v>
      </c>
      <c r="N508">
        <v>1</v>
      </c>
      <c r="O508">
        <v>1</v>
      </c>
    </row>
    <row r="509" spans="1:15" hidden="1" x14ac:dyDescent="0.25">
      <c r="A509" t="s">
        <v>14</v>
      </c>
      <c r="B509" t="s">
        <v>59</v>
      </c>
      <c r="C509" t="s">
        <v>81</v>
      </c>
      <c r="D509">
        <v>1</v>
      </c>
      <c r="E509">
        <v>1</v>
      </c>
      <c r="F509">
        <v>1</v>
      </c>
      <c r="G509">
        <v>1</v>
      </c>
      <c r="H509">
        <v>1</v>
      </c>
      <c r="I509">
        <v>1</v>
      </c>
      <c r="J509">
        <v>1</v>
      </c>
      <c r="K509">
        <v>1</v>
      </c>
      <c r="L509">
        <v>1</v>
      </c>
      <c r="M509">
        <v>1</v>
      </c>
      <c r="N509">
        <v>1</v>
      </c>
      <c r="O509">
        <v>1</v>
      </c>
    </row>
    <row r="510" spans="1:15" hidden="1" x14ac:dyDescent="0.25">
      <c r="A510" t="s">
        <v>14</v>
      </c>
      <c r="B510" t="s">
        <v>59</v>
      </c>
      <c r="C510" t="s">
        <v>82</v>
      </c>
      <c r="D510">
        <v>0</v>
      </c>
      <c r="E510">
        <v>0</v>
      </c>
      <c r="F510">
        <v>0</v>
      </c>
      <c r="G510">
        <v>0</v>
      </c>
      <c r="H510">
        <v>0</v>
      </c>
      <c r="I510">
        <v>0</v>
      </c>
      <c r="J510">
        <v>0</v>
      </c>
      <c r="K510">
        <v>0</v>
      </c>
      <c r="L510">
        <v>0</v>
      </c>
      <c r="M510">
        <v>0</v>
      </c>
      <c r="N510">
        <v>0</v>
      </c>
      <c r="O510">
        <v>0</v>
      </c>
    </row>
    <row r="511" spans="1:15" hidden="1" x14ac:dyDescent="0.25">
      <c r="A511" t="s">
        <v>14</v>
      </c>
      <c r="B511" t="s">
        <v>59</v>
      </c>
      <c r="C511" t="s">
        <v>83</v>
      </c>
      <c r="D511">
        <v>0</v>
      </c>
      <c r="E511">
        <v>0</v>
      </c>
      <c r="F511">
        <v>0</v>
      </c>
      <c r="G511">
        <v>0</v>
      </c>
      <c r="H511">
        <v>0</v>
      </c>
      <c r="I511">
        <v>0</v>
      </c>
      <c r="J511">
        <v>0</v>
      </c>
      <c r="K511">
        <v>0</v>
      </c>
      <c r="L511">
        <v>0</v>
      </c>
      <c r="M511">
        <v>0</v>
      </c>
      <c r="N511">
        <v>0</v>
      </c>
      <c r="O511">
        <v>0</v>
      </c>
    </row>
    <row r="512" spans="1:15" hidden="1" x14ac:dyDescent="0.25">
      <c r="A512" t="s">
        <v>14</v>
      </c>
      <c r="B512" t="s">
        <v>84</v>
      </c>
      <c r="C512" t="s">
        <v>60</v>
      </c>
      <c r="D512">
        <v>0</v>
      </c>
      <c r="E512">
        <v>0</v>
      </c>
      <c r="F512">
        <v>0</v>
      </c>
      <c r="G512">
        <v>0</v>
      </c>
      <c r="H512">
        <v>0</v>
      </c>
      <c r="I512">
        <v>0</v>
      </c>
      <c r="J512">
        <v>0</v>
      </c>
      <c r="K512">
        <v>0</v>
      </c>
      <c r="L512">
        <v>0</v>
      </c>
      <c r="M512">
        <v>0</v>
      </c>
      <c r="N512">
        <v>0</v>
      </c>
      <c r="O512">
        <v>0</v>
      </c>
    </row>
    <row r="513" spans="1:15" hidden="1" x14ac:dyDescent="0.25">
      <c r="A513" t="s">
        <v>14</v>
      </c>
      <c r="B513" t="s">
        <v>84</v>
      </c>
      <c r="C513" t="s">
        <v>61</v>
      </c>
      <c r="D513">
        <v>0</v>
      </c>
      <c r="E513">
        <v>0</v>
      </c>
      <c r="F513">
        <v>0</v>
      </c>
      <c r="G513">
        <v>0</v>
      </c>
      <c r="H513">
        <v>0</v>
      </c>
      <c r="I513">
        <v>0</v>
      </c>
      <c r="J513">
        <v>0</v>
      </c>
      <c r="K513">
        <v>0</v>
      </c>
      <c r="L513">
        <v>0</v>
      </c>
      <c r="M513">
        <v>0</v>
      </c>
      <c r="N513">
        <v>0</v>
      </c>
      <c r="O513">
        <v>0</v>
      </c>
    </row>
    <row r="514" spans="1:15" hidden="1" x14ac:dyDescent="0.25">
      <c r="A514" t="s">
        <v>14</v>
      </c>
      <c r="B514" t="s">
        <v>84</v>
      </c>
      <c r="C514" t="s">
        <v>62</v>
      </c>
      <c r="D514">
        <v>0</v>
      </c>
      <c r="E514">
        <v>0</v>
      </c>
      <c r="F514">
        <v>0</v>
      </c>
      <c r="G514">
        <v>0</v>
      </c>
      <c r="H514">
        <v>0</v>
      </c>
      <c r="I514">
        <v>0</v>
      </c>
      <c r="J514">
        <v>0</v>
      </c>
      <c r="K514">
        <v>0</v>
      </c>
      <c r="L514">
        <v>0</v>
      </c>
      <c r="M514">
        <v>0</v>
      </c>
      <c r="N514">
        <v>0</v>
      </c>
      <c r="O514">
        <v>0</v>
      </c>
    </row>
    <row r="515" spans="1:15" hidden="1" x14ac:dyDescent="0.25">
      <c r="A515" t="s">
        <v>14</v>
      </c>
      <c r="B515" t="s">
        <v>84</v>
      </c>
      <c r="C515" t="s">
        <v>63</v>
      </c>
      <c r="D515">
        <v>0</v>
      </c>
      <c r="E515">
        <v>0</v>
      </c>
      <c r="F515">
        <v>0</v>
      </c>
      <c r="G515">
        <v>0</v>
      </c>
      <c r="H515">
        <v>0</v>
      </c>
      <c r="I515">
        <v>0</v>
      </c>
      <c r="J515">
        <v>0</v>
      </c>
      <c r="K515">
        <v>0</v>
      </c>
      <c r="L515">
        <v>0</v>
      </c>
      <c r="M515">
        <v>0</v>
      </c>
      <c r="N515">
        <v>0</v>
      </c>
      <c r="O515">
        <v>0</v>
      </c>
    </row>
    <row r="516" spans="1:15" hidden="1" x14ac:dyDescent="0.25">
      <c r="A516" t="s">
        <v>14</v>
      </c>
      <c r="B516" t="s">
        <v>84</v>
      </c>
      <c r="C516" t="s">
        <v>64</v>
      </c>
      <c r="D516">
        <v>0</v>
      </c>
      <c r="E516">
        <v>0</v>
      </c>
      <c r="F516">
        <v>0</v>
      </c>
      <c r="G516">
        <v>0</v>
      </c>
      <c r="H516">
        <v>0</v>
      </c>
      <c r="I516">
        <v>0</v>
      </c>
      <c r="J516">
        <v>0</v>
      </c>
      <c r="K516">
        <v>0</v>
      </c>
      <c r="L516">
        <v>0</v>
      </c>
      <c r="M516">
        <v>0</v>
      </c>
      <c r="N516">
        <v>0</v>
      </c>
      <c r="O516">
        <v>0</v>
      </c>
    </row>
    <row r="517" spans="1:15" hidden="1" x14ac:dyDescent="0.25">
      <c r="A517" t="s">
        <v>14</v>
      </c>
      <c r="B517" t="s">
        <v>84</v>
      </c>
      <c r="C517" t="s">
        <v>65</v>
      </c>
      <c r="D517">
        <v>0</v>
      </c>
      <c r="E517">
        <v>0</v>
      </c>
      <c r="F517">
        <v>0</v>
      </c>
      <c r="G517">
        <v>0</v>
      </c>
      <c r="H517">
        <v>0</v>
      </c>
      <c r="I517">
        <v>0</v>
      </c>
      <c r="J517">
        <v>0</v>
      </c>
      <c r="K517">
        <v>0</v>
      </c>
      <c r="L517">
        <v>0</v>
      </c>
      <c r="M517">
        <v>0</v>
      </c>
      <c r="N517">
        <v>0</v>
      </c>
      <c r="O517">
        <v>0</v>
      </c>
    </row>
    <row r="518" spans="1:15" hidden="1" x14ac:dyDescent="0.25">
      <c r="A518" t="s">
        <v>14</v>
      </c>
      <c r="B518" t="s">
        <v>84</v>
      </c>
      <c r="C518" t="s">
        <v>66</v>
      </c>
      <c r="D518">
        <v>0</v>
      </c>
      <c r="E518">
        <v>0</v>
      </c>
      <c r="F518">
        <v>0</v>
      </c>
      <c r="G518">
        <v>0</v>
      </c>
      <c r="H518">
        <v>0</v>
      </c>
      <c r="I518">
        <v>0</v>
      </c>
      <c r="J518">
        <v>0</v>
      </c>
      <c r="K518">
        <v>0</v>
      </c>
      <c r="L518">
        <v>0</v>
      </c>
      <c r="M518">
        <v>0</v>
      </c>
      <c r="N518">
        <v>0</v>
      </c>
      <c r="O518">
        <v>0</v>
      </c>
    </row>
    <row r="519" spans="1:15" hidden="1" x14ac:dyDescent="0.25">
      <c r="A519" t="s">
        <v>14</v>
      </c>
      <c r="B519" t="s">
        <v>84</v>
      </c>
      <c r="C519" t="s">
        <v>67</v>
      </c>
      <c r="D519">
        <v>0</v>
      </c>
      <c r="E519">
        <v>0</v>
      </c>
      <c r="F519">
        <v>0</v>
      </c>
      <c r="G519">
        <v>0</v>
      </c>
      <c r="H519">
        <v>0</v>
      </c>
      <c r="I519">
        <v>0</v>
      </c>
      <c r="J519">
        <v>0</v>
      </c>
      <c r="K519">
        <v>0</v>
      </c>
      <c r="L519">
        <v>0</v>
      </c>
      <c r="M519">
        <v>0</v>
      </c>
      <c r="N519">
        <v>0</v>
      </c>
      <c r="O519">
        <v>0</v>
      </c>
    </row>
    <row r="520" spans="1:15" hidden="1" x14ac:dyDescent="0.25">
      <c r="A520" t="s">
        <v>14</v>
      </c>
      <c r="B520" t="s">
        <v>84</v>
      </c>
      <c r="C520" t="s">
        <v>68</v>
      </c>
      <c r="D520">
        <v>0</v>
      </c>
      <c r="E520">
        <v>0</v>
      </c>
      <c r="F520">
        <v>0</v>
      </c>
      <c r="G520">
        <v>0</v>
      </c>
      <c r="H520">
        <v>0</v>
      </c>
      <c r="I520">
        <v>0</v>
      </c>
      <c r="J520">
        <v>0</v>
      </c>
      <c r="K520">
        <v>0</v>
      </c>
      <c r="L520">
        <v>0</v>
      </c>
      <c r="M520">
        <v>0</v>
      </c>
      <c r="N520">
        <v>0</v>
      </c>
      <c r="O520">
        <v>0</v>
      </c>
    </row>
    <row r="521" spans="1:15" hidden="1" x14ac:dyDescent="0.25">
      <c r="A521" t="s">
        <v>14</v>
      </c>
      <c r="B521" t="s">
        <v>84</v>
      </c>
      <c r="C521" t="s">
        <v>69</v>
      </c>
      <c r="D521">
        <v>0</v>
      </c>
      <c r="E521">
        <v>0</v>
      </c>
      <c r="F521">
        <v>0</v>
      </c>
      <c r="G521">
        <v>0</v>
      </c>
      <c r="H521">
        <v>0</v>
      </c>
      <c r="I521">
        <v>0</v>
      </c>
      <c r="J521">
        <v>0</v>
      </c>
      <c r="K521">
        <v>0</v>
      </c>
      <c r="L521">
        <v>0</v>
      </c>
      <c r="M521">
        <v>0</v>
      </c>
      <c r="N521">
        <v>0</v>
      </c>
      <c r="O521">
        <v>0</v>
      </c>
    </row>
    <row r="522" spans="1:15" hidden="1" x14ac:dyDescent="0.25">
      <c r="A522" t="s">
        <v>14</v>
      </c>
      <c r="B522" t="s">
        <v>84</v>
      </c>
      <c r="C522" t="s">
        <v>70</v>
      </c>
      <c r="D522">
        <v>0</v>
      </c>
      <c r="E522">
        <v>0</v>
      </c>
      <c r="F522">
        <v>0</v>
      </c>
      <c r="G522">
        <v>0</v>
      </c>
      <c r="H522">
        <v>0</v>
      </c>
      <c r="I522">
        <v>0</v>
      </c>
      <c r="J522">
        <v>0</v>
      </c>
      <c r="K522">
        <v>0</v>
      </c>
      <c r="L522">
        <v>0</v>
      </c>
      <c r="M522">
        <v>0</v>
      </c>
      <c r="N522">
        <v>0</v>
      </c>
      <c r="O522">
        <v>0</v>
      </c>
    </row>
    <row r="523" spans="1:15" hidden="1" x14ac:dyDescent="0.25">
      <c r="A523" t="s">
        <v>14</v>
      </c>
      <c r="B523" t="s">
        <v>84</v>
      </c>
      <c r="C523" t="s">
        <v>71</v>
      </c>
      <c r="D523">
        <v>0</v>
      </c>
      <c r="E523">
        <v>0</v>
      </c>
      <c r="F523">
        <v>0</v>
      </c>
      <c r="G523">
        <v>0</v>
      </c>
      <c r="H523">
        <v>0</v>
      </c>
      <c r="I523">
        <v>0</v>
      </c>
      <c r="J523">
        <v>0</v>
      </c>
      <c r="K523">
        <v>0</v>
      </c>
      <c r="L523">
        <v>0</v>
      </c>
      <c r="M523">
        <v>0</v>
      </c>
      <c r="N523">
        <v>0</v>
      </c>
      <c r="O523">
        <v>0</v>
      </c>
    </row>
    <row r="524" spans="1:15" hidden="1" x14ac:dyDescent="0.25">
      <c r="A524" t="s">
        <v>14</v>
      </c>
      <c r="B524" t="s">
        <v>84</v>
      </c>
      <c r="C524" t="s">
        <v>72</v>
      </c>
      <c r="D524">
        <v>0</v>
      </c>
      <c r="E524">
        <v>0</v>
      </c>
      <c r="F524">
        <v>0</v>
      </c>
      <c r="G524">
        <v>0</v>
      </c>
      <c r="H524">
        <v>0</v>
      </c>
      <c r="I524">
        <v>0</v>
      </c>
      <c r="J524">
        <v>0</v>
      </c>
      <c r="K524">
        <v>0</v>
      </c>
      <c r="L524">
        <v>0</v>
      </c>
      <c r="M524">
        <v>0</v>
      </c>
      <c r="N524">
        <v>0</v>
      </c>
      <c r="O524">
        <v>0</v>
      </c>
    </row>
    <row r="525" spans="1:15" hidden="1" x14ac:dyDescent="0.25">
      <c r="A525" t="s">
        <v>14</v>
      </c>
      <c r="B525" t="s">
        <v>84</v>
      </c>
      <c r="C525" t="s">
        <v>73</v>
      </c>
      <c r="D525">
        <v>0</v>
      </c>
      <c r="E525">
        <v>0</v>
      </c>
      <c r="F525">
        <v>0</v>
      </c>
      <c r="G525">
        <v>0</v>
      </c>
      <c r="H525">
        <v>0</v>
      </c>
      <c r="I525">
        <v>0</v>
      </c>
      <c r="J525">
        <v>0</v>
      </c>
      <c r="K525">
        <v>0</v>
      </c>
      <c r="L525">
        <v>0</v>
      </c>
      <c r="M525">
        <v>0</v>
      </c>
      <c r="N525">
        <v>0</v>
      </c>
      <c r="O525">
        <v>0</v>
      </c>
    </row>
    <row r="526" spans="1:15" hidden="1" x14ac:dyDescent="0.25">
      <c r="A526" t="s">
        <v>14</v>
      </c>
      <c r="B526" t="s">
        <v>84</v>
      </c>
      <c r="C526" t="s">
        <v>74</v>
      </c>
      <c r="D526">
        <v>0</v>
      </c>
      <c r="E526">
        <v>0</v>
      </c>
      <c r="F526">
        <v>0</v>
      </c>
      <c r="G526">
        <v>0</v>
      </c>
      <c r="H526">
        <v>0</v>
      </c>
      <c r="I526">
        <v>0</v>
      </c>
      <c r="J526">
        <v>0</v>
      </c>
      <c r="K526">
        <v>0</v>
      </c>
      <c r="L526">
        <v>0</v>
      </c>
      <c r="M526">
        <v>0</v>
      </c>
      <c r="N526">
        <v>0</v>
      </c>
      <c r="O526">
        <v>0</v>
      </c>
    </row>
    <row r="527" spans="1:15" hidden="1" x14ac:dyDescent="0.25">
      <c r="A527" t="s">
        <v>14</v>
      </c>
      <c r="B527" t="s">
        <v>84</v>
      </c>
      <c r="C527" t="s">
        <v>75</v>
      </c>
      <c r="D527">
        <v>0</v>
      </c>
      <c r="E527">
        <v>0</v>
      </c>
      <c r="F527">
        <v>0</v>
      </c>
      <c r="G527">
        <v>0</v>
      </c>
      <c r="H527">
        <v>0</v>
      </c>
      <c r="I527">
        <v>0</v>
      </c>
      <c r="J527">
        <v>0</v>
      </c>
      <c r="K527">
        <v>0</v>
      </c>
      <c r="L527">
        <v>0</v>
      </c>
      <c r="M527">
        <v>0</v>
      </c>
      <c r="N527">
        <v>0</v>
      </c>
      <c r="O527">
        <v>0</v>
      </c>
    </row>
    <row r="528" spans="1:15" hidden="1" x14ac:dyDescent="0.25">
      <c r="A528" t="s">
        <v>14</v>
      </c>
      <c r="B528" t="s">
        <v>84</v>
      </c>
      <c r="C528" t="s">
        <v>76</v>
      </c>
      <c r="D528">
        <v>0</v>
      </c>
      <c r="E528">
        <v>0</v>
      </c>
      <c r="F528">
        <v>0</v>
      </c>
      <c r="G528">
        <v>0</v>
      </c>
      <c r="H528">
        <v>0</v>
      </c>
      <c r="I528">
        <v>0</v>
      </c>
      <c r="J528">
        <v>0</v>
      </c>
      <c r="K528">
        <v>0</v>
      </c>
      <c r="L528">
        <v>0</v>
      </c>
      <c r="M528">
        <v>0</v>
      </c>
      <c r="N528">
        <v>0</v>
      </c>
      <c r="O528">
        <v>0</v>
      </c>
    </row>
    <row r="529" spans="1:15" hidden="1" x14ac:dyDescent="0.25">
      <c r="A529" t="s">
        <v>14</v>
      </c>
      <c r="B529" t="s">
        <v>84</v>
      </c>
      <c r="C529" t="s">
        <v>77</v>
      </c>
      <c r="D529">
        <v>0</v>
      </c>
      <c r="E529">
        <v>0</v>
      </c>
      <c r="F529">
        <v>0</v>
      </c>
      <c r="G529">
        <v>0</v>
      </c>
      <c r="H529">
        <v>0</v>
      </c>
      <c r="I529">
        <v>0</v>
      </c>
      <c r="J529">
        <v>0</v>
      </c>
      <c r="K529">
        <v>0</v>
      </c>
      <c r="L529">
        <v>0</v>
      </c>
      <c r="M529">
        <v>0</v>
      </c>
      <c r="N529">
        <v>0</v>
      </c>
      <c r="O529">
        <v>0</v>
      </c>
    </row>
    <row r="530" spans="1:15" hidden="1" x14ac:dyDescent="0.25">
      <c r="A530" t="s">
        <v>14</v>
      </c>
      <c r="B530" t="s">
        <v>84</v>
      </c>
      <c r="C530" t="s">
        <v>78</v>
      </c>
      <c r="D530">
        <v>0</v>
      </c>
      <c r="E530">
        <v>0</v>
      </c>
      <c r="F530">
        <v>0</v>
      </c>
      <c r="G530">
        <v>0</v>
      </c>
      <c r="H530">
        <v>0</v>
      </c>
      <c r="I530">
        <v>0</v>
      </c>
      <c r="J530">
        <v>0</v>
      </c>
      <c r="K530">
        <v>0</v>
      </c>
      <c r="L530">
        <v>0</v>
      </c>
      <c r="M530">
        <v>0</v>
      </c>
      <c r="N530">
        <v>0</v>
      </c>
      <c r="O530">
        <v>0</v>
      </c>
    </row>
    <row r="531" spans="1:15" hidden="1" x14ac:dyDescent="0.25">
      <c r="A531" t="s">
        <v>14</v>
      </c>
      <c r="B531" t="s">
        <v>84</v>
      </c>
      <c r="C531" t="s">
        <v>79</v>
      </c>
      <c r="D531">
        <v>0</v>
      </c>
      <c r="E531">
        <v>0</v>
      </c>
      <c r="F531">
        <v>0</v>
      </c>
      <c r="G531">
        <v>0</v>
      </c>
      <c r="H531">
        <v>0</v>
      </c>
      <c r="I531">
        <v>0</v>
      </c>
      <c r="J531">
        <v>0</v>
      </c>
      <c r="K531">
        <v>0</v>
      </c>
      <c r="L531">
        <v>0</v>
      </c>
      <c r="M531">
        <v>0</v>
      </c>
      <c r="N531">
        <v>0</v>
      </c>
      <c r="O531">
        <v>0</v>
      </c>
    </row>
    <row r="532" spans="1:15" hidden="1" x14ac:dyDescent="0.25">
      <c r="A532" t="s">
        <v>14</v>
      </c>
      <c r="B532" t="s">
        <v>84</v>
      </c>
      <c r="C532" t="s">
        <v>80</v>
      </c>
      <c r="D532">
        <v>0</v>
      </c>
      <c r="E532">
        <v>0</v>
      </c>
      <c r="F532">
        <v>0</v>
      </c>
      <c r="G532">
        <v>0</v>
      </c>
      <c r="H532">
        <v>0</v>
      </c>
      <c r="I532">
        <v>0</v>
      </c>
      <c r="J532">
        <v>0</v>
      </c>
      <c r="K532">
        <v>0</v>
      </c>
      <c r="L532">
        <v>0</v>
      </c>
      <c r="M532">
        <v>0</v>
      </c>
      <c r="N532">
        <v>0</v>
      </c>
      <c r="O532">
        <v>0</v>
      </c>
    </row>
    <row r="533" spans="1:15" hidden="1" x14ac:dyDescent="0.25">
      <c r="A533" t="s">
        <v>14</v>
      </c>
      <c r="B533" t="s">
        <v>84</v>
      </c>
      <c r="C533" t="s">
        <v>81</v>
      </c>
      <c r="D533">
        <v>0</v>
      </c>
      <c r="E533">
        <v>0</v>
      </c>
      <c r="F533">
        <v>0</v>
      </c>
      <c r="G533">
        <v>0</v>
      </c>
      <c r="H533">
        <v>0</v>
      </c>
      <c r="I533">
        <v>0</v>
      </c>
      <c r="J533">
        <v>0</v>
      </c>
      <c r="K533">
        <v>0</v>
      </c>
      <c r="L533">
        <v>0</v>
      </c>
      <c r="M533">
        <v>0</v>
      </c>
      <c r="N533">
        <v>0</v>
      </c>
      <c r="O533">
        <v>0</v>
      </c>
    </row>
    <row r="534" spans="1:15" hidden="1" x14ac:dyDescent="0.25">
      <c r="A534" t="s">
        <v>14</v>
      </c>
      <c r="B534" t="s">
        <v>84</v>
      </c>
      <c r="C534" t="s">
        <v>82</v>
      </c>
      <c r="D534">
        <v>0</v>
      </c>
      <c r="E534">
        <v>0</v>
      </c>
      <c r="F534">
        <v>0</v>
      </c>
      <c r="G534">
        <v>0</v>
      </c>
      <c r="H534">
        <v>0</v>
      </c>
      <c r="I534">
        <v>0</v>
      </c>
      <c r="J534">
        <v>0</v>
      </c>
      <c r="K534">
        <v>0</v>
      </c>
      <c r="L534">
        <v>0</v>
      </c>
      <c r="M534">
        <v>0</v>
      </c>
      <c r="N534">
        <v>0</v>
      </c>
      <c r="O534">
        <v>0</v>
      </c>
    </row>
    <row r="535" spans="1:15" hidden="1" x14ac:dyDescent="0.25">
      <c r="A535" t="s">
        <v>14</v>
      </c>
      <c r="B535" t="s">
        <v>84</v>
      </c>
      <c r="C535" t="s">
        <v>83</v>
      </c>
      <c r="D535">
        <v>0</v>
      </c>
      <c r="E535">
        <v>0</v>
      </c>
      <c r="F535">
        <v>0</v>
      </c>
      <c r="G535">
        <v>0</v>
      </c>
      <c r="H535">
        <v>0</v>
      </c>
      <c r="I535">
        <v>0</v>
      </c>
      <c r="J535">
        <v>0</v>
      </c>
      <c r="K535">
        <v>0</v>
      </c>
      <c r="L535">
        <v>0</v>
      </c>
      <c r="M535">
        <v>0</v>
      </c>
      <c r="N535">
        <v>0</v>
      </c>
      <c r="O535">
        <v>0</v>
      </c>
    </row>
    <row r="536" spans="1:15" hidden="1" x14ac:dyDescent="0.25">
      <c r="A536" t="s">
        <v>15</v>
      </c>
      <c r="B536" t="s">
        <v>59</v>
      </c>
      <c r="C536" t="s">
        <v>60</v>
      </c>
      <c r="D536">
        <v>0</v>
      </c>
      <c r="E536">
        <v>0</v>
      </c>
      <c r="F536">
        <v>0</v>
      </c>
      <c r="G536">
        <v>0</v>
      </c>
      <c r="H536">
        <v>0</v>
      </c>
      <c r="I536">
        <v>0</v>
      </c>
      <c r="J536">
        <v>0</v>
      </c>
      <c r="K536">
        <v>0</v>
      </c>
      <c r="L536">
        <v>0</v>
      </c>
      <c r="M536">
        <v>0</v>
      </c>
      <c r="N536">
        <v>0</v>
      </c>
      <c r="O536">
        <v>0</v>
      </c>
    </row>
    <row r="537" spans="1:15" hidden="1" x14ac:dyDescent="0.25">
      <c r="A537" t="s">
        <v>15</v>
      </c>
      <c r="B537" t="s">
        <v>59</v>
      </c>
      <c r="C537" t="s">
        <v>61</v>
      </c>
      <c r="D537">
        <v>0</v>
      </c>
      <c r="E537">
        <v>0</v>
      </c>
      <c r="F537">
        <v>0</v>
      </c>
      <c r="G537">
        <v>0</v>
      </c>
      <c r="H537">
        <v>0</v>
      </c>
      <c r="I537">
        <v>0</v>
      </c>
      <c r="J537">
        <v>0</v>
      </c>
      <c r="K537">
        <v>0</v>
      </c>
      <c r="L537">
        <v>0</v>
      </c>
      <c r="M537">
        <v>0</v>
      </c>
      <c r="N537">
        <v>0</v>
      </c>
      <c r="O537">
        <v>0</v>
      </c>
    </row>
    <row r="538" spans="1:15" hidden="1" x14ac:dyDescent="0.25">
      <c r="A538" t="s">
        <v>15</v>
      </c>
      <c r="B538" t="s">
        <v>59</v>
      </c>
      <c r="C538" t="s">
        <v>62</v>
      </c>
      <c r="D538">
        <v>0</v>
      </c>
      <c r="E538">
        <v>0</v>
      </c>
      <c r="F538">
        <v>0</v>
      </c>
      <c r="G538">
        <v>0</v>
      </c>
      <c r="H538">
        <v>0</v>
      </c>
      <c r="I538">
        <v>0</v>
      </c>
      <c r="J538">
        <v>0</v>
      </c>
      <c r="K538">
        <v>0</v>
      </c>
      <c r="L538">
        <v>0</v>
      </c>
      <c r="M538">
        <v>0</v>
      </c>
      <c r="N538">
        <v>0</v>
      </c>
      <c r="O538">
        <v>0</v>
      </c>
    </row>
    <row r="539" spans="1:15" hidden="1" x14ac:dyDescent="0.25">
      <c r="A539" t="s">
        <v>15</v>
      </c>
      <c r="B539" t="s">
        <v>59</v>
      </c>
      <c r="C539" t="s">
        <v>63</v>
      </c>
      <c r="D539">
        <v>0</v>
      </c>
      <c r="E539">
        <v>0</v>
      </c>
      <c r="F539">
        <v>0</v>
      </c>
      <c r="G539">
        <v>0</v>
      </c>
      <c r="H539">
        <v>0</v>
      </c>
      <c r="I539">
        <v>0</v>
      </c>
      <c r="J539">
        <v>0</v>
      </c>
      <c r="K539">
        <v>0</v>
      </c>
      <c r="L539">
        <v>0</v>
      </c>
      <c r="M539">
        <v>0</v>
      </c>
      <c r="N539">
        <v>0</v>
      </c>
      <c r="O539">
        <v>0</v>
      </c>
    </row>
    <row r="540" spans="1:15" hidden="1" x14ac:dyDescent="0.25">
      <c r="A540" t="s">
        <v>15</v>
      </c>
      <c r="B540" t="s">
        <v>59</v>
      </c>
      <c r="C540" t="s">
        <v>64</v>
      </c>
      <c r="D540">
        <v>0</v>
      </c>
      <c r="E540">
        <v>0</v>
      </c>
      <c r="F540">
        <v>0</v>
      </c>
      <c r="G540">
        <v>0</v>
      </c>
      <c r="H540">
        <v>0</v>
      </c>
      <c r="I540">
        <v>0</v>
      </c>
      <c r="J540">
        <v>0</v>
      </c>
      <c r="K540">
        <v>0</v>
      </c>
      <c r="L540">
        <v>0</v>
      </c>
      <c r="M540">
        <v>0</v>
      </c>
      <c r="N540">
        <v>0</v>
      </c>
      <c r="O540">
        <v>0</v>
      </c>
    </row>
    <row r="541" spans="1:15" hidden="1" x14ac:dyDescent="0.25">
      <c r="A541" t="s">
        <v>15</v>
      </c>
      <c r="B541" t="s">
        <v>59</v>
      </c>
      <c r="C541" t="s">
        <v>65</v>
      </c>
      <c r="D541">
        <v>0</v>
      </c>
      <c r="E541">
        <v>0</v>
      </c>
      <c r="F541">
        <v>0</v>
      </c>
      <c r="G541">
        <v>0</v>
      </c>
      <c r="H541">
        <v>0</v>
      </c>
      <c r="I541">
        <v>0</v>
      </c>
      <c r="J541">
        <v>0</v>
      </c>
      <c r="K541">
        <v>0</v>
      </c>
      <c r="L541">
        <v>0</v>
      </c>
      <c r="M541">
        <v>0</v>
      </c>
      <c r="N541">
        <v>0</v>
      </c>
      <c r="O541">
        <v>0</v>
      </c>
    </row>
    <row r="542" spans="1:15" hidden="1" x14ac:dyDescent="0.25">
      <c r="A542" t="s">
        <v>15</v>
      </c>
      <c r="B542" t="s">
        <v>59</v>
      </c>
      <c r="C542" t="s">
        <v>66</v>
      </c>
      <c r="D542">
        <v>0</v>
      </c>
      <c r="E542">
        <v>0</v>
      </c>
      <c r="F542">
        <v>0</v>
      </c>
      <c r="G542">
        <v>0</v>
      </c>
      <c r="H542">
        <v>0</v>
      </c>
      <c r="I542">
        <v>0</v>
      </c>
      <c r="J542">
        <v>0</v>
      </c>
      <c r="K542">
        <v>0</v>
      </c>
      <c r="L542">
        <v>0</v>
      </c>
      <c r="M542">
        <v>0</v>
      </c>
      <c r="N542">
        <v>0</v>
      </c>
      <c r="O542">
        <v>0</v>
      </c>
    </row>
    <row r="543" spans="1:15" hidden="1" x14ac:dyDescent="0.25">
      <c r="A543" t="s">
        <v>15</v>
      </c>
      <c r="B543" t="s">
        <v>59</v>
      </c>
      <c r="C543" t="s">
        <v>67</v>
      </c>
      <c r="D543">
        <v>1</v>
      </c>
      <c r="E543">
        <v>1</v>
      </c>
      <c r="F543">
        <v>1</v>
      </c>
      <c r="G543">
        <v>1</v>
      </c>
      <c r="H543">
        <v>1</v>
      </c>
      <c r="I543">
        <v>0</v>
      </c>
      <c r="J543">
        <v>0</v>
      </c>
      <c r="K543">
        <v>0</v>
      </c>
      <c r="L543">
        <v>0</v>
      </c>
      <c r="M543">
        <v>1</v>
      </c>
      <c r="N543">
        <v>1</v>
      </c>
      <c r="O543">
        <v>1</v>
      </c>
    </row>
    <row r="544" spans="1:15" hidden="1" x14ac:dyDescent="0.25">
      <c r="A544" t="s">
        <v>15</v>
      </c>
      <c r="B544" t="s">
        <v>59</v>
      </c>
      <c r="C544" t="s">
        <v>68</v>
      </c>
      <c r="D544">
        <v>1</v>
      </c>
      <c r="E544">
        <v>1</v>
      </c>
      <c r="F544">
        <v>1</v>
      </c>
      <c r="G544">
        <v>1</v>
      </c>
      <c r="H544">
        <v>1</v>
      </c>
      <c r="I544">
        <v>0</v>
      </c>
      <c r="J544">
        <v>0</v>
      </c>
      <c r="K544">
        <v>0</v>
      </c>
      <c r="L544">
        <v>0</v>
      </c>
      <c r="M544">
        <v>1</v>
      </c>
      <c r="N544">
        <v>1</v>
      </c>
      <c r="O544">
        <v>1</v>
      </c>
    </row>
    <row r="545" spans="1:15" hidden="1" x14ac:dyDescent="0.25">
      <c r="A545" t="s">
        <v>15</v>
      </c>
      <c r="B545" t="s">
        <v>59</v>
      </c>
      <c r="C545" t="s">
        <v>69</v>
      </c>
      <c r="D545">
        <v>1</v>
      </c>
      <c r="E545">
        <v>1</v>
      </c>
      <c r="F545">
        <v>1</v>
      </c>
      <c r="G545">
        <v>1</v>
      </c>
      <c r="H545">
        <v>1</v>
      </c>
      <c r="I545">
        <v>0</v>
      </c>
      <c r="J545">
        <v>0</v>
      </c>
      <c r="K545">
        <v>0</v>
      </c>
      <c r="L545">
        <v>0</v>
      </c>
      <c r="M545">
        <v>1</v>
      </c>
      <c r="N545">
        <v>1</v>
      </c>
      <c r="O545">
        <v>1</v>
      </c>
    </row>
    <row r="546" spans="1:15" hidden="1" x14ac:dyDescent="0.25">
      <c r="A546" t="s">
        <v>15</v>
      </c>
      <c r="B546" t="s">
        <v>59</v>
      </c>
      <c r="C546" t="s">
        <v>70</v>
      </c>
      <c r="D546">
        <v>1</v>
      </c>
      <c r="E546">
        <v>1</v>
      </c>
      <c r="F546">
        <v>1</v>
      </c>
      <c r="G546">
        <v>1</v>
      </c>
      <c r="H546">
        <v>1</v>
      </c>
      <c r="I546">
        <v>1</v>
      </c>
      <c r="J546">
        <v>1</v>
      </c>
      <c r="K546">
        <v>1</v>
      </c>
      <c r="L546">
        <v>1</v>
      </c>
      <c r="M546">
        <v>1</v>
      </c>
      <c r="N546">
        <v>1</v>
      </c>
      <c r="O546">
        <v>1</v>
      </c>
    </row>
    <row r="547" spans="1:15" hidden="1" x14ac:dyDescent="0.25">
      <c r="A547" t="s">
        <v>15</v>
      </c>
      <c r="B547" t="s">
        <v>59</v>
      </c>
      <c r="C547" t="s">
        <v>71</v>
      </c>
      <c r="D547">
        <v>1</v>
      </c>
      <c r="E547">
        <v>1</v>
      </c>
      <c r="F547">
        <v>1</v>
      </c>
      <c r="G547">
        <v>1</v>
      </c>
      <c r="H547">
        <v>1</v>
      </c>
      <c r="I547">
        <v>1</v>
      </c>
      <c r="J547">
        <v>1</v>
      </c>
      <c r="K547">
        <v>1</v>
      </c>
      <c r="L547">
        <v>1</v>
      </c>
      <c r="M547">
        <v>1</v>
      </c>
      <c r="N547">
        <v>1</v>
      </c>
      <c r="O547">
        <v>1</v>
      </c>
    </row>
    <row r="548" spans="1:15" hidden="1" x14ac:dyDescent="0.25">
      <c r="A548" t="s">
        <v>15</v>
      </c>
      <c r="B548" t="s">
        <v>59</v>
      </c>
      <c r="C548" t="s">
        <v>72</v>
      </c>
      <c r="D548">
        <v>1</v>
      </c>
      <c r="E548">
        <v>1</v>
      </c>
      <c r="F548">
        <v>1</v>
      </c>
      <c r="G548">
        <v>1</v>
      </c>
      <c r="H548">
        <v>1</v>
      </c>
      <c r="I548">
        <v>1</v>
      </c>
      <c r="J548">
        <v>1</v>
      </c>
      <c r="K548">
        <v>1</v>
      </c>
      <c r="L548">
        <v>1</v>
      </c>
      <c r="M548">
        <v>1</v>
      </c>
      <c r="N548">
        <v>1</v>
      </c>
      <c r="O548">
        <v>1</v>
      </c>
    </row>
    <row r="549" spans="1:15" hidden="1" x14ac:dyDescent="0.25">
      <c r="A549" t="s">
        <v>15</v>
      </c>
      <c r="B549" t="s">
        <v>59</v>
      </c>
      <c r="C549" t="s">
        <v>73</v>
      </c>
      <c r="D549">
        <v>1</v>
      </c>
      <c r="E549">
        <v>1</v>
      </c>
      <c r="F549">
        <v>1</v>
      </c>
      <c r="G549">
        <v>1</v>
      </c>
      <c r="H549">
        <v>1</v>
      </c>
      <c r="I549">
        <v>1</v>
      </c>
      <c r="J549">
        <v>1</v>
      </c>
      <c r="K549">
        <v>1</v>
      </c>
      <c r="L549">
        <v>1</v>
      </c>
      <c r="M549">
        <v>1</v>
      </c>
      <c r="N549">
        <v>1</v>
      </c>
      <c r="O549">
        <v>1</v>
      </c>
    </row>
    <row r="550" spans="1:15" hidden="1" x14ac:dyDescent="0.25">
      <c r="A550" t="s">
        <v>15</v>
      </c>
      <c r="B550" t="s">
        <v>59</v>
      </c>
      <c r="C550" t="s">
        <v>74</v>
      </c>
      <c r="D550">
        <v>1</v>
      </c>
      <c r="E550">
        <v>1</v>
      </c>
      <c r="F550">
        <v>1</v>
      </c>
      <c r="G550">
        <v>1</v>
      </c>
      <c r="H550">
        <v>1</v>
      </c>
      <c r="I550">
        <v>1</v>
      </c>
      <c r="J550">
        <v>1</v>
      </c>
      <c r="K550">
        <v>1</v>
      </c>
      <c r="L550">
        <v>1</v>
      </c>
      <c r="M550">
        <v>1</v>
      </c>
      <c r="N550">
        <v>1</v>
      </c>
      <c r="O550">
        <v>1</v>
      </c>
    </row>
    <row r="551" spans="1:15" hidden="1" x14ac:dyDescent="0.25">
      <c r="A551" t="s">
        <v>15</v>
      </c>
      <c r="B551" t="s">
        <v>59</v>
      </c>
      <c r="C551" t="s">
        <v>75</v>
      </c>
      <c r="D551">
        <v>1</v>
      </c>
      <c r="E551">
        <v>1</v>
      </c>
      <c r="F551">
        <v>1</v>
      </c>
      <c r="G551">
        <v>1</v>
      </c>
      <c r="H551">
        <v>1</v>
      </c>
      <c r="I551">
        <v>1</v>
      </c>
      <c r="J551">
        <v>1</v>
      </c>
      <c r="K551">
        <v>1</v>
      </c>
      <c r="L551">
        <v>1</v>
      </c>
      <c r="M551">
        <v>1</v>
      </c>
      <c r="N551">
        <v>1</v>
      </c>
      <c r="O551">
        <v>1</v>
      </c>
    </row>
    <row r="552" spans="1:15" hidden="1" x14ac:dyDescent="0.25">
      <c r="A552" t="s">
        <v>15</v>
      </c>
      <c r="B552" t="s">
        <v>59</v>
      </c>
      <c r="C552" t="s">
        <v>76</v>
      </c>
      <c r="D552">
        <v>1</v>
      </c>
      <c r="E552">
        <v>1</v>
      </c>
      <c r="F552">
        <v>1</v>
      </c>
      <c r="G552">
        <v>1</v>
      </c>
      <c r="H552">
        <v>1</v>
      </c>
      <c r="I552">
        <v>1</v>
      </c>
      <c r="J552">
        <v>1</v>
      </c>
      <c r="K552">
        <v>1</v>
      </c>
      <c r="L552">
        <v>1</v>
      </c>
      <c r="M552">
        <v>1</v>
      </c>
      <c r="N552">
        <v>1</v>
      </c>
      <c r="O552">
        <v>1</v>
      </c>
    </row>
    <row r="553" spans="1:15" hidden="1" x14ac:dyDescent="0.25">
      <c r="A553" t="s">
        <v>15</v>
      </c>
      <c r="B553" t="s">
        <v>59</v>
      </c>
      <c r="C553" t="s">
        <v>77</v>
      </c>
      <c r="D553">
        <v>1</v>
      </c>
      <c r="E553">
        <v>1</v>
      </c>
      <c r="F553">
        <v>1</v>
      </c>
      <c r="G553">
        <v>1</v>
      </c>
      <c r="H553">
        <v>1</v>
      </c>
      <c r="I553">
        <v>1</v>
      </c>
      <c r="J553">
        <v>1</v>
      </c>
      <c r="K553">
        <v>1</v>
      </c>
      <c r="L553">
        <v>1</v>
      </c>
      <c r="M553">
        <v>1</v>
      </c>
      <c r="N553">
        <v>1</v>
      </c>
      <c r="O553">
        <v>1</v>
      </c>
    </row>
    <row r="554" spans="1:15" hidden="1" x14ac:dyDescent="0.25">
      <c r="A554" t="s">
        <v>15</v>
      </c>
      <c r="B554" t="s">
        <v>59</v>
      </c>
      <c r="C554" t="s">
        <v>78</v>
      </c>
      <c r="D554">
        <v>1</v>
      </c>
      <c r="E554">
        <v>1</v>
      </c>
      <c r="F554">
        <v>1</v>
      </c>
      <c r="G554">
        <v>1</v>
      </c>
      <c r="H554">
        <v>1</v>
      </c>
      <c r="I554">
        <v>1</v>
      </c>
      <c r="J554">
        <v>1</v>
      </c>
      <c r="K554">
        <v>1</v>
      </c>
      <c r="L554">
        <v>1</v>
      </c>
      <c r="M554">
        <v>1</v>
      </c>
      <c r="N554">
        <v>1</v>
      </c>
      <c r="O554">
        <v>1</v>
      </c>
    </row>
    <row r="555" spans="1:15" hidden="1" x14ac:dyDescent="0.25">
      <c r="A555" t="s">
        <v>15</v>
      </c>
      <c r="B555" t="s">
        <v>59</v>
      </c>
      <c r="C555" t="s">
        <v>79</v>
      </c>
      <c r="D555">
        <v>1</v>
      </c>
      <c r="E555">
        <v>1</v>
      </c>
      <c r="F555">
        <v>1</v>
      </c>
      <c r="G555">
        <v>1</v>
      </c>
      <c r="H555">
        <v>1</v>
      </c>
      <c r="I555">
        <v>1</v>
      </c>
      <c r="J555">
        <v>1</v>
      </c>
      <c r="K555">
        <v>1</v>
      </c>
      <c r="L555">
        <v>1</v>
      </c>
      <c r="M555">
        <v>1</v>
      </c>
      <c r="N555">
        <v>1</v>
      </c>
      <c r="O555">
        <v>1</v>
      </c>
    </row>
    <row r="556" spans="1:15" hidden="1" x14ac:dyDescent="0.25">
      <c r="A556" t="s">
        <v>15</v>
      </c>
      <c r="B556" t="s">
        <v>59</v>
      </c>
      <c r="C556" t="s">
        <v>80</v>
      </c>
      <c r="D556">
        <v>1</v>
      </c>
      <c r="E556">
        <v>1</v>
      </c>
      <c r="F556">
        <v>1</v>
      </c>
      <c r="G556">
        <v>1</v>
      </c>
      <c r="H556">
        <v>1</v>
      </c>
      <c r="I556">
        <v>1</v>
      </c>
      <c r="J556">
        <v>1</v>
      </c>
      <c r="K556">
        <v>1</v>
      </c>
      <c r="L556">
        <v>1</v>
      </c>
      <c r="M556">
        <v>1</v>
      </c>
      <c r="N556">
        <v>1</v>
      </c>
      <c r="O556">
        <v>1</v>
      </c>
    </row>
    <row r="557" spans="1:15" hidden="1" x14ac:dyDescent="0.25">
      <c r="A557" t="s">
        <v>15</v>
      </c>
      <c r="B557" t="s">
        <v>59</v>
      </c>
      <c r="C557" t="s">
        <v>81</v>
      </c>
      <c r="D557">
        <v>1</v>
      </c>
      <c r="E557">
        <v>1</v>
      </c>
      <c r="F557">
        <v>1</v>
      </c>
      <c r="G557">
        <v>1</v>
      </c>
      <c r="H557">
        <v>1</v>
      </c>
      <c r="I557">
        <v>1</v>
      </c>
      <c r="J557">
        <v>1</v>
      </c>
      <c r="K557">
        <v>1</v>
      </c>
      <c r="L557">
        <v>1</v>
      </c>
      <c r="M557">
        <v>1</v>
      </c>
      <c r="N557">
        <v>1</v>
      </c>
      <c r="O557">
        <v>1</v>
      </c>
    </row>
    <row r="558" spans="1:15" hidden="1" x14ac:dyDescent="0.25">
      <c r="A558" t="s">
        <v>15</v>
      </c>
      <c r="B558" t="s">
        <v>59</v>
      </c>
      <c r="C558" t="s">
        <v>82</v>
      </c>
      <c r="D558">
        <v>0</v>
      </c>
      <c r="E558">
        <v>0</v>
      </c>
      <c r="F558">
        <v>0</v>
      </c>
      <c r="G558">
        <v>0</v>
      </c>
      <c r="H558">
        <v>0</v>
      </c>
      <c r="I558">
        <v>0</v>
      </c>
      <c r="J558">
        <v>0</v>
      </c>
      <c r="K558">
        <v>0</v>
      </c>
      <c r="L558">
        <v>0</v>
      </c>
      <c r="M558">
        <v>0</v>
      </c>
      <c r="N558">
        <v>0</v>
      </c>
      <c r="O558">
        <v>0</v>
      </c>
    </row>
    <row r="559" spans="1:15" hidden="1" x14ac:dyDescent="0.25">
      <c r="A559" t="s">
        <v>15</v>
      </c>
      <c r="B559" t="s">
        <v>59</v>
      </c>
      <c r="C559" t="s">
        <v>83</v>
      </c>
      <c r="D559">
        <v>0</v>
      </c>
      <c r="E559">
        <v>0</v>
      </c>
      <c r="F559">
        <v>0</v>
      </c>
      <c r="G559">
        <v>0</v>
      </c>
      <c r="H559">
        <v>0</v>
      </c>
      <c r="I559">
        <v>0</v>
      </c>
      <c r="J559">
        <v>0</v>
      </c>
      <c r="K559">
        <v>0</v>
      </c>
      <c r="L559">
        <v>0</v>
      </c>
      <c r="M559">
        <v>0</v>
      </c>
      <c r="N559">
        <v>0</v>
      </c>
      <c r="O559">
        <v>0</v>
      </c>
    </row>
    <row r="560" spans="1:15" hidden="1" x14ac:dyDescent="0.25">
      <c r="A560" t="s">
        <v>15</v>
      </c>
      <c r="B560" t="s">
        <v>84</v>
      </c>
      <c r="C560" t="s">
        <v>60</v>
      </c>
      <c r="D560">
        <v>0</v>
      </c>
      <c r="E560">
        <v>0</v>
      </c>
      <c r="F560">
        <v>0</v>
      </c>
      <c r="G560">
        <v>0</v>
      </c>
      <c r="H560">
        <v>0</v>
      </c>
      <c r="I560">
        <v>0</v>
      </c>
      <c r="J560">
        <v>0</v>
      </c>
      <c r="K560">
        <v>0</v>
      </c>
      <c r="L560">
        <v>0</v>
      </c>
      <c r="M560">
        <v>0</v>
      </c>
      <c r="N560">
        <v>0</v>
      </c>
      <c r="O560">
        <v>0</v>
      </c>
    </row>
    <row r="561" spans="1:15" hidden="1" x14ac:dyDescent="0.25">
      <c r="A561" t="s">
        <v>15</v>
      </c>
      <c r="B561" t="s">
        <v>84</v>
      </c>
      <c r="C561" t="s">
        <v>61</v>
      </c>
      <c r="D561">
        <v>0</v>
      </c>
      <c r="E561">
        <v>0</v>
      </c>
      <c r="F561">
        <v>0</v>
      </c>
      <c r="G561">
        <v>0</v>
      </c>
      <c r="H561">
        <v>0</v>
      </c>
      <c r="I561">
        <v>0</v>
      </c>
      <c r="J561">
        <v>0</v>
      </c>
      <c r="K561">
        <v>0</v>
      </c>
      <c r="L561">
        <v>0</v>
      </c>
      <c r="M561">
        <v>0</v>
      </c>
      <c r="N561">
        <v>0</v>
      </c>
      <c r="O561">
        <v>0</v>
      </c>
    </row>
    <row r="562" spans="1:15" hidden="1" x14ac:dyDescent="0.25">
      <c r="A562" t="s">
        <v>15</v>
      </c>
      <c r="B562" t="s">
        <v>84</v>
      </c>
      <c r="C562" t="s">
        <v>62</v>
      </c>
      <c r="D562">
        <v>0</v>
      </c>
      <c r="E562">
        <v>0</v>
      </c>
      <c r="F562">
        <v>0</v>
      </c>
      <c r="G562">
        <v>0</v>
      </c>
      <c r="H562">
        <v>0</v>
      </c>
      <c r="I562">
        <v>0</v>
      </c>
      <c r="J562">
        <v>0</v>
      </c>
      <c r="K562">
        <v>0</v>
      </c>
      <c r="L562">
        <v>0</v>
      </c>
      <c r="M562">
        <v>0</v>
      </c>
      <c r="N562">
        <v>0</v>
      </c>
      <c r="O562">
        <v>0</v>
      </c>
    </row>
    <row r="563" spans="1:15" hidden="1" x14ac:dyDescent="0.25">
      <c r="A563" t="s">
        <v>15</v>
      </c>
      <c r="B563" t="s">
        <v>84</v>
      </c>
      <c r="C563" t="s">
        <v>63</v>
      </c>
      <c r="D563">
        <v>0</v>
      </c>
      <c r="E563">
        <v>0</v>
      </c>
      <c r="F563">
        <v>0</v>
      </c>
      <c r="G563">
        <v>0</v>
      </c>
      <c r="H563">
        <v>0</v>
      </c>
      <c r="I563">
        <v>0</v>
      </c>
      <c r="J563">
        <v>0</v>
      </c>
      <c r="K563">
        <v>0</v>
      </c>
      <c r="L563">
        <v>0</v>
      </c>
      <c r="M563">
        <v>0</v>
      </c>
      <c r="N563">
        <v>0</v>
      </c>
      <c r="O563">
        <v>0</v>
      </c>
    </row>
    <row r="564" spans="1:15" hidden="1" x14ac:dyDescent="0.25">
      <c r="A564" t="s">
        <v>15</v>
      </c>
      <c r="B564" t="s">
        <v>84</v>
      </c>
      <c r="C564" t="s">
        <v>64</v>
      </c>
      <c r="D564">
        <v>0</v>
      </c>
      <c r="E564">
        <v>0</v>
      </c>
      <c r="F564">
        <v>0</v>
      </c>
      <c r="G564">
        <v>0</v>
      </c>
      <c r="H564">
        <v>0</v>
      </c>
      <c r="I564">
        <v>0</v>
      </c>
      <c r="J564">
        <v>0</v>
      </c>
      <c r="K564">
        <v>0</v>
      </c>
      <c r="L564">
        <v>0</v>
      </c>
      <c r="M564">
        <v>0</v>
      </c>
      <c r="N564">
        <v>0</v>
      </c>
      <c r="O564">
        <v>0</v>
      </c>
    </row>
    <row r="565" spans="1:15" hidden="1" x14ac:dyDescent="0.25">
      <c r="A565" t="s">
        <v>15</v>
      </c>
      <c r="B565" t="s">
        <v>84</v>
      </c>
      <c r="C565" t="s">
        <v>65</v>
      </c>
      <c r="D565">
        <v>0</v>
      </c>
      <c r="E565">
        <v>0</v>
      </c>
      <c r="F565">
        <v>0</v>
      </c>
      <c r="G565">
        <v>0</v>
      </c>
      <c r="H565">
        <v>0</v>
      </c>
      <c r="I565">
        <v>0</v>
      </c>
      <c r="J565">
        <v>0</v>
      </c>
      <c r="K565">
        <v>0</v>
      </c>
      <c r="L565">
        <v>0</v>
      </c>
      <c r="M565">
        <v>0</v>
      </c>
      <c r="N565">
        <v>0</v>
      </c>
      <c r="O565">
        <v>0</v>
      </c>
    </row>
    <row r="566" spans="1:15" hidden="1" x14ac:dyDescent="0.25">
      <c r="A566" t="s">
        <v>15</v>
      </c>
      <c r="B566" t="s">
        <v>84</v>
      </c>
      <c r="C566" t="s">
        <v>66</v>
      </c>
      <c r="D566">
        <v>0</v>
      </c>
      <c r="E566">
        <v>0</v>
      </c>
      <c r="F566">
        <v>0</v>
      </c>
      <c r="G566">
        <v>0</v>
      </c>
      <c r="H566">
        <v>0</v>
      </c>
      <c r="I566">
        <v>0</v>
      </c>
      <c r="J566">
        <v>0</v>
      </c>
      <c r="K566">
        <v>0</v>
      </c>
      <c r="L566">
        <v>0</v>
      </c>
      <c r="M566">
        <v>0</v>
      </c>
      <c r="N566">
        <v>0</v>
      </c>
      <c r="O566">
        <v>0</v>
      </c>
    </row>
    <row r="567" spans="1:15" hidden="1" x14ac:dyDescent="0.25">
      <c r="A567" t="s">
        <v>15</v>
      </c>
      <c r="B567" t="s">
        <v>84</v>
      </c>
      <c r="C567" t="s">
        <v>67</v>
      </c>
      <c r="D567">
        <v>0</v>
      </c>
      <c r="E567">
        <v>0</v>
      </c>
      <c r="F567">
        <v>0</v>
      </c>
      <c r="G567">
        <v>0</v>
      </c>
      <c r="H567">
        <v>0</v>
      </c>
      <c r="I567">
        <v>0</v>
      </c>
      <c r="J567">
        <v>0</v>
      </c>
      <c r="K567">
        <v>0</v>
      </c>
      <c r="L567">
        <v>0</v>
      </c>
      <c r="M567">
        <v>0</v>
      </c>
      <c r="N567">
        <v>0</v>
      </c>
      <c r="O567">
        <v>0</v>
      </c>
    </row>
    <row r="568" spans="1:15" hidden="1" x14ac:dyDescent="0.25">
      <c r="A568" t="s">
        <v>15</v>
      </c>
      <c r="B568" t="s">
        <v>84</v>
      </c>
      <c r="C568" t="s">
        <v>68</v>
      </c>
      <c r="D568">
        <v>0</v>
      </c>
      <c r="E568">
        <v>0</v>
      </c>
      <c r="F568">
        <v>0</v>
      </c>
      <c r="G568">
        <v>0</v>
      </c>
      <c r="H568">
        <v>0</v>
      </c>
      <c r="I568">
        <v>0</v>
      </c>
      <c r="J568">
        <v>0</v>
      </c>
      <c r="K568">
        <v>0</v>
      </c>
      <c r="L568">
        <v>0</v>
      </c>
      <c r="M568">
        <v>0</v>
      </c>
      <c r="N568">
        <v>0</v>
      </c>
      <c r="O568">
        <v>0</v>
      </c>
    </row>
    <row r="569" spans="1:15" hidden="1" x14ac:dyDescent="0.25">
      <c r="A569" t="s">
        <v>15</v>
      </c>
      <c r="B569" t="s">
        <v>84</v>
      </c>
      <c r="C569" t="s">
        <v>69</v>
      </c>
      <c r="D569">
        <v>0</v>
      </c>
      <c r="E569">
        <v>0</v>
      </c>
      <c r="F569">
        <v>0</v>
      </c>
      <c r="G569">
        <v>0</v>
      </c>
      <c r="H569">
        <v>0</v>
      </c>
      <c r="I569">
        <v>0</v>
      </c>
      <c r="J569">
        <v>0</v>
      </c>
      <c r="K569">
        <v>0</v>
      </c>
      <c r="L569">
        <v>0</v>
      </c>
      <c r="M569">
        <v>0</v>
      </c>
      <c r="N569">
        <v>0</v>
      </c>
      <c r="O569">
        <v>0</v>
      </c>
    </row>
    <row r="570" spans="1:15" hidden="1" x14ac:dyDescent="0.25">
      <c r="A570" t="s">
        <v>15</v>
      </c>
      <c r="B570" t="s">
        <v>84</v>
      </c>
      <c r="C570" t="s">
        <v>70</v>
      </c>
      <c r="D570">
        <v>0</v>
      </c>
      <c r="E570">
        <v>0</v>
      </c>
      <c r="F570">
        <v>0</v>
      </c>
      <c r="G570">
        <v>0</v>
      </c>
      <c r="H570">
        <v>0</v>
      </c>
      <c r="I570">
        <v>0</v>
      </c>
      <c r="J570">
        <v>0</v>
      </c>
      <c r="K570">
        <v>0</v>
      </c>
      <c r="L570">
        <v>0</v>
      </c>
      <c r="M570">
        <v>0</v>
      </c>
      <c r="N570">
        <v>0</v>
      </c>
      <c r="O570">
        <v>0</v>
      </c>
    </row>
    <row r="571" spans="1:15" hidden="1" x14ac:dyDescent="0.25">
      <c r="A571" t="s">
        <v>15</v>
      </c>
      <c r="B571" t="s">
        <v>84</v>
      </c>
      <c r="C571" t="s">
        <v>71</v>
      </c>
      <c r="D571">
        <v>0</v>
      </c>
      <c r="E571">
        <v>0</v>
      </c>
      <c r="F571">
        <v>0</v>
      </c>
      <c r="G571">
        <v>0</v>
      </c>
      <c r="H571">
        <v>0</v>
      </c>
      <c r="I571">
        <v>0</v>
      </c>
      <c r="J571">
        <v>0</v>
      </c>
      <c r="K571">
        <v>0</v>
      </c>
      <c r="L571">
        <v>0</v>
      </c>
      <c r="M571">
        <v>0</v>
      </c>
      <c r="N571">
        <v>0</v>
      </c>
      <c r="O571">
        <v>0</v>
      </c>
    </row>
    <row r="572" spans="1:15" hidden="1" x14ac:dyDescent="0.25">
      <c r="A572" t="s">
        <v>15</v>
      </c>
      <c r="B572" t="s">
        <v>84</v>
      </c>
      <c r="C572" t="s">
        <v>72</v>
      </c>
      <c r="D572">
        <v>0</v>
      </c>
      <c r="E572">
        <v>0</v>
      </c>
      <c r="F572">
        <v>0</v>
      </c>
      <c r="G572">
        <v>0</v>
      </c>
      <c r="H572">
        <v>0</v>
      </c>
      <c r="I572">
        <v>0</v>
      </c>
      <c r="J572">
        <v>0</v>
      </c>
      <c r="K572">
        <v>0</v>
      </c>
      <c r="L572">
        <v>0</v>
      </c>
      <c r="M572">
        <v>0</v>
      </c>
      <c r="N572">
        <v>0</v>
      </c>
      <c r="O572">
        <v>0</v>
      </c>
    </row>
    <row r="573" spans="1:15" hidden="1" x14ac:dyDescent="0.25">
      <c r="A573" t="s">
        <v>15</v>
      </c>
      <c r="B573" t="s">
        <v>84</v>
      </c>
      <c r="C573" t="s">
        <v>73</v>
      </c>
      <c r="D573">
        <v>0</v>
      </c>
      <c r="E573">
        <v>0</v>
      </c>
      <c r="F573">
        <v>0</v>
      </c>
      <c r="G573">
        <v>0</v>
      </c>
      <c r="H573">
        <v>0</v>
      </c>
      <c r="I573">
        <v>0</v>
      </c>
      <c r="J573">
        <v>0</v>
      </c>
      <c r="K573">
        <v>0</v>
      </c>
      <c r="L573">
        <v>0</v>
      </c>
      <c r="M573">
        <v>0</v>
      </c>
      <c r="N573">
        <v>0</v>
      </c>
      <c r="O573">
        <v>0</v>
      </c>
    </row>
    <row r="574" spans="1:15" hidden="1" x14ac:dyDescent="0.25">
      <c r="A574" t="s">
        <v>15</v>
      </c>
      <c r="B574" t="s">
        <v>84</v>
      </c>
      <c r="C574" t="s">
        <v>74</v>
      </c>
      <c r="D574">
        <v>0</v>
      </c>
      <c r="E574">
        <v>0</v>
      </c>
      <c r="F574">
        <v>0</v>
      </c>
      <c r="G574">
        <v>0</v>
      </c>
      <c r="H574">
        <v>0</v>
      </c>
      <c r="I574">
        <v>0</v>
      </c>
      <c r="J574">
        <v>0</v>
      </c>
      <c r="K574">
        <v>0</v>
      </c>
      <c r="L574">
        <v>0</v>
      </c>
      <c r="M574">
        <v>0</v>
      </c>
      <c r="N574">
        <v>0</v>
      </c>
      <c r="O574">
        <v>0</v>
      </c>
    </row>
    <row r="575" spans="1:15" hidden="1" x14ac:dyDescent="0.25">
      <c r="A575" t="s">
        <v>15</v>
      </c>
      <c r="B575" t="s">
        <v>84</v>
      </c>
      <c r="C575" t="s">
        <v>75</v>
      </c>
      <c r="D575">
        <v>0</v>
      </c>
      <c r="E575">
        <v>0</v>
      </c>
      <c r="F575">
        <v>0</v>
      </c>
      <c r="G575">
        <v>0</v>
      </c>
      <c r="H575">
        <v>0</v>
      </c>
      <c r="I575">
        <v>0</v>
      </c>
      <c r="J575">
        <v>0</v>
      </c>
      <c r="K575">
        <v>0</v>
      </c>
      <c r="L575">
        <v>0</v>
      </c>
      <c r="M575">
        <v>0</v>
      </c>
      <c r="N575">
        <v>0</v>
      </c>
      <c r="O575">
        <v>0</v>
      </c>
    </row>
    <row r="576" spans="1:15" hidden="1" x14ac:dyDescent="0.25">
      <c r="A576" t="s">
        <v>15</v>
      </c>
      <c r="B576" t="s">
        <v>84</v>
      </c>
      <c r="C576" t="s">
        <v>76</v>
      </c>
      <c r="D576">
        <v>0</v>
      </c>
      <c r="E576">
        <v>0</v>
      </c>
      <c r="F576">
        <v>0</v>
      </c>
      <c r="G576">
        <v>0</v>
      </c>
      <c r="H576">
        <v>0</v>
      </c>
      <c r="I576">
        <v>0</v>
      </c>
      <c r="J576">
        <v>0</v>
      </c>
      <c r="K576">
        <v>0</v>
      </c>
      <c r="L576">
        <v>0</v>
      </c>
      <c r="M576">
        <v>0</v>
      </c>
      <c r="N576">
        <v>0</v>
      </c>
      <c r="O576">
        <v>0</v>
      </c>
    </row>
    <row r="577" spans="1:15" hidden="1" x14ac:dyDescent="0.25">
      <c r="A577" t="s">
        <v>15</v>
      </c>
      <c r="B577" t="s">
        <v>84</v>
      </c>
      <c r="C577" t="s">
        <v>77</v>
      </c>
      <c r="D577">
        <v>0</v>
      </c>
      <c r="E577">
        <v>0</v>
      </c>
      <c r="F577">
        <v>0</v>
      </c>
      <c r="G577">
        <v>0</v>
      </c>
      <c r="H577">
        <v>0</v>
      </c>
      <c r="I577">
        <v>0</v>
      </c>
      <c r="J577">
        <v>0</v>
      </c>
      <c r="K577">
        <v>0</v>
      </c>
      <c r="L577">
        <v>0</v>
      </c>
      <c r="M577">
        <v>0</v>
      </c>
      <c r="N577">
        <v>0</v>
      </c>
      <c r="O577">
        <v>0</v>
      </c>
    </row>
    <row r="578" spans="1:15" hidden="1" x14ac:dyDescent="0.25">
      <c r="A578" t="s">
        <v>15</v>
      </c>
      <c r="B578" t="s">
        <v>84</v>
      </c>
      <c r="C578" t="s">
        <v>78</v>
      </c>
      <c r="D578">
        <v>0</v>
      </c>
      <c r="E578">
        <v>0</v>
      </c>
      <c r="F578">
        <v>0</v>
      </c>
      <c r="G578">
        <v>0</v>
      </c>
      <c r="H578">
        <v>0</v>
      </c>
      <c r="I578">
        <v>0</v>
      </c>
      <c r="J578">
        <v>0</v>
      </c>
      <c r="K578">
        <v>0</v>
      </c>
      <c r="L578">
        <v>0</v>
      </c>
      <c r="M578">
        <v>0</v>
      </c>
      <c r="N578">
        <v>0</v>
      </c>
      <c r="O578">
        <v>0</v>
      </c>
    </row>
    <row r="579" spans="1:15" hidden="1" x14ac:dyDescent="0.25">
      <c r="A579" t="s">
        <v>15</v>
      </c>
      <c r="B579" t="s">
        <v>84</v>
      </c>
      <c r="C579" t="s">
        <v>79</v>
      </c>
      <c r="D579">
        <v>0</v>
      </c>
      <c r="E579">
        <v>0</v>
      </c>
      <c r="F579">
        <v>0</v>
      </c>
      <c r="G579">
        <v>0</v>
      </c>
      <c r="H579">
        <v>0</v>
      </c>
      <c r="I579">
        <v>0</v>
      </c>
      <c r="J579">
        <v>0</v>
      </c>
      <c r="K579">
        <v>0</v>
      </c>
      <c r="L579">
        <v>0</v>
      </c>
      <c r="M579">
        <v>0</v>
      </c>
      <c r="N579">
        <v>0</v>
      </c>
      <c r="O579">
        <v>0</v>
      </c>
    </row>
    <row r="580" spans="1:15" hidden="1" x14ac:dyDescent="0.25">
      <c r="A580" t="s">
        <v>15</v>
      </c>
      <c r="B580" t="s">
        <v>84</v>
      </c>
      <c r="C580" t="s">
        <v>80</v>
      </c>
      <c r="D580">
        <v>0</v>
      </c>
      <c r="E580">
        <v>0</v>
      </c>
      <c r="F580">
        <v>0</v>
      </c>
      <c r="G580">
        <v>0</v>
      </c>
      <c r="H580">
        <v>0</v>
      </c>
      <c r="I580">
        <v>0</v>
      </c>
      <c r="J580">
        <v>0</v>
      </c>
      <c r="K580">
        <v>0</v>
      </c>
      <c r="L580">
        <v>0</v>
      </c>
      <c r="M580">
        <v>0</v>
      </c>
      <c r="N580">
        <v>0</v>
      </c>
      <c r="O580">
        <v>0</v>
      </c>
    </row>
    <row r="581" spans="1:15" hidden="1" x14ac:dyDescent="0.25">
      <c r="A581" t="s">
        <v>15</v>
      </c>
      <c r="B581" t="s">
        <v>84</v>
      </c>
      <c r="C581" t="s">
        <v>81</v>
      </c>
      <c r="D581">
        <v>0</v>
      </c>
      <c r="E581">
        <v>0</v>
      </c>
      <c r="F581">
        <v>0</v>
      </c>
      <c r="G581">
        <v>0</v>
      </c>
      <c r="H581">
        <v>0</v>
      </c>
      <c r="I581">
        <v>0</v>
      </c>
      <c r="J581">
        <v>0</v>
      </c>
      <c r="K581">
        <v>0</v>
      </c>
      <c r="L581">
        <v>0</v>
      </c>
      <c r="M581">
        <v>0</v>
      </c>
      <c r="N581">
        <v>0</v>
      </c>
      <c r="O581">
        <v>0</v>
      </c>
    </row>
    <row r="582" spans="1:15" hidden="1" x14ac:dyDescent="0.25">
      <c r="A582" t="s">
        <v>15</v>
      </c>
      <c r="B582" t="s">
        <v>84</v>
      </c>
      <c r="C582" t="s">
        <v>82</v>
      </c>
      <c r="D582">
        <v>0</v>
      </c>
      <c r="E582">
        <v>0</v>
      </c>
      <c r="F582">
        <v>0</v>
      </c>
      <c r="G582">
        <v>0</v>
      </c>
      <c r="H582">
        <v>0</v>
      </c>
      <c r="I582">
        <v>0</v>
      </c>
      <c r="J582">
        <v>0</v>
      </c>
      <c r="K582">
        <v>0</v>
      </c>
      <c r="L582">
        <v>0</v>
      </c>
      <c r="M582">
        <v>0</v>
      </c>
      <c r="N582">
        <v>0</v>
      </c>
      <c r="O582">
        <v>0</v>
      </c>
    </row>
    <row r="583" spans="1:15" hidden="1" x14ac:dyDescent="0.25">
      <c r="A583" t="s">
        <v>15</v>
      </c>
      <c r="B583" t="s">
        <v>84</v>
      </c>
      <c r="C583" t="s">
        <v>83</v>
      </c>
      <c r="D583">
        <v>0</v>
      </c>
      <c r="E583">
        <v>0</v>
      </c>
      <c r="F583">
        <v>0</v>
      </c>
      <c r="G583">
        <v>0</v>
      </c>
      <c r="H583">
        <v>0</v>
      </c>
      <c r="I583">
        <v>0</v>
      </c>
      <c r="J583">
        <v>0</v>
      </c>
      <c r="K583">
        <v>0</v>
      </c>
      <c r="L583">
        <v>0</v>
      </c>
      <c r="M583">
        <v>0</v>
      </c>
      <c r="N583">
        <v>0</v>
      </c>
      <c r="O583">
        <v>0</v>
      </c>
    </row>
    <row r="584" spans="1:15" hidden="1" x14ac:dyDescent="0.25">
      <c r="A584" t="s">
        <v>16</v>
      </c>
      <c r="B584" t="s">
        <v>59</v>
      </c>
      <c r="C584" t="s">
        <v>60</v>
      </c>
      <c r="D584">
        <v>0</v>
      </c>
      <c r="E584">
        <v>0</v>
      </c>
      <c r="F584">
        <v>0</v>
      </c>
      <c r="G584">
        <v>0</v>
      </c>
      <c r="H584">
        <v>0</v>
      </c>
      <c r="I584">
        <v>1</v>
      </c>
      <c r="J584">
        <v>1</v>
      </c>
      <c r="K584">
        <v>1</v>
      </c>
      <c r="L584">
        <v>1</v>
      </c>
      <c r="M584">
        <v>0</v>
      </c>
      <c r="N584">
        <v>0</v>
      </c>
      <c r="O584">
        <v>0</v>
      </c>
    </row>
    <row r="585" spans="1:15" hidden="1" x14ac:dyDescent="0.25">
      <c r="A585" t="s">
        <v>16</v>
      </c>
      <c r="B585" t="s">
        <v>59</v>
      </c>
      <c r="C585" t="s">
        <v>61</v>
      </c>
      <c r="D585">
        <v>0</v>
      </c>
      <c r="E585">
        <v>0</v>
      </c>
      <c r="F585">
        <v>0</v>
      </c>
      <c r="G585">
        <v>0</v>
      </c>
      <c r="H585">
        <v>0</v>
      </c>
      <c r="I585">
        <v>1</v>
      </c>
      <c r="J585">
        <v>1</v>
      </c>
      <c r="K585">
        <v>1</v>
      </c>
      <c r="L585">
        <v>1</v>
      </c>
      <c r="M585">
        <v>0</v>
      </c>
      <c r="N585">
        <v>0</v>
      </c>
      <c r="O585">
        <v>0</v>
      </c>
    </row>
    <row r="586" spans="1:15" hidden="1" x14ac:dyDescent="0.25">
      <c r="A586" t="s">
        <v>16</v>
      </c>
      <c r="B586" t="s">
        <v>59</v>
      </c>
      <c r="C586" t="s">
        <v>62</v>
      </c>
      <c r="D586">
        <v>0</v>
      </c>
      <c r="E586">
        <v>0</v>
      </c>
      <c r="F586">
        <v>0</v>
      </c>
      <c r="G586">
        <v>0</v>
      </c>
      <c r="H586">
        <v>0</v>
      </c>
      <c r="I586">
        <v>1</v>
      </c>
      <c r="J586">
        <v>1</v>
      </c>
      <c r="K586">
        <v>1</v>
      </c>
      <c r="L586">
        <v>1</v>
      </c>
      <c r="M586">
        <v>0</v>
      </c>
      <c r="N586">
        <v>0</v>
      </c>
      <c r="O586">
        <v>0</v>
      </c>
    </row>
    <row r="587" spans="1:15" hidden="1" x14ac:dyDescent="0.25">
      <c r="A587" t="s">
        <v>16</v>
      </c>
      <c r="B587" t="s">
        <v>59</v>
      </c>
      <c r="C587" t="s">
        <v>63</v>
      </c>
      <c r="D587">
        <v>0</v>
      </c>
      <c r="E587">
        <v>0</v>
      </c>
      <c r="F587">
        <v>0</v>
      </c>
      <c r="G587">
        <v>0</v>
      </c>
      <c r="H587">
        <v>0</v>
      </c>
      <c r="I587">
        <v>1</v>
      </c>
      <c r="J587">
        <v>1</v>
      </c>
      <c r="K587">
        <v>1</v>
      </c>
      <c r="L587">
        <v>1</v>
      </c>
      <c r="M587">
        <v>0</v>
      </c>
      <c r="N587">
        <v>0</v>
      </c>
      <c r="O587">
        <v>0</v>
      </c>
    </row>
    <row r="588" spans="1:15" hidden="1" x14ac:dyDescent="0.25">
      <c r="A588" t="s">
        <v>16</v>
      </c>
      <c r="B588" t="s">
        <v>59</v>
      </c>
      <c r="C588" t="s">
        <v>64</v>
      </c>
      <c r="D588">
        <v>0</v>
      </c>
      <c r="E588">
        <v>0</v>
      </c>
      <c r="F588">
        <v>0</v>
      </c>
      <c r="G588">
        <v>0</v>
      </c>
      <c r="H588">
        <v>0</v>
      </c>
      <c r="I588">
        <v>1</v>
      </c>
      <c r="J588">
        <v>1</v>
      </c>
      <c r="K588">
        <v>1</v>
      </c>
      <c r="L588">
        <v>1</v>
      </c>
      <c r="M588">
        <v>0</v>
      </c>
      <c r="N588">
        <v>0</v>
      </c>
      <c r="O588">
        <v>0</v>
      </c>
    </row>
    <row r="589" spans="1:15" hidden="1" x14ac:dyDescent="0.25">
      <c r="A589" t="s">
        <v>16</v>
      </c>
      <c r="B589" t="s">
        <v>59</v>
      </c>
      <c r="C589" t="s">
        <v>65</v>
      </c>
      <c r="D589">
        <v>0</v>
      </c>
      <c r="E589">
        <v>0</v>
      </c>
      <c r="F589">
        <v>0</v>
      </c>
      <c r="G589">
        <v>0</v>
      </c>
      <c r="H589">
        <v>0</v>
      </c>
      <c r="I589">
        <v>1</v>
      </c>
      <c r="J589">
        <v>1</v>
      </c>
      <c r="K589">
        <v>1</v>
      </c>
      <c r="L589">
        <v>1</v>
      </c>
      <c r="M589">
        <v>0</v>
      </c>
      <c r="N589">
        <v>0</v>
      </c>
      <c r="O589">
        <v>0</v>
      </c>
    </row>
    <row r="590" spans="1:15" hidden="1" x14ac:dyDescent="0.25">
      <c r="A590" t="s">
        <v>16</v>
      </c>
      <c r="B590" t="s">
        <v>59</v>
      </c>
      <c r="C590" t="s">
        <v>66</v>
      </c>
      <c r="D590">
        <v>0</v>
      </c>
      <c r="E590">
        <v>0</v>
      </c>
      <c r="F590">
        <v>0</v>
      </c>
      <c r="G590">
        <v>0</v>
      </c>
      <c r="H590">
        <v>0</v>
      </c>
      <c r="I590">
        <v>1</v>
      </c>
      <c r="J590">
        <v>1</v>
      </c>
      <c r="K590">
        <v>1</v>
      </c>
      <c r="L590">
        <v>1</v>
      </c>
      <c r="M590">
        <v>0</v>
      </c>
      <c r="N590">
        <v>0</v>
      </c>
      <c r="O590">
        <v>0</v>
      </c>
    </row>
    <row r="591" spans="1:15" hidden="1" x14ac:dyDescent="0.25">
      <c r="A591" t="s">
        <v>16</v>
      </c>
      <c r="B591" t="s">
        <v>59</v>
      </c>
      <c r="C591" t="s">
        <v>67</v>
      </c>
      <c r="D591">
        <v>0</v>
      </c>
      <c r="E591">
        <v>0</v>
      </c>
      <c r="F591">
        <v>0</v>
      </c>
      <c r="G591">
        <v>0</v>
      </c>
      <c r="H591">
        <v>0</v>
      </c>
      <c r="I591">
        <v>1</v>
      </c>
      <c r="J591">
        <v>1</v>
      </c>
      <c r="K591">
        <v>1</v>
      </c>
      <c r="L591">
        <v>1</v>
      </c>
      <c r="M591">
        <v>0</v>
      </c>
      <c r="N591">
        <v>0</v>
      </c>
      <c r="O591">
        <v>0</v>
      </c>
    </row>
    <row r="592" spans="1:15" hidden="1" x14ac:dyDescent="0.25">
      <c r="A592" t="s">
        <v>16</v>
      </c>
      <c r="B592" t="s">
        <v>59</v>
      </c>
      <c r="C592" t="s">
        <v>68</v>
      </c>
      <c r="D592">
        <v>0</v>
      </c>
      <c r="E592">
        <v>0</v>
      </c>
      <c r="F592">
        <v>0</v>
      </c>
      <c r="G592">
        <v>0</v>
      </c>
      <c r="H592">
        <v>0</v>
      </c>
      <c r="I592">
        <v>1</v>
      </c>
      <c r="J592">
        <v>1</v>
      </c>
      <c r="K592">
        <v>1</v>
      </c>
      <c r="L592">
        <v>1</v>
      </c>
      <c r="M592">
        <v>0</v>
      </c>
      <c r="N592">
        <v>0</v>
      </c>
      <c r="O592">
        <v>0</v>
      </c>
    </row>
    <row r="593" spans="1:15" hidden="1" x14ac:dyDescent="0.25">
      <c r="A593" t="s">
        <v>16</v>
      </c>
      <c r="B593" t="s">
        <v>59</v>
      </c>
      <c r="C593" t="s">
        <v>69</v>
      </c>
      <c r="D593">
        <v>0</v>
      </c>
      <c r="E593">
        <v>0</v>
      </c>
      <c r="F593">
        <v>0</v>
      </c>
      <c r="G593">
        <v>0</v>
      </c>
      <c r="H593">
        <v>0</v>
      </c>
      <c r="I593">
        <v>1</v>
      </c>
      <c r="J593">
        <v>1</v>
      </c>
      <c r="K593">
        <v>1</v>
      </c>
      <c r="L593">
        <v>1</v>
      </c>
      <c r="M593">
        <v>0</v>
      </c>
      <c r="N593">
        <v>0</v>
      </c>
      <c r="O593">
        <v>0</v>
      </c>
    </row>
    <row r="594" spans="1:15" hidden="1" x14ac:dyDescent="0.25">
      <c r="A594" t="s">
        <v>16</v>
      </c>
      <c r="B594" t="s">
        <v>59</v>
      </c>
      <c r="C594" t="s">
        <v>70</v>
      </c>
      <c r="D594">
        <v>0</v>
      </c>
      <c r="E594">
        <v>0</v>
      </c>
      <c r="F594">
        <v>0</v>
      </c>
      <c r="G594">
        <v>0</v>
      </c>
      <c r="H594">
        <v>0</v>
      </c>
      <c r="I594">
        <v>1</v>
      </c>
      <c r="J594">
        <v>1</v>
      </c>
      <c r="K594">
        <v>1</v>
      </c>
      <c r="L594">
        <v>1</v>
      </c>
      <c r="M594">
        <v>0</v>
      </c>
      <c r="N594">
        <v>0</v>
      </c>
      <c r="O594">
        <v>0</v>
      </c>
    </row>
    <row r="595" spans="1:15" hidden="1" x14ac:dyDescent="0.25">
      <c r="A595" t="s">
        <v>16</v>
      </c>
      <c r="B595" t="s">
        <v>59</v>
      </c>
      <c r="C595" t="s">
        <v>71</v>
      </c>
      <c r="D595">
        <v>0</v>
      </c>
      <c r="E595">
        <v>0</v>
      </c>
      <c r="F595">
        <v>0</v>
      </c>
      <c r="G595">
        <v>0</v>
      </c>
      <c r="H595">
        <v>0</v>
      </c>
      <c r="I595">
        <v>1</v>
      </c>
      <c r="J595">
        <v>1</v>
      </c>
      <c r="K595">
        <v>1</v>
      </c>
      <c r="L595">
        <v>1</v>
      </c>
      <c r="M595">
        <v>0</v>
      </c>
      <c r="N595">
        <v>0</v>
      </c>
      <c r="O595">
        <v>0</v>
      </c>
    </row>
    <row r="596" spans="1:15" hidden="1" x14ac:dyDescent="0.25">
      <c r="A596" t="s">
        <v>16</v>
      </c>
      <c r="B596" t="s">
        <v>59</v>
      </c>
      <c r="C596" t="s">
        <v>72</v>
      </c>
      <c r="D596">
        <v>0</v>
      </c>
      <c r="E596">
        <v>0</v>
      </c>
      <c r="F596">
        <v>0</v>
      </c>
      <c r="G596">
        <v>0</v>
      </c>
      <c r="H596">
        <v>0</v>
      </c>
      <c r="I596">
        <v>1</v>
      </c>
      <c r="J596">
        <v>1</v>
      </c>
      <c r="K596">
        <v>1</v>
      </c>
      <c r="L596">
        <v>1</v>
      </c>
      <c r="M596">
        <v>0</v>
      </c>
      <c r="N596">
        <v>0</v>
      </c>
      <c r="O596">
        <v>0</v>
      </c>
    </row>
    <row r="597" spans="1:15" hidden="1" x14ac:dyDescent="0.25">
      <c r="A597" t="s">
        <v>16</v>
      </c>
      <c r="B597" t="s">
        <v>59</v>
      </c>
      <c r="C597" t="s">
        <v>73</v>
      </c>
      <c r="D597">
        <v>0</v>
      </c>
      <c r="E597">
        <v>0</v>
      </c>
      <c r="F597">
        <v>0</v>
      </c>
      <c r="G597">
        <v>0</v>
      </c>
      <c r="H597">
        <v>0</v>
      </c>
      <c r="I597">
        <v>1</v>
      </c>
      <c r="J597">
        <v>1</v>
      </c>
      <c r="K597">
        <v>1</v>
      </c>
      <c r="L597">
        <v>1</v>
      </c>
      <c r="M597">
        <v>0</v>
      </c>
      <c r="N597">
        <v>0</v>
      </c>
      <c r="O597">
        <v>0</v>
      </c>
    </row>
    <row r="598" spans="1:15" hidden="1" x14ac:dyDescent="0.25">
      <c r="A598" t="s">
        <v>16</v>
      </c>
      <c r="B598" t="s">
        <v>59</v>
      </c>
      <c r="C598" t="s">
        <v>74</v>
      </c>
      <c r="D598">
        <v>0</v>
      </c>
      <c r="E598">
        <v>0</v>
      </c>
      <c r="F598">
        <v>0</v>
      </c>
      <c r="G598">
        <v>0</v>
      </c>
      <c r="H598">
        <v>0</v>
      </c>
      <c r="I598">
        <v>1</v>
      </c>
      <c r="J598">
        <v>1</v>
      </c>
      <c r="K598">
        <v>1</v>
      </c>
      <c r="L598">
        <v>1</v>
      </c>
      <c r="M598">
        <v>0</v>
      </c>
      <c r="N598">
        <v>0</v>
      </c>
      <c r="O598">
        <v>0</v>
      </c>
    </row>
    <row r="599" spans="1:15" hidden="1" x14ac:dyDescent="0.25">
      <c r="A599" t="s">
        <v>16</v>
      </c>
      <c r="B599" t="s">
        <v>59</v>
      </c>
      <c r="C599" t="s">
        <v>75</v>
      </c>
      <c r="D599">
        <v>0</v>
      </c>
      <c r="E599">
        <v>0</v>
      </c>
      <c r="F599">
        <v>0</v>
      </c>
      <c r="G599">
        <v>0</v>
      </c>
      <c r="H599">
        <v>0</v>
      </c>
      <c r="I599">
        <v>1</v>
      </c>
      <c r="J599">
        <v>1</v>
      </c>
      <c r="K599">
        <v>1</v>
      </c>
      <c r="L599">
        <v>1</v>
      </c>
      <c r="M599">
        <v>0</v>
      </c>
      <c r="N599">
        <v>0</v>
      </c>
      <c r="O599">
        <v>0</v>
      </c>
    </row>
    <row r="600" spans="1:15" hidden="1" x14ac:dyDescent="0.25">
      <c r="A600" t="s">
        <v>16</v>
      </c>
      <c r="B600" t="s">
        <v>59</v>
      </c>
      <c r="C600" t="s">
        <v>76</v>
      </c>
      <c r="D600">
        <v>0</v>
      </c>
      <c r="E600">
        <v>0</v>
      </c>
      <c r="F600">
        <v>0</v>
      </c>
      <c r="G600">
        <v>0</v>
      </c>
      <c r="H600">
        <v>0</v>
      </c>
      <c r="I600">
        <v>1</v>
      </c>
      <c r="J600">
        <v>1</v>
      </c>
      <c r="K600">
        <v>1</v>
      </c>
      <c r="L600">
        <v>1</v>
      </c>
      <c r="M600">
        <v>0</v>
      </c>
      <c r="N600">
        <v>0</v>
      </c>
      <c r="O600">
        <v>0</v>
      </c>
    </row>
    <row r="601" spans="1:15" hidden="1" x14ac:dyDescent="0.25">
      <c r="A601" t="s">
        <v>16</v>
      </c>
      <c r="B601" t="s">
        <v>59</v>
      </c>
      <c r="C601" t="s">
        <v>77</v>
      </c>
      <c r="D601">
        <v>0</v>
      </c>
      <c r="E601">
        <v>0</v>
      </c>
      <c r="F601">
        <v>0</v>
      </c>
      <c r="G601">
        <v>0</v>
      </c>
      <c r="H601">
        <v>0</v>
      </c>
      <c r="I601">
        <v>1</v>
      </c>
      <c r="J601">
        <v>1</v>
      </c>
      <c r="K601">
        <v>1</v>
      </c>
      <c r="L601">
        <v>1</v>
      </c>
      <c r="M601">
        <v>0</v>
      </c>
      <c r="N601">
        <v>0</v>
      </c>
      <c r="O601">
        <v>0</v>
      </c>
    </row>
    <row r="602" spans="1:15" hidden="1" x14ac:dyDescent="0.25">
      <c r="A602" t="s">
        <v>16</v>
      </c>
      <c r="B602" t="s">
        <v>59</v>
      </c>
      <c r="C602" t="s">
        <v>78</v>
      </c>
      <c r="D602">
        <v>0</v>
      </c>
      <c r="E602">
        <v>0</v>
      </c>
      <c r="F602">
        <v>0</v>
      </c>
      <c r="G602">
        <v>0</v>
      </c>
      <c r="H602">
        <v>0</v>
      </c>
      <c r="I602">
        <v>1</v>
      </c>
      <c r="J602">
        <v>1</v>
      </c>
      <c r="K602">
        <v>1</v>
      </c>
      <c r="L602">
        <v>1</v>
      </c>
      <c r="M602">
        <v>0</v>
      </c>
      <c r="N602">
        <v>0</v>
      </c>
      <c r="O602">
        <v>0</v>
      </c>
    </row>
    <row r="603" spans="1:15" hidden="1" x14ac:dyDescent="0.25">
      <c r="A603" t="s">
        <v>16</v>
      </c>
      <c r="B603" t="s">
        <v>59</v>
      </c>
      <c r="C603" t="s">
        <v>79</v>
      </c>
      <c r="D603">
        <v>0</v>
      </c>
      <c r="E603">
        <v>0</v>
      </c>
      <c r="F603">
        <v>0</v>
      </c>
      <c r="G603">
        <v>0</v>
      </c>
      <c r="H603">
        <v>0</v>
      </c>
      <c r="I603">
        <v>1</v>
      </c>
      <c r="J603">
        <v>1</v>
      </c>
      <c r="K603">
        <v>1</v>
      </c>
      <c r="L603">
        <v>1</v>
      </c>
      <c r="M603">
        <v>0</v>
      </c>
      <c r="N603">
        <v>0</v>
      </c>
      <c r="O603">
        <v>0</v>
      </c>
    </row>
    <row r="604" spans="1:15" hidden="1" x14ac:dyDescent="0.25">
      <c r="A604" t="s">
        <v>16</v>
      </c>
      <c r="B604" t="s">
        <v>59</v>
      </c>
      <c r="C604" t="s">
        <v>80</v>
      </c>
      <c r="D604">
        <v>0</v>
      </c>
      <c r="E604">
        <v>0</v>
      </c>
      <c r="F604">
        <v>0</v>
      </c>
      <c r="G604">
        <v>0</v>
      </c>
      <c r="H604">
        <v>0</v>
      </c>
      <c r="I604">
        <v>1</v>
      </c>
      <c r="J604">
        <v>1</v>
      </c>
      <c r="K604">
        <v>1</v>
      </c>
      <c r="L604">
        <v>1</v>
      </c>
      <c r="M604">
        <v>0</v>
      </c>
      <c r="N604">
        <v>0</v>
      </c>
      <c r="O604">
        <v>0</v>
      </c>
    </row>
    <row r="605" spans="1:15" hidden="1" x14ac:dyDescent="0.25">
      <c r="A605" t="s">
        <v>16</v>
      </c>
      <c r="B605" t="s">
        <v>59</v>
      </c>
      <c r="C605" t="s">
        <v>81</v>
      </c>
      <c r="D605">
        <v>0</v>
      </c>
      <c r="E605">
        <v>0</v>
      </c>
      <c r="F605">
        <v>0</v>
      </c>
      <c r="G605">
        <v>0</v>
      </c>
      <c r="H605">
        <v>0</v>
      </c>
      <c r="I605">
        <v>1</v>
      </c>
      <c r="J605">
        <v>1</v>
      </c>
      <c r="K605">
        <v>1</v>
      </c>
      <c r="L605">
        <v>1</v>
      </c>
      <c r="M605">
        <v>0</v>
      </c>
      <c r="N605">
        <v>0</v>
      </c>
      <c r="O605">
        <v>0</v>
      </c>
    </row>
    <row r="606" spans="1:15" hidden="1" x14ac:dyDescent="0.25">
      <c r="A606" t="s">
        <v>16</v>
      </c>
      <c r="B606" t="s">
        <v>59</v>
      </c>
      <c r="C606" t="s">
        <v>82</v>
      </c>
      <c r="D606">
        <v>0</v>
      </c>
      <c r="E606">
        <v>0</v>
      </c>
      <c r="F606">
        <v>0</v>
      </c>
      <c r="G606">
        <v>0</v>
      </c>
      <c r="H606">
        <v>0</v>
      </c>
      <c r="I606">
        <v>1</v>
      </c>
      <c r="J606">
        <v>1</v>
      </c>
      <c r="K606">
        <v>1</v>
      </c>
      <c r="L606">
        <v>1</v>
      </c>
      <c r="M606">
        <v>0</v>
      </c>
      <c r="N606">
        <v>0</v>
      </c>
      <c r="O606">
        <v>0</v>
      </c>
    </row>
    <row r="607" spans="1:15" hidden="1" x14ac:dyDescent="0.25">
      <c r="A607" t="s">
        <v>16</v>
      </c>
      <c r="B607" t="s">
        <v>59</v>
      </c>
      <c r="C607" t="s">
        <v>83</v>
      </c>
      <c r="D607">
        <v>0</v>
      </c>
      <c r="E607">
        <v>0</v>
      </c>
      <c r="F607">
        <v>0</v>
      </c>
      <c r="G607">
        <v>0</v>
      </c>
      <c r="H607">
        <v>0</v>
      </c>
      <c r="I607">
        <v>1</v>
      </c>
      <c r="J607">
        <v>1</v>
      </c>
      <c r="K607">
        <v>1</v>
      </c>
      <c r="L607">
        <v>1</v>
      </c>
      <c r="M607">
        <v>0</v>
      </c>
      <c r="N607">
        <v>0</v>
      </c>
      <c r="O607">
        <v>0</v>
      </c>
    </row>
    <row r="608" spans="1:15" hidden="1" x14ac:dyDescent="0.25">
      <c r="A608" t="s">
        <v>16</v>
      </c>
      <c r="B608" t="s">
        <v>84</v>
      </c>
      <c r="C608" t="s">
        <v>60</v>
      </c>
      <c r="D608">
        <v>0</v>
      </c>
      <c r="E608">
        <v>0</v>
      </c>
      <c r="F608">
        <v>0</v>
      </c>
      <c r="G608">
        <v>0</v>
      </c>
      <c r="H608">
        <v>0</v>
      </c>
      <c r="I608">
        <v>1</v>
      </c>
      <c r="J608">
        <v>1</v>
      </c>
      <c r="K608">
        <v>1</v>
      </c>
      <c r="L608">
        <v>1</v>
      </c>
      <c r="M608">
        <v>0</v>
      </c>
      <c r="N608">
        <v>0</v>
      </c>
      <c r="O608">
        <v>0</v>
      </c>
    </row>
    <row r="609" spans="1:15" hidden="1" x14ac:dyDescent="0.25">
      <c r="A609" t="s">
        <v>16</v>
      </c>
      <c r="B609" t="s">
        <v>84</v>
      </c>
      <c r="C609" t="s">
        <v>61</v>
      </c>
      <c r="D609">
        <v>0</v>
      </c>
      <c r="E609">
        <v>0</v>
      </c>
      <c r="F609">
        <v>0</v>
      </c>
      <c r="G609">
        <v>0</v>
      </c>
      <c r="H609">
        <v>0</v>
      </c>
      <c r="I609">
        <v>1</v>
      </c>
      <c r="J609">
        <v>1</v>
      </c>
      <c r="K609">
        <v>1</v>
      </c>
      <c r="L609">
        <v>1</v>
      </c>
      <c r="M609">
        <v>0</v>
      </c>
      <c r="N609">
        <v>0</v>
      </c>
      <c r="O609">
        <v>0</v>
      </c>
    </row>
    <row r="610" spans="1:15" hidden="1" x14ac:dyDescent="0.25">
      <c r="A610" t="s">
        <v>16</v>
      </c>
      <c r="B610" t="s">
        <v>84</v>
      </c>
      <c r="C610" t="s">
        <v>62</v>
      </c>
      <c r="D610">
        <v>0</v>
      </c>
      <c r="E610">
        <v>0</v>
      </c>
      <c r="F610">
        <v>0</v>
      </c>
      <c r="G610">
        <v>0</v>
      </c>
      <c r="H610">
        <v>0</v>
      </c>
      <c r="I610">
        <v>1</v>
      </c>
      <c r="J610">
        <v>1</v>
      </c>
      <c r="K610">
        <v>1</v>
      </c>
      <c r="L610">
        <v>1</v>
      </c>
      <c r="M610">
        <v>0</v>
      </c>
      <c r="N610">
        <v>0</v>
      </c>
      <c r="O610">
        <v>0</v>
      </c>
    </row>
    <row r="611" spans="1:15" hidden="1" x14ac:dyDescent="0.25">
      <c r="A611" t="s">
        <v>16</v>
      </c>
      <c r="B611" t="s">
        <v>84</v>
      </c>
      <c r="C611" t="s">
        <v>63</v>
      </c>
      <c r="D611">
        <v>0</v>
      </c>
      <c r="E611">
        <v>0</v>
      </c>
      <c r="F611">
        <v>0</v>
      </c>
      <c r="G611">
        <v>0</v>
      </c>
      <c r="H611">
        <v>0</v>
      </c>
      <c r="I611">
        <v>1</v>
      </c>
      <c r="J611">
        <v>1</v>
      </c>
      <c r="K611">
        <v>1</v>
      </c>
      <c r="L611">
        <v>1</v>
      </c>
      <c r="M611">
        <v>0</v>
      </c>
      <c r="N611">
        <v>0</v>
      </c>
      <c r="O611">
        <v>0</v>
      </c>
    </row>
    <row r="612" spans="1:15" hidden="1" x14ac:dyDescent="0.25">
      <c r="A612" t="s">
        <v>16</v>
      </c>
      <c r="B612" t="s">
        <v>84</v>
      </c>
      <c r="C612" t="s">
        <v>64</v>
      </c>
      <c r="D612">
        <v>0</v>
      </c>
      <c r="E612">
        <v>0</v>
      </c>
      <c r="F612">
        <v>0</v>
      </c>
      <c r="G612">
        <v>0</v>
      </c>
      <c r="H612">
        <v>0</v>
      </c>
      <c r="I612">
        <v>1</v>
      </c>
      <c r="J612">
        <v>1</v>
      </c>
      <c r="K612">
        <v>1</v>
      </c>
      <c r="L612">
        <v>1</v>
      </c>
      <c r="M612">
        <v>0</v>
      </c>
      <c r="N612">
        <v>0</v>
      </c>
      <c r="O612">
        <v>0</v>
      </c>
    </row>
    <row r="613" spans="1:15" hidden="1" x14ac:dyDescent="0.25">
      <c r="A613" t="s">
        <v>16</v>
      </c>
      <c r="B613" t="s">
        <v>84</v>
      </c>
      <c r="C613" t="s">
        <v>65</v>
      </c>
      <c r="D613">
        <v>0</v>
      </c>
      <c r="E613">
        <v>0</v>
      </c>
      <c r="F613">
        <v>0</v>
      </c>
      <c r="G613">
        <v>0</v>
      </c>
      <c r="H613">
        <v>0</v>
      </c>
      <c r="I613">
        <v>1</v>
      </c>
      <c r="J613">
        <v>1</v>
      </c>
      <c r="K613">
        <v>1</v>
      </c>
      <c r="L613">
        <v>1</v>
      </c>
      <c r="M613">
        <v>0</v>
      </c>
      <c r="N613">
        <v>0</v>
      </c>
      <c r="O613">
        <v>0</v>
      </c>
    </row>
    <row r="614" spans="1:15" hidden="1" x14ac:dyDescent="0.25">
      <c r="A614" t="s">
        <v>16</v>
      </c>
      <c r="B614" t="s">
        <v>84</v>
      </c>
      <c r="C614" t="s">
        <v>66</v>
      </c>
      <c r="D614">
        <v>0</v>
      </c>
      <c r="E614">
        <v>0</v>
      </c>
      <c r="F614">
        <v>0</v>
      </c>
      <c r="G614">
        <v>0</v>
      </c>
      <c r="H614">
        <v>0</v>
      </c>
      <c r="I614">
        <v>1</v>
      </c>
      <c r="J614">
        <v>1</v>
      </c>
      <c r="K614">
        <v>1</v>
      </c>
      <c r="L614">
        <v>1</v>
      </c>
      <c r="M614">
        <v>0</v>
      </c>
      <c r="N614">
        <v>0</v>
      </c>
      <c r="O614">
        <v>0</v>
      </c>
    </row>
    <row r="615" spans="1:15" hidden="1" x14ac:dyDescent="0.25">
      <c r="A615" t="s">
        <v>16</v>
      </c>
      <c r="B615" t="s">
        <v>84</v>
      </c>
      <c r="C615" t="s">
        <v>67</v>
      </c>
      <c r="D615">
        <v>0</v>
      </c>
      <c r="E615">
        <v>0</v>
      </c>
      <c r="F615">
        <v>0</v>
      </c>
      <c r="G615">
        <v>0</v>
      </c>
      <c r="H615">
        <v>0</v>
      </c>
      <c r="I615">
        <v>1</v>
      </c>
      <c r="J615">
        <v>1</v>
      </c>
      <c r="K615">
        <v>1</v>
      </c>
      <c r="L615">
        <v>1</v>
      </c>
      <c r="M615">
        <v>0</v>
      </c>
      <c r="N615">
        <v>0</v>
      </c>
      <c r="O615">
        <v>0</v>
      </c>
    </row>
    <row r="616" spans="1:15" hidden="1" x14ac:dyDescent="0.25">
      <c r="A616" t="s">
        <v>16</v>
      </c>
      <c r="B616" t="s">
        <v>84</v>
      </c>
      <c r="C616" t="s">
        <v>68</v>
      </c>
      <c r="D616">
        <v>0</v>
      </c>
      <c r="E616">
        <v>0</v>
      </c>
      <c r="F616">
        <v>0</v>
      </c>
      <c r="G616">
        <v>0</v>
      </c>
      <c r="H616">
        <v>0</v>
      </c>
      <c r="I616">
        <v>1</v>
      </c>
      <c r="J616">
        <v>1</v>
      </c>
      <c r="K616">
        <v>1</v>
      </c>
      <c r="L616">
        <v>1</v>
      </c>
      <c r="M616">
        <v>0</v>
      </c>
      <c r="N616">
        <v>0</v>
      </c>
      <c r="O616">
        <v>0</v>
      </c>
    </row>
    <row r="617" spans="1:15" hidden="1" x14ac:dyDescent="0.25">
      <c r="A617" t="s">
        <v>16</v>
      </c>
      <c r="B617" t="s">
        <v>84</v>
      </c>
      <c r="C617" t="s">
        <v>69</v>
      </c>
      <c r="D617">
        <v>0</v>
      </c>
      <c r="E617">
        <v>0</v>
      </c>
      <c r="F617">
        <v>0</v>
      </c>
      <c r="G617">
        <v>0</v>
      </c>
      <c r="H617">
        <v>0</v>
      </c>
      <c r="I617">
        <v>1</v>
      </c>
      <c r="J617">
        <v>1</v>
      </c>
      <c r="K617">
        <v>1</v>
      </c>
      <c r="L617">
        <v>1</v>
      </c>
      <c r="M617">
        <v>0</v>
      </c>
      <c r="N617">
        <v>0</v>
      </c>
      <c r="O617">
        <v>0</v>
      </c>
    </row>
    <row r="618" spans="1:15" hidden="1" x14ac:dyDescent="0.25">
      <c r="A618" t="s">
        <v>16</v>
      </c>
      <c r="B618" t="s">
        <v>84</v>
      </c>
      <c r="C618" t="s">
        <v>70</v>
      </c>
      <c r="D618">
        <v>0</v>
      </c>
      <c r="E618">
        <v>0</v>
      </c>
      <c r="F618">
        <v>0</v>
      </c>
      <c r="G618">
        <v>0</v>
      </c>
      <c r="H618">
        <v>0</v>
      </c>
      <c r="I618">
        <v>1</v>
      </c>
      <c r="J618">
        <v>1</v>
      </c>
      <c r="K618">
        <v>1</v>
      </c>
      <c r="L618">
        <v>1</v>
      </c>
      <c r="M618">
        <v>0</v>
      </c>
      <c r="N618">
        <v>0</v>
      </c>
      <c r="O618">
        <v>0</v>
      </c>
    </row>
    <row r="619" spans="1:15" hidden="1" x14ac:dyDescent="0.25">
      <c r="A619" t="s">
        <v>16</v>
      </c>
      <c r="B619" t="s">
        <v>84</v>
      </c>
      <c r="C619" t="s">
        <v>71</v>
      </c>
      <c r="D619">
        <v>0</v>
      </c>
      <c r="E619">
        <v>0</v>
      </c>
      <c r="F619">
        <v>0</v>
      </c>
      <c r="G619">
        <v>0</v>
      </c>
      <c r="H619">
        <v>0</v>
      </c>
      <c r="I619">
        <v>1</v>
      </c>
      <c r="J619">
        <v>1</v>
      </c>
      <c r="K619">
        <v>1</v>
      </c>
      <c r="L619">
        <v>1</v>
      </c>
      <c r="M619">
        <v>0</v>
      </c>
      <c r="N619">
        <v>0</v>
      </c>
      <c r="O619">
        <v>0</v>
      </c>
    </row>
    <row r="620" spans="1:15" hidden="1" x14ac:dyDescent="0.25">
      <c r="A620" t="s">
        <v>16</v>
      </c>
      <c r="B620" t="s">
        <v>84</v>
      </c>
      <c r="C620" t="s">
        <v>72</v>
      </c>
      <c r="D620">
        <v>0</v>
      </c>
      <c r="E620">
        <v>0</v>
      </c>
      <c r="F620">
        <v>0</v>
      </c>
      <c r="G620">
        <v>0</v>
      </c>
      <c r="H620">
        <v>0</v>
      </c>
      <c r="I620">
        <v>1</v>
      </c>
      <c r="J620">
        <v>1</v>
      </c>
      <c r="K620">
        <v>1</v>
      </c>
      <c r="L620">
        <v>1</v>
      </c>
      <c r="M620">
        <v>0</v>
      </c>
      <c r="N620">
        <v>0</v>
      </c>
      <c r="O620">
        <v>0</v>
      </c>
    </row>
    <row r="621" spans="1:15" hidden="1" x14ac:dyDescent="0.25">
      <c r="A621" t="s">
        <v>16</v>
      </c>
      <c r="B621" t="s">
        <v>84</v>
      </c>
      <c r="C621" t="s">
        <v>73</v>
      </c>
      <c r="D621">
        <v>0</v>
      </c>
      <c r="E621">
        <v>0</v>
      </c>
      <c r="F621">
        <v>0</v>
      </c>
      <c r="G621">
        <v>0</v>
      </c>
      <c r="H621">
        <v>0</v>
      </c>
      <c r="I621">
        <v>1</v>
      </c>
      <c r="J621">
        <v>1</v>
      </c>
      <c r="K621">
        <v>1</v>
      </c>
      <c r="L621">
        <v>1</v>
      </c>
      <c r="M621">
        <v>0</v>
      </c>
      <c r="N621">
        <v>0</v>
      </c>
      <c r="O621">
        <v>0</v>
      </c>
    </row>
    <row r="622" spans="1:15" hidden="1" x14ac:dyDescent="0.25">
      <c r="A622" t="s">
        <v>16</v>
      </c>
      <c r="B622" t="s">
        <v>84</v>
      </c>
      <c r="C622" t="s">
        <v>74</v>
      </c>
      <c r="D622">
        <v>0</v>
      </c>
      <c r="E622">
        <v>0</v>
      </c>
      <c r="F622">
        <v>0</v>
      </c>
      <c r="G622">
        <v>0</v>
      </c>
      <c r="H622">
        <v>0</v>
      </c>
      <c r="I622">
        <v>1</v>
      </c>
      <c r="J622">
        <v>1</v>
      </c>
      <c r="K622">
        <v>1</v>
      </c>
      <c r="L622">
        <v>1</v>
      </c>
      <c r="M622">
        <v>0</v>
      </c>
      <c r="N622">
        <v>0</v>
      </c>
      <c r="O622">
        <v>0</v>
      </c>
    </row>
    <row r="623" spans="1:15" hidden="1" x14ac:dyDescent="0.25">
      <c r="A623" t="s">
        <v>16</v>
      </c>
      <c r="B623" t="s">
        <v>84</v>
      </c>
      <c r="C623" t="s">
        <v>75</v>
      </c>
      <c r="D623">
        <v>0</v>
      </c>
      <c r="E623">
        <v>0</v>
      </c>
      <c r="F623">
        <v>0</v>
      </c>
      <c r="G623">
        <v>0</v>
      </c>
      <c r="H623">
        <v>0</v>
      </c>
      <c r="I623">
        <v>1</v>
      </c>
      <c r="J623">
        <v>1</v>
      </c>
      <c r="K623">
        <v>1</v>
      </c>
      <c r="L623">
        <v>1</v>
      </c>
      <c r="M623">
        <v>0</v>
      </c>
      <c r="N623">
        <v>0</v>
      </c>
      <c r="O623">
        <v>0</v>
      </c>
    </row>
    <row r="624" spans="1:15" hidden="1" x14ac:dyDescent="0.25">
      <c r="A624" t="s">
        <v>16</v>
      </c>
      <c r="B624" t="s">
        <v>84</v>
      </c>
      <c r="C624" t="s">
        <v>76</v>
      </c>
      <c r="D624">
        <v>0</v>
      </c>
      <c r="E624">
        <v>0</v>
      </c>
      <c r="F624">
        <v>0</v>
      </c>
      <c r="G624">
        <v>0</v>
      </c>
      <c r="H624">
        <v>0</v>
      </c>
      <c r="I624">
        <v>1</v>
      </c>
      <c r="J624">
        <v>1</v>
      </c>
      <c r="K624">
        <v>1</v>
      </c>
      <c r="L624">
        <v>1</v>
      </c>
      <c r="M624">
        <v>0</v>
      </c>
      <c r="N624">
        <v>0</v>
      </c>
      <c r="O624">
        <v>0</v>
      </c>
    </row>
    <row r="625" spans="1:15" hidden="1" x14ac:dyDescent="0.25">
      <c r="A625" t="s">
        <v>16</v>
      </c>
      <c r="B625" t="s">
        <v>84</v>
      </c>
      <c r="C625" t="s">
        <v>77</v>
      </c>
      <c r="D625">
        <v>0</v>
      </c>
      <c r="E625">
        <v>0</v>
      </c>
      <c r="F625">
        <v>0</v>
      </c>
      <c r="G625">
        <v>0</v>
      </c>
      <c r="H625">
        <v>0</v>
      </c>
      <c r="I625">
        <v>1</v>
      </c>
      <c r="J625">
        <v>1</v>
      </c>
      <c r="K625">
        <v>1</v>
      </c>
      <c r="L625">
        <v>1</v>
      </c>
      <c r="M625">
        <v>0</v>
      </c>
      <c r="N625">
        <v>0</v>
      </c>
      <c r="O625">
        <v>0</v>
      </c>
    </row>
    <row r="626" spans="1:15" hidden="1" x14ac:dyDescent="0.25">
      <c r="A626" t="s">
        <v>16</v>
      </c>
      <c r="B626" t="s">
        <v>84</v>
      </c>
      <c r="C626" t="s">
        <v>78</v>
      </c>
      <c r="D626">
        <v>0</v>
      </c>
      <c r="E626">
        <v>0</v>
      </c>
      <c r="F626">
        <v>0</v>
      </c>
      <c r="G626">
        <v>0</v>
      </c>
      <c r="H626">
        <v>0</v>
      </c>
      <c r="I626">
        <v>1</v>
      </c>
      <c r="J626">
        <v>1</v>
      </c>
      <c r="K626">
        <v>1</v>
      </c>
      <c r="L626">
        <v>1</v>
      </c>
      <c r="M626">
        <v>0</v>
      </c>
      <c r="N626">
        <v>0</v>
      </c>
      <c r="O626">
        <v>0</v>
      </c>
    </row>
    <row r="627" spans="1:15" hidden="1" x14ac:dyDescent="0.25">
      <c r="A627" t="s">
        <v>16</v>
      </c>
      <c r="B627" t="s">
        <v>84</v>
      </c>
      <c r="C627" t="s">
        <v>79</v>
      </c>
      <c r="D627">
        <v>0</v>
      </c>
      <c r="E627">
        <v>0</v>
      </c>
      <c r="F627">
        <v>0</v>
      </c>
      <c r="G627">
        <v>0</v>
      </c>
      <c r="H627">
        <v>0</v>
      </c>
      <c r="I627">
        <v>1</v>
      </c>
      <c r="J627">
        <v>1</v>
      </c>
      <c r="K627">
        <v>1</v>
      </c>
      <c r="L627">
        <v>1</v>
      </c>
      <c r="M627">
        <v>0</v>
      </c>
      <c r="N627">
        <v>0</v>
      </c>
      <c r="O627">
        <v>0</v>
      </c>
    </row>
    <row r="628" spans="1:15" hidden="1" x14ac:dyDescent="0.25">
      <c r="A628" t="s">
        <v>16</v>
      </c>
      <c r="B628" t="s">
        <v>84</v>
      </c>
      <c r="C628" t="s">
        <v>80</v>
      </c>
      <c r="D628">
        <v>0</v>
      </c>
      <c r="E628">
        <v>0</v>
      </c>
      <c r="F628">
        <v>0</v>
      </c>
      <c r="G628">
        <v>0</v>
      </c>
      <c r="H628">
        <v>0</v>
      </c>
      <c r="I628">
        <v>1</v>
      </c>
      <c r="J628">
        <v>1</v>
      </c>
      <c r="K628">
        <v>1</v>
      </c>
      <c r="L628">
        <v>1</v>
      </c>
      <c r="M628">
        <v>0</v>
      </c>
      <c r="N628">
        <v>0</v>
      </c>
      <c r="O628">
        <v>0</v>
      </c>
    </row>
    <row r="629" spans="1:15" hidden="1" x14ac:dyDescent="0.25">
      <c r="A629" t="s">
        <v>16</v>
      </c>
      <c r="B629" t="s">
        <v>84</v>
      </c>
      <c r="C629" t="s">
        <v>81</v>
      </c>
      <c r="D629">
        <v>0</v>
      </c>
      <c r="E629">
        <v>0</v>
      </c>
      <c r="F629">
        <v>0</v>
      </c>
      <c r="G629">
        <v>0</v>
      </c>
      <c r="H629">
        <v>0</v>
      </c>
      <c r="I629">
        <v>1</v>
      </c>
      <c r="J629">
        <v>1</v>
      </c>
      <c r="K629">
        <v>1</v>
      </c>
      <c r="L629">
        <v>1</v>
      </c>
      <c r="M629">
        <v>0</v>
      </c>
      <c r="N629">
        <v>0</v>
      </c>
      <c r="O629">
        <v>0</v>
      </c>
    </row>
    <row r="630" spans="1:15" hidden="1" x14ac:dyDescent="0.25">
      <c r="A630" t="s">
        <v>16</v>
      </c>
      <c r="B630" t="s">
        <v>84</v>
      </c>
      <c r="C630" t="s">
        <v>82</v>
      </c>
      <c r="D630">
        <v>0</v>
      </c>
      <c r="E630">
        <v>0</v>
      </c>
      <c r="F630">
        <v>0</v>
      </c>
      <c r="G630">
        <v>0</v>
      </c>
      <c r="H630">
        <v>0</v>
      </c>
      <c r="I630">
        <v>1</v>
      </c>
      <c r="J630">
        <v>1</v>
      </c>
      <c r="K630">
        <v>1</v>
      </c>
      <c r="L630">
        <v>1</v>
      </c>
      <c r="M630">
        <v>0</v>
      </c>
      <c r="N630">
        <v>0</v>
      </c>
      <c r="O630">
        <v>0</v>
      </c>
    </row>
    <row r="631" spans="1:15" hidden="1" x14ac:dyDescent="0.25">
      <c r="A631" t="s">
        <v>16</v>
      </c>
      <c r="B631" t="s">
        <v>84</v>
      </c>
      <c r="C631" t="s">
        <v>83</v>
      </c>
      <c r="D631">
        <v>0</v>
      </c>
      <c r="E631">
        <v>0</v>
      </c>
      <c r="F631">
        <v>0</v>
      </c>
      <c r="G631">
        <v>0</v>
      </c>
      <c r="H631">
        <v>0</v>
      </c>
      <c r="I631">
        <v>1</v>
      </c>
      <c r="J631">
        <v>1</v>
      </c>
      <c r="K631">
        <v>1</v>
      </c>
      <c r="L631">
        <v>1</v>
      </c>
      <c r="M631">
        <v>0</v>
      </c>
      <c r="N631">
        <v>0</v>
      </c>
      <c r="O631">
        <v>0</v>
      </c>
    </row>
    <row r="632" spans="1:15" hidden="1" x14ac:dyDescent="0.25">
      <c r="A632" t="s">
        <v>17</v>
      </c>
      <c r="B632" t="s">
        <v>59</v>
      </c>
      <c r="C632" t="s">
        <v>60</v>
      </c>
      <c r="D632">
        <v>0</v>
      </c>
      <c r="E632">
        <v>0</v>
      </c>
      <c r="F632">
        <v>0</v>
      </c>
      <c r="G632">
        <v>0</v>
      </c>
      <c r="H632">
        <v>0</v>
      </c>
      <c r="I632">
        <v>1</v>
      </c>
      <c r="J632">
        <v>1</v>
      </c>
      <c r="K632">
        <v>1</v>
      </c>
      <c r="L632">
        <v>1</v>
      </c>
      <c r="M632">
        <v>0</v>
      </c>
      <c r="N632">
        <v>0</v>
      </c>
      <c r="O632">
        <v>0</v>
      </c>
    </row>
    <row r="633" spans="1:15" hidden="1" x14ac:dyDescent="0.25">
      <c r="A633" t="s">
        <v>17</v>
      </c>
      <c r="B633" t="s">
        <v>59</v>
      </c>
      <c r="C633" t="s">
        <v>61</v>
      </c>
      <c r="D633">
        <v>0</v>
      </c>
      <c r="E633">
        <v>0</v>
      </c>
      <c r="F633">
        <v>0</v>
      </c>
      <c r="G633">
        <v>0</v>
      </c>
      <c r="H633">
        <v>0</v>
      </c>
      <c r="I633">
        <v>1</v>
      </c>
      <c r="J633">
        <v>1</v>
      </c>
      <c r="K633">
        <v>1</v>
      </c>
      <c r="L633">
        <v>1</v>
      </c>
      <c r="M633">
        <v>0</v>
      </c>
      <c r="N633">
        <v>0</v>
      </c>
      <c r="O633">
        <v>0</v>
      </c>
    </row>
    <row r="634" spans="1:15" hidden="1" x14ac:dyDescent="0.25">
      <c r="A634" t="s">
        <v>17</v>
      </c>
      <c r="B634" t="s">
        <v>59</v>
      </c>
      <c r="C634" t="s">
        <v>62</v>
      </c>
      <c r="D634">
        <v>0</v>
      </c>
      <c r="E634">
        <v>0</v>
      </c>
      <c r="F634">
        <v>0</v>
      </c>
      <c r="G634">
        <v>0</v>
      </c>
      <c r="H634">
        <v>0</v>
      </c>
      <c r="I634">
        <v>1</v>
      </c>
      <c r="J634">
        <v>1</v>
      </c>
      <c r="K634">
        <v>1</v>
      </c>
      <c r="L634">
        <v>1</v>
      </c>
      <c r="M634">
        <v>0</v>
      </c>
      <c r="N634">
        <v>0</v>
      </c>
      <c r="O634">
        <v>0</v>
      </c>
    </row>
    <row r="635" spans="1:15" hidden="1" x14ac:dyDescent="0.25">
      <c r="A635" t="s">
        <v>17</v>
      </c>
      <c r="B635" t="s">
        <v>59</v>
      </c>
      <c r="C635" t="s">
        <v>63</v>
      </c>
      <c r="D635">
        <v>0</v>
      </c>
      <c r="E635">
        <v>0</v>
      </c>
      <c r="F635">
        <v>0</v>
      </c>
      <c r="G635">
        <v>0</v>
      </c>
      <c r="H635">
        <v>0</v>
      </c>
      <c r="I635">
        <v>1</v>
      </c>
      <c r="J635">
        <v>1</v>
      </c>
      <c r="K635">
        <v>1</v>
      </c>
      <c r="L635">
        <v>1</v>
      </c>
      <c r="M635">
        <v>0</v>
      </c>
      <c r="N635">
        <v>0</v>
      </c>
      <c r="O635">
        <v>0</v>
      </c>
    </row>
    <row r="636" spans="1:15" hidden="1" x14ac:dyDescent="0.25">
      <c r="A636" t="s">
        <v>17</v>
      </c>
      <c r="B636" t="s">
        <v>59</v>
      </c>
      <c r="C636" t="s">
        <v>64</v>
      </c>
      <c r="D636">
        <v>0</v>
      </c>
      <c r="E636">
        <v>0</v>
      </c>
      <c r="F636">
        <v>0</v>
      </c>
      <c r="G636">
        <v>0</v>
      </c>
      <c r="H636">
        <v>0</v>
      </c>
      <c r="I636">
        <v>1</v>
      </c>
      <c r="J636">
        <v>1</v>
      </c>
      <c r="K636">
        <v>1</v>
      </c>
      <c r="L636">
        <v>1</v>
      </c>
      <c r="M636">
        <v>0</v>
      </c>
      <c r="N636">
        <v>0</v>
      </c>
      <c r="O636">
        <v>0</v>
      </c>
    </row>
    <row r="637" spans="1:15" hidden="1" x14ac:dyDescent="0.25">
      <c r="A637" t="s">
        <v>17</v>
      </c>
      <c r="B637" t="s">
        <v>59</v>
      </c>
      <c r="C637" t="s">
        <v>65</v>
      </c>
      <c r="D637">
        <v>0</v>
      </c>
      <c r="E637">
        <v>0</v>
      </c>
      <c r="F637">
        <v>0</v>
      </c>
      <c r="G637">
        <v>0</v>
      </c>
      <c r="H637">
        <v>0</v>
      </c>
      <c r="I637">
        <v>1</v>
      </c>
      <c r="J637">
        <v>1</v>
      </c>
      <c r="K637">
        <v>1</v>
      </c>
      <c r="L637">
        <v>1</v>
      </c>
      <c r="M637">
        <v>0</v>
      </c>
      <c r="N637">
        <v>0</v>
      </c>
      <c r="O637">
        <v>0</v>
      </c>
    </row>
    <row r="638" spans="1:15" hidden="1" x14ac:dyDescent="0.25">
      <c r="A638" t="s">
        <v>17</v>
      </c>
      <c r="B638" t="s">
        <v>59</v>
      </c>
      <c r="C638" t="s">
        <v>66</v>
      </c>
      <c r="D638">
        <v>0</v>
      </c>
      <c r="E638">
        <v>0</v>
      </c>
      <c r="F638">
        <v>0</v>
      </c>
      <c r="G638">
        <v>0</v>
      </c>
      <c r="H638">
        <v>0</v>
      </c>
      <c r="I638">
        <v>1</v>
      </c>
      <c r="J638">
        <v>1</v>
      </c>
      <c r="K638">
        <v>1</v>
      </c>
      <c r="L638">
        <v>1</v>
      </c>
      <c r="M638">
        <v>0</v>
      </c>
      <c r="N638">
        <v>0</v>
      </c>
      <c r="O638">
        <v>0</v>
      </c>
    </row>
    <row r="639" spans="1:15" hidden="1" x14ac:dyDescent="0.25">
      <c r="A639" t="s">
        <v>17</v>
      </c>
      <c r="B639" t="s">
        <v>59</v>
      </c>
      <c r="C639" t="s">
        <v>67</v>
      </c>
      <c r="D639">
        <v>0</v>
      </c>
      <c r="E639">
        <v>0</v>
      </c>
      <c r="F639">
        <v>0</v>
      </c>
      <c r="G639">
        <v>0</v>
      </c>
      <c r="H639">
        <v>0</v>
      </c>
      <c r="I639">
        <v>1</v>
      </c>
      <c r="J639">
        <v>1</v>
      </c>
      <c r="K639">
        <v>1</v>
      </c>
      <c r="L639">
        <v>1</v>
      </c>
      <c r="M639">
        <v>0</v>
      </c>
      <c r="N639">
        <v>0</v>
      </c>
      <c r="O639">
        <v>0</v>
      </c>
    </row>
    <row r="640" spans="1:15" hidden="1" x14ac:dyDescent="0.25">
      <c r="A640" t="s">
        <v>17</v>
      </c>
      <c r="B640" t="s">
        <v>59</v>
      </c>
      <c r="C640" t="s">
        <v>68</v>
      </c>
      <c r="D640">
        <v>0</v>
      </c>
      <c r="E640">
        <v>0</v>
      </c>
      <c r="F640">
        <v>0</v>
      </c>
      <c r="G640">
        <v>0</v>
      </c>
      <c r="H640">
        <v>0</v>
      </c>
      <c r="I640">
        <v>1</v>
      </c>
      <c r="J640">
        <v>1</v>
      </c>
      <c r="K640">
        <v>1</v>
      </c>
      <c r="L640">
        <v>1</v>
      </c>
      <c r="M640">
        <v>0</v>
      </c>
      <c r="N640">
        <v>0</v>
      </c>
      <c r="O640">
        <v>0</v>
      </c>
    </row>
    <row r="641" spans="1:15" hidden="1" x14ac:dyDescent="0.25">
      <c r="A641" t="s">
        <v>17</v>
      </c>
      <c r="B641" t="s">
        <v>59</v>
      </c>
      <c r="C641" t="s">
        <v>69</v>
      </c>
      <c r="D641">
        <v>0</v>
      </c>
      <c r="E641">
        <v>0</v>
      </c>
      <c r="F641">
        <v>0</v>
      </c>
      <c r="G641">
        <v>0</v>
      </c>
      <c r="H641">
        <v>0</v>
      </c>
      <c r="I641">
        <v>1</v>
      </c>
      <c r="J641">
        <v>1</v>
      </c>
      <c r="K641">
        <v>1</v>
      </c>
      <c r="L641">
        <v>1</v>
      </c>
      <c r="M641">
        <v>0</v>
      </c>
      <c r="N641">
        <v>0</v>
      </c>
      <c r="O641">
        <v>0</v>
      </c>
    </row>
    <row r="642" spans="1:15" hidden="1" x14ac:dyDescent="0.25">
      <c r="A642" t="s">
        <v>17</v>
      </c>
      <c r="B642" t="s">
        <v>59</v>
      </c>
      <c r="C642" t="s">
        <v>70</v>
      </c>
      <c r="D642">
        <v>0</v>
      </c>
      <c r="E642">
        <v>0</v>
      </c>
      <c r="F642">
        <v>0</v>
      </c>
      <c r="G642">
        <v>0</v>
      </c>
      <c r="H642">
        <v>0</v>
      </c>
      <c r="I642">
        <v>1</v>
      </c>
      <c r="J642">
        <v>1</v>
      </c>
      <c r="K642">
        <v>1</v>
      </c>
      <c r="L642">
        <v>1</v>
      </c>
      <c r="M642">
        <v>0</v>
      </c>
      <c r="N642">
        <v>0</v>
      </c>
      <c r="O642">
        <v>0</v>
      </c>
    </row>
    <row r="643" spans="1:15" hidden="1" x14ac:dyDescent="0.25">
      <c r="A643" t="s">
        <v>17</v>
      </c>
      <c r="B643" t="s">
        <v>59</v>
      </c>
      <c r="C643" t="s">
        <v>71</v>
      </c>
      <c r="D643">
        <v>0</v>
      </c>
      <c r="E643">
        <v>0</v>
      </c>
      <c r="F643">
        <v>0</v>
      </c>
      <c r="G643">
        <v>0</v>
      </c>
      <c r="H643">
        <v>0</v>
      </c>
      <c r="I643">
        <v>1</v>
      </c>
      <c r="J643">
        <v>1</v>
      </c>
      <c r="K643">
        <v>1</v>
      </c>
      <c r="L643">
        <v>1</v>
      </c>
      <c r="M643">
        <v>0</v>
      </c>
      <c r="N643">
        <v>0</v>
      </c>
      <c r="O643">
        <v>0</v>
      </c>
    </row>
    <row r="644" spans="1:15" hidden="1" x14ac:dyDescent="0.25">
      <c r="A644" t="s">
        <v>17</v>
      </c>
      <c r="B644" t="s">
        <v>59</v>
      </c>
      <c r="C644" t="s">
        <v>72</v>
      </c>
      <c r="D644">
        <v>0</v>
      </c>
      <c r="E644">
        <v>0</v>
      </c>
      <c r="F644">
        <v>0</v>
      </c>
      <c r="G644">
        <v>0</v>
      </c>
      <c r="H644">
        <v>0</v>
      </c>
      <c r="I644">
        <v>1</v>
      </c>
      <c r="J644">
        <v>1</v>
      </c>
      <c r="K644">
        <v>1</v>
      </c>
      <c r="L644">
        <v>1</v>
      </c>
      <c r="M644">
        <v>0</v>
      </c>
      <c r="N644">
        <v>0</v>
      </c>
      <c r="O644">
        <v>0</v>
      </c>
    </row>
    <row r="645" spans="1:15" hidden="1" x14ac:dyDescent="0.25">
      <c r="A645" t="s">
        <v>17</v>
      </c>
      <c r="B645" t="s">
        <v>59</v>
      </c>
      <c r="C645" t="s">
        <v>73</v>
      </c>
      <c r="D645">
        <v>0</v>
      </c>
      <c r="E645">
        <v>0</v>
      </c>
      <c r="F645">
        <v>0</v>
      </c>
      <c r="G645">
        <v>0</v>
      </c>
      <c r="H645">
        <v>0</v>
      </c>
      <c r="I645">
        <v>1</v>
      </c>
      <c r="J645">
        <v>1</v>
      </c>
      <c r="K645">
        <v>1</v>
      </c>
      <c r="L645">
        <v>1</v>
      </c>
      <c r="M645">
        <v>0</v>
      </c>
      <c r="N645">
        <v>0</v>
      </c>
      <c r="O645">
        <v>0</v>
      </c>
    </row>
    <row r="646" spans="1:15" hidden="1" x14ac:dyDescent="0.25">
      <c r="A646" t="s">
        <v>17</v>
      </c>
      <c r="B646" t="s">
        <v>59</v>
      </c>
      <c r="C646" t="s">
        <v>74</v>
      </c>
      <c r="D646">
        <v>0</v>
      </c>
      <c r="E646">
        <v>0</v>
      </c>
      <c r="F646">
        <v>0</v>
      </c>
      <c r="G646">
        <v>0</v>
      </c>
      <c r="H646">
        <v>0</v>
      </c>
      <c r="I646">
        <v>1</v>
      </c>
      <c r="J646">
        <v>1</v>
      </c>
      <c r="K646">
        <v>1</v>
      </c>
      <c r="L646">
        <v>1</v>
      </c>
      <c r="M646">
        <v>0</v>
      </c>
      <c r="N646">
        <v>0</v>
      </c>
      <c r="O646">
        <v>0</v>
      </c>
    </row>
    <row r="647" spans="1:15" hidden="1" x14ac:dyDescent="0.25">
      <c r="A647" t="s">
        <v>17</v>
      </c>
      <c r="B647" t="s">
        <v>59</v>
      </c>
      <c r="C647" t="s">
        <v>75</v>
      </c>
      <c r="D647">
        <v>0</v>
      </c>
      <c r="E647">
        <v>0</v>
      </c>
      <c r="F647">
        <v>0</v>
      </c>
      <c r="G647">
        <v>0</v>
      </c>
      <c r="H647">
        <v>0</v>
      </c>
      <c r="I647">
        <v>1</v>
      </c>
      <c r="J647">
        <v>1</v>
      </c>
      <c r="K647">
        <v>1</v>
      </c>
      <c r="L647">
        <v>1</v>
      </c>
      <c r="M647">
        <v>0</v>
      </c>
      <c r="N647">
        <v>0</v>
      </c>
      <c r="O647">
        <v>0</v>
      </c>
    </row>
    <row r="648" spans="1:15" hidden="1" x14ac:dyDescent="0.25">
      <c r="A648" t="s">
        <v>17</v>
      </c>
      <c r="B648" t="s">
        <v>59</v>
      </c>
      <c r="C648" t="s">
        <v>76</v>
      </c>
      <c r="D648">
        <v>0</v>
      </c>
      <c r="E648">
        <v>0</v>
      </c>
      <c r="F648">
        <v>0</v>
      </c>
      <c r="G648">
        <v>0</v>
      </c>
      <c r="H648">
        <v>0</v>
      </c>
      <c r="I648">
        <v>1</v>
      </c>
      <c r="J648">
        <v>1</v>
      </c>
      <c r="K648">
        <v>1</v>
      </c>
      <c r="L648">
        <v>1</v>
      </c>
      <c r="M648">
        <v>0</v>
      </c>
      <c r="N648">
        <v>0</v>
      </c>
      <c r="O648">
        <v>0</v>
      </c>
    </row>
    <row r="649" spans="1:15" hidden="1" x14ac:dyDescent="0.25">
      <c r="A649" t="s">
        <v>17</v>
      </c>
      <c r="B649" t="s">
        <v>59</v>
      </c>
      <c r="C649" t="s">
        <v>77</v>
      </c>
      <c r="D649">
        <v>0</v>
      </c>
      <c r="E649">
        <v>0</v>
      </c>
      <c r="F649">
        <v>0</v>
      </c>
      <c r="G649">
        <v>0</v>
      </c>
      <c r="H649">
        <v>0</v>
      </c>
      <c r="I649">
        <v>1</v>
      </c>
      <c r="J649">
        <v>1</v>
      </c>
      <c r="K649">
        <v>1</v>
      </c>
      <c r="L649">
        <v>1</v>
      </c>
      <c r="M649">
        <v>0</v>
      </c>
      <c r="N649">
        <v>0</v>
      </c>
      <c r="O649">
        <v>0</v>
      </c>
    </row>
    <row r="650" spans="1:15" hidden="1" x14ac:dyDescent="0.25">
      <c r="A650" t="s">
        <v>17</v>
      </c>
      <c r="B650" t="s">
        <v>59</v>
      </c>
      <c r="C650" t="s">
        <v>78</v>
      </c>
      <c r="D650">
        <v>0</v>
      </c>
      <c r="E650">
        <v>0</v>
      </c>
      <c r="F650">
        <v>0</v>
      </c>
      <c r="G650">
        <v>0</v>
      </c>
      <c r="H650">
        <v>0</v>
      </c>
      <c r="I650">
        <v>1</v>
      </c>
      <c r="J650">
        <v>1</v>
      </c>
      <c r="K650">
        <v>1</v>
      </c>
      <c r="L650">
        <v>1</v>
      </c>
      <c r="M650">
        <v>0</v>
      </c>
      <c r="N650">
        <v>0</v>
      </c>
      <c r="O650">
        <v>0</v>
      </c>
    </row>
    <row r="651" spans="1:15" hidden="1" x14ac:dyDescent="0.25">
      <c r="A651" t="s">
        <v>17</v>
      </c>
      <c r="B651" t="s">
        <v>59</v>
      </c>
      <c r="C651" t="s">
        <v>79</v>
      </c>
      <c r="D651">
        <v>0</v>
      </c>
      <c r="E651">
        <v>0</v>
      </c>
      <c r="F651">
        <v>0</v>
      </c>
      <c r="G651">
        <v>0</v>
      </c>
      <c r="H651">
        <v>0</v>
      </c>
      <c r="I651">
        <v>1</v>
      </c>
      <c r="J651">
        <v>1</v>
      </c>
      <c r="K651">
        <v>1</v>
      </c>
      <c r="L651">
        <v>1</v>
      </c>
      <c r="M651">
        <v>0</v>
      </c>
      <c r="N651">
        <v>0</v>
      </c>
      <c r="O651">
        <v>0</v>
      </c>
    </row>
    <row r="652" spans="1:15" hidden="1" x14ac:dyDescent="0.25">
      <c r="A652" t="s">
        <v>17</v>
      </c>
      <c r="B652" t="s">
        <v>59</v>
      </c>
      <c r="C652" t="s">
        <v>80</v>
      </c>
      <c r="D652">
        <v>0</v>
      </c>
      <c r="E652">
        <v>0</v>
      </c>
      <c r="F652">
        <v>0</v>
      </c>
      <c r="G652">
        <v>0</v>
      </c>
      <c r="H652">
        <v>0</v>
      </c>
      <c r="I652">
        <v>1</v>
      </c>
      <c r="J652">
        <v>1</v>
      </c>
      <c r="K652">
        <v>1</v>
      </c>
      <c r="L652">
        <v>1</v>
      </c>
      <c r="M652">
        <v>0</v>
      </c>
      <c r="N652">
        <v>0</v>
      </c>
      <c r="O652">
        <v>0</v>
      </c>
    </row>
    <row r="653" spans="1:15" hidden="1" x14ac:dyDescent="0.25">
      <c r="A653" t="s">
        <v>17</v>
      </c>
      <c r="B653" t="s">
        <v>59</v>
      </c>
      <c r="C653" t="s">
        <v>81</v>
      </c>
      <c r="D653">
        <v>0</v>
      </c>
      <c r="E653">
        <v>0</v>
      </c>
      <c r="F653">
        <v>0</v>
      </c>
      <c r="G653">
        <v>0</v>
      </c>
      <c r="H653">
        <v>0</v>
      </c>
      <c r="I653">
        <v>1</v>
      </c>
      <c r="J653">
        <v>1</v>
      </c>
      <c r="K653">
        <v>1</v>
      </c>
      <c r="L653">
        <v>1</v>
      </c>
      <c r="M653">
        <v>0</v>
      </c>
      <c r="N653">
        <v>0</v>
      </c>
      <c r="O653">
        <v>0</v>
      </c>
    </row>
    <row r="654" spans="1:15" hidden="1" x14ac:dyDescent="0.25">
      <c r="A654" t="s">
        <v>17</v>
      </c>
      <c r="B654" t="s">
        <v>59</v>
      </c>
      <c r="C654" t="s">
        <v>82</v>
      </c>
      <c r="D654">
        <v>0</v>
      </c>
      <c r="E654">
        <v>0</v>
      </c>
      <c r="F654">
        <v>0</v>
      </c>
      <c r="G654">
        <v>0</v>
      </c>
      <c r="H654">
        <v>0</v>
      </c>
      <c r="I654">
        <v>1</v>
      </c>
      <c r="J654">
        <v>1</v>
      </c>
      <c r="K654">
        <v>1</v>
      </c>
      <c r="L654">
        <v>1</v>
      </c>
      <c r="M654">
        <v>0</v>
      </c>
      <c r="N654">
        <v>0</v>
      </c>
      <c r="O654">
        <v>0</v>
      </c>
    </row>
    <row r="655" spans="1:15" hidden="1" x14ac:dyDescent="0.25">
      <c r="A655" t="s">
        <v>17</v>
      </c>
      <c r="B655" t="s">
        <v>59</v>
      </c>
      <c r="C655" t="s">
        <v>83</v>
      </c>
      <c r="D655">
        <v>0</v>
      </c>
      <c r="E655">
        <v>0</v>
      </c>
      <c r="F655">
        <v>0</v>
      </c>
      <c r="G655">
        <v>0</v>
      </c>
      <c r="H655">
        <v>0</v>
      </c>
      <c r="I655">
        <v>1</v>
      </c>
      <c r="J655">
        <v>1</v>
      </c>
      <c r="K655">
        <v>1</v>
      </c>
      <c r="L655">
        <v>1</v>
      </c>
      <c r="M655">
        <v>0</v>
      </c>
      <c r="N655">
        <v>0</v>
      </c>
      <c r="O655">
        <v>0</v>
      </c>
    </row>
    <row r="656" spans="1:15" hidden="1" x14ac:dyDescent="0.25">
      <c r="A656" t="s">
        <v>17</v>
      </c>
      <c r="B656" t="s">
        <v>84</v>
      </c>
      <c r="C656" t="s">
        <v>60</v>
      </c>
      <c r="D656">
        <v>0</v>
      </c>
      <c r="E656">
        <v>0</v>
      </c>
      <c r="F656">
        <v>0</v>
      </c>
      <c r="G656">
        <v>0</v>
      </c>
      <c r="H656">
        <v>0</v>
      </c>
      <c r="I656">
        <v>1</v>
      </c>
      <c r="J656">
        <v>1</v>
      </c>
      <c r="K656">
        <v>1</v>
      </c>
      <c r="L656">
        <v>1</v>
      </c>
      <c r="M656">
        <v>0</v>
      </c>
      <c r="N656">
        <v>0</v>
      </c>
      <c r="O656">
        <v>0</v>
      </c>
    </row>
    <row r="657" spans="1:15" hidden="1" x14ac:dyDescent="0.25">
      <c r="A657" t="s">
        <v>17</v>
      </c>
      <c r="B657" t="s">
        <v>84</v>
      </c>
      <c r="C657" t="s">
        <v>61</v>
      </c>
      <c r="D657">
        <v>0</v>
      </c>
      <c r="E657">
        <v>0</v>
      </c>
      <c r="F657">
        <v>0</v>
      </c>
      <c r="G657">
        <v>0</v>
      </c>
      <c r="H657">
        <v>0</v>
      </c>
      <c r="I657">
        <v>1</v>
      </c>
      <c r="J657">
        <v>1</v>
      </c>
      <c r="K657">
        <v>1</v>
      </c>
      <c r="L657">
        <v>1</v>
      </c>
      <c r="M657">
        <v>0</v>
      </c>
      <c r="N657">
        <v>0</v>
      </c>
      <c r="O657">
        <v>0</v>
      </c>
    </row>
    <row r="658" spans="1:15" hidden="1" x14ac:dyDescent="0.25">
      <c r="A658" t="s">
        <v>17</v>
      </c>
      <c r="B658" t="s">
        <v>84</v>
      </c>
      <c r="C658" t="s">
        <v>62</v>
      </c>
      <c r="D658">
        <v>0</v>
      </c>
      <c r="E658">
        <v>0</v>
      </c>
      <c r="F658">
        <v>0</v>
      </c>
      <c r="G658">
        <v>0</v>
      </c>
      <c r="H658">
        <v>0</v>
      </c>
      <c r="I658">
        <v>1</v>
      </c>
      <c r="J658">
        <v>1</v>
      </c>
      <c r="K658">
        <v>1</v>
      </c>
      <c r="L658">
        <v>1</v>
      </c>
      <c r="M658">
        <v>0</v>
      </c>
      <c r="N658">
        <v>0</v>
      </c>
      <c r="O658">
        <v>0</v>
      </c>
    </row>
    <row r="659" spans="1:15" hidden="1" x14ac:dyDescent="0.25">
      <c r="A659" t="s">
        <v>17</v>
      </c>
      <c r="B659" t="s">
        <v>84</v>
      </c>
      <c r="C659" t="s">
        <v>63</v>
      </c>
      <c r="D659">
        <v>0</v>
      </c>
      <c r="E659">
        <v>0</v>
      </c>
      <c r="F659">
        <v>0</v>
      </c>
      <c r="G659">
        <v>0</v>
      </c>
      <c r="H659">
        <v>0</v>
      </c>
      <c r="I659">
        <v>1</v>
      </c>
      <c r="J659">
        <v>1</v>
      </c>
      <c r="K659">
        <v>1</v>
      </c>
      <c r="L659">
        <v>1</v>
      </c>
      <c r="M659">
        <v>0</v>
      </c>
      <c r="N659">
        <v>0</v>
      </c>
      <c r="O659">
        <v>0</v>
      </c>
    </row>
    <row r="660" spans="1:15" hidden="1" x14ac:dyDescent="0.25">
      <c r="A660" t="s">
        <v>17</v>
      </c>
      <c r="B660" t="s">
        <v>84</v>
      </c>
      <c r="C660" t="s">
        <v>64</v>
      </c>
      <c r="D660">
        <v>0</v>
      </c>
      <c r="E660">
        <v>0</v>
      </c>
      <c r="F660">
        <v>0</v>
      </c>
      <c r="G660">
        <v>0</v>
      </c>
      <c r="H660">
        <v>0</v>
      </c>
      <c r="I660">
        <v>1</v>
      </c>
      <c r="J660">
        <v>1</v>
      </c>
      <c r="K660">
        <v>1</v>
      </c>
      <c r="L660">
        <v>1</v>
      </c>
      <c r="M660">
        <v>0</v>
      </c>
      <c r="N660">
        <v>0</v>
      </c>
      <c r="O660">
        <v>0</v>
      </c>
    </row>
    <row r="661" spans="1:15" hidden="1" x14ac:dyDescent="0.25">
      <c r="A661" t="s">
        <v>17</v>
      </c>
      <c r="B661" t="s">
        <v>84</v>
      </c>
      <c r="C661" t="s">
        <v>65</v>
      </c>
      <c r="D661">
        <v>0</v>
      </c>
      <c r="E661">
        <v>0</v>
      </c>
      <c r="F661">
        <v>0</v>
      </c>
      <c r="G661">
        <v>0</v>
      </c>
      <c r="H661">
        <v>0</v>
      </c>
      <c r="I661">
        <v>1</v>
      </c>
      <c r="J661">
        <v>1</v>
      </c>
      <c r="K661">
        <v>1</v>
      </c>
      <c r="L661">
        <v>1</v>
      </c>
      <c r="M661">
        <v>0</v>
      </c>
      <c r="N661">
        <v>0</v>
      </c>
      <c r="O661">
        <v>0</v>
      </c>
    </row>
    <row r="662" spans="1:15" hidden="1" x14ac:dyDescent="0.25">
      <c r="A662" t="s">
        <v>17</v>
      </c>
      <c r="B662" t="s">
        <v>84</v>
      </c>
      <c r="C662" t="s">
        <v>66</v>
      </c>
      <c r="D662">
        <v>0</v>
      </c>
      <c r="E662">
        <v>0</v>
      </c>
      <c r="F662">
        <v>0</v>
      </c>
      <c r="G662">
        <v>0</v>
      </c>
      <c r="H662">
        <v>0</v>
      </c>
      <c r="I662">
        <v>1</v>
      </c>
      <c r="J662">
        <v>1</v>
      </c>
      <c r="K662">
        <v>1</v>
      </c>
      <c r="L662">
        <v>1</v>
      </c>
      <c r="M662">
        <v>0</v>
      </c>
      <c r="N662">
        <v>0</v>
      </c>
      <c r="O662">
        <v>0</v>
      </c>
    </row>
    <row r="663" spans="1:15" hidden="1" x14ac:dyDescent="0.25">
      <c r="A663" t="s">
        <v>17</v>
      </c>
      <c r="B663" t="s">
        <v>84</v>
      </c>
      <c r="C663" t="s">
        <v>67</v>
      </c>
      <c r="D663">
        <v>0</v>
      </c>
      <c r="E663">
        <v>0</v>
      </c>
      <c r="F663">
        <v>0</v>
      </c>
      <c r="G663">
        <v>0</v>
      </c>
      <c r="H663">
        <v>0</v>
      </c>
      <c r="I663">
        <v>1</v>
      </c>
      <c r="J663">
        <v>1</v>
      </c>
      <c r="K663">
        <v>1</v>
      </c>
      <c r="L663">
        <v>1</v>
      </c>
      <c r="M663">
        <v>0</v>
      </c>
      <c r="N663">
        <v>0</v>
      </c>
      <c r="O663">
        <v>0</v>
      </c>
    </row>
    <row r="664" spans="1:15" hidden="1" x14ac:dyDescent="0.25">
      <c r="A664" t="s">
        <v>17</v>
      </c>
      <c r="B664" t="s">
        <v>84</v>
      </c>
      <c r="C664" t="s">
        <v>68</v>
      </c>
      <c r="D664">
        <v>0</v>
      </c>
      <c r="E664">
        <v>0</v>
      </c>
      <c r="F664">
        <v>0</v>
      </c>
      <c r="G664">
        <v>0</v>
      </c>
      <c r="H664">
        <v>0</v>
      </c>
      <c r="I664">
        <v>1</v>
      </c>
      <c r="J664">
        <v>1</v>
      </c>
      <c r="K664">
        <v>1</v>
      </c>
      <c r="L664">
        <v>1</v>
      </c>
      <c r="M664">
        <v>0</v>
      </c>
      <c r="N664">
        <v>0</v>
      </c>
      <c r="O664">
        <v>0</v>
      </c>
    </row>
    <row r="665" spans="1:15" hidden="1" x14ac:dyDescent="0.25">
      <c r="A665" t="s">
        <v>17</v>
      </c>
      <c r="B665" t="s">
        <v>84</v>
      </c>
      <c r="C665" t="s">
        <v>69</v>
      </c>
      <c r="D665">
        <v>0</v>
      </c>
      <c r="E665">
        <v>0</v>
      </c>
      <c r="F665">
        <v>0</v>
      </c>
      <c r="G665">
        <v>0</v>
      </c>
      <c r="H665">
        <v>0</v>
      </c>
      <c r="I665">
        <v>1</v>
      </c>
      <c r="J665">
        <v>1</v>
      </c>
      <c r="K665">
        <v>1</v>
      </c>
      <c r="L665">
        <v>1</v>
      </c>
      <c r="M665">
        <v>0</v>
      </c>
      <c r="N665">
        <v>0</v>
      </c>
      <c r="O665">
        <v>0</v>
      </c>
    </row>
    <row r="666" spans="1:15" hidden="1" x14ac:dyDescent="0.25">
      <c r="A666" t="s">
        <v>17</v>
      </c>
      <c r="B666" t="s">
        <v>84</v>
      </c>
      <c r="C666" t="s">
        <v>70</v>
      </c>
      <c r="D666">
        <v>0</v>
      </c>
      <c r="E666">
        <v>0</v>
      </c>
      <c r="F666">
        <v>0</v>
      </c>
      <c r="G666">
        <v>0</v>
      </c>
      <c r="H666">
        <v>0</v>
      </c>
      <c r="I666">
        <v>1</v>
      </c>
      <c r="J666">
        <v>1</v>
      </c>
      <c r="K666">
        <v>1</v>
      </c>
      <c r="L666">
        <v>1</v>
      </c>
      <c r="M666">
        <v>0</v>
      </c>
      <c r="N666">
        <v>0</v>
      </c>
      <c r="O666">
        <v>0</v>
      </c>
    </row>
    <row r="667" spans="1:15" hidden="1" x14ac:dyDescent="0.25">
      <c r="A667" t="s">
        <v>17</v>
      </c>
      <c r="B667" t="s">
        <v>84</v>
      </c>
      <c r="C667" t="s">
        <v>71</v>
      </c>
      <c r="D667">
        <v>0</v>
      </c>
      <c r="E667">
        <v>0</v>
      </c>
      <c r="F667">
        <v>0</v>
      </c>
      <c r="G667">
        <v>0</v>
      </c>
      <c r="H667">
        <v>0</v>
      </c>
      <c r="I667">
        <v>1</v>
      </c>
      <c r="J667">
        <v>1</v>
      </c>
      <c r="K667">
        <v>1</v>
      </c>
      <c r="L667">
        <v>1</v>
      </c>
      <c r="M667">
        <v>0</v>
      </c>
      <c r="N667">
        <v>0</v>
      </c>
      <c r="O667">
        <v>0</v>
      </c>
    </row>
    <row r="668" spans="1:15" hidden="1" x14ac:dyDescent="0.25">
      <c r="A668" t="s">
        <v>17</v>
      </c>
      <c r="B668" t="s">
        <v>84</v>
      </c>
      <c r="C668" t="s">
        <v>72</v>
      </c>
      <c r="D668">
        <v>0</v>
      </c>
      <c r="E668">
        <v>0</v>
      </c>
      <c r="F668">
        <v>0</v>
      </c>
      <c r="G668">
        <v>0</v>
      </c>
      <c r="H668">
        <v>0</v>
      </c>
      <c r="I668">
        <v>1</v>
      </c>
      <c r="J668">
        <v>1</v>
      </c>
      <c r="K668">
        <v>1</v>
      </c>
      <c r="L668">
        <v>1</v>
      </c>
      <c r="M668">
        <v>0</v>
      </c>
      <c r="N668">
        <v>0</v>
      </c>
      <c r="O668">
        <v>0</v>
      </c>
    </row>
    <row r="669" spans="1:15" hidden="1" x14ac:dyDescent="0.25">
      <c r="A669" t="s">
        <v>17</v>
      </c>
      <c r="B669" t="s">
        <v>84</v>
      </c>
      <c r="C669" t="s">
        <v>73</v>
      </c>
      <c r="D669">
        <v>0</v>
      </c>
      <c r="E669">
        <v>0</v>
      </c>
      <c r="F669">
        <v>0</v>
      </c>
      <c r="G669">
        <v>0</v>
      </c>
      <c r="H669">
        <v>0</v>
      </c>
      <c r="I669">
        <v>1</v>
      </c>
      <c r="J669">
        <v>1</v>
      </c>
      <c r="K669">
        <v>1</v>
      </c>
      <c r="L669">
        <v>1</v>
      </c>
      <c r="M669">
        <v>0</v>
      </c>
      <c r="N669">
        <v>0</v>
      </c>
      <c r="O669">
        <v>0</v>
      </c>
    </row>
    <row r="670" spans="1:15" hidden="1" x14ac:dyDescent="0.25">
      <c r="A670" t="s">
        <v>17</v>
      </c>
      <c r="B670" t="s">
        <v>84</v>
      </c>
      <c r="C670" t="s">
        <v>74</v>
      </c>
      <c r="D670">
        <v>0</v>
      </c>
      <c r="E670">
        <v>0</v>
      </c>
      <c r="F670">
        <v>0</v>
      </c>
      <c r="G670">
        <v>0</v>
      </c>
      <c r="H670">
        <v>0</v>
      </c>
      <c r="I670">
        <v>1</v>
      </c>
      <c r="J670">
        <v>1</v>
      </c>
      <c r="K670">
        <v>1</v>
      </c>
      <c r="L670">
        <v>1</v>
      </c>
      <c r="M670">
        <v>0</v>
      </c>
      <c r="N670">
        <v>0</v>
      </c>
      <c r="O670">
        <v>0</v>
      </c>
    </row>
    <row r="671" spans="1:15" hidden="1" x14ac:dyDescent="0.25">
      <c r="A671" t="s">
        <v>17</v>
      </c>
      <c r="B671" t="s">
        <v>84</v>
      </c>
      <c r="C671" t="s">
        <v>75</v>
      </c>
      <c r="D671">
        <v>0</v>
      </c>
      <c r="E671">
        <v>0</v>
      </c>
      <c r="F671">
        <v>0</v>
      </c>
      <c r="G671">
        <v>0</v>
      </c>
      <c r="H671">
        <v>0</v>
      </c>
      <c r="I671">
        <v>1</v>
      </c>
      <c r="J671">
        <v>1</v>
      </c>
      <c r="K671">
        <v>1</v>
      </c>
      <c r="L671">
        <v>1</v>
      </c>
      <c r="M671">
        <v>0</v>
      </c>
      <c r="N671">
        <v>0</v>
      </c>
      <c r="O671">
        <v>0</v>
      </c>
    </row>
    <row r="672" spans="1:15" hidden="1" x14ac:dyDescent="0.25">
      <c r="A672" t="s">
        <v>17</v>
      </c>
      <c r="B672" t="s">
        <v>84</v>
      </c>
      <c r="C672" t="s">
        <v>76</v>
      </c>
      <c r="D672">
        <v>0</v>
      </c>
      <c r="E672">
        <v>0</v>
      </c>
      <c r="F672">
        <v>0</v>
      </c>
      <c r="G672">
        <v>0</v>
      </c>
      <c r="H672">
        <v>0</v>
      </c>
      <c r="I672">
        <v>1</v>
      </c>
      <c r="J672">
        <v>1</v>
      </c>
      <c r="K672">
        <v>1</v>
      </c>
      <c r="L672">
        <v>1</v>
      </c>
      <c r="M672">
        <v>0</v>
      </c>
      <c r="N672">
        <v>0</v>
      </c>
      <c r="O672">
        <v>0</v>
      </c>
    </row>
    <row r="673" spans="1:15" hidden="1" x14ac:dyDescent="0.25">
      <c r="A673" t="s">
        <v>17</v>
      </c>
      <c r="B673" t="s">
        <v>84</v>
      </c>
      <c r="C673" t="s">
        <v>77</v>
      </c>
      <c r="D673">
        <v>0</v>
      </c>
      <c r="E673">
        <v>0</v>
      </c>
      <c r="F673">
        <v>0</v>
      </c>
      <c r="G673">
        <v>0</v>
      </c>
      <c r="H673">
        <v>0</v>
      </c>
      <c r="I673">
        <v>1</v>
      </c>
      <c r="J673">
        <v>1</v>
      </c>
      <c r="K673">
        <v>1</v>
      </c>
      <c r="L673">
        <v>1</v>
      </c>
      <c r="M673">
        <v>0</v>
      </c>
      <c r="N673">
        <v>0</v>
      </c>
      <c r="O673">
        <v>0</v>
      </c>
    </row>
    <row r="674" spans="1:15" hidden="1" x14ac:dyDescent="0.25">
      <c r="A674" t="s">
        <v>17</v>
      </c>
      <c r="B674" t="s">
        <v>84</v>
      </c>
      <c r="C674" t="s">
        <v>78</v>
      </c>
      <c r="D674">
        <v>0</v>
      </c>
      <c r="E674">
        <v>0</v>
      </c>
      <c r="F674">
        <v>0</v>
      </c>
      <c r="G674">
        <v>0</v>
      </c>
      <c r="H674">
        <v>0</v>
      </c>
      <c r="I674">
        <v>1</v>
      </c>
      <c r="J674">
        <v>1</v>
      </c>
      <c r="K674">
        <v>1</v>
      </c>
      <c r="L674">
        <v>1</v>
      </c>
      <c r="M674">
        <v>0</v>
      </c>
      <c r="N674">
        <v>0</v>
      </c>
      <c r="O674">
        <v>0</v>
      </c>
    </row>
    <row r="675" spans="1:15" hidden="1" x14ac:dyDescent="0.25">
      <c r="A675" t="s">
        <v>17</v>
      </c>
      <c r="B675" t="s">
        <v>84</v>
      </c>
      <c r="C675" t="s">
        <v>79</v>
      </c>
      <c r="D675">
        <v>0</v>
      </c>
      <c r="E675">
        <v>0</v>
      </c>
      <c r="F675">
        <v>0</v>
      </c>
      <c r="G675">
        <v>0</v>
      </c>
      <c r="H675">
        <v>0</v>
      </c>
      <c r="I675">
        <v>1</v>
      </c>
      <c r="J675">
        <v>1</v>
      </c>
      <c r="K675">
        <v>1</v>
      </c>
      <c r="L675">
        <v>1</v>
      </c>
      <c r="M675">
        <v>0</v>
      </c>
      <c r="N675">
        <v>0</v>
      </c>
      <c r="O675">
        <v>0</v>
      </c>
    </row>
    <row r="676" spans="1:15" hidden="1" x14ac:dyDescent="0.25">
      <c r="A676" t="s">
        <v>17</v>
      </c>
      <c r="B676" t="s">
        <v>84</v>
      </c>
      <c r="C676" t="s">
        <v>80</v>
      </c>
      <c r="D676">
        <v>0</v>
      </c>
      <c r="E676">
        <v>0</v>
      </c>
      <c r="F676">
        <v>0</v>
      </c>
      <c r="G676">
        <v>0</v>
      </c>
      <c r="H676">
        <v>0</v>
      </c>
      <c r="I676">
        <v>1</v>
      </c>
      <c r="J676">
        <v>1</v>
      </c>
      <c r="K676">
        <v>1</v>
      </c>
      <c r="L676">
        <v>1</v>
      </c>
      <c r="M676">
        <v>0</v>
      </c>
      <c r="N676">
        <v>0</v>
      </c>
      <c r="O676">
        <v>0</v>
      </c>
    </row>
    <row r="677" spans="1:15" hidden="1" x14ac:dyDescent="0.25">
      <c r="A677" t="s">
        <v>17</v>
      </c>
      <c r="B677" t="s">
        <v>84</v>
      </c>
      <c r="C677" t="s">
        <v>81</v>
      </c>
      <c r="D677">
        <v>0</v>
      </c>
      <c r="E677">
        <v>0</v>
      </c>
      <c r="F677">
        <v>0</v>
      </c>
      <c r="G677">
        <v>0</v>
      </c>
      <c r="H677">
        <v>0</v>
      </c>
      <c r="I677">
        <v>1</v>
      </c>
      <c r="J677">
        <v>1</v>
      </c>
      <c r="K677">
        <v>1</v>
      </c>
      <c r="L677">
        <v>1</v>
      </c>
      <c r="M677">
        <v>0</v>
      </c>
      <c r="N677">
        <v>0</v>
      </c>
      <c r="O677">
        <v>0</v>
      </c>
    </row>
    <row r="678" spans="1:15" hidden="1" x14ac:dyDescent="0.25">
      <c r="A678" t="s">
        <v>17</v>
      </c>
      <c r="B678" t="s">
        <v>84</v>
      </c>
      <c r="C678" t="s">
        <v>82</v>
      </c>
      <c r="D678">
        <v>0</v>
      </c>
      <c r="E678">
        <v>0</v>
      </c>
      <c r="F678">
        <v>0</v>
      </c>
      <c r="G678">
        <v>0</v>
      </c>
      <c r="H678">
        <v>0</v>
      </c>
      <c r="I678">
        <v>1</v>
      </c>
      <c r="J678">
        <v>1</v>
      </c>
      <c r="K678">
        <v>1</v>
      </c>
      <c r="L678">
        <v>1</v>
      </c>
      <c r="M678">
        <v>0</v>
      </c>
      <c r="N678">
        <v>0</v>
      </c>
      <c r="O678">
        <v>0</v>
      </c>
    </row>
    <row r="679" spans="1:15" hidden="1" x14ac:dyDescent="0.25">
      <c r="A679" t="s">
        <v>17</v>
      </c>
      <c r="B679" t="s">
        <v>84</v>
      </c>
      <c r="C679" t="s">
        <v>83</v>
      </c>
      <c r="D679">
        <v>0</v>
      </c>
      <c r="E679">
        <v>0</v>
      </c>
      <c r="F679">
        <v>0</v>
      </c>
      <c r="G679">
        <v>0</v>
      </c>
      <c r="H679">
        <v>0</v>
      </c>
      <c r="I679">
        <v>1</v>
      </c>
      <c r="J679">
        <v>1</v>
      </c>
      <c r="K679">
        <v>1</v>
      </c>
      <c r="L679">
        <v>1</v>
      </c>
      <c r="M679">
        <v>0</v>
      </c>
      <c r="N679">
        <v>0</v>
      </c>
      <c r="O679">
        <v>0</v>
      </c>
    </row>
    <row r="680" spans="1:15" hidden="1" x14ac:dyDescent="0.25">
      <c r="A680" t="s">
        <v>18</v>
      </c>
      <c r="B680" t="s">
        <v>59</v>
      </c>
      <c r="C680" t="s">
        <v>60</v>
      </c>
      <c r="D680">
        <v>0</v>
      </c>
      <c r="E680">
        <v>0</v>
      </c>
      <c r="F680">
        <v>0</v>
      </c>
      <c r="G680">
        <v>0</v>
      </c>
      <c r="H680">
        <v>0</v>
      </c>
      <c r="I680">
        <v>0</v>
      </c>
      <c r="J680">
        <v>0</v>
      </c>
      <c r="K680">
        <v>0</v>
      </c>
      <c r="L680">
        <v>0</v>
      </c>
      <c r="M680">
        <v>0</v>
      </c>
      <c r="N680">
        <v>0</v>
      </c>
      <c r="O680">
        <v>0</v>
      </c>
    </row>
    <row r="681" spans="1:15" hidden="1" x14ac:dyDescent="0.25">
      <c r="A681" t="s">
        <v>18</v>
      </c>
      <c r="B681" t="s">
        <v>59</v>
      </c>
      <c r="C681" t="s">
        <v>61</v>
      </c>
      <c r="D681">
        <v>0</v>
      </c>
      <c r="E681">
        <v>0</v>
      </c>
      <c r="F681">
        <v>0</v>
      </c>
      <c r="G681">
        <v>0</v>
      </c>
      <c r="H681">
        <v>0</v>
      </c>
      <c r="I681">
        <v>0</v>
      </c>
      <c r="J681">
        <v>0</v>
      </c>
      <c r="K681">
        <v>0</v>
      </c>
      <c r="L681">
        <v>0</v>
      </c>
      <c r="M681">
        <v>0</v>
      </c>
      <c r="N681">
        <v>0</v>
      </c>
      <c r="O681">
        <v>0</v>
      </c>
    </row>
    <row r="682" spans="1:15" hidden="1" x14ac:dyDescent="0.25">
      <c r="A682" t="s">
        <v>18</v>
      </c>
      <c r="B682" t="s">
        <v>59</v>
      </c>
      <c r="C682" t="s">
        <v>62</v>
      </c>
      <c r="D682">
        <v>0</v>
      </c>
      <c r="E682">
        <v>0</v>
      </c>
      <c r="F682">
        <v>0</v>
      </c>
      <c r="G682">
        <v>0</v>
      </c>
      <c r="H682">
        <v>0</v>
      </c>
      <c r="I682">
        <v>0</v>
      </c>
      <c r="J682">
        <v>0</v>
      </c>
      <c r="K682">
        <v>0</v>
      </c>
      <c r="L682">
        <v>0</v>
      </c>
      <c r="M682">
        <v>0</v>
      </c>
      <c r="N682">
        <v>0</v>
      </c>
      <c r="O682">
        <v>0</v>
      </c>
    </row>
    <row r="683" spans="1:15" hidden="1" x14ac:dyDescent="0.25">
      <c r="A683" t="s">
        <v>18</v>
      </c>
      <c r="B683" t="s">
        <v>59</v>
      </c>
      <c r="C683" t="s">
        <v>63</v>
      </c>
      <c r="D683">
        <v>0</v>
      </c>
      <c r="E683">
        <v>0</v>
      </c>
      <c r="F683">
        <v>0</v>
      </c>
      <c r="G683">
        <v>0</v>
      </c>
      <c r="H683">
        <v>0</v>
      </c>
      <c r="I683">
        <v>0</v>
      </c>
      <c r="J683">
        <v>0</v>
      </c>
      <c r="K683">
        <v>0</v>
      </c>
      <c r="L683">
        <v>0</v>
      </c>
      <c r="M683">
        <v>0</v>
      </c>
      <c r="N683">
        <v>0</v>
      </c>
      <c r="O683">
        <v>0</v>
      </c>
    </row>
    <row r="684" spans="1:15" hidden="1" x14ac:dyDescent="0.25">
      <c r="A684" t="s">
        <v>18</v>
      </c>
      <c r="B684" t="s">
        <v>59</v>
      </c>
      <c r="C684" t="s">
        <v>64</v>
      </c>
      <c r="D684">
        <v>0</v>
      </c>
      <c r="E684">
        <v>0</v>
      </c>
      <c r="F684">
        <v>0</v>
      </c>
      <c r="G684">
        <v>0</v>
      </c>
      <c r="H684">
        <v>0</v>
      </c>
      <c r="I684">
        <v>0</v>
      </c>
      <c r="J684">
        <v>0</v>
      </c>
      <c r="K684">
        <v>0</v>
      </c>
      <c r="L684">
        <v>0</v>
      </c>
      <c r="M684">
        <v>0</v>
      </c>
      <c r="N684">
        <v>0</v>
      </c>
      <c r="O684">
        <v>0</v>
      </c>
    </row>
    <row r="685" spans="1:15" hidden="1" x14ac:dyDescent="0.25">
      <c r="A685" t="s">
        <v>18</v>
      </c>
      <c r="B685" t="s">
        <v>59</v>
      </c>
      <c r="C685" t="s">
        <v>65</v>
      </c>
      <c r="D685">
        <v>0</v>
      </c>
      <c r="E685">
        <v>0</v>
      </c>
      <c r="F685">
        <v>0</v>
      </c>
      <c r="G685">
        <v>0</v>
      </c>
      <c r="H685">
        <v>0</v>
      </c>
      <c r="I685">
        <v>0</v>
      </c>
      <c r="J685">
        <v>0</v>
      </c>
      <c r="K685">
        <v>0</v>
      </c>
      <c r="L685">
        <v>0</v>
      </c>
      <c r="M685">
        <v>0</v>
      </c>
      <c r="N685">
        <v>0</v>
      </c>
      <c r="O685">
        <v>0</v>
      </c>
    </row>
    <row r="686" spans="1:15" hidden="1" x14ac:dyDescent="0.25">
      <c r="A686" t="s">
        <v>18</v>
      </c>
      <c r="B686" t="s">
        <v>59</v>
      </c>
      <c r="C686" t="s">
        <v>66</v>
      </c>
      <c r="D686">
        <v>0</v>
      </c>
      <c r="E686">
        <v>0</v>
      </c>
      <c r="F686">
        <v>0</v>
      </c>
      <c r="G686">
        <v>0</v>
      </c>
      <c r="H686">
        <v>0</v>
      </c>
      <c r="I686">
        <v>0</v>
      </c>
      <c r="J686">
        <v>0</v>
      </c>
      <c r="K686">
        <v>0</v>
      </c>
      <c r="L686">
        <v>0</v>
      </c>
      <c r="M686">
        <v>0</v>
      </c>
      <c r="N686">
        <v>0</v>
      </c>
      <c r="O686">
        <v>0</v>
      </c>
    </row>
    <row r="687" spans="1:15" hidden="1" x14ac:dyDescent="0.25">
      <c r="A687" t="s">
        <v>18</v>
      </c>
      <c r="B687" t="s">
        <v>59</v>
      </c>
      <c r="C687" t="s">
        <v>67</v>
      </c>
      <c r="D687">
        <v>1</v>
      </c>
      <c r="E687">
        <v>1</v>
      </c>
      <c r="F687">
        <v>1</v>
      </c>
      <c r="G687">
        <v>1</v>
      </c>
      <c r="H687">
        <v>1</v>
      </c>
      <c r="I687">
        <v>0</v>
      </c>
      <c r="J687">
        <v>0</v>
      </c>
      <c r="K687">
        <v>0</v>
      </c>
      <c r="L687">
        <v>0</v>
      </c>
      <c r="M687">
        <v>1</v>
      </c>
      <c r="N687">
        <v>1</v>
      </c>
      <c r="O687">
        <v>1</v>
      </c>
    </row>
    <row r="688" spans="1:15" hidden="1" x14ac:dyDescent="0.25">
      <c r="A688" t="s">
        <v>18</v>
      </c>
      <c r="B688" t="s">
        <v>59</v>
      </c>
      <c r="C688" t="s">
        <v>68</v>
      </c>
      <c r="D688">
        <v>1</v>
      </c>
      <c r="E688">
        <v>1</v>
      </c>
      <c r="F688">
        <v>1</v>
      </c>
      <c r="G688">
        <v>1</v>
      </c>
      <c r="H688">
        <v>1</v>
      </c>
      <c r="I688">
        <v>0</v>
      </c>
      <c r="J688">
        <v>0</v>
      </c>
      <c r="K688">
        <v>0</v>
      </c>
      <c r="L688">
        <v>0</v>
      </c>
      <c r="M688">
        <v>1</v>
      </c>
      <c r="N688">
        <v>1</v>
      </c>
      <c r="O688">
        <v>1</v>
      </c>
    </row>
    <row r="689" spans="1:15" hidden="1" x14ac:dyDescent="0.25">
      <c r="A689" t="s">
        <v>18</v>
      </c>
      <c r="B689" t="s">
        <v>59</v>
      </c>
      <c r="C689" t="s">
        <v>69</v>
      </c>
      <c r="D689">
        <v>1</v>
      </c>
      <c r="E689">
        <v>1</v>
      </c>
      <c r="F689">
        <v>1</v>
      </c>
      <c r="G689">
        <v>1</v>
      </c>
      <c r="H689">
        <v>1</v>
      </c>
      <c r="I689">
        <v>0</v>
      </c>
      <c r="J689">
        <v>0</v>
      </c>
      <c r="K689">
        <v>0</v>
      </c>
      <c r="L689">
        <v>0</v>
      </c>
      <c r="M689">
        <v>1</v>
      </c>
      <c r="N689">
        <v>1</v>
      </c>
      <c r="O689">
        <v>1</v>
      </c>
    </row>
    <row r="690" spans="1:15" hidden="1" x14ac:dyDescent="0.25">
      <c r="A690" t="s">
        <v>18</v>
      </c>
      <c r="B690" t="s">
        <v>59</v>
      </c>
      <c r="C690" t="s">
        <v>70</v>
      </c>
      <c r="D690">
        <v>1</v>
      </c>
      <c r="E690">
        <v>1</v>
      </c>
      <c r="F690">
        <v>1</v>
      </c>
      <c r="G690">
        <v>1</v>
      </c>
      <c r="H690">
        <v>1</v>
      </c>
      <c r="I690">
        <v>1</v>
      </c>
      <c r="J690">
        <v>1</v>
      </c>
      <c r="K690">
        <v>1</v>
      </c>
      <c r="L690">
        <v>1</v>
      </c>
      <c r="M690">
        <v>1</v>
      </c>
      <c r="N690">
        <v>1</v>
      </c>
      <c r="O690">
        <v>1</v>
      </c>
    </row>
    <row r="691" spans="1:15" hidden="1" x14ac:dyDescent="0.25">
      <c r="A691" t="s">
        <v>18</v>
      </c>
      <c r="B691" t="s">
        <v>59</v>
      </c>
      <c r="C691" t="s">
        <v>71</v>
      </c>
      <c r="D691">
        <v>1</v>
      </c>
      <c r="E691">
        <v>1</v>
      </c>
      <c r="F691">
        <v>1</v>
      </c>
      <c r="G691">
        <v>1</v>
      </c>
      <c r="H691">
        <v>1</v>
      </c>
      <c r="I691">
        <v>1</v>
      </c>
      <c r="J691">
        <v>1</v>
      </c>
      <c r="K691">
        <v>1</v>
      </c>
      <c r="L691">
        <v>1</v>
      </c>
      <c r="M691">
        <v>1</v>
      </c>
      <c r="N691">
        <v>1</v>
      </c>
      <c r="O691">
        <v>1</v>
      </c>
    </row>
    <row r="692" spans="1:15" hidden="1" x14ac:dyDescent="0.25">
      <c r="A692" t="s">
        <v>18</v>
      </c>
      <c r="B692" t="s">
        <v>59</v>
      </c>
      <c r="C692" t="s">
        <v>72</v>
      </c>
      <c r="D692">
        <v>1</v>
      </c>
      <c r="E692">
        <v>1</v>
      </c>
      <c r="F692">
        <v>1</v>
      </c>
      <c r="G692">
        <v>1</v>
      </c>
      <c r="H692">
        <v>1</v>
      </c>
      <c r="I692">
        <v>1</v>
      </c>
      <c r="J692">
        <v>1</v>
      </c>
      <c r="K692">
        <v>1</v>
      </c>
      <c r="L692">
        <v>1</v>
      </c>
      <c r="M692">
        <v>1</v>
      </c>
      <c r="N692">
        <v>1</v>
      </c>
      <c r="O692">
        <v>1</v>
      </c>
    </row>
    <row r="693" spans="1:15" hidden="1" x14ac:dyDescent="0.25">
      <c r="A693" t="s">
        <v>18</v>
      </c>
      <c r="B693" t="s">
        <v>59</v>
      </c>
      <c r="C693" t="s">
        <v>73</v>
      </c>
      <c r="D693">
        <v>1</v>
      </c>
      <c r="E693">
        <v>1</v>
      </c>
      <c r="F693">
        <v>1</v>
      </c>
      <c r="G693">
        <v>1</v>
      </c>
      <c r="H693">
        <v>1</v>
      </c>
      <c r="I693">
        <v>1</v>
      </c>
      <c r="J693">
        <v>1</v>
      </c>
      <c r="K693">
        <v>1</v>
      </c>
      <c r="L693">
        <v>1</v>
      </c>
      <c r="M693">
        <v>1</v>
      </c>
      <c r="N693">
        <v>1</v>
      </c>
      <c r="O693">
        <v>1</v>
      </c>
    </row>
    <row r="694" spans="1:15" hidden="1" x14ac:dyDescent="0.25">
      <c r="A694" t="s">
        <v>18</v>
      </c>
      <c r="B694" t="s">
        <v>59</v>
      </c>
      <c r="C694" t="s">
        <v>74</v>
      </c>
      <c r="D694">
        <v>1</v>
      </c>
      <c r="E694">
        <v>1</v>
      </c>
      <c r="F694">
        <v>1</v>
      </c>
      <c r="G694">
        <v>1</v>
      </c>
      <c r="H694">
        <v>1</v>
      </c>
      <c r="I694">
        <v>1</v>
      </c>
      <c r="J694">
        <v>1</v>
      </c>
      <c r="K694">
        <v>1</v>
      </c>
      <c r="L694">
        <v>1</v>
      </c>
      <c r="M694">
        <v>1</v>
      </c>
      <c r="N694">
        <v>1</v>
      </c>
      <c r="O694">
        <v>1</v>
      </c>
    </row>
    <row r="695" spans="1:15" hidden="1" x14ac:dyDescent="0.25">
      <c r="A695" t="s">
        <v>18</v>
      </c>
      <c r="B695" t="s">
        <v>59</v>
      </c>
      <c r="C695" t="s">
        <v>75</v>
      </c>
      <c r="D695">
        <v>1</v>
      </c>
      <c r="E695">
        <v>1</v>
      </c>
      <c r="F695">
        <v>1</v>
      </c>
      <c r="G695">
        <v>1</v>
      </c>
      <c r="H695">
        <v>1</v>
      </c>
      <c r="I695">
        <v>1</v>
      </c>
      <c r="J695">
        <v>1</v>
      </c>
      <c r="K695">
        <v>1</v>
      </c>
      <c r="L695">
        <v>1</v>
      </c>
      <c r="M695">
        <v>1</v>
      </c>
      <c r="N695">
        <v>1</v>
      </c>
      <c r="O695">
        <v>1</v>
      </c>
    </row>
    <row r="696" spans="1:15" hidden="1" x14ac:dyDescent="0.25">
      <c r="A696" t="s">
        <v>18</v>
      </c>
      <c r="B696" t="s">
        <v>59</v>
      </c>
      <c r="C696" t="s">
        <v>76</v>
      </c>
      <c r="D696">
        <v>1</v>
      </c>
      <c r="E696">
        <v>1</v>
      </c>
      <c r="F696">
        <v>1</v>
      </c>
      <c r="G696">
        <v>1</v>
      </c>
      <c r="H696">
        <v>1</v>
      </c>
      <c r="I696">
        <v>1</v>
      </c>
      <c r="J696">
        <v>1</v>
      </c>
      <c r="K696">
        <v>1</v>
      </c>
      <c r="L696">
        <v>1</v>
      </c>
      <c r="M696">
        <v>1</v>
      </c>
      <c r="N696">
        <v>1</v>
      </c>
      <c r="O696">
        <v>1</v>
      </c>
    </row>
    <row r="697" spans="1:15" hidden="1" x14ac:dyDescent="0.25">
      <c r="A697" t="s">
        <v>18</v>
      </c>
      <c r="B697" t="s">
        <v>59</v>
      </c>
      <c r="C697" t="s">
        <v>77</v>
      </c>
      <c r="D697">
        <v>1</v>
      </c>
      <c r="E697">
        <v>1</v>
      </c>
      <c r="F697">
        <v>1</v>
      </c>
      <c r="G697">
        <v>1</v>
      </c>
      <c r="H697">
        <v>1</v>
      </c>
      <c r="I697">
        <v>1</v>
      </c>
      <c r="J697">
        <v>1</v>
      </c>
      <c r="K697">
        <v>1</v>
      </c>
      <c r="L697">
        <v>1</v>
      </c>
      <c r="M697">
        <v>1</v>
      </c>
      <c r="N697">
        <v>1</v>
      </c>
      <c r="O697">
        <v>1</v>
      </c>
    </row>
    <row r="698" spans="1:15" hidden="1" x14ac:dyDescent="0.25">
      <c r="A698" t="s">
        <v>18</v>
      </c>
      <c r="B698" t="s">
        <v>59</v>
      </c>
      <c r="C698" t="s">
        <v>78</v>
      </c>
      <c r="D698">
        <v>1</v>
      </c>
      <c r="E698">
        <v>1</v>
      </c>
      <c r="F698">
        <v>1</v>
      </c>
      <c r="G698">
        <v>1</v>
      </c>
      <c r="H698">
        <v>1</v>
      </c>
      <c r="I698">
        <v>1</v>
      </c>
      <c r="J698">
        <v>1</v>
      </c>
      <c r="K698">
        <v>1</v>
      </c>
      <c r="L698">
        <v>1</v>
      </c>
      <c r="M698">
        <v>1</v>
      </c>
      <c r="N698">
        <v>1</v>
      </c>
      <c r="O698">
        <v>1</v>
      </c>
    </row>
    <row r="699" spans="1:15" hidden="1" x14ac:dyDescent="0.25">
      <c r="A699" t="s">
        <v>18</v>
      </c>
      <c r="B699" t="s">
        <v>59</v>
      </c>
      <c r="C699" t="s">
        <v>79</v>
      </c>
      <c r="D699">
        <v>1</v>
      </c>
      <c r="E699">
        <v>1</v>
      </c>
      <c r="F699">
        <v>1</v>
      </c>
      <c r="G699">
        <v>1</v>
      </c>
      <c r="H699">
        <v>1</v>
      </c>
      <c r="I699">
        <v>1</v>
      </c>
      <c r="J699">
        <v>1</v>
      </c>
      <c r="K699">
        <v>1</v>
      </c>
      <c r="L699">
        <v>1</v>
      </c>
      <c r="M699">
        <v>1</v>
      </c>
      <c r="N699">
        <v>1</v>
      </c>
      <c r="O699">
        <v>1</v>
      </c>
    </row>
    <row r="700" spans="1:15" hidden="1" x14ac:dyDescent="0.25">
      <c r="A700" t="s">
        <v>18</v>
      </c>
      <c r="B700" t="s">
        <v>59</v>
      </c>
      <c r="C700" t="s">
        <v>80</v>
      </c>
      <c r="D700">
        <v>1</v>
      </c>
      <c r="E700">
        <v>1</v>
      </c>
      <c r="F700">
        <v>1</v>
      </c>
      <c r="G700">
        <v>1</v>
      </c>
      <c r="H700">
        <v>1</v>
      </c>
      <c r="I700">
        <v>1</v>
      </c>
      <c r="J700">
        <v>1</v>
      </c>
      <c r="K700">
        <v>1</v>
      </c>
      <c r="L700">
        <v>1</v>
      </c>
      <c r="M700">
        <v>1</v>
      </c>
      <c r="N700">
        <v>1</v>
      </c>
      <c r="O700">
        <v>1</v>
      </c>
    </row>
    <row r="701" spans="1:15" hidden="1" x14ac:dyDescent="0.25">
      <c r="A701" t="s">
        <v>18</v>
      </c>
      <c r="B701" t="s">
        <v>59</v>
      </c>
      <c r="C701" t="s">
        <v>81</v>
      </c>
      <c r="D701">
        <v>1</v>
      </c>
      <c r="E701">
        <v>1</v>
      </c>
      <c r="F701">
        <v>1</v>
      </c>
      <c r="G701">
        <v>1</v>
      </c>
      <c r="H701">
        <v>1</v>
      </c>
      <c r="I701">
        <v>1</v>
      </c>
      <c r="J701">
        <v>1</v>
      </c>
      <c r="K701">
        <v>1</v>
      </c>
      <c r="L701">
        <v>1</v>
      </c>
      <c r="M701">
        <v>1</v>
      </c>
      <c r="N701">
        <v>1</v>
      </c>
      <c r="O701">
        <v>1</v>
      </c>
    </row>
    <row r="702" spans="1:15" hidden="1" x14ac:dyDescent="0.25">
      <c r="A702" t="s">
        <v>18</v>
      </c>
      <c r="B702" t="s">
        <v>59</v>
      </c>
      <c r="C702" t="s">
        <v>82</v>
      </c>
      <c r="D702">
        <v>0</v>
      </c>
      <c r="E702">
        <v>0</v>
      </c>
      <c r="F702">
        <v>0</v>
      </c>
      <c r="G702">
        <v>0</v>
      </c>
      <c r="H702">
        <v>0</v>
      </c>
      <c r="I702">
        <v>0</v>
      </c>
      <c r="J702">
        <v>0</v>
      </c>
      <c r="K702">
        <v>0</v>
      </c>
      <c r="L702">
        <v>0</v>
      </c>
      <c r="M702">
        <v>0</v>
      </c>
      <c r="N702">
        <v>0</v>
      </c>
      <c r="O702">
        <v>0</v>
      </c>
    </row>
    <row r="703" spans="1:15" hidden="1" x14ac:dyDescent="0.25">
      <c r="A703" t="s">
        <v>18</v>
      </c>
      <c r="B703" t="s">
        <v>59</v>
      </c>
      <c r="C703" t="s">
        <v>83</v>
      </c>
      <c r="D703">
        <v>0</v>
      </c>
      <c r="E703">
        <v>0</v>
      </c>
      <c r="F703">
        <v>0</v>
      </c>
      <c r="G703">
        <v>0</v>
      </c>
      <c r="H703">
        <v>0</v>
      </c>
      <c r="I703">
        <v>0</v>
      </c>
      <c r="J703">
        <v>0</v>
      </c>
      <c r="K703">
        <v>0</v>
      </c>
      <c r="L703">
        <v>0</v>
      </c>
      <c r="M703">
        <v>0</v>
      </c>
      <c r="N703">
        <v>0</v>
      </c>
      <c r="O703">
        <v>0</v>
      </c>
    </row>
    <row r="704" spans="1:15" hidden="1" x14ac:dyDescent="0.25">
      <c r="A704" t="s">
        <v>18</v>
      </c>
      <c r="B704" t="s">
        <v>84</v>
      </c>
      <c r="C704" t="s">
        <v>60</v>
      </c>
      <c r="D704">
        <v>0</v>
      </c>
      <c r="E704">
        <v>0</v>
      </c>
      <c r="F704">
        <v>0</v>
      </c>
      <c r="G704">
        <v>0</v>
      </c>
      <c r="H704">
        <v>0</v>
      </c>
      <c r="I704">
        <v>0</v>
      </c>
      <c r="J704">
        <v>0</v>
      </c>
      <c r="K704">
        <v>0</v>
      </c>
      <c r="L704">
        <v>0</v>
      </c>
      <c r="M704">
        <v>0</v>
      </c>
      <c r="N704">
        <v>0</v>
      </c>
      <c r="O704">
        <v>0</v>
      </c>
    </row>
    <row r="705" spans="1:15" hidden="1" x14ac:dyDescent="0.25">
      <c r="A705" t="s">
        <v>18</v>
      </c>
      <c r="B705" t="s">
        <v>84</v>
      </c>
      <c r="C705" t="s">
        <v>61</v>
      </c>
      <c r="D705">
        <v>0</v>
      </c>
      <c r="E705">
        <v>0</v>
      </c>
      <c r="F705">
        <v>0</v>
      </c>
      <c r="G705">
        <v>0</v>
      </c>
      <c r="H705">
        <v>0</v>
      </c>
      <c r="I705">
        <v>0</v>
      </c>
      <c r="J705">
        <v>0</v>
      </c>
      <c r="K705">
        <v>0</v>
      </c>
      <c r="L705">
        <v>0</v>
      </c>
      <c r="M705">
        <v>0</v>
      </c>
      <c r="N705">
        <v>0</v>
      </c>
      <c r="O705">
        <v>0</v>
      </c>
    </row>
    <row r="706" spans="1:15" hidden="1" x14ac:dyDescent="0.25">
      <c r="A706" t="s">
        <v>18</v>
      </c>
      <c r="B706" t="s">
        <v>84</v>
      </c>
      <c r="C706" t="s">
        <v>62</v>
      </c>
      <c r="D706">
        <v>0</v>
      </c>
      <c r="E706">
        <v>0</v>
      </c>
      <c r="F706">
        <v>0</v>
      </c>
      <c r="G706">
        <v>0</v>
      </c>
      <c r="H706">
        <v>0</v>
      </c>
      <c r="I706">
        <v>0</v>
      </c>
      <c r="J706">
        <v>0</v>
      </c>
      <c r="K706">
        <v>0</v>
      </c>
      <c r="L706">
        <v>0</v>
      </c>
      <c r="M706">
        <v>0</v>
      </c>
      <c r="N706">
        <v>0</v>
      </c>
      <c r="O706">
        <v>0</v>
      </c>
    </row>
    <row r="707" spans="1:15" hidden="1" x14ac:dyDescent="0.25">
      <c r="A707" t="s">
        <v>18</v>
      </c>
      <c r="B707" t="s">
        <v>84</v>
      </c>
      <c r="C707" t="s">
        <v>63</v>
      </c>
      <c r="D707">
        <v>0</v>
      </c>
      <c r="E707">
        <v>0</v>
      </c>
      <c r="F707">
        <v>0</v>
      </c>
      <c r="G707">
        <v>0</v>
      </c>
      <c r="H707">
        <v>0</v>
      </c>
      <c r="I707">
        <v>0</v>
      </c>
      <c r="J707">
        <v>0</v>
      </c>
      <c r="K707">
        <v>0</v>
      </c>
      <c r="L707">
        <v>0</v>
      </c>
      <c r="M707">
        <v>0</v>
      </c>
      <c r="N707">
        <v>0</v>
      </c>
      <c r="O707">
        <v>0</v>
      </c>
    </row>
    <row r="708" spans="1:15" hidden="1" x14ac:dyDescent="0.25">
      <c r="A708" t="s">
        <v>18</v>
      </c>
      <c r="B708" t="s">
        <v>84</v>
      </c>
      <c r="C708" t="s">
        <v>64</v>
      </c>
      <c r="D708">
        <v>0</v>
      </c>
      <c r="E708">
        <v>0</v>
      </c>
      <c r="F708">
        <v>0</v>
      </c>
      <c r="G708">
        <v>0</v>
      </c>
      <c r="H708">
        <v>0</v>
      </c>
      <c r="I708">
        <v>0</v>
      </c>
      <c r="J708">
        <v>0</v>
      </c>
      <c r="K708">
        <v>0</v>
      </c>
      <c r="L708">
        <v>0</v>
      </c>
      <c r="M708">
        <v>0</v>
      </c>
      <c r="N708">
        <v>0</v>
      </c>
      <c r="O708">
        <v>0</v>
      </c>
    </row>
    <row r="709" spans="1:15" hidden="1" x14ac:dyDescent="0.25">
      <c r="A709" t="s">
        <v>18</v>
      </c>
      <c r="B709" t="s">
        <v>84</v>
      </c>
      <c r="C709" t="s">
        <v>65</v>
      </c>
      <c r="D709">
        <v>0</v>
      </c>
      <c r="E709">
        <v>0</v>
      </c>
      <c r="F709">
        <v>0</v>
      </c>
      <c r="G709">
        <v>0</v>
      </c>
      <c r="H709">
        <v>0</v>
      </c>
      <c r="I709">
        <v>0</v>
      </c>
      <c r="J709">
        <v>0</v>
      </c>
      <c r="K709">
        <v>0</v>
      </c>
      <c r="L709">
        <v>0</v>
      </c>
      <c r="M709">
        <v>0</v>
      </c>
      <c r="N709">
        <v>0</v>
      </c>
      <c r="O709">
        <v>0</v>
      </c>
    </row>
    <row r="710" spans="1:15" hidden="1" x14ac:dyDescent="0.25">
      <c r="A710" t="s">
        <v>18</v>
      </c>
      <c r="B710" t="s">
        <v>84</v>
      </c>
      <c r="C710" t="s">
        <v>66</v>
      </c>
      <c r="D710">
        <v>0</v>
      </c>
      <c r="E710">
        <v>0</v>
      </c>
      <c r="F710">
        <v>0</v>
      </c>
      <c r="G710">
        <v>0</v>
      </c>
      <c r="H710">
        <v>0</v>
      </c>
      <c r="I710">
        <v>0</v>
      </c>
      <c r="J710">
        <v>0</v>
      </c>
      <c r="K710">
        <v>0</v>
      </c>
      <c r="L710">
        <v>0</v>
      </c>
      <c r="M710">
        <v>0</v>
      </c>
      <c r="N710">
        <v>0</v>
      </c>
      <c r="O710">
        <v>0</v>
      </c>
    </row>
    <row r="711" spans="1:15" hidden="1" x14ac:dyDescent="0.25">
      <c r="A711" t="s">
        <v>18</v>
      </c>
      <c r="B711" t="s">
        <v>84</v>
      </c>
      <c r="C711" t="s">
        <v>67</v>
      </c>
      <c r="D711">
        <v>0</v>
      </c>
      <c r="E711">
        <v>0</v>
      </c>
      <c r="F711">
        <v>0</v>
      </c>
      <c r="G711">
        <v>0</v>
      </c>
      <c r="H711">
        <v>0</v>
      </c>
      <c r="I711">
        <v>0</v>
      </c>
      <c r="J711">
        <v>0</v>
      </c>
      <c r="K711">
        <v>0</v>
      </c>
      <c r="L711">
        <v>0</v>
      </c>
      <c r="M711">
        <v>0</v>
      </c>
      <c r="N711">
        <v>0</v>
      </c>
      <c r="O711">
        <v>0</v>
      </c>
    </row>
    <row r="712" spans="1:15" hidden="1" x14ac:dyDescent="0.25">
      <c r="A712" t="s">
        <v>18</v>
      </c>
      <c r="B712" t="s">
        <v>84</v>
      </c>
      <c r="C712" t="s">
        <v>68</v>
      </c>
      <c r="D712">
        <v>0</v>
      </c>
      <c r="E712">
        <v>0</v>
      </c>
      <c r="F712">
        <v>0</v>
      </c>
      <c r="G712">
        <v>0</v>
      </c>
      <c r="H712">
        <v>0</v>
      </c>
      <c r="I712">
        <v>0</v>
      </c>
      <c r="J712">
        <v>0</v>
      </c>
      <c r="K712">
        <v>0</v>
      </c>
      <c r="L712">
        <v>0</v>
      </c>
      <c r="M712">
        <v>0</v>
      </c>
      <c r="N712">
        <v>0</v>
      </c>
      <c r="O712">
        <v>0</v>
      </c>
    </row>
    <row r="713" spans="1:15" hidden="1" x14ac:dyDescent="0.25">
      <c r="A713" t="s">
        <v>18</v>
      </c>
      <c r="B713" t="s">
        <v>84</v>
      </c>
      <c r="C713" t="s">
        <v>69</v>
      </c>
      <c r="D713">
        <v>0</v>
      </c>
      <c r="E713">
        <v>0</v>
      </c>
      <c r="F713">
        <v>0</v>
      </c>
      <c r="G713">
        <v>0</v>
      </c>
      <c r="H713">
        <v>0</v>
      </c>
      <c r="I713">
        <v>0</v>
      </c>
      <c r="J713">
        <v>0</v>
      </c>
      <c r="K713">
        <v>0</v>
      </c>
      <c r="L713">
        <v>0</v>
      </c>
      <c r="M713">
        <v>0</v>
      </c>
      <c r="N713">
        <v>0</v>
      </c>
      <c r="O713">
        <v>0</v>
      </c>
    </row>
    <row r="714" spans="1:15" hidden="1" x14ac:dyDescent="0.25">
      <c r="A714" t="s">
        <v>18</v>
      </c>
      <c r="B714" t="s">
        <v>84</v>
      </c>
      <c r="C714" t="s">
        <v>70</v>
      </c>
      <c r="D714">
        <v>0</v>
      </c>
      <c r="E714">
        <v>0</v>
      </c>
      <c r="F714">
        <v>0</v>
      </c>
      <c r="G714">
        <v>0</v>
      </c>
      <c r="H714">
        <v>0</v>
      </c>
      <c r="I714">
        <v>0</v>
      </c>
      <c r="J714">
        <v>0</v>
      </c>
      <c r="K714">
        <v>0</v>
      </c>
      <c r="L714">
        <v>0</v>
      </c>
      <c r="M714">
        <v>0</v>
      </c>
      <c r="N714">
        <v>0</v>
      </c>
      <c r="O714">
        <v>0</v>
      </c>
    </row>
    <row r="715" spans="1:15" hidden="1" x14ac:dyDescent="0.25">
      <c r="A715" t="s">
        <v>18</v>
      </c>
      <c r="B715" t="s">
        <v>84</v>
      </c>
      <c r="C715" t="s">
        <v>71</v>
      </c>
      <c r="D715">
        <v>0</v>
      </c>
      <c r="E715">
        <v>0</v>
      </c>
      <c r="F715">
        <v>0</v>
      </c>
      <c r="G715">
        <v>0</v>
      </c>
      <c r="H715">
        <v>0</v>
      </c>
      <c r="I715">
        <v>0</v>
      </c>
      <c r="J715">
        <v>0</v>
      </c>
      <c r="K715">
        <v>0</v>
      </c>
      <c r="L715">
        <v>0</v>
      </c>
      <c r="M715">
        <v>0</v>
      </c>
      <c r="N715">
        <v>0</v>
      </c>
      <c r="O715">
        <v>0</v>
      </c>
    </row>
    <row r="716" spans="1:15" hidden="1" x14ac:dyDescent="0.25">
      <c r="A716" t="s">
        <v>18</v>
      </c>
      <c r="B716" t="s">
        <v>84</v>
      </c>
      <c r="C716" t="s">
        <v>72</v>
      </c>
      <c r="D716">
        <v>0</v>
      </c>
      <c r="E716">
        <v>0</v>
      </c>
      <c r="F716">
        <v>0</v>
      </c>
      <c r="G716">
        <v>0</v>
      </c>
      <c r="H716">
        <v>0</v>
      </c>
      <c r="I716">
        <v>0</v>
      </c>
      <c r="J716">
        <v>0</v>
      </c>
      <c r="K716">
        <v>0</v>
      </c>
      <c r="L716">
        <v>0</v>
      </c>
      <c r="M716">
        <v>0</v>
      </c>
      <c r="N716">
        <v>0</v>
      </c>
      <c r="O716">
        <v>0</v>
      </c>
    </row>
    <row r="717" spans="1:15" hidden="1" x14ac:dyDescent="0.25">
      <c r="A717" t="s">
        <v>18</v>
      </c>
      <c r="B717" t="s">
        <v>84</v>
      </c>
      <c r="C717" t="s">
        <v>73</v>
      </c>
      <c r="D717">
        <v>0</v>
      </c>
      <c r="E717">
        <v>0</v>
      </c>
      <c r="F717">
        <v>0</v>
      </c>
      <c r="G717">
        <v>0</v>
      </c>
      <c r="H717">
        <v>0</v>
      </c>
      <c r="I717">
        <v>0</v>
      </c>
      <c r="J717">
        <v>0</v>
      </c>
      <c r="K717">
        <v>0</v>
      </c>
      <c r="L717">
        <v>0</v>
      </c>
      <c r="M717">
        <v>0</v>
      </c>
      <c r="N717">
        <v>0</v>
      </c>
      <c r="O717">
        <v>0</v>
      </c>
    </row>
    <row r="718" spans="1:15" hidden="1" x14ac:dyDescent="0.25">
      <c r="A718" t="s">
        <v>18</v>
      </c>
      <c r="B718" t="s">
        <v>84</v>
      </c>
      <c r="C718" t="s">
        <v>74</v>
      </c>
      <c r="D718">
        <v>0</v>
      </c>
      <c r="E718">
        <v>0</v>
      </c>
      <c r="F718">
        <v>0</v>
      </c>
      <c r="G718">
        <v>0</v>
      </c>
      <c r="H718">
        <v>0</v>
      </c>
      <c r="I718">
        <v>0</v>
      </c>
      <c r="J718">
        <v>0</v>
      </c>
      <c r="K718">
        <v>0</v>
      </c>
      <c r="L718">
        <v>0</v>
      </c>
      <c r="M718">
        <v>0</v>
      </c>
      <c r="N718">
        <v>0</v>
      </c>
      <c r="O718">
        <v>0</v>
      </c>
    </row>
    <row r="719" spans="1:15" hidden="1" x14ac:dyDescent="0.25">
      <c r="A719" t="s">
        <v>18</v>
      </c>
      <c r="B719" t="s">
        <v>84</v>
      </c>
      <c r="C719" t="s">
        <v>75</v>
      </c>
      <c r="D719">
        <v>0</v>
      </c>
      <c r="E719">
        <v>0</v>
      </c>
      <c r="F719">
        <v>0</v>
      </c>
      <c r="G719">
        <v>0</v>
      </c>
      <c r="H719">
        <v>0</v>
      </c>
      <c r="I719">
        <v>0</v>
      </c>
      <c r="J719">
        <v>0</v>
      </c>
      <c r="K719">
        <v>0</v>
      </c>
      <c r="L719">
        <v>0</v>
      </c>
      <c r="M719">
        <v>0</v>
      </c>
      <c r="N719">
        <v>0</v>
      </c>
      <c r="O719">
        <v>0</v>
      </c>
    </row>
    <row r="720" spans="1:15" hidden="1" x14ac:dyDescent="0.25">
      <c r="A720" t="s">
        <v>18</v>
      </c>
      <c r="B720" t="s">
        <v>84</v>
      </c>
      <c r="C720" t="s">
        <v>76</v>
      </c>
      <c r="D720">
        <v>0</v>
      </c>
      <c r="E720">
        <v>0</v>
      </c>
      <c r="F720">
        <v>0</v>
      </c>
      <c r="G720">
        <v>0</v>
      </c>
      <c r="H720">
        <v>0</v>
      </c>
      <c r="I720">
        <v>0</v>
      </c>
      <c r="J720">
        <v>0</v>
      </c>
      <c r="K720">
        <v>0</v>
      </c>
      <c r="L720">
        <v>0</v>
      </c>
      <c r="M720">
        <v>0</v>
      </c>
      <c r="N720">
        <v>0</v>
      </c>
      <c r="O720">
        <v>0</v>
      </c>
    </row>
    <row r="721" spans="1:15" hidden="1" x14ac:dyDescent="0.25">
      <c r="A721" t="s">
        <v>18</v>
      </c>
      <c r="B721" t="s">
        <v>84</v>
      </c>
      <c r="C721" t="s">
        <v>77</v>
      </c>
      <c r="D721">
        <v>0</v>
      </c>
      <c r="E721">
        <v>0</v>
      </c>
      <c r="F721">
        <v>0</v>
      </c>
      <c r="G721">
        <v>0</v>
      </c>
      <c r="H721">
        <v>0</v>
      </c>
      <c r="I721">
        <v>0</v>
      </c>
      <c r="J721">
        <v>0</v>
      </c>
      <c r="K721">
        <v>0</v>
      </c>
      <c r="L721">
        <v>0</v>
      </c>
      <c r="M721">
        <v>0</v>
      </c>
      <c r="N721">
        <v>0</v>
      </c>
      <c r="O721">
        <v>0</v>
      </c>
    </row>
    <row r="722" spans="1:15" hidden="1" x14ac:dyDescent="0.25">
      <c r="A722" t="s">
        <v>18</v>
      </c>
      <c r="B722" t="s">
        <v>84</v>
      </c>
      <c r="C722" t="s">
        <v>78</v>
      </c>
      <c r="D722">
        <v>0</v>
      </c>
      <c r="E722">
        <v>0</v>
      </c>
      <c r="F722">
        <v>0</v>
      </c>
      <c r="G722">
        <v>0</v>
      </c>
      <c r="H722">
        <v>0</v>
      </c>
      <c r="I722">
        <v>0</v>
      </c>
      <c r="J722">
        <v>0</v>
      </c>
      <c r="K722">
        <v>0</v>
      </c>
      <c r="L722">
        <v>0</v>
      </c>
      <c r="M722">
        <v>0</v>
      </c>
      <c r="N722">
        <v>0</v>
      </c>
      <c r="O722">
        <v>0</v>
      </c>
    </row>
    <row r="723" spans="1:15" hidden="1" x14ac:dyDescent="0.25">
      <c r="A723" t="s">
        <v>18</v>
      </c>
      <c r="B723" t="s">
        <v>84</v>
      </c>
      <c r="C723" t="s">
        <v>79</v>
      </c>
      <c r="D723">
        <v>0</v>
      </c>
      <c r="E723">
        <v>0</v>
      </c>
      <c r="F723">
        <v>0</v>
      </c>
      <c r="G723">
        <v>0</v>
      </c>
      <c r="H723">
        <v>0</v>
      </c>
      <c r="I723">
        <v>0</v>
      </c>
      <c r="J723">
        <v>0</v>
      </c>
      <c r="K723">
        <v>0</v>
      </c>
      <c r="L723">
        <v>0</v>
      </c>
      <c r="M723">
        <v>0</v>
      </c>
      <c r="N723">
        <v>0</v>
      </c>
      <c r="O723">
        <v>0</v>
      </c>
    </row>
    <row r="724" spans="1:15" hidden="1" x14ac:dyDescent="0.25">
      <c r="A724" t="s">
        <v>18</v>
      </c>
      <c r="B724" t="s">
        <v>84</v>
      </c>
      <c r="C724" t="s">
        <v>80</v>
      </c>
      <c r="D724">
        <v>0</v>
      </c>
      <c r="E724">
        <v>0</v>
      </c>
      <c r="F724">
        <v>0</v>
      </c>
      <c r="G724">
        <v>0</v>
      </c>
      <c r="H724">
        <v>0</v>
      </c>
      <c r="I724">
        <v>0</v>
      </c>
      <c r="J724">
        <v>0</v>
      </c>
      <c r="K724">
        <v>0</v>
      </c>
      <c r="L724">
        <v>0</v>
      </c>
      <c r="M724">
        <v>0</v>
      </c>
      <c r="N724">
        <v>0</v>
      </c>
      <c r="O724">
        <v>0</v>
      </c>
    </row>
    <row r="725" spans="1:15" hidden="1" x14ac:dyDescent="0.25">
      <c r="A725" t="s">
        <v>18</v>
      </c>
      <c r="B725" t="s">
        <v>84</v>
      </c>
      <c r="C725" t="s">
        <v>81</v>
      </c>
      <c r="D725">
        <v>0</v>
      </c>
      <c r="E725">
        <v>0</v>
      </c>
      <c r="F725">
        <v>0</v>
      </c>
      <c r="G725">
        <v>0</v>
      </c>
      <c r="H725">
        <v>0</v>
      </c>
      <c r="I725">
        <v>0</v>
      </c>
      <c r="J725">
        <v>0</v>
      </c>
      <c r="K725">
        <v>0</v>
      </c>
      <c r="L725">
        <v>0</v>
      </c>
      <c r="M725">
        <v>0</v>
      </c>
      <c r="N725">
        <v>0</v>
      </c>
      <c r="O725">
        <v>0</v>
      </c>
    </row>
    <row r="726" spans="1:15" hidden="1" x14ac:dyDescent="0.25">
      <c r="A726" t="s">
        <v>18</v>
      </c>
      <c r="B726" t="s">
        <v>84</v>
      </c>
      <c r="C726" t="s">
        <v>82</v>
      </c>
      <c r="D726">
        <v>0</v>
      </c>
      <c r="E726">
        <v>0</v>
      </c>
      <c r="F726">
        <v>0</v>
      </c>
      <c r="G726">
        <v>0</v>
      </c>
      <c r="H726">
        <v>0</v>
      </c>
      <c r="I726">
        <v>0</v>
      </c>
      <c r="J726">
        <v>0</v>
      </c>
      <c r="K726">
        <v>0</v>
      </c>
      <c r="L726">
        <v>0</v>
      </c>
      <c r="M726">
        <v>0</v>
      </c>
      <c r="N726">
        <v>0</v>
      </c>
      <c r="O726">
        <v>0</v>
      </c>
    </row>
    <row r="727" spans="1:15" hidden="1" x14ac:dyDescent="0.25">
      <c r="A727" t="s">
        <v>18</v>
      </c>
      <c r="B727" t="s">
        <v>84</v>
      </c>
      <c r="C727" t="s">
        <v>83</v>
      </c>
      <c r="D727">
        <v>0</v>
      </c>
      <c r="E727">
        <v>0</v>
      </c>
      <c r="F727">
        <v>0</v>
      </c>
      <c r="G727">
        <v>0</v>
      </c>
      <c r="H727">
        <v>0</v>
      </c>
      <c r="I727">
        <v>0</v>
      </c>
      <c r="J727">
        <v>0</v>
      </c>
      <c r="K727">
        <v>0</v>
      </c>
      <c r="L727">
        <v>0</v>
      </c>
      <c r="M727">
        <v>0</v>
      </c>
      <c r="N727">
        <v>0</v>
      </c>
      <c r="O727">
        <v>0</v>
      </c>
    </row>
    <row r="728" spans="1:15" hidden="1" x14ac:dyDescent="0.25">
      <c r="A728" t="s">
        <v>19</v>
      </c>
      <c r="B728" t="s">
        <v>59</v>
      </c>
      <c r="C728" t="s">
        <v>60</v>
      </c>
      <c r="D728">
        <v>0</v>
      </c>
      <c r="E728">
        <v>0</v>
      </c>
      <c r="F728">
        <v>0</v>
      </c>
      <c r="G728">
        <v>0</v>
      </c>
      <c r="H728">
        <v>0</v>
      </c>
      <c r="I728">
        <v>0</v>
      </c>
      <c r="J728">
        <v>0</v>
      </c>
      <c r="K728">
        <v>0</v>
      </c>
      <c r="L728">
        <v>0</v>
      </c>
      <c r="M728">
        <v>0</v>
      </c>
      <c r="N728">
        <v>0</v>
      </c>
      <c r="O728">
        <v>0</v>
      </c>
    </row>
    <row r="729" spans="1:15" hidden="1" x14ac:dyDescent="0.25">
      <c r="A729" t="s">
        <v>19</v>
      </c>
      <c r="B729" t="s">
        <v>59</v>
      </c>
      <c r="C729" t="s">
        <v>61</v>
      </c>
      <c r="D729">
        <v>0</v>
      </c>
      <c r="E729">
        <v>0</v>
      </c>
      <c r="F729">
        <v>0</v>
      </c>
      <c r="G729">
        <v>0</v>
      </c>
      <c r="H729">
        <v>0</v>
      </c>
      <c r="I729">
        <v>0</v>
      </c>
      <c r="J729">
        <v>0</v>
      </c>
      <c r="K729">
        <v>0</v>
      </c>
      <c r="L729">
        <v>0</v>
      </c>
      <c r="M729">
        <v>0</v>
      </c>
      <c r="N729">
        <v>0</v>
      </c>
      <c r="O729">
        <v>0</v>
      </c>
    </row>
    <row r="730" spans="1:15" hidden="1" x14ac:dyDescent="0.25">
      <c r="A730" t="s">
        <v>19</v>
      </c>
      <c r="B730" t="s">
        <v>59</v>
      </c>
      <c r="C730" t="s">
        <v>62</v>
      </c>
      <c r="D730">
        <v>0</v>
      </c>
      <c r="E730">
        <v>0</v>
      </c>
      <c r="F730">
        <v>0</v>
      </c>
      <c r="G730">
        <v>0</v>
      </c>
      <c r="H730">
        <v>0</v>
      </c>
      <c r="I730">
        <v>0</v>
      </c>
      <c r="J730">
        <v>0</v>
      </c>
      <c r="K730">
        <v>0</v>
      </c>
      <c r="L730">
        <v>0</v>
      </c>
      <c r="M730">
        <v>0</v>
      </c>
      <c r="N730">
        <v>0</v>
      </c>
      <c r="O730">
        <v>0</v>
      </c>
    </row>
    <row r="731" spans="1:15" hidden="1" x14ac:dyDescent="0.25">
      <c r="A731" t="s">
        <v>19</v>
      </c>
      <c r="B731" t="s">
        <v>59</v>
      </c>
      <c r="C731" t="s">
        <v>63</v>
      </c>
      <c r="D731">
        <v>0</v>
      </c>
      <c r="E731">
        <v>0</v>
      </c>
      <c r="F731">
        <v>0</v>
      </c>
      <c r="G731">
        <v>0</v>
      </c>
      <c r="H731">
        <v>0</v>
      </c>
      <c r="I731">
        <v>0</v>
      </c>
      <c r="J731">
        <v>0</v>
      </c>
      <c r="K731">
        <v>0</v>
      </c>
      <c r="L731">
        <v>0</v>
      </c>
      <c r="M731">
        <v>0</v>
      </c>
      <c r="N731">
        <v>0</v>
      </c>
      <c r="O731">
        <v>0</v>
      </c>
    </row>
    <row r="732" spans="1:15" hidden="1" x14ac:dyDescent="0.25">
      <c r="A732" t="s">
        <v>19</v>
      </c>
      <c r="B732" t="s">
        <v>59</v>
      </c>
      <c r="C732" t="s">
        <v>64</v>
      </c>
      <c r="D732">
        <v>0</v>
      </c>
      <c r="E732">
        <v>0</v>
      </c>
      <c r="F732">
        <v>0</v>
      </c>
      <c r="G732">
        <v>0</v>
      </c>
      <c r="H732">
        <v>0</v>
      </c>
      <c r="I732">
        <v>0</v>
      </c>
      <c r="J732">
        <v>0</v>
      </c>
      <c r="K732">
        <v>0</v>
      </c>
      <c r="L732">
        <v>0</v>
      </c>
      <c r="M732">
        <v>0</v>
      </c>
      <c r="N732">
        <v>0</v>
      </c>
      <c r="O732">
        <v>0</v>
      </c>
    </row>
    <row r="733" spans="1:15" hidden="1" x14ac:dyDescent="0.25">
      <c r="A733" t="s">
        <v>19</v>
      </c>
      <c r="B733" t="s">
        <v>59</v>
      </c>
      <c r="C733" t="s">
        <v>65</v>
      </c>
      <c r="D733">
        <v>0</v>
      </c>
      <c r="E733">
        <v>0</v>
      </c>
      <c r="F733">
        <v>0</v>
      </c>
      <c r="G733">
        <v>0</v>
      </c>
      <c r="H733">
        <v>0</v>
      </c>
      <c r="I733">
        <v>0</v>
      </c>
      <c r="J733">
        <v>0</v>
      </c>
      <c r="K733">
        <v>0</v>
      </c>
      <c r="L733">
        <v>0</v>
      </c>
      <c r="M733">
        <v>0</v>
      </c>
      <c r="N733">
        <v>0</v>
      </c>
      <c r="O733">
        <v>0</v>
      </c>
    </row>
    <row r="734" spans="1:15" hidden="1" x14ac:dyDescent="0.25">
      <c r="A734" t="s">
        <v>19</v>
      </c>
      <c r="B734" t="s">
        <v>59</v>
      </c>
      <c r="C734" t="s">
        <v>66</v>
      </c>
      <c r="D734">
        <v>1</v>
      </c>
      <c r="E734">
        <v>1</v>
      </c>
      <c r="F734">
        <v>1</v>
      </c>
      <c r="G734">
        <v>0</v>
      </c>
      <c r="H734">
        <v>0</v>
      </c>
      <c r="I734">
        <v>0</v>
      </c>
      <c r="J734">
        <v>0</v>
      </c>
      <c r="K734">
        <v>0</v>
      </c>
      <c r="L734">
        <v>0</v>
      </c>
      <c r="M734">
        <v>0</v>
      </c>
      <c r="N734">
        <v>1</v>
      </c>
      <c r="O734">
        <v>1</v>
      </c>
    </row>
    <row r="735" spans="1:15" hidden="1" x14ac:dyDescent="0.25">
      <c r="A735" t="s">
        <v>19</v>
      </c>
      <c r="B735" t="s">
        <v>59</v>
      </c>
      <c r="C735" t="s">
        <v>67</v>
      </c>
      <c r="D735">
        <v>1</v>
      </c>
      <c r="E735">
        <v>1</v>
      </c>
      <c r="F735">
        <v>1</v>
      </c>
      <c r="G735">
        <v>0</v>
      </c>
      <c r="H735">
        <v>0</v>
      </c>
      <c r="I735">
        <v>0</v>
      </c>
      <c r="J735">
        <v>0</v>
      </c>
      <c r="K735">
        <v>0</v>
      </c>
      <c r="L735">
        <v>0</v>
      </c>
      <c r="M735">
        <v>0</v>
      </c>
      <c r="N735">
        <v>1</v>
      </c>
      <c r="O735">
        <v>1</v>
      </c>
    </row>
    <row r="736" spans="1:15" hidden="1" x14ac:dyDescent="0.25">
      <c r="A736" t="s">
        <v>19</v>
      </c>
      <c r="B736" t="s">
        <v>59</v>
      </c>
      <c r="C736" t="s">
        <v>68</v>
      </c>
      <c r="D736">
        <v>1</v>
      </c>
      <c r="E736">
        <v>1</v>
      </c>
      <c r="F736">
        <v>1</v>
      </c>
      <c r="G736">
        <v>0</v>
      </c>
      <c r="H736">
        <v>0</v>
      </c>
      <c r="I736">
        <v>0</v>
      </c>
      <c r="J736">
        <v>0</v>
      </c>
      <c r="K736">
        <v>0</v>
      </c>
      <c r="L736">
        <v>0</v>
      </c>
      <c r="M736">
        <v>0</v>
      </c>
      <c r="N736">
        <v>1</v>
      </c>
      <c r="O736">
        <v>1</v>
      </c>
    </row>
    <row r="737" spans="1:15" hidden="1" x14ac:dyDescent="0.25">
      <c r="A737" t="s">
        <v>19</v>
      </c>
      <c r="B737" t="s">
        <v>59</v>
      </c>
      <c r="C737" t="s">
        <v>69</v>
      </c>
      <c r="D737">
        <v>1</v>
      </c>
      <c r="E737">
        <v>1</v>
      </c>
      <c r="F737">
        <v>1</v>
      </c>
      <c r="G737">
        <v>0</v>
      </c>
      <c r="H737">
        <v>0</v>
      </c>
      <c r="I737">
        <v>0</v>
      </c>
      <c r="J737">
        <v>0</v>
      </c>
      <c r="K737">
        <v>0</v>
      </c>
      <c r="L737">
        <v>0</v>
      </c>
      <c r="M737">
        <v>0</v>
      </c>
      <c r="N737">
        <v>1</v>
      </c>
      <c r="O737">
        <v>1</v>
      </c>
    </row>
    <row r="738" spans="1:15" hidden="1" x14ac:dyDescent="0.25">
      <c r="A738" t="s">
        <v>19</v>
      </c>
      <c r="B738" t="s">
        <v>59</v>
      </c>
      <c r="C738" t="s">
        <v>70</v>
      </c>
      <c r="D738">
        <v>0</v>
      </c>
      <c r="E738">
        <v>0</v>
      </c>
      <c r="F738">
        <v>0</v>
      </c>
      <c r="G738">
        <v>0</v>
      </c>
      <c r="H738">
        <v>0</v>
      </c>
      <c r="I738">
        <v>0</v>
      </c>
      <c r="J738">
        <v>0</v>
      </c>
      <c r="K738">
        <v>0</v>
      </c>
      <c r="L738">
        <v>0</v>
      </c>
      <c r="M738">
        <v>0</v>
      </c>
      <c r="N738">
        <v>0</v>
      </c>
      <c r="O738">
        <v>0</v>
      </c>
    </row>
    <row r="739" spans="1:15" hidden="1" x14ac:dyDescent="0.25">
      <c r="A739" t="s">
        <v>19</v>
      </c>
      <c r="B739" t="s">
        <v>59</v>
      </c>
      <c r="C739" t="s">
        <v>71</v>
      </c>
      <c r="D739">
        <v>0</v>
      </c>
      <c r="E739">
        <v>0</v>
      </c>
      <c r="F739">
        <v>0</v>
      </c>
      <c r="G739">
        <v>0</v>
      </c>
      <c r="H739">
        <v>0</v>
      </c>
      <c r="I739">
        <v>0</v>
      </c>
      <c r="J739">
        <v>0</v>
      </c>
      <c r="K739">
        <v>0</v>
      </c>
      <c r="L739">
        <v>0</v>
      </c>
      <c r="M739">
        <v>0</v>
      </c>
      <c r="N739">
        <v>0</v>
      </c>
      <c r="O739">
        <v>0</v>
      </c>
    </row>
    <row r="740" spans="1:15" hidden="1" x14ac:dyDescent="0.25">
      <c r="A740" t="s">
        <v>19</v>
      </c>
      <c r="B740" t="s">
        <v>59</v>
      </c>
      <c r="C740" t="s">
        <v>72</v>
      </c>
      <c r="D740">
        <v>0</v>
      </c>
      <c r="E740">
        <v>0</v>
      </c>
      <c r="F740">
        <v>0</v>
      </c>
      <c r="G740">
        <v>0</v>
      </c>
      <c r="H740">
        <v>0</v>
      </c>
      <c r="I740">
        <v>0</v>
      </c>
      <c r="J740">
        <v>0</v>
      </c>
      <c r="K740">
        <v>0</v>
      </c>
      <c r="L740">
        <v>0</v>
      </c>
      <c r="M740">
        <v>0</v>
      </c>
      <c r="N740">
        <v>0</v>
      </c>
      <c r="O740">
        <v>0</v>
      </c>
    </row>
    <row r="741" spans="1:15" hidden="1" x14ac:dyDescent="0.25">
      <c r="A741" t="s">
        <v>19</v>
      </c>
      <c r="B741" t="s">
        <v>59</v>
      </c>
      <c r="C741" t="s">
        <v>73</v>
      </c>
      <c r="D741">
        <v>0</v>
      </c>
      <c r="E741">
        <v>0</v>
      </c>
      <c r="F741">
        <v>0</v>
      </c>
      <c r="G741">
        <v>0</v>
      </c>
      <c r="H741">
        <v>0</v>
      </c>
      <c r="I741">
        <v>0</v>
      </c>
      <c r="J741">
        <v>0</v>
      </c>
      <c r="K741">
        <v>0</v>
      </c>
      <c r="L741">
        <v>0</v>
      </c>
      <c r="M741">
        <v>0</v>
      </c>
      <c r="N741">
        <v>0</v>
      </c>
      <c r="O741">
        <v>0</v>
      </c>
    </row>
    <row r="742" spans="1:15" hidden="1" x14ac:dyDescent="0.25">
      <c r="A742" t="s">
        <v>19</v>
      </c>
      <c r="B742" t="s">
        <v>59</v>
      </c>
      <c r="C742" t="s">
        <v>74</v>
      </c>
      <c r="D742">
        <v>0</v>
      </c>
      <c r="E742">
        <v>0</v>
      </c>
      <c r="F742">
        <v>0</v>
      </c>
      <c r="G742">
        <v>0</v>
      </c>
      <c r="H742">
        <v>0</v>
      </c>
      <c r="I742">
        <v>0</v>
      </c>
      <c r="J742">
        <v>0</v>
      </c>
      <c r="K742">
        <v>0</v>
      </c>
      <c r="L742">
        <v>0</v>
      </c>
      <c r="M742">
        <v>0</v>
      </c>
      <c r="N742">
        <v>0</v>
      </c>
      <c r="O742">
        <v>0</v>
      </c>
    </row>
    <row r="743" spans="1:15" hidden="1" x14ac:dyDescent="0.25">
      <c r="A743" t="s">
        <v>19</v>
      </c>
      <c r="B743" t="s">
        <v>59</v>
      </c>
      <c r="C743" t="s">
        <v>75</v>
      </c>
      <c r="D743">
        <v>0</v>
      </c>
      <c r="E743">
        <v>0</v>
      </c>
      <c r="F743">
        <v>0</v>
      </c>
      <c r="G743">
        <v>1</v>
      </c>
      <c r="H743">
        <v>1</v>
      </c>
      <c r="I743">
        <v>1</v>
      </c>
      <c r="J743">
        <v>1</v>
      </c>
      <c r="K743">
        <v>1</v>
      </c>
      <c r="L743">
        <v>1</v>
      </c>
      <c r="M743">
        <v>1</v>
      </c>
      <c r="N743">
        <v>0</v>
      </c>
      <c r="O743">
        <v>0</v>
      </c>
    </row>
    <row r="744" spans="1:15" hidden="1" x14ac:dyDescent="0.25">
      <c r="A744" t="s">
        <v>19</v>
      </c>
      <c r="B744" t="s">
        <v>59</v>
      </c>
      <c r="C744" t="s">
        <v>76</v>
      </c>
      <c r="D744">
        <v>0</v>
      </c>
      <c r="E744">
        <v>0</v>
      </c>
      <c r="F744">
        <v>0</v>
      </c>
      <c r="G744">
        <v>1</v>
      </c>
      <c r="H744">
        <v>1</v>
      </c>
      <c r="I744">
        <v>1</v>
      </c>
      <c r="J744">
        <v>1</v>
      </c>
      <c r="K744">
        <v>1</v>
      </c>
      <c r="L744">
        <v>1</v>
      </c>
      <c r="M744">
        <v>1</v>
      </c>
      <c r="N744">
        <v>0</v>
      </c>
      <c r="O744">
        <v>0</v>
      </c>
    </row>
    <row r="745" spans="1:15" hidden="1" x14ac:dyDescent="0.25">
      <c r="A745" t="s">
        <v>19</v>
      </c>
      <c r="B745" t="s">
        <v>59</v>
      </c>
      <c r="C745" t="s">
        <v>77</v>
      </c>
      <c r="D745">
        <v>0</v>
      </c>
      <c r="E745">
        <v>0</v>
      </c>
      <c r="F745">
        <v>0</v>
      </c>
      <c r="G745">
        <v>1</v>
      </c>
      <c r="H745">
        <v>1</v>
      </c>
      <c r="I745">
        <v>1</v>
      </c>
      <c r="J745">
        <v>1</v>
      </c>
      <c r="K745">
        <v>1</v>
      </c>
      <c r="L745">
        <v>1</v>
      </c>
      <c r="M745">
        <v>1</v>
      </c>
      <c r="N745">
        <v>0</v>
      </c>
      <c r="O745">
        <v>0</v>
      </c>
    </row>
    <row r="746" spans="1:15" hidden="1" x14ac:dyDescent="0.25">
      <c r="A746" t="s">
        <v>19</v>
      </c>
      <c r="B746" t="s">
        <v>59</v>
      </c>
      <c r="C746" t="s">
        <v>78</v>
      </c>
      <c r="D746">
        <v>0</v>
      </c>
      <c r="E746">
        <v>0</v>
      </c>
      <c r="F746">
        <v>0</v>
      </c>
      <c r="G746">
        <v>1</v>
      </c>
      <c r="H746">
        <v>1</v>
      </c>
      <c r="I746">
        <v>1</v>
      </c>
      <c r="J746">
        <v>1</v>
      </c>
      <c r="K746">
        <v>1</v>
      </c>
      <c r="L746">
        <v>1</v>
      </c>
      <c r="M746">
        <v>1</v>
      </c>
      <c r="N746">
        <v>0</v>
      </c>
      <c r="O746">
        <v>0</v>
      </c>
    </row>
    <row r="747" spans="1:15" hidden="1" x14ac:dyDescent="0.25">
      <c r="A747" t="s">
        <v>19</v>
      </c>
      <c r="B747" t="s">
        <v>59</v>
      </c>
      <c r="C747" t="s">
        <v>79</v>
      </c>
      <c r="D747">
        <v>0</v>
      </c>
      <c r="E747">
        <v>0</v>
      </c>
      <c r="F747">
        <v>0</v>
      </c>
      <c r="G747">
        <v>0</v>
      </c>
      <c r="H747">
        <v>0</v>
      </c>
      <c r="I747">
        <v>0</v>
      </c>
      <c r="J747">
        <v>0</v>
      </c>
      <c r="K747">
        <v>0</v>
      </c>
      <c r="L747">
        <v>0</v>
      </c>
      <c r="M747">
        <v>0</v>
      </c>
      <c r="N747">
        <v>0</v>
      </c>
      <c r="O747">
        <v>0</v>
      </c>
    </row>
    <row r="748" spans="1:15" hidden="1" x14ac:dyDescent="0.25">
      <c r="A748" t="s">
        <v>19</v>
      </c>
      <c r="B748" t="s">
        <v>59</v>
      </c>
      <c r="C748" t="s">
        <v>80</v>
      </c>
      <c r="D748">
        <v>0</v>
      </c>
      <c r="E748">
        <v>0</v>
      </c>
      <c r="F748">
        <v>0</v>
      </c>
      <c r="G748">
        <v>0</v>
      </c>
      <c r="H748">
        <v>0</v>
      </c>
      <c r="I748">
        <v>0</v>
      </c>
      <c r="J748">
        <v>0</v>
      </c>
      <c r="K748">
        <v>0</v>
      </c>
      <c r="L748">
        <v>0</v>
      </c>
      <c r="M748">
        <v>0</v>
      </c>
      <c r="N748">
        <v>0</v>
      </c>
      <c r="O748">
        <v>0</v>
      </c>
    </row>
    <row r="749" spans="1:15" hidden="1" x14ac:dyDescent="0.25">
      <c r="A749" t="s">
        <v>19</v>
      </c>
      <c r="B749" t="s">
        <v>59</v>
      </c>
      <c r="C749" t="s">
        <v>81</v>
      </c>
      <c r="D749">
        <v>0</v>
      </c>
      <c r="E749">
        <v>0</v>
      </c>
      <c r="F749">
        <v>0</v>
      </c>
      <c r="G749">
        <v>0</v>
      </c>
      <c r="H749">
        <v>0</v>
      </c>
      <c r="I749">
        <v>0</v>
      </c>
      <c r="J749">
        <v>0</v>
      </c>
      <c r="K749">
        <v>0</v>
      </c>
      <c r="L749">
        <v>0</v>
      </c>
      <c r="M749">
        <v>0</v>
      </c>
      <c r="N749">
        <v>0</v>
      </c>
      <c r="O749">
        <v>0</v>
      </c>
    </row>
    <row r="750" spans="1:15" hidden="1" x14ac:dyDescent="0.25">
      <c r="A750" t="s">
        <v>19</v>
      </c>
      <c r="B750" t="s">
        <v>59</v>
      </c>
      <c r="C750" t="s">
        <v>82</v>
      </c>
      <c r="D750">
        <v>0</v>
      </c>
      <c r="E750">
        <v>0</v>
      </c>
      <c r="F750">
        <v>0</v>
      </c>
      <c r="G750">
        <v>0</v>
      </c>
      <c r="H750">
        <v>0</v>
      </c>
      <c r="I750">
        <v>0</v>
      </c>
      <c r="J750">
        <v>0</v>
      </c>
      <c r="K750">
        <v>0</v>
      </c>
      <c r="L750">
        <v>0</v>
      </c>
      <c r="M750">
        <v>0</v>
      </c>
      <c r="N750">
        <v>0</v>
      </c>
      <c r="O750">
        <v>0</v>
      </c>
    </row>
    <row r="751" spans="1:15" hidden="1" x14ac:dyDescent="0.25">
      <c r="A751" t="s">
        <v>19</v>
      </c>
      <c r="B751" t="s">
        <v>59</v>
      </c>
      <c r="C751" t="s">
        <v>83</v>
      </c>
      <c r="D751">
        <v>0</v>
      </c>
      <c r="E751">
        <v>0</v>
      </c>
      <c r="F751">
        <v>0</v>
      </c>
      <c r="G751">
        <v>0</v>
      </c>
      <c r="H751">
        <v>0</v>
      </c>
      <c r="I751">
        <v>0</v>
      </c>
      <c r="J751">
        <v>0</v>
      </c>
      <c r="K751">
        <v>0</v>
      </c>
      <c r="L751">
        <v>0</v>
      </c>
      <c r="M751">
        <v>0</v>
      </c>
      <c r="N751">
        <v>0</v>
      </c>
      <c r="O751">
        <v>0</v>
      </c>
    </row>
    <row r="752" spans="1:15" hidden="1" x14ac:dyDescent="0.25">
      <c r="A752" t="s">
        <v>19</v>
      </c>
      <c r="B752" t="s">
        <v>84</v>
      </c>
      <c r="C752" t="s">
        <v>60</v>
      </c>
      <c r="D752">
        <v>0</v>
      </c>
      <c r="E752">
        <v>0</v>
      </c>
      <c r="F752">
        <v>0</v>
      </c>
      <c r="G752">
        <v>0</v>
      </c>
      <c r="H752">
        <v>0</v>
      </c>
      <c r="I752">
        <v>0</v>
      </c>
      <c r="J752">
        <v>0</v>
      </c>
      <c r="K752">
        <v>0</v>
      </c>
      <c r="L752">
        <v>0</v>
      </c>
      <c r="M752">
        <v>0</v>
      </c>
      <c r="N752">
        <v>0</v>
      </c>
      <c r="O752">
        <v>0</v>
      </c>
    </row>
    <row r="753" spans="1:15" hidden="1" x14ac:dyDescent="0.25">
      <c r="A753" t="s">
        <v>19</v>
      </c>
      <c r="B753" t="s">
        <v>84</v>
      </c>
      <c r="C753" t="s">
        <v>61</v>
      </c>
      <c r="D753">
        <v>0</v>
      </c>
      <c r="E753">
        <v>0</v>
      </c>
      <c r="F753">
        <v>0</v>
      </c>
      <c r="G753">
        <v>0</v>
      </c>
      <c r="H753">
        <v>0</v>
      </c>
      <c r="I753">
        <v>0</v>
      </c>
      <c r="J753">
        <v>0</v>
      </c>
      <c r="K753">
        <v>0</v>
      </c>
      <c r="L753">
        <v>0</v>
      </c>
      <c r="M753">
        <v>0</v>
      </c>
      <c r="N753">
        <v>0</v>
      </c>
      <c r="O753">
        <v>0</v>
      </c>
    </row>
    <row r="754" spans="1:15" hidden="1" x14ac:dyDescent="0.25">
      <c r="A754" t="s">
        <v>19</v>
      </c>
      <c r="B754" t="s">
        <v>84</v>
      </c>
      <c r="C754" t="s">
        <v>62</v>
      </c>
      <c r="D754">
        <v>0</v>
      </c>
      <c r="E754">
        <v>0</v>
      </c>
      <c r="F754">
        <v>0</v>
      </c>
      <c r="G754">
        <v>0</v>
      </c>
      <c r="H754">
        <v>0</v>
      </c>
      <c r="I754">
        <v>0</v>
      </c>
      <c r="J754">
        <v>0</v>
      </c>
      <c r="K754">
        <v>0</v>
      </c>
      <c r="L754">
        <v>0</v>
      </c>
      <c r="M754">
        <v>0</v>
      </c>
      <c r="N754">
        <v>0</v>
      </c>
      <c r="O754">
        <v>0</v>
      </c>
    </row>
    <row r="755" spans="1:15" hidden="1" x14ac:dyDescent="0.25">
      <c r="A755" t="s">
        <v>19</v>
      </c>
      <c r="B755" t="s">
        <v>84</v>
      </c>
      <c r="C755" t="s">
        <v>63</v>
      </c>
      <c r="D755">
        <v>0</v>
      </c>
      <c r="E755">
        <v>0</v>
      </c>
      <c r="F755">
        <v>0</v>
      </c>
      <c r="G755">
        <v>0</v>
      </c>
      <c r="H755">
        <v>0</v>
      </c>
      <c r="I755">
        <v>0</v>
      </c>
      <c r="J755">
        <v>0</v>
      </c>
      <c r="K755">
        <v>0</v>
      </c>
      <c r="L755">
        <v>0</v>
      </c>
      <c r="M755">
        <v>0</v>
      </c>
      <c r="N755">
        <v>0</v>
      </c>
      <c r="O755">
        <v>0</v>
      </c>
    </row>
    <row r="756" spans="1:15" hidden="1" x14ac:dyDescent="0.25">
      <c r="A756" t="s">
        <v>19</v>
      </c>
      <c r="B756" t="s">
        <v>84</v>
      </c>
      <c r="C756" t="s">
        <v>64</v>
      </c>
      <c r="D756">
        <v>0</v>
      </c>
      <c r="E756">
        <v>0</v>
      </c>
      <c r="F756">
        <v>0</v>
      </c>
      <c r="G756">
        <v>0</v>
      </c>
      <c r="H756">
        <v>0</v>
      </c>
      <c r="I756">
        <v>0</v>
      </c>
      <c r="J756">
        <v>0</v>
      </c>
      <c r="K756">
        <v>0</v>
      </c>
      <c r="L756">
        <v>0</v>
      </c>
      <c r="M756">
        <v>0</v>
      </c>
      <c r="N756">
        <v>0</v>
      </c>
      <c r="O756">
        <v>0</v>
      </c>
    </row>
    <row r="757" spans="1:15" hidden="1" x14ac:dyDescent="0.25">
      <c r="A757" t="s">
        <v>19</v>
      </c>
      <c r="B757" t="s">
        <v>84</v>
      </c>
      <c r="C757" t="s">
        <v>65</v>
      </c>
      <c r="D757">
        <v>0</v>
      </c>
      <c r="E757">
        <v>0</v>
      </c>
      <c r="F757">
        <v>0</v>
      </c>
      <c r="G757">
        <v>0</v>
      </c>
      <c r="H757">
        <v>0</v>
      </c>
      <c r="I757">
        <v>0</v>
      </c>
      <c r="J757">
        <v>0</v>
      </c>
      <c r="K757">
        <v>0</v>
      </c>
      <c r="L757">
        <v>0</v>
      </c>
      <c r="M757">
        <v>0</v>
      </c>
      <c r="N757">
        <v>0</v>
      </c>
      <c r="O757">
        <v>0</v>
      </c>
    </row>
    <row r="758" spans="1:15" hidden="1" x14ac:dyDescent="0.25">
      <c r="A758" t="s">
        <v>19</v>
      </c>
      <c r="B758" t="s">
        <v>84</v>
      </c>
      <c r="C758" t="s">
        <v>66</v>
      </c>
      <c r="D758">
        <v>0</v>
      </c>
      <c r="E758">
        <v>0</v>
      </c>
      <c r="F758">
        <v>0</v>
      </c>
      <c r="G758">
        <v>0</v>
      </c>
      <c r="H758">
        <v>0</v>
      </c>
      <c r="I758">
        <v>0</v>
      </c>
      <c r="J758">
        <v>0</v>
      </c>
      <c r="K758">
        <v>0</v>
      </c>
      <c r="L758">
        <v>0</v>
      </c>
      <c r="M758">
        <v>0</v>
      </c>
      <c r="N758">
        <v>0</v>
      </c>
      <c r="O758">
        <v>0</v>
      </c>
    </row>
    <row r="759" spans="1:15" hidden="1" x14ac:dyDescent="0.25">
      <c r="A759" t="s">
        <v>19</v>
      </c>
      <c r="B759" t="s">
        <v>84</v>
      </c>
      <c r="C759" t="s">
        <v>67</v>
      </c>
      <c r="D759">
        <v>0</v>
      </c>
      <c r="E759">
        <v>0</v>
      </c>
      <c r="F759">
        <v>0</v>
      </c>
      <c r="G759">
        <v>0</v>
      </c>
      <c r="H759">
        <v>0</v>
      </c>
      <c r="I759">
        <v>0</v>
      </c>
      <c r="J759">
        <v>0</v>
      </c>
      <c r="K759">
        <v>0</v>
      </c>
      <c r="L759">
        <v>0</v>
      </c>
      <c r="M759">
        <v>0</v>
      </c>
      <c r="N759">
        <v>0</v>
      </c>
      <c r="O759">
        <v>0</v>
      </c>
    </row>
    <row r="760" spans="1:15" hidden="1" x14ac:dyDescent="0.25">
      <c r="A760" t="s">
        <v>19</v>
      </c>
      <c r="B760" t="s">
        <v>84</v>
      </c>
      <c r="C760" t="s">
        <v>68</v>
      </c>
      <c r="D760">
        <v>0</v>
      </c>
      <c r="E760">
        <v>0</v>
      </c>
      <c r="F760">
        <v>0</v>
      </c>
      <c r="G760">
        <v>0</v>
      </c>
      <c r="H760">
        <v>0</v>
      </c>
      <c r="I760">
        <v>0</v>
      </c>
      <c r="J760">
        <v>0</v>
      </c>
      <c r="K760">
        <v>0</v>
      </c>
      <c r="L760">
        <v>0</v>
      </c>
      <c r="M760">
        <v>0</v>
      </c>
      <c r="N760">
        <v>0</v>
      </c>
      <c r="O760">
        <v>0</v>
      </c>
    </row>
    <row r="761" spans="1:15" hidden="1" x14ac:dyDescent="0.25">
      <c r="A761" t="s">
        <v>19</v>
      </c>
      <c r="B761" t="s">
        <v>84</v>
      </c>
      <c r="C761" t="s">
        <v>69</v>
      </c>
      <c r="D761">
        <v>0</v>
      </c>
      <c r="E761">
        <v>0</v>
      </c>
      <c r="F761">
        <v>0</v>
      </c>
      <c r="G761">
        <v>0</v>
      </c>
      <c r="H761">
        <v>0</v>
      </c>
      <c r="I761">
        <v>0</v>
      </c>
      <c r="J761">
        <v>0</v>
      </c>
      <c r="K761">
        <v>0</v>
      </c>
      <c r="L761">
        <v>0</v>
      </c>
      <c r="M761">
        <v>0</v>
      </c>
      <c r="N761">
        <v>0</v>
      </c>
      <c r="O761">
        <v>0</v>
      </c>
    </row>
    <row r="762" spans="1:15" hidden="1" x14ac:dyDescent="0.25">
      <c r="A762" t="s">
        <v>19</v>
      </c>
      <c r="B762" t="s">
        <v>84</v>
      </c>
      <c r="C762" t="s">
        <v>70</v>
      </c>
      <c r="D762">
        <v>0</v>
      </c>
      <c r="E762">
        <v>0</v>
      </c>
      <c r="F762">
        <v>0</v>
      </c>
      <c r="G762">
        <v>0</v>
      </c>
      <c r="H762">
        <v>0</v>
      </c>
      <c r="I762">
        <v>0</v>
      </c>
      <c r="J762">
        <v>0</v>
      </c>
      <c r="K762">
        <v>0</v>
      </c>
      <c r="L762">
        <v>0</v>
      </c>
      <c r="M762">
        <v>0</v>
      </c>
      <c r="N762">
        <v>0</v>
      </c>
      <c r="O762">
        <v>0</v>
      </c>
    </row>
    <row r="763" spans="1:15" hidden="1" x14ac:dyDescent="0.25">
      <c r="A763" t="s">
        <v>19</v>
      </c>
      <c r="B763" t="s">
        <v>84</v>
      </c>
      <c r="C763" t="s">
        <v>71</v>
      </c>
      <c r="D763">
        <v>0</v>
      </c>
      <c r="E763">
        <v>0</v>
      </c>
      <c r="F763">
        <v>0</v>
      </c>
      <c r="G763">
        <v>0</v>
      </c>
      <c r="H763">
        <v>0</v>
      </c>
      <c r="I763">
        <v>0</v>
      </c>
      <c r="J763">
        <v>0</v>
      </c>
      <c r="K763">
        <v>0</v>
      </c>
      <c r="L763">
        <v>0</v>
      </c>
      <c r="M763">
        <v>0</v>
      </c>
      <c r="N763">
        <v>0</v>
      </c>
      <c r="O763">
        <v>0</v>
      </c>
    </row>
    <row r="764" spans="1:15" hidden="1" x14ac:dyDescent="0.25">
      <c r="A764" t="s">
        <v>19</v>
      </c>
      <c r="B764" t="s">
        <v>84</v>
      </c>
      <c r="C764" t="s">
        <v>72</v>
      </c>
      <c r="D764">
        <v>0</v>
      </c>
      <c r="E764">
        <v>0</v>
      </c>
      <c r="F764">
        <v>0</v>
      </c>
      <c r="G764">
        <v>0</v>
      </c>
      <c r="H764">
        <v>0</v>
      </c>
      <c r="I764">
        <v>0</v>
      </c>
      <c r="J764">
        <v>0</v>
      </c>
      <c r="K764">
        <v>0</v>
      </c>
      <c r="L764">
        <v>0</v>
      </c>
      <c r="M764">
        <v>0</v>
      </c>
      <c r="N764">
        <v>0</v>
      </c>
      <c r="O764">
        <v>0</v>
      </c>
    </row>
    <row r="765" spans="1:15" hidden="1" x14ac:dyDescent="0.25">
      <c r="A765" t="s">
        <v>19</v>
      </c>
      <c r="B765" t="s">
        <v>84</v>
      </c>
      <c r="C765" t="s">
        <v>73</v>
      </c>
      <c r="D765">
        <v>0</v>
      </c>
      <c r="E765">
        <v>0</v>
      </c>
      <c r="F765">
        <v>0</v>
      </c>
      <c r="G765">
        <v>0</v>
      </c>
      <c r="H765">
        <v>0</v>
      </c>
      <c r="I765">
        <v>0</v>
      </c>
      <c r="J765">
        <v>0</v>
      </c>
      <c r="K765">
        <v>0</v>
      </c>
      <c r="L765">
        <v>0</v>
      </c>
      <c r="M765">
        <v>0</v>
      </c>
      <c r="N765">
        <v>0</v>
      </c>
      <c r="O765">
        <v>0</v>
      </c>
    </row>
    <row r="766" spans="1:15" hidden="1" x14ac:dyDescent="0.25">
      <c r="A766" t="s">
        <v>19</v>
      </c>
      <c r="B766" t="s">
        <v>84</v>
      </c>
      <c r="C766" t="s">
        <v>74</v>
      </c>
      <c r="D766">
        <v>0</v>
      </c>
      <c r="E766">
        <v>0</v>
      </c>
      <c r="F766">
        <v>0</v>
      </c>
      <c r="G766">
        <v>0</v>
      </c>
      <c r="H766">
        <v>0</v>
      </c>
      <c r="I766">
        <v>0</v>
      </c>
      <c r="J766">
        <v>0</v>
      </c>
      <c r="K766">
        <v>0</v>
      </c>
      <c r="L766">
        <v>0</v>
      </c>
      <c r="M766">
        <v>0</v>
      </c>
      <c r="N766">
        <v>0</v>
      </c>
      <c r="O766">
        <v>0</v>
      </c>
    </row>
    <row r="767" spans="1:15" hidden="1" x14ac:dyDescent="0.25">
      <c r="A767" t="s">
        <v>19</v>
      </c>
      <c r="B767" t="s">
        <v>84</v>
      </c>
      <c r="C767" t="s">
        <v>75</v>
      </c>
      <c r="D767">
        <v>0</v>
      </c>
      <c r="E767">
        <v>0</v>
      </c>
      <c r="F767">
        <v>0</v>
      </c>
      <c r="G767">
        <v>0</v>
      </c>
      <c r="H767">
        <v>0</v>
      </c>
      <c r="I767">
        <v>0</v>
      </c>
      <c r="J767">
        <v>0</v>
      </c>
      <c r="K767">
        <v>0</v>
      </c>
      <c r="L767">
        <v>0</v>
      </c>
      <c r="M767">
        <v>0</v>
      </c>
      <c r="N767">
        <v>0</v>
      </c>
      <c r="O767">
        <v>0</v>
      </c>
    </row>
    <row r="768" spans="1:15" hidden="1" x14ac:dyDescent="0.25">
      <c r="A768" t="s">
        <v>19</v>
      </c>
      <c r="B768" t="s">
        <v>84</v>
      </c>
      <c r="C768" t="s">
        <v>76</v>
      </c>
      <c r="D768">
        <v>0</v>
      </c>
      <c r="E768">
        <v>0</v>
      </c>
      <c r="F768">
        <v>0</v>
      </c>
      <c r="G768">
        <v>0</v>
      </c>
      <c r="H768">
        <v>0</v>
      </c>
      <c r="I768">
        <v>0</v>
      </c>
      <c r="J768">
        <v>0</v>
      </c>
      <c r="K768">
        <v>0</v>
      </c>
      <c r="L768">
        <v>0</v>
      </c>
      <c r="M768">
        <v>0</v>
      </c>
      <c r="N768">
        <v>0</v>
      </c>
      <c r="O768">
        <v>0</v>
      </c>
    </row>
    <row r="769" spans="1:15" hidden="1" x14ac:dyDescent="0.25">
      <c r="A769" t="s">
        <v>19</v>
      </c>
      <c r="B769" t="s">
        <v>84</v>
      </c>
      <c r="C769" t="s">
        <v>77</v>
      </c>
      <c r="D769">
        <v>0</v>
      </c>
      <c r="E769">
        <v>0</v>
      </c>
      <c r="F769">
        <v>0</v>
      </c>
      <c r="G769">
        <v>0</v>
      </c>
      <c r="H769">
        <v>0</v>
      </c>
      <c r="I769">
        <v>0</v>
      </c>
      <c r="J769">
        <v>0</v>
      </c>
      <c r="K769">
        <v>0</v>
      </c>
      <c r="L769">
        <v>0</v>
      </c>
      <c r="M769">
        <v>0</v>
      </c>
      <c r="N769">
        <v>0</v>
      </c>
      <c r="O769">
        <v>0</v>
      </c>
    </row>
    <row r="770" spans="1:15" hidden="1" x14ac:dyDescent="0.25">
      <c r="A770" t="s">
        <v>19</v>
      </c>
      <c r="B770" t="s">
        <v>84</v>
      </c>
      <c r="C770" t="s">
        <v>78</v>
      </c>
      <c r="D770">
        <v>0</v>
      </c>
      <c r="E770">
        <v>0</v>
      </c>
      <c r="F770">
        <v>0</v>
      </c>
      <c r="G770">
        <v>0</v>
      </c>
      <c r="H770">
        <v>0</v>
      </c>
      <c r="I770">
        <v>0</v>
      </c>
      <c r="J770">
        <v>0</v>
      </c>
      <c r="K770">
        <v>0</v>
      </c>
      <c r="L770">
        <v>0</v>
      </c>
      <c r="M770">
        <v>0</v>
      </c>
      <c r="N770">
        <v>0</v>
      </c>
      <c r="O770">
        <v>0</v>
      </c>
    </row>
    <row r="771" spans="1:15" hidden="1" x14ac:dyDescent="0.25">
      <c r="A771" t="s">
        <v>19</v>
      </c>
      <c r="B771" t="s">
        <v>84</v>
      </c>
      <c r="C771" t="s">
        <v>79</v>
      </c>
      <c r="D771">
        <v>0</v>
      </c>
      <c r="E771">
        <v>0</v>
      </c>
      <c r="F771">
        <v>0</v>
      </c>
      <c r="G771">
        <v>0</v>
      </c>
      <c r="H771">
        <v>0</v>
      </c>
      <c r="I771">
        <v>0</v>
      </c>
      <c r="J771">
        <v>0</v>
      </c>
      <c r="K771">
        <v>0</v>
      </c>
      <c r="L771">
        <v>0</v>
      </c>
      <c r="M771">
        <v>0</v>
      </c>
      <c r="N771">
        <v>0</v>
      </c>
      <c r="O771">
        <v>0</v>
      </c>
    </row>
    <row r="772" spans="1:15" hidden="1" x14ac:dyDescent="0.25">
      <c r="A772" t="s">
        <v>19</v>
      </c>
      <c r="B772" t="s">
        <v>84</v>
      </c>
      <c r="C772" t="s">
        <v>80</v>
      </c>
      <c r="D772">
        <v>0</v>
      </c>
      <c r="E772">
        <v>0</v>
      </c>
      <c r="F772">
        <v>0</v>
      </c>
      <c r="G772">
        <v>0</v>
      </c>
      <c r="H772">
        <v>0</v>
      </c>
      <c r="I772">
        <v>0</v>
      </c>
      <c r="J772">
        <v>0</v>
      </c>
      <c r="K772">
        <v>0</v>
      </c>
      <c r="L772">
        <v>0</v>
      </c>
      <c r="M772">
        <v>0</v>
      </c>
      <c r="N772">
        <v>0</v>
      </c>
      <c r="O772">
        <v>0</v>
      </c>
    </row>
    <row r="773" spans="1:15" hidden="1" x14ac:dyDescent="0.25">
      <c r="A773" t="s">
        <v>19</v>
      </c>
      <c r="B773" t="s">
        <v>84</v>
      </c>
      <c r="C773" t="s">
        <v>81</v>
      </c>
      <c r="D773">
        <v>0</v>
      </c>
      <c r="E773">
        <v>0</v>
      </c>
      <c r="F773">
        <v>0</v>
      </c>
      <c r="G773">
        <v>0</v>
      </c>
      <c r="H773">
        <v>0</v>
      </c>
      <c r="I773">
        <v>0</v>
      </c>
      <c r="J773">
        <v>0</v>
      </c>
      <c r="K773">
        <v>0</v>
      </c>
      <c r="L773">
        <v>0</v>
      </c>
      <c r="M773">
        <v>0</v>
      </c>
      <c r="N773">
        <v>0</v>
      </c>
      <c r="O773">
        <v>0</v>
      </c>
    </row>
    <row r="774" spans="1:15" hidden="1" x14ac:dyDescent="0.25">
      <c r="A774" t="s">
        <v>19</v>
      </c>
      <c r="B774" t="s">
        <v>84</v>
      </c>
      <c r="C774" t="s">
        <v>82</v>
      </c>
      <c r="D774">
        <v>0</v>
      </c>
      <c r="E774">
        <v>0</v>
      </c>
      <c r="F774">
        <v>0</v>
      </c>
      <c r="G774">
        <v>0</v>
      </c>
      <c r="H774">
        <v>0</v>
      </c>
      <c r="I774">
        <v>0</v>
      </c>
      <c r="J774">
        <v>0</v>
      </c>
      <c r="K774">
        <v>0</v>
      </c>
      <c r="L774">
        <v>0</v>
      </c>
      <c r="M774">
        <v>0</v>
      </c>
      <c r="N774">
        <v>0</v>
      </c>
      <c r="O774">
        <v>0</v>
      </c>
    </row>
    <row r="775" spans="1:15" hidden="1" x14ac:dyDescent="0.25">
      <c r="A775" t="s">
        <v>19</v>
      </c>
      <c r="B775" t="s">
        <v>84</v>
      </c>
      <c r="C775" t="s">
        <v>83</v>
      </c>
      <c r="D775">
        <v>0</v>
      </c>
      <c r="E775">
        <v>0</v>
      </c>
      <c r="F775">
        <v>0</v>
      </c>
      <c r="G775">
        <v>0</v>
      </c>
      <c r="H775">
        <v>0</v>
      </c>
      <c r="I775">
        <v>0</v>
      </c>
      <c r="J775">
        <v>0</v>
      </c>
      <c r="K775">
        <v>0</v>
      </c>
      <c r="L775">
        <v>0</v>
      </c>
      <c r="M775">
        <v>0</v>
      </c>
      <c r="N775">
        <v>0</v>
      </c>
      <c r="O775">
        <v>0</v>
      </c>
    </row>
    <row r="776" spans="1:15" hidden="1" x14ac:dyDescent="0.25">
      <c r="A776" t="s">
        <v>20</v>
      </c>
      <c r="B776" t="s">
        <v>59</v>
      </c>
      <c r="C776" t="s">
        <v>60</v>
      </c>
      <c r="D776">
        <v>0</v>
      </c>
      <c r="E776">
        <v>0</v>
      </c>
      <c r="F776">
        <v>0</v>
      </c>
      <c r="G776">
        <v>0</v>
      </c>
      <c r="H776">
        <v>0</v>
      </c>
      <c r="I776">
        <v>0</v>
      </c>
      <c r="J776">
        <v>0</v>
      </c>
      <c r="K776">
        <v>0</v>
      </c>
      <c r="L776">
        <v>0</v>
      </c>
      <c r="M776">
        <v>0</v>
      </c>
      <c r="N776">
        <v>0</v>
      </c>
      <c r="O776">
        <v>0</v>
      </c>
    </row>
    <row r="777" spans="1:15" hidden="1" x14ac:dyDescent="0.25">
      <c r="A777" t="s">
        <v>20</v>
      </c>
      <c r="B777" t="s">
        <v>59</v>
      </c>
      <c r="C777" t="s">
        <v>61</v>
      </c>
      <c r="D777">
        <v>0</v>
      </c>
      <c r="E777">
        <v>0</v>
      </c>
      <c r="F777">
        <v>0</v>
      </c>
      <c r="G777">
        <v>0</v>
      </c>
      <c r="H777">
        <v>0</v>
      </c>
      <c r="I777">
        <v>0</v>
      </c>
      <c r="J777">
        <v>0</v>
      </c>
      <c r="K777">
        <v>0</v>
      </c>
      <c r="L777">
        <v>0</v>
      </c>
      <c r="M777">
        <v>0</v>
      </c>
      <c r="N777">
        <v>0</v>
      </c>
      <c r="O777">
        <v>0</v>
      </c>
    </row>
    <row r="778" spans="1:15" hidden="1" x14ac:dyDescent="0.25">
      <c r="A778" t="s">
        <v>20</v>
      </c>
      <c r="B778" t="s">
        <v>59</v>
      </c>
      <c r="C778" t="s">
        <v>62</v>
      </c>
      <c r="D778">
        <v>0</v>
      </c>
      <c r="E778">
        <v>0</v>
      </c>
      <c r="F778">
        <v>0</v>
      </c>
      <c r="G778">
        <v>0</v>
      </c>
      <c r="H778">
        <v>0</v>
      </c>
      <c r="I778">
        <v>0</v>
      </c>
      <c r="J778">
        <v>0</v>
      </c>
      <c r="K778">
        <v>0</v>
      </c>
      <c r="L778">
        <v>0</v>
      </c>
      <c r="M778">
        <v>0</v>
      </c>
      <c r="N778">
        <v>0</v>
      </c>
      <c r="O778">
        <v>0</v>
      </c>
    </row>
    <row r="779" spans="1:15" hidden="1" x14ac:dyDescent="0.25">
      <c r="A779" t="s">
        <v>20</v>
      </c>
      <c r="B779" t="s">
        <v>59</v>
      </c>
      <c r="C779" t="s">
        <v>63</v>
      </c>
      <c r="D779">
        <v>0</v>
      </c>
      <c r="E779">
        <v>0</v>
      </c>
      <c r="F779">
        <v>0</v>
      </c>
      <c r="G779">
        <v>0</v>
      </c>
      <c r="H779">
        <v>0</v>
      </c>
      <c r="I779">
        <v>0</v>
      </c>
      <c r="J779">
        <v>0</v>
      </c>
      <c r="K779">
        <v>0</v>
      </c>
      <c r="L779">
        <v>0</v>
      </c>
      <c r="M779">
        <v>0</v>
      </c>
      <c r="N779">
        <v>0</v>
      </c>
      <c r="O779">
        <v>0</v>
      </c>
    </row>
    <row r="780" spans="1:15" hidden="1" x14ac:dyDescent="0.25">
      <c r="A780" t="s">
        <v>20</v>
      </c>
      <c r="B780" t="s">
        <v>59</v>
      </c>
      <c r="C780" t="s">
        <v>64</v>
      </c>
      <c r="D780">
        <v>0</v>
      </c>
      <c r="E780">
        <v>0</v>
      </c>
      <c r="F780">
        <v>0</v>
      </c>
      <c r="G780">
        <v>0</v>
      </c>
      <c r="H780">
        <v>0</v>
      </c>
      <c r="I780">
        <v>0</v>
      </c>
      <c r="J780">
        <v>0</v>
      </c>
      <c r="K780">
        <v>0</v>
      </c>
      <c r="L780">
        <v>0</v>
      </c>
      <c r="M780">
        <v>0</v>
      </c>
      <c r="N780">
        <v>0</v>
      </c>
      <c r="O780">
        <v>0</v>
      </c>
    </row>
    <row r="781" spans="1:15" hidden="1" x14ac:dyDescent="0.25">
      <c r="A781" t="s">
        <v>20</v>
      </c>
      <c r="B781" t="s">
        <v>59</v>
      </c>
      <c r="C781" t="s">
        <v>65</v>
      </c>
      <c r="D781">
        <v>0</v>
      </c>
      <c r="E781">
        <v>0</v>
      </c>
      <c r="F781">
        <v>0</v>
      </c>
      <c r="G781">
        <v>0</v>
      </c>
      <c r="H781">
        <v>0</v>
      </c>
      <c r="I781">
        <v>0</v>
      </c>
      <c r="J781">
        <v>0</v>
      </c>
      <c r="K781">
        <v>0</v>
      </c>
      <c r="L781">
        <v>0</v>
      </c>
      <c r="M781">
        <v>0</v>
      </c>
      <c r="N781">
        <v>0</v>
      </c>
      <c r="O781">
        <v>0</v>
      </c>
    </row>
    <row r="782" spans="1:15" hidden="1" x14ac:dyDescent="0.25">
      <c r="A782" t="s">
        <v>20</v>
      </c>
      <c r="B782" t="s">
        <v>59</v>
      </c>
      <c r="C782" t="s">
        <v>66</v>
      </c>
      <c r="D782">
        <v>1</v>
      </c>
      <c r="E782">
        <v>1</v>
      </c>
      <c r="F782">
        <v>1</v>
      </c>
      <c r="G782">
        <v>0</v>
      </c>
      <c r="H782">
        <v>0</v>
      </c>
      <c r="I782">
        <v>0</v>
      </c>
      <c r="J782">
        <v>0</v>
      </c>
      <c r="K782">
        <v>0</v>
      </c>
      <c r="L782">
        <v>0</v>
      </c>
      <c r="M782">
        <v>0</v>
      </c>
      <c r="N782">
        <v>1</v>
      </c>
      <c r="O782">
        <v>1</v>
      </c>
    </row>
    <row r="783" spans="1:15" hidden="1" x14ac:dyDescent="0.25">
      <c r="A783" t="s">
        <v>20</v>
      </c>
      <c r="B783" t="s">
        <v>59</v>
      </c>
      <c r="C783" t="s">
        <v>67</v>
      </c>
      <c r="D783">
        <v>1</v>
      </c>
      <c r="E783">
        <v>1</v>
      </c>
      <c r="F783">
        <v>1</v>
      </c>
      <c r="G783">
        <v>0</v>
      </c>
      <c r="H783">
        <v>0</v>
      </c>
      <c r="I783">
        <v>0</v>
      </c>
      <c r="J783">
        <v>0</v>
      </c>
      <c r="K783">
        <v>0</v>
      </c>
      <c r="L783">
        <v>0</v>
      </c>
      <c r="M783">
        <v>0</v>
      </c>
      <c r="N783">
        <v>1</v>
      </c>
      <c r="O783">
        <v>1</v>
      </c>
    </row>
    <row r="784" spans="1:15" hidden="1" x14ac:dyDescent="0.25">
      <c r="A784" t="s">
        <v>20</v>
      </c>
      <c r="B784" t="s">
        <v>59</v>
      </c>
      <c r="C784" t="s">
        <v>68</v>
      </c>
      <c r="D784">
        <v>1</v>
      </c>
      <c r="E784">
        <v>1</v>
      </c>
      <c r="F784">
        <v>1</v>
      </c>
      <c r="G784">
        <v>0</v>
      </c>
      <c r="H784">
        <v>0</v>
      </c>
      <c r="I784">
        <v>0</v>
      </c>
      <c r="J784">
        <v>0</v>
      </c>
      <c r="K784">
        <v>0</v>
      </c>
      <c r="L784">
        <v>0</v>
      </c>
      <c r="M784">
        <v>0</v>
      </c>
      <c r="N784">
        <v>1</v>
      </c>
      <c r="O784">
        <v>1</v>
      </c>
    </row>
    <row r="785" spans="1:15" hidden="1" x14ac:dyDescent="0.25">
      <c r="A785" t="s">
        <v>20</v>
      </c>
      <c r="B785" t="s">
        <v>59</v>
      </c>
      <c r="C785" t="s">
        <v>69</v>
      </c>
      <c r="D785">
        <v>1</v>
      </c>
      <c r="E785">
        <v>1</v>
      </c>
      <c r="F785">
        <v>1</v>
      </c>
      <c r="G785">
        <v>0</v>
      </c>
      <c r="H785">
        <v>0</v>
      </c>
      <c r="I785">
        <v>0</v>
      </c>
      <c r="J785">
        <v>0</v>
      </c>
      <c r="K785">
        <v>0</v>
      </c>
      <c r="L785">
        <v>0</v>
      </c>
      <c r="M785">
        <v>0</v>
      </c>
      <c r="N785">
        <v>1</v>
      </c>
      <c r="O785">
        <v>1</v>
      </c>
    </row>
    <row r="786" spans="1:15" hidden="1" x14ac:dyDescent="0.25">
      <c r="A786" t="s">
        <v>20</v>
      </c>
      <c r="B786" t="s">
        <v>59</v>
      </c>
      <c r="C786" t="s">
        <v>70</v>
      </c>
      <c r="D786">
        <v>0</v>
      </c>
      <c r="E786">
        <v>0</v>
      </c>
      <c r="F786">
        <v>0</v>
      </c>
      <c r="G786">
        <v>0</v>
      </c>
      <c r="H786">
        <v>0</v>
      </c>
      <c r="I786">
        <v>0</v>
      </c>
      <c r="J786">
        <v>0</v>
      </c>
      <c r="K786">
        <v>0</v>
      </c>
      <c r="L786">
        <v>0</v>
      </c>
      <c r="M786">
        <v>0</v>
      </c>
      <c r="N786">
        <v>0</v>
      </c>
      <c r="O786">
        <v>0</v>
      </c>
    </row>
    <row r="787" spans="1:15" hidden="1" x14ac:dyDescent="0.25">
      <c r="A787" t="s">
        <v>20</v>
      </c>
      <c r="B787" t="s">
        <v>59</v>
      </c>
      <c r="C787" t="s">
        <v>71</v>
      </c>
      <c r="D787">
        <v>0</v>
      </c>
      <c r="E787">
        <v>0</v>
      </c>
      <c r="F787">
        <v>0</v>
      </c>
      <c r="G787">
        <v>0</v>
      </c>
      <c r="H787">
        <v>0</v>
      </c>
      <c r="I787">
        <v>0</v>
      </c>
      <c r="J787">
        <v>0</v>
      </c>
      <c r="K787">
        <v>0</v>
      </c>
      <c r="L787">
        <v>0</v>
      </c>
      <c r="M787">
        <v>0</v>
      </c>
      <c r="N787">
        <v>0</v>
      </c>
      <c r="O787">
        <v>0</v>
      </c>
    </row>
    <row r="788" spans="1:15" hidden="1" x14ac:dyDescent="0.25">
      <c r="A788" t="s">
        <v>20</v>
      </c>
      <c r="B788" t="s">
        <v>59</v>
      </c>
      <c r="C788" t="s">
        <v>72</v>
      </c>
      <c r="D788">
        <v>0</v>
      </c>
      <c r="E788">
        <v>0</v>
      </c>
      <c r="F788">
        <v>0</v>
      </c>
      <c r="G788">
        <v>0</v>
      </c>
      <c r="H788">
        <v>0</v>
      </c>
      <c r="I788">
        <v>0</v>
      </c>
      <c r="J788">
        <v>0</v>
      </c>
      <c r="K788">
        <v>0</v>
      </c>
      <c r="L788">
        <v>0</v>
      </c>
      <c r="M788">
        <v>0</v>
      </c>
      <c r="N788">
        <v>0</v>
      </c>
      <c r="O788">
        <v>0</v>
      </c>
    </row>
    <row r="789" spans="1:15" hidden="1" x14ac:dyDescent="0.25">
      <c r="A789" t="s">
        <v>20</v>
      </c>
      <c r="B789" t="s">
        <v>59</v>
      </c>
      <c r="C789" t="s">
        <v>73</v>
      </c>
      <c r="D789">
        <v>0</v>
      </c>
      <c r="E789">
        <v>0</v>
      </c>
      <c r="F789">
        <v>0</v>
      </c>
      <c r="G789">
        <v>0</v>
      </c>
      <c r="H789">
        <v>0</v>
      </c>
      <c r="I789">
        <v>0</v>
      </c>
      <c r="J789">
        <v>0</v>
      </c>
      <c r="K789">
        <v>0</v>
      </c>
      <c r="L789">
        <v>0</v>
      </c>
      <c r="M789">
        <v>0</v>
      </c>
      <c r="N789">
        <v>0</v>
      </c>
      <c r="O789">
        <v>0</v>
      </c>
    </row>
    <row r="790" spans="1:15" hidden="1" x14ac:dyDescent="0.25">
      <c r="A790" t="s">
        <v>20</v>
      </c>
      <c r="B790" t="s">
        <v>59</v>
      </c>
      <c r="C790" t="s">
        <v>74</v>
      </c>
      <c r="D790">
        <v>0</v>
      </c>
      <c r="E790">
        <v>0</v>
      </c>
      <c r="F790">
        <v>0</v>
      </c>
      <c r="G790">
        <v>0</v>
      </c>
      <c r="H790">
        <v>0</v>
      </c>
      <c r="I790">
        <v>0</v>
      </c>
      <c r="J790">
        <v>0</v>
      </c>
      <c r="K790">
        <v>0</v>
      </c>
      <c r="L790">
        <v>0</v>
      </c>
      <c r="M790">
        <v>0</v>
      </c>
      <c r="N790">
        <v>0</v>
      </c>
      <c r="O790">
        <v>0</v>
      </c>
    </row>
    <row r="791" spans="1:15" hidden="1" x14ac:dyDescent="0.25">
      <c r="A791" t="s">
        <v>20</v>
      </c>
      <c r="B791" t="s">
        <v>59</v>
      </c>
      <c r="C791" t="s">
        <v>75</v>
      </c>
      <c r="D791">
        <v>0</v>
      </c>
      <c r="E791">
        <v>0</v>
      </c>
      <c r="F791">
        <v>0</v>
      </c>
      <c r="G791">
        <v>1</v>
      </c>
      <c r="H791">
        <v>1</v>
      </c>
      <c r="I791">
        <v>1</v>
      </c>
      <c r="J791">
        <v>1</v>
      </c>
      <c r="K791">
        <v>1</v>
      </c>
      <c r="L791">
        <v>1</v>
      </c>
      <c r="M791">
        <v>1</v>
      </c>
      <c r="N791">
        <v>0</v>
      </c>
      <c r="O791">
        <v>0</v>
      </c>
    </row>
    <row r="792" spans="1:15" hidden="1" x14ac:dyDescent="0.25">
      <c r="A792" t="s">
        <v>20</v>
      </c>
      <c r="B792" t="s">
        <v>59</v>
      </c>
      <c r="C792" t="s">
        <v>76</v>
      </c>
      <c r="D792">
        <v>0</v>
      </c>
      <c r="E792">
        <v>0</v>
      </c>
      <c r="F792">
        <v>0</v>
      </c>
      <c r="G792">
        <v>1</v>
      </c>
      <c r="H792">
        <v>1</v>
      </c>
      <c r="I792">
        <v>1</v>
      </c>
      <c r="J792">
        <v>1</v>
      </c>
      <c r="K792">
        <v>1</v>
      </c>
      <c r="L792">
        <v>1</v>
      </c>
      <c r="M792">
        <v>1</v>
      </c>
      <c r="N792">
        <v>0</v>
      </c>
      <c r="O792">
        <v>0</v>
      </c>
    </row>
    <row r="793" spans="1:15" hidden="1" x14ac:dyDescent="0.25">
      <c r="A793" t="s">
        <v>20</v>
      </c>
      <c r="B793" t="s">
        <v>59</v>
      </c>
      <c r="C793" t="s">
        <v>77</v>
      </c>
      <c r="D793">
        <v>0</v>
      </c>
      <c r="E793">
        <v>0</v>
      </c>
      <c r="F793">
        <v>0</v>
      </c>
      <c r="G793">
        <v>1</v>
      </c>
      <c r="H793">
        <v>1</v>
      </c>
      <c r="I793">
        <v>1</v>
      </c>
      <c r="J793">
        <v>1</v>
      </c>
      <c r="K793">
        <v>1</v>
      </c>
      <c r="L793">
        <v>1</v>
      </c>
      <c r="M793">
        <v>1</v>
      </c>
      <c r="N793">
        <v>0</v>
      </c>
      <c r="O793">
        <v>0</v>
      </c>
    </row>
    <row r="794" spans="1:15" hidden="1" x14ac:dyDescent="0.25">
      <c r="A794" t="s">
        <v>20</v>
      </c>
      <c r="B794" t="s">
        <v>59</v>
      </c>
      <c r="C794" t="s">
        <v>78</v>
      </c>
      <c r="D794">
        <v>0</v>
      </c>
      <c r="E794">
        <v>0</v>
      </c>
      <c r="F794">
        <v>0</v>
      </c>
      <c r="G794">
        <v>1</v>
      </c>
      <c r="H794">
        <v>1</v>
      </c>
      <c r="I794">
        <v>1</v>
      </c>
      <c r="J794">
        <v>1</v>
      </c>
      <c r="K794">
        <v>1</v>
      </c>
      <c r="L794">
        <v>1</v>
      </c>
      <c r="M794">
        <v>1</v>
      </c>
      <c r="N794">
        <v>0</v>
      </c>
      <c r="O794">
        <v>0</v>
      </c>
    </row>
    <row r="795" spans="1:15" hidden="1" x14ac:dyDescent="0.25">
      <c r="A795" t="s">
        <v>20</v>
      </c>
      <c r="B795" t="s">
        <v>59</v>
      </c>
      <c r="C795" t="s">
        <v>79</v>
      </c>
      <c r="D795">
        <v>0</v>
      </c>
      <c r="E795">
        <v>0</v>
      </c>
      <c r="F795">
        <v>0</v>
      </c>
      <c r="G795">
        <v>0</v>
      </c>
      <c r="H795">
        <v>0</v>
      </c>
      <c r="I795">
        <v>0</v>
      </c>
      <c r="J795">
        <v>0</v>
      </c>
      <c r="K795">
        <v>0</v>
      </c>
      <c r="L795">
        <v>0</v>
      </c>
      <c r="M795">
        <v>0</v>
      </c>
      <c r="N795">
        <v>0</v>
      </c>
      <c r="O795">
        <v>0</v>
      </c>
    </row>
    <row r="796" spans="1:15" hidden="1" x14ac:dyDescent="0.25">
      <c r="A796" t="s">
        <v>20</v>
      </c>
      <c r="B796" t="s">
        <v>59</v>
      </c>
      <c r="C796" t="s">
        <v>80</v>
      </c>
      <c r="D796">
        <v>0</v>
      </c>
      <c r="E796">
        <v>0</v>
      </c>
      <c r="F796">
        <v>0</v>
      </c>
      <c r="G796">
        <v>0</v>
      </c>
      <c r="H796">
        <v>0</v>
      </c>
      <c r="I796">
        <v>0</v>
      </c>
      <c r="J796">
        <v>0</v>
      </c>
      <c r="K796">
        <v>0</v>
      </c>
      <c r="L796">
        <v>0</v>
      </c>
      <c r="M796">
        <v>0</v>
      </c>
      <c r="N796">
        <v>0</v>
      </c>
      <c r="O796">
        <v>0</v>
      </c>
    </row>
    <row r="797" spans="1:15" hidden="1" x14ac:dyDescent="0.25">
      <c r="A797" t="s">
        <v>20</v>
      </c>
      <c r="B797" t="s">
        <v>59</v>
      </c>
      <c r="C797" t="s">
        <v>81</v>
      </c>
      <c r="D797">
        <v>0</v>
      </c>
      <c r="E797">
        <v>0</v>
      </c>
      <c r="F797">
        <v>0</v>
      </c>
      <c r="G797">
        <v>0</v>
      </c>
      <c r="H797">
        <v>0</v>
      </c>
      <c r="I797">
        <v>0</v>
      </c>
      <c r="J797">
        <v>0</v>
      </c>
      <c r="K797">
        <v>0</v>
      </c>
      <c r="L797">
        <v>0</v>
      </c>
      <c r="M797">
        <v>0</v>
      </c>
      <c r="N797">
        <v>0</v>
      </c>
      <c r="O797">
        <v>0</v>
      </c>
    </row>
    <row r="798" spans="1:15" hidden="1" x14ac:dyDescent="0.25">
      <c r="A798" t="s">
        <v>20</v>
      </c>
      <c r="B798" t="s">
        <v>59</v>
      </c>
      <c r="C798" t="s">
        <v>82</v>
      </c>
      <c r="D798">
        <v>0</v>
      </c>
      <c r="E798">
        <v>0</v>
      </c>
      <c r="F798">
        <v>0</v>
      </c>
      <c r="G798">
        <v>0</v>
      </c>
      <c r="H798">
        <v>0</v>
      </c>
      <c r="I798">
        <v>0</v>
      </c>
      <c r="J798">
        <v>0</v>
      </c>
      <c r="K798">
        <v>0</v>
      </c>
      <c r="L798">
        <v>0</v>
      </c>
      <c r="M798">
        <v>0</v>
      </c>
      <c r="N798">
        <v>0</v>
      </c>
      <c r="O798">
        <v>0</v>
      </c>
    </row>
    <row r="799" spans="1:15" hidden="1" x14ac:dyDescent="0.25">
      <c r="A799" t="s">
        <v>20</v>
      </c>
      <c r="B799" t="s">
        <v>59</v>
      </c>
      <c r="C799" t="s">
        <v>83</v>
      </c>
      <c r="D799">
        <v>0</v>
      </c>
      <c r="E799">
        <v>0</v>
      </c>
      <c r="F799">
        <v>0</v>
      </c>
      <c r="G799">
        <v>0</v>
      </c>
      <c r="H799">
        <v>0</v>
      </c>
      <c r="I799">
        <v>0</v>
      </c>
      <c r="J799">
        <v>0</v>
      </c>
      <c r="K799">
        <v>0</v>
      </c>
      <c r="L799">
        <v>0</v>
      </c>
      <c r="M799">
        <v>0</v>
      </c>
      <c r="N799">
        <v>0</v>
      </c>
      <c r="O799">
        <v>0</v>
      </c>
    </row>
    <row r="800" spans="1:15" hidden="1" x14ac:dyDescent="0.25">
      <c r="A800" t="s">
        <v>20</v>
      </c>
      <c r="B800" t="s">
        <v>84</v>
      </c>
      <c r="C800" t="s">
        <v>60</v>
      </c>
      <c r="D800">
        <v>0</v>
      </c>
      <c r="E800">
        <v>0</v>
      </c>
      <c r="F800">
        <v>0</v>
      </c>
      <c r="G800">
        <v>0</v>
      </c>
      <c r="H800">
        <v>0</v>
      </c>
      <c r="I800">
        <v>0</v>
      </c>
      <c r="J800">
        <v>0</v>
      </c>
      <c r="K800">
        <v>0</v>
      </c>
      <c r="L800">
        <v>0</v>
      </c>
      <c r="M800">
        <v>0</v>
      </c>
      <c r="N800">
        <v>0</v>
      </c>
      <c r="O800">
        <v>0</v>
      </c>
    </row>
    <row r="801" spans="1:15" hidden="1" x14ac:dyDescent="0.25">
      <c r="A801" t="s">
        <v>20</v>
      </c>
      <c r="B801" t="s">
        <v>84</v>
      </c>
      <c r="C801" t="s">
        <v>61</v>
      </c>
      <c r="D801">
        <v>0</v>
      </c>
      <c r="E801">
        <v>0</v>
      </c>
      <c r="F801">
        <v>0</v>
      </c>
      <c r="G801">
        <v>0</v>
      </c>
      <c r="H801">
        <v>0</v>
      </c>
      <c r="I801">
        <v>0</v>
      </c>
      <c r="J801">
        <v>0</v>
      </c>
      <c r="K801">
        <v>0</v>
      </c>
      <c r="L801">
        <v>0</v>
      </c>
      <c r="M801">
        <v>0</v>
      </c>
      <c r="N801">
        <v>0</v>
      </c>
      <c r="O801">
        <v>0</v>
      </c>
    </row>
    <row r="802" spans="1:15" hidden="1" x14ac:dyDescent="0.25">
      <c r="A802" t="s">
        <v>20</v>
      </c>
      <c r="B802" t="s">
        <v>84</v>
      </c>
      <c r="C802" t="s">
        <v>62</v>
      </c>
      <c r="D802">
        <v>0</v>
      </c>
      <c r="E802">
        <v>0</v>
      </c>
      <c r="F802">
        <v>0</v>
      </c>
      <c r="G802">
        <v>0</v>
      </c>
      <c r="H802">
        <v>0</v>
      </c>
      <c r="I802">
        <v>0</v>
      </c>
      <c r="J802">
        <v>0</v>
      </c>
      <c r="K802">
        <v>0</v>
      </c>
      <c r="L802">
        <v>0</v>
      </c>
      <c r="M802">
        <v>0</v>
      </c>
      <c r="N802">
        <v>0</v>
      </c>
      <c r="O802">
        <v>0</v>
      </c>
    </row>
    <row r="803" spans="1:15" hidden="1" x14ac:dyDescent="0.25">
      <c r="A803" t="s">
        <v>20</v>
      </c>
      <c r="B803" t="s">
        <v>84</v>
      </c>
      <c r="C803" t="s">
        <v>63</v>
      </c>
      <c r="D803">
        <v>0</v>
      </c>
      <c r="E803">
        <v>0</v>
      </c>
      <c r="F803">
        <v>0</v>
      </c>
      <c r="G803">
        <v>0</v>
      </c>
      <c r="H803">
        <v>0</v>
      </c>
      <c r="I803">
        <v>0</v>
      </c>
      <c r="J803">
        <v>0</v>
      </c>
      <c r="K803">
        <v>0</v>
      </c>
      <c r="L803">
        <v>0</v>
      </c>
      <c r="M803">
        <v>0</v>
      </c>
      <c r="N803">
        <v>0</v>
      </c>
      <c r="O803">
        <v>0</v>
      </c>
    </row>
    <row r="804" spans="1:15" hidden="1" x14ac:dyDescent="0.25">
      <c r="A804" t="s">
        <v>20</v>
      </c>
      <c r="B804" t="s">
        <v>84</v>
      </c>
      <c r="C804" t="s">
        <v>64</v>
      </c>
      <c r="D804">
        <v>0</v>
      </c>
      <c r="E804">
        <v>0</v>
      </c>
      <c r="F804">
        <v>0</v>
      </c>
      <c r="G804">
        <v>0</v>
      </c>
      <c r="H804">
        <v>0</v>
      </c>
      <c r="I804">
        <v>0</v>
      </c>
      <c r="J804">
        <v>0</v>
      </c>
      <c r="K804">
        <v>0</v>
      </c>
      <c r="L804">
        <v>0</v>
      </c>
      <c r="M804">
        <v>0</v>
      </c>
      <c r="N804">
        <v>0</v>
      </c>
      <c r="O804">
        <v>0</v>
      </c>
    </row>
    <row r="805" spans="1:15" hidden="1" x14ac:dyDescent="0.25">
      <c r="A805" t="s">
        <v>20</v>
      </c>
      <c r="B805" t="s">
        <v>84</v>
      </c>
      <c r="C805" t="s">
        <v>65</v>
      </c>
      <c r="D805">
        <v>0</v>
      </c>
      <c r="E805">
        <v>0</v>
      </c>
      <c r="F805">
        <v>0</v>
      </c>
      <c r="G805">
        <v>0</v>
      </c>
      <c r="H805">
        <v>0</v>
      </c>
      <c r="I805">
        <v>0</v>
      </c>
      <c r="J805">
        <v>0</v>
      </c>
      <c r="K805">
        <v>0</v>
      </c>
      <c r="L805">
        <v>0</v>
      </c>
      <c r="M805">
        <v>0</v>
      </c>
      <c r="N805">
        <v>0</v>
      </c>
      <c r="O805">
        <v>0</v>
      </c>
    </row>
    <row r="806" spans="1:15" hidden="1" x14ac:dyDescent="0.25">
      <c r="A806" t="s">
        <v>20</v>
      </c>
      <c r="B806" t="s">
        <v>84</v>
      </c>
      <c r="C806" t="s">
        <v>66</v>
      </c>
      <c r="D806">
        <v>0</v>
      </c>
      <c r="E806">
        <v>0</v>
      </c>
      <c r="F806">
        <v>0</v>
      </c>
      <c r="G806">
        <v>0</v>
      </c>
      <c r="H806">
        <v>0</v>
      </c>
      <c r="I806">
        <v>0</v>
      </c>
      <c r="J806">
        <v>0</v>
      </c>
      <c r="K806">
        <v>0</v>
      </c>
      <c r="L806">
        <v>0</v>
      </c>
      <c r="M806">
        <v>0</v>
      </c>
      <c r="N806">
        <v>0</v>
      </c>
      <c r="O806">
        <v>0</v>
      </c>
    </row>
    <row r="807" spans="1:15" hidden="1" x14ac:dyDescent="0.25">
      <c r="A807" t="s">
        <v>20</v>
      </c>
      <c r="B807" t="s">
        <v>84</v>
      </c>
      <c r="C807" t="s">
        <v>67</v>
      </c>
      <c r="D807">
        <v>0</v>
      </c>
      <c r="E807">
        <v>0</v>
      </c>
      <c r="F807">
        <v>0</v>
      </c>
      <c r="G807">
        <v>0</v>
      </c>
      <c r="H807">
        <v>0</v>
      </c>
      <c r="I807">
        <v>0</v>
      </c>
      <c r="J807">
        <v>0</v>
      </c>
      <c r="K807">
        <v>0</v>
      </c>
      <c r="L807">
        <v>0</v>
      </c>
      <c r="M807">
        <v>0</v>
      </c>
      <c r="N807">
        <v>0</v>
      </c>
      <c r="O807">
        <v>0</v>
      </c>
    </row>
    <row r="808" spans="1:15" hidden="1" x14ac:dyDescent="0.25">
      <c r="A808" t="s">
        <v>20</v>
      </c>
      <c r="B808" t="s">
        <v>84</v>
      </c>
      <c r="C808" t="s">
        <v>68</v>
      </c>
      <c r="D808">
        <v>0</v>
      </c>
      <c r="E808">
        <v>0</v>
      </c>
      <c r="F808">
        <v>0</v>
      </c>
      <c r="G808">
        <v>0</v>
      </c>
      <c r="H808">
        <v>0</v>
      </c>
      <c r="I808">
        <v>0</v>
      </c>
      <c r="J808">
        <v>0</v>
      </c>
      <c r="K808">
        <v>0</v>
      </c>
      <c r="L808">
        <v>0</v>
      </c>
      <c r="M808">
        <v>0</v>
      </c>
      <c r="N808">
        <v>0</v>
      </c>
      <c r="O808">
        <v>0</v>
      </c>
    </row>
    <row r="809" spans="1:15" hidden="1" x14ac:dyDescent="0.25">
      <c r="A809" t="s">
        <v>20</v>
      </c>
      <c r="B809" t="s">
        <v>84</v>
      </c>
      <c r="C809" t="s">
        <v>69</v>
      </c>
      <c r="D809">
        <v>0</v>
      </c>
      <c r="E809">
        <v>0</v>
      </c>
      <c r="F809">
        <v>0</v>
      </c>
      <c r="G809">
        <v>0</v>
      </c>
      <c r="H809">
        <v>0</v>
      </c>
      <c r="I809">
        <v>0</v>
      </c>
      <c r="J809">
        <v>0</v>
      </c>
      <c r="K809">
        <v>0</v>
      </c>
      <c r="L809">
        <v>0</v>
      </c>
      <c r="M809">
        <v>0</v>
      </c>
      <c r="N809">
        <v>0</v>
      </c>
      <c r="O809">
        <v>0</v>
      </c>
    </row>
    <row r="810" spans="1:15" hidden="1" x14ac:dyDescent="0.25">
      <c r="A810" t="s">
        <v>20</v>
      </c>
      <c r="B810" t="s">
        <v>84</v>
      </c>
      <c r="C810" t="s">
        <v>70</v>
      </c>
      <c r="D810">
        <v>0</v>
      </c>
      <c r="E810">
        <v>0</v>
      </c>
      <c r="F810">
        <v>0</v>
      </c>
      <c r="G810">
        <v>0</v>
      </c>
      <c r="H810">
        <v>0</v>
      </c>
      <c r="I810">
        <v>0</v>
      </c>
      <c r="J810">
        <v>0</v>
      </c>
      <c r="K810">
        <v>0</v>
      </c>
      <c r="L810">
        <v>0</v>
      </c>
      <c r="M810">
        <v>0</v>
      </c>
      <c r="N810">
        <v>0</v>
      </c>
      <c r="O810">
        <v>0</v>
      </c>
    </row>
    <row r="811" spans="1:15" hidden="1" x14ac:dyDescent="0.25">
      <c r="A811" t="s">
        <v>20</v>
      </c>
      <c r="B811" t="s">
        <v>84</v>
      </c>
      <c r="C811" t="s">
        <v>71</v>
      </c>
      <c r="D811">
        <v>0</v>
      </c>
      <c r="E811">
        <v>0</v>
      </c>
      <c r="F811">
        <v>0</v>
      </c>
      <c r="G811">
        <v>0</v>
      </c>
      <c r="H811">
        <v>0</v>
      </c>
      <c r="I811">
        <v>0</v>
      </c>
      <c r="J811">
        <v>0</v>
      </c>
      <c r="K811">
        <v>0</v>
      </c>
      <c r="L811">
        <v>0</v>
      </c>
      <c r="M811">
        <v>0</v>
      </c>
      <c r="N811">
        <v>0</v>
      </c>
      <c r="O811">
        <v>0</v>
      </c>
    </row>
    <row r="812" spans="1:15" hidden="1" x14ac:dyDescent="0.25">
      <c r="A812" t="s">
        <v>20</v>
      </c>
      <c r="B812" t="s">
        <v>84</v>
      </c>
      <c r="C812" t="s">
        <v>72</v>
      </c>
      <c r="D812">
        <v>0</v>
      </c>
      <c r="E812">
        <v>0</v>
      </c>
      <c r="F812">
        <v>0</v>
      </c>
      <c r="G812">
        <v>0</v>
      </c>
      <c r="H812">
        <v>0</v>
      </c>
      <c r="I812">
        <v>0</v>
      </c>
      <c r="J812">
        <v>0</v>
      </c>
      <c r="K812">
        <v>0</v>
      </c>
      <c r="L812">
        <v>0</v>
      </c>
      <c r="M812">
        <v>0</v>
      </c>
      <c r="N812">
        <v>0</v>
      </c>
      <c r="O812">
        <v>0</v>
      </c>
    </row>
    <row r="813" spans="1:15" hidden="1" x14ac:dyDescent="0.25">
      <c r="A813" t="s">
        <v>20</v>
      </c>
      <c r="B813" t="s">
        <v>84</v>
      </c>
      <c r="C813" t="s">
        <v>73</v>
      </c>
      <c r="D813">
        <v>0</v>
      </c>
      <c r="E813">
        <v>0</v>
      </c>
      <c r="F813">
        <v>0</v>
      </c>
      <c r="G813">
        <v>0</v>
      </c>
      <c r="H813">
        <v>0</v>
      </c>
      <c r="I813">
        <v>0</v>
      </c>
      <c r="J813">
        <v>0</v>
      </c>
      <c r="K813">
        <v>0</v>
      </c>
      <c r="L813">
        <v>0</v>
      </c>
      <c r="M813">
        <v>0</v>
      </c>
      <c r="N813">
        <v>0</v>
      </c>
      <c r="O813">
        <v>0</v>
      </c>
    </row>
    <row r="814" spans="1:15" hidden="1" x14ac:dyDescent="0.25">
      <c r="A814" t="s">
        <v>20</v>
      </c>
      <c r="B814" t="s">
        <v>84</v>
      </c>
      <c r="C814" t="s">
        <v>74</v>
      </c>
      <c r="D814">
        <v>0</v>
      </c>
      <c r="E814">
        <v>0</v>
      </c>
      <c r="F814">
        <v>0</v>
      </c>
      <c r="G814">
        <v>0</v>
      </c>
      <c r="H814">
        <v>0</v>
      </c>
      <c r="I814">
        <v>0</v>
      </c>
      <c r="J814">
        <v>0</v>
      </c>
      <c r="K814">
        <v>0</v>
      </c>
      <c r="L814">
        <v>0</v>
      </c>
      <c r="M814">
        <v>0</v>
      </c>
      <c r="N814">
        <v>0</v>
      </c>
      <c r="O814">
        <v>0</v>
      </c>
    </row>
    <row r="815" spans="1:15" hidden="1" x14ac:dyDescent="0.25">
      <c r="A815" t="s">
        <v>20</v>
      </c>
      <c r="B815" t="s">
        <v>84</v>
      </c>
      <c r="C815" t="s">
        <v>75</v>
      </c>
      <c r="D815">
        <v>0</v>
      </c>
      <c r="E815">
        <v>0</v>
      </c>
      <c r="F815">
        <v>0</v>
      </c>
      <c r="G815">
        <v>0</v>
      </c>
      <c r="H815">
        <v>0</v>
      </c>
      <c r="I815">
        <v>0</v>
      </c>
      <c r="J815">
        <v>0</v>
      </c>
      <c r="K815">
        <v>0</v>
      </c>
      <c r="L815">
        <v>0</v>
      </c>
      <c r="M815">
        <v>0</v>
      </c>
      <c r="N815">
        <v>0</v>
      </c>
      <c r="O815">
        <v>0</v>
      </c>
    </row>
    <row r="816" spans="1:15" hidden="1" x14ac:dyDescent="0.25">
      <c r="A816" t="s">
        <v>20</v>
      </c>
      <c r="B816" t="s">
        <v>84</v>
      </c>
      <c r="C816" t="s">
        <v>76</v>
      </c>
      <c r="D816">
        <v>0</v>
      </c>
      <c r="E816">
        <v>0</v>
      </c>
      <c r="F816">
        <v>0</v>
      </c>
      <c r="G816">
        <v>0</v>
      </c>
      <c r="H816">
        <v>0</v>
      </c>
      <c r="I816">
        <v>0</v>
      </c>
      <c r="J816">
        <v>0</v>
      </c>
      <c r="K816">
        <v>0</v>
      </c>
      <c r="L816">
        <v>0</v>
      </c>
      <c r="M816">
        <v>0</v>
      </c>
      <c r="N816">
        <v>0</v>
      </c>
      <c r="O816">
        <v>0</v>
      </c>
    </row>
    <row r="817" spans="1:15" hidden="1" x14ac:dyDescent="0.25">
      <c r="A817" t="s">
        <v>20</v>
      </c>
      <c r="B817" t="s">
        <v>84</v>
      </c>
      <c r="C817" t="s">
        <v>77</v>
      </c>
      <c r="D817">
        <v>0</v>
      </c>
      <c r="E817">
        <v>0</v>
      </c>
      <c r="F817">
        <v>0</v>
      </c>
      <c r="G817">
        <v>0</v>
      </c>
      <c r="H817">
        <v>0</v>
      </c>
      <c r="I817">
        <v>0</v>
      </c>
      <c r="J817">
        <v>0</v>
      </c>
      <c r="K817">
        <v>0</v>
      </c>
      <c r="L817">
        <v>0</v>
      </c>
      <c r="M817">
        <v>0</v>
      </c>
      <c r="N817">
        <v>0</v>
      </c>
      <c r="O817">
        <v>0</v>
      </c>
    </row>
    <row r="818" spans="1:15" hidden="1" x14ac:dyDescent="0.25">
      <c r="A818" t="s">
        <v>20</v>
      </c>
      <c r="B818" t="s">
        <v>84</v>
      </c>
      <c r="C818" t="s">
        <v>78</v>
      </c>
      <c r="D818">
        <v>0</v>
      </c>
      <c r="E818">
        <v>0</v>
      </c>
      <c r="F818">
        <v>0</v>
      </c>
      <c r="G818">
        <v>0</v>
      </c>
      <c r="H818">
        <v>0</v>
      </c>
      <c r="I818">
        <v>0</v>
      </c>
      <c r="J818">
        <v>0</v>
      </c>
      <c r="K818">
        <v>0</v>
      </c>
      <c r="L818">
        <v>0</v>
      </c>
      <c r="M818">
        <v>0</v>
      </c>
      <c r="N818">
        <v>0</v>
      </c>
      <c r="O818">
        <v>0</v>
      </c>
    </row>
    <row r="819" spans="1:15" hidden="1" x14ac:dyDescent="0.25">
      <c r="A819" t="s">
        <v>20</v>
      </c>
      <c r="B819" t="s">
        <v>84</v>
      </c>
      <c r="C819" t="s">
        <v>79</v>
      </c>
      <c r="D819">
        <v>0</v>
      </c>
      <c r="E819">
        <v>0</v>
      </c>
      <c r="F819">
        <v>0</v>
      </c>
      <c r="G819">
        <v>0</v>
      </c>
      <c r="H819">
        <v>0</v>
      </c>
      <c r="I819">
        <v>0</v>
      </c>
      <c r="J819">
        <v>0</v>
      </c>
      <c r="K819">
        <v>0</v>
      </c>
      <c r="L819">
        <v>0</v>
      </c>
      <c r="M819">
        <v>0</v>
      </c>
      <c r="N819">
        <v>0</v>
      </c>
      <c r="O819">
        <v>0</v>
      </c>
    </row>
    <row r="820" spans="1:15" hidden="1" x14ac:dyDescent="0.25">
      <c r="A820" t="s">
        <v>20</v>
      </c>
      <c r="B820" t="s">
        <v>84</v>
      </c>
      <c r="C820" t="s">
        <v>80</v>
      </c>
      <c r="D820">
        <v>0</v>
      </c>
      <c r="E820">
        <v>0</v>
      </c>
      <c r="F820">
        <v>0</v>
      </c>
      <c r="G820">
        <v>0</v>
      </c>
      <c r="H820">
        <v>0</v>
      </c>
      <c r="I820">
        <v>0</v>
      </c>
      <c r="J820">
        <v>0</v>
      </c>
      <c r="K820">
        <v>0</v>
      </c>
      <c r="L820">
        <v>0</v>
      </c>
      <c r="M820">
        <v>0</v>
      </c>
      <c r="N820">
        <v>0</v>
      </c>
      <c r="O820">
        <v>0</v>
      </c>
    </row>
    <row r="821" spans="1:15" hidden="1" x14ac:dyDescent="0.25">
      <c r="A821" t="s">
        <v>20</v>
      </c>
      <c r="B821" t="s">
        <v>84</v>
      </c>
      <c r="C821" t="s">
        <v>81</v>
      </c>
      <c r="D821">
        <v>0</v>
      </c>
      <c r="E821">
        <v>0</v>
      </c>
      <c r="F821">
        <v>0</v>
      </c>
      <c r="G821">
        <v>0</v>
      </c>
      <c r="H821">
        <v>0</v>
      </c>
      <c r="I821">
        <v>0</v>
      </c>
      <c r="J821">
        <v>0</v>
      </c>
      <c r="K821">
        <v>0</v>
      </c>
      <c r="L821">
        <v>0</v>
      </c>
      <c r="M821">
        <v>0</v>
      </c>
      <c r="N821">
        <v>0</v>
      </c>
      <c r="O821">
        <v>0</v>
      </c>
    </row>
    <row r="822" spans="1:15" hidden="1" x14ac:dyDescent="0.25">
      <c r="A822" t="s">
        <v>20</v>
      </c>
      <c r="B822" t="s">
        <v>84</v>
      </c>
      <c r="C822" t="s">
        <v>82</v>
      </c>
      <c r="D822">
        <v>0</v>
      </c>
      <c r="E822">
        <v>0</v>
      </c>
      <c r="F822">
        <v>0</v>
      </c>
      <c r="G822">
        <v>0</v>
      </c>
      <c r="H822">
        <v>0</v>
      </c>
      <c r="I822">
        <v>0</v>
      </c>
      <c r="J822">
        <v>0</v>
      </c>
      <c r="K822">
        <v>0</v>
      </c>
      <c r="L822">
        <v>0</v>
      </c>
      <c r="M822">
        <v>0</v>
      </c>
      <c r="N822">
        <v>0</v>
      </c>
      <c r="O822">
        <v>0</v>
      </c>
    </row>
    <row r="823" spans="1:15" hidden="1" x14ac:dyDescent="0.25">
      <c r="A823" t="s">
        <v>20</v>
      </c>
      <c r="B823" t="s">
        <v>84</v>
      </c>
      <c r="C823" t="s">
        <v>83</v>
      </c>
      <c r="D823">
        <v>0</v>
      </c>
      <c r="E823">
        <v>0</v>
      </c>
      <c r="F823">
        <v>0</v>
      </c>
      <c r="G823">
        <v>0</v>
      </c>
      <c r="H823">
        <v>0</v>
      </c>
      <c r="I823">
        <v>0</v>
      </c>
      <c r="J823">
        <v>0</v>
      </c>
      <c r="K823">
        <v>0</v>
      </c>
      <c r="L823">
        <v>0</v>
      </c>
      <c r="M823">
        <v>0</v>
      </c>
      <c r="N823">
        <v>0</v>
      </c>
      <c r="O823">
        <v>0</v>
      </c>
    </row>
    <row r="824" spans="1:15" hidden="1" x14ac:dyDescent="0.25">
      <c r="A824" t="s">
        <v>21</v>
      </c>
      <c r="B824" t="s">
        <v>59</v>
      </c>
      <c r="C824" t="s">
        <v>60</v>
      </c>
      <c r="D824">
        <v>0</v>
      </c>
      <c r="E824">
        <v>0</v>
      </c>
      <c r="F824">
        <v>0</v>
      </c>
      <c r="G824">
        <v>0</v>
      </c>
      <c r="H824">
        <v>0</v>
      </c>
      <c r="I824">
        <v>0</v>
      </c>
      <c r="J824">
        <v>0</v>
      </c>
      <c r="K824">
        <v>0</v>
      </c>
      <c r="L824">
        <v>0</v>
      </c>
      <c r="M824">
        <v>0</v>
      </c>
      <c r="N824">
        <v>0</v>
      </c>
      <c r="O824">
        <v>0</v>
      </c>
    </row>
    <row r="825" spans="1:15" hidden="1" x14ac:dyDescent="0.25">
      <c r="A825" t="s">
        <v>21</v>
      </c>
      <c r="B825" t="s">
        <v>59</v>
      </c>
      <c r="C825" t="s">
        <v>61</v>
      </c>
      <c r="D825">
        <v>0</v>
      </c>
      <c r="E825">
        <v>0</v>
      </c>
      <c r="F825">
        <v>0</v>
      </c>
      <c r="G825">
        <v>0</v>
      </c>
      <c r="H825">
        <v>0</v>
      </c>
      <c r="I825">
        <v>0</v>
      </c>
      <c r="J825">
        <v>0</v>
      </c>
      <c r="K825">
        <v>0</v>
      </c>
      <c r="L825">
        <v>0</v>
      </c>
      <c r="M825">
        <v>0</v>
      </c>
      <c r="N825">
        <v>0</v>
      </c>
      <c r="O825">
        <v>0</v>
      </c>
    </row>
    <row r="826" spans="1:15" hidden="1" x14ac:dyDescent="0.25">
      <c r="A826" t="s">
        <v>21</v>
      </c>
      <c r="B826" t="s">
        <v>59</v>
      </c>
      <c r="C826" t="s">
        <v>62</v>
      </c>
      <c r="D826">
        <v>0</v>
      </c>
      <c r="E826">
        <v>0</v>
      </c>
      <c r="F826">
        <v>0</v>
      </c>
      <c r="G826">
        <v>0</v>
      </c>
      <c r="H826">
        <v>0</v>
      </c>
      <c r="I826">
        <v>0</v>
      </c>
      <c r="J826">
        <v>0</v>
      </c>
      <c r="K826">
        <v>0</v>
      </c>
      <c r="L826">
        <v>0</v>
      </c>
      <c r="M826">
        <v>0</v>
      </c>
      <c r="N826">
        <v>0</v>
      </c>
      <c r="O826">
        <v>0</v>
      </c>
    </row>
    <row r="827" spans="1:15" hidden="1" x14ac:dyDescent="0.25">
      <c r="A827" t="s">
        <v>21</v>
      </c>
      <c r="B827" t="s">
        <v>59</v>
      </c>
      <c r="C827" t="s">
        <v>63</v>
      </c>
      <c r="D827">
        <v>0</v>
      </c>
      <c r="E827">
        <v>0</v>
      </c>
      <c r="F827">
        <v>0</v>
      </c>
      <c r="G827">
        <v>0</v>
      </c>
      <c r="H827">
        <v>0</v>
      </c>
      <c r="I827">
        <v>0</v>
      </c>
      <c r="J827">
        <v>0</v>
      </c>
      <c r="K827">
        <v>0</v>
      </c>
      <c r="L827">
        <v>0</v>
      </c>
      <c r="M827">
        <v>0</v>
      </c>
      <c r="N827">
        <v>0</v>
      </c>
      <c r="O827">
        <v>0</v>
      </c>
    </row>
    <row r="828" spans="1:15" hidden="1" x14ac:dyDescent="0.25">
      <c r="A828" t="s">
        <v>21</v>
      </c>
      <c r="B828" t="s">
        <v>59</v>
      </c>
      <c r="C828" t="s">
        <v>64</v>
      </c>
      <c r="D828">
        <v>0</v>
      </c>
      <c r="E828">
        <v>0</v>
      </c>
      <c r="F828">
        <v>0</v>
      </c>
      <c r="G828">
        <v>0</v>
      </c>
      <c r="H828">
        <v>0</v>
      </c>
      <c r="I828">
        <v>0</v>
      </c>
      <c r="J828">
        <v>0</v>
      </c>
      <c r="K828">
        <v>0</v>
      </c>
      <c r="L828">
        <v>0</v>
      </c>
      <c r="M828">
        <v>0</v>
      </c>
      <c r="N828">
        <v>0</v>
      </c>
      <c r="O828">
        <v>0</v>
      </c>
    </row>
    <row r="829" spans="1:15" hidden="1" x14ac:dyDescent="0.25">
      <c r="A829" t="s">
        <v>21</v>
      </c>
      <c r="B829" t="s">
        <v>59</v>
      </c>
      <c r="C829" t="s">
        <v>65</v>
      </c>
      <c r="D829">
        <v>0</v>
      </c>
      <c r="E829">
        <v>0</v>
      </c>
      <c r="F829">
        <v>0</v>
      </c>
      <c r="G829">
        <v>0</v>
      </c>
      <c r="H829">
        <v>0</v>
      </c>
      <c r="I829">
        <v>0</v>
      </c>
      <c r="J829">
        <v>0</v>
      </c>
      <c r="K829">
        <v>0</v>
      </c>
      <c r="L829">
        <v>0</v>
      </c>
      <c r="M829">
        <v>0</v>
      </c>
      <c r="N829">
        <v>0</v>
      </c>
      <c r="O829">
        <v>0</v>
      </c>
    </row>
    <row r="830" spans="1:15" hidden="1" x14ac:dyDescent="0.25">
      <c r="A830" t="s">
        <v>21</v>
      </c>
      <c r="B830" t="s">
        <v>59</v>
      </c>
      <c r="C830" t="s">
        <v>66</v>
      </c>
      <c r="D830">
        <v>0</v>
      </c>
      <c r="E830">
        <v>0</v>
      </c>
      <c r="F830">
        <v>0</v>
      </c>
      <c r="G830">
        <v>0</v>
      </c>
      <c r="H830">
        <v>0</v>
      </c>
      <c r="I830">
        <v>0</v>
      </c>
      <c r="J830">
        <v>0</v>
      </c>
      <c r="K830">
        <v>0</v>
      </c>
      <c r="L830">
        <v>0</v>
      </c>
      <c r="M830">
        <v>0</v>
      </c>
      <c r="N830">
        <v>0</v>
      </c>
      <c r="O830">
        <v>0</v>
      </c>
    </row>
    <row r="831" spans="1:15" hidden="1" x14ac:dyDescent="0.25">
      <c r="A831" t="s">
        <v>21</v>
      </c>
      <c r="B831" t="s">
        <v>59</v>
      </c>
      <c r="C831" t="s">
        <v>67</v>
      </c>
      <c r="D831">
        <v>0</v>
      </c>
      <c r="E831">
        <v>0</v>
      </c>
      <c r="F831">
        <v>0</v>
      </c>
      <c r="G831">
        <v>0</v>
      </c>
      <c r="H831">
        <v>0</v>
      </c>
      <c r="I831">
        <v>0</v>
      </c>
      <c r="J831">
        <v>0</v>
      </c>
      <c r="K831">
        <v>0</v>
      </c>
      <c r="L831">
        <v>0</v>
      </c>
      <c r="M831">
        <v>0</v>
      </c>
      <c r="N831">
        <v>0</v>
      </c>
      <c r="O831">
        <v>0</v>
      </c>
    </row>
    <row r="832" spans="1:15" hidden="1" x14ac:dyDescent="0.25">
      <c r="A832" t="s">
        <v>21</v>
      </c>
      <c r="B832" t="s">
        <v>59</v>
      </c>
      <c r="C832" t="s">
        <v>68</v>
      </c>
      <c r="D832">
        <v>0</v>
      </c>
      <c r="E832">
        <v>0</v>
      </c>
      <c r="F832">
        <v>0</v>
      </c>
      <c r="G832">
        <v>0</v>
      </c>
      <c r="H832">
        <v>0</v>
      </c>
      <c r="I832">
        <v>0</v>
      </c>
      <c r="J832">
        <v>0</v>
      </c>
      <c r="K832">
        <v>0</v>
      </c>
      <c r="L832">
        <v>0</v>
      </c>
      <c r="M832">
        <v>0</v>
      </c>
      <c r="N832">
        <v>0</v>
      </c>
      <c r="O832">
        <v>0</v>
      </c>
    </row>
    <row r="833" spans="1:15" hidden="1" x14ac:dyDescent="0.25">
      <c r="A833" t="s">
        <v>21</v>
      </c>
      <c r="B833" t="s">
        <v>59</v>
      </c>
      <c r="C833" t="s">
        <v>69</v>
      </c>
      <c r="D833">
        <v>0</v>
      </c>
      <c r="E833">
        <v>0</v>
      </c>
      <c r="F833">
        <v>0</v>
      </c>
      <c r="G833">
        <v>0</v>
      </c>
      <c r="H833">
        <v>0</v>
      </c>
      <c r="I833">
        <v>0</v>
      </c>
      <c r="J833">
        <v>0</v>
      </c>
      <c r="K833">
        <v>0</v>
      </c>
      <c r="L833">
        <v>0</v>
      </c>
      <c r="M833">
        <v>0</v>
      </c>
      <c r="N833">
        <v>0</v>
      </c>
      <c r="O833">
        <v>0</v>
      </c>
    </row>
    <row r="834" spans="1:15" hidden="1" x14ac:dyDescent="0.25">
      <c r="A834" t="s">
        <v>21</v>
      </c>
      <c r="B834" t="s">
        <v>59</v>
      </c>
      <c r="C834" t="s">
        <v>70</v>
      </c>
      <c r="D834">
        <v>0</v>
      </c>
      <c r="E834">
        <v>0</v>
      </c>
      <c r="F834">
        <v>0</v>
      </c>
      <c r="G834">
        <v>0</v>
      </c>
      <c r="H834">
        <v>0</v>
      </c>
      <c r="I834">
        <v>0</v>
      </c>
      <c r="J834">
        <v>0</v>
      </c>
      <c r="K834">
        <v>0</v>
      </c>
      <c r="L834">
        <v>0</v>
      </c>
      <c r="M834">
        <v>0</v>
      </c>
      <c r="N834">
        <v>0</v>
      </c>
      <c r="O834">
        <v>0</v>
      </c>
    </row>
    <row r="835" spans="1:15" hidden="1" x14ac:dyDescent="0.25">
      <c r="A835" t="s">
        <v>21</v>
      </c>
      <c r="B835" t="s">
        <v>59</v>
      </c>
      <c r="C835" t="s">
        <v>71</v>
      </c>
      <c r="D835">
        <v>0</v>
      </c>
      <c r="E835">
        <v>0</v>
      </c>
      <c r="F835">
        <v>0</v>
      </c>
      <c r="G835">
        <v>0</v>
      </c>
      <c r="H835">
        <v>0</v>
      </c>
      <c r="I835">
        <v>0</v>
      </c>
      <c r="J835">
        <v>0</v>
      </c>
      <c r="K835">
        <v>0</v>
      </c>
      <c r="L835">
        <v>0</v>
      </c>
      <c r="M835">
        <v>0</v>
      </c>
      <c r="N835">
        <v>0</v>
      </c>
      <c r="O835">
        <v>0</v>
      </c>
    </row>
    <row r="836" spans="1:15" hidden="1" x14ac:dyDescent="0.25">
      <c r="A836" t="s">
        <v>21</v>
      </c>
      <c r="B836" t="s">
        <v>59</v>
      </c>
      <c r="C836" t="s">
        <v>72</v>
      </c>
      <c r="D836">
        <v>0</v>
      </c>
      <c r="E836">
        <v>0</v>
      </c>
      <c r="F836">
        <v>0</v>
      </c>
      <c r="G836">
        <v>0</v>
      </c>
      <c r="H836">
        <v>0</v>
      </c>
      <c r="I836">
        <v>0</v>
      </c>
      <c r="J836">
        <v>0</v>
      </c>
      <c r="K836">
        <v>0</v>
      </c>
      <c r="L836">
        <v>0</v>
      </c>
      <c r="M836">
        <v>0</v>
      </c>
      <c r="N836">
        <v>0</v>
      </c>
      <c r="O836">
        <v>0</v>
      </c>
    </row>
    <row r="837" spans="1:15" hidden="1" x14ac:dyDescent="0.25">
      <c r="A837" t="s">
        <v>21</v>
      </c>
      <c r="B837" t="s">
        <v>59</v>
      </c>
      <c r="C837" t="s">
        <v>73</v>
      </c>
      <c r="D837">
        <v>0</v>
      </c>
      <c r="E837">
        <v>0</v>
      </c>
      <c r="F837">
        <v>0</v>
      </c>
      <c r="G837">
        <v>0</v>
      </c>
      <c r="H837">
        <v>0</v>
      </c>
      <c r="I837">
        <v>0</v>
      </c>
      <c r="J837">
        <v>0</v>
      </c>
      <c r="K837">
        <v>0</v>
      </c>
      <c r="L837">
        <v>0</v>
      </c>
      <c r="M837">
        <v>0</v>
      </c>
      <c r="N837">
        <v>0</v>
      </c>
      <c r="O837">
        <v>0</v>
      </c>
    </row>
    <row r="838" spans="1:15" hidden="1" x14ac:dyDescent="0.25">
      <c r="A838" t="s">
        <v>21</v>
      </c>
      <c r="B838" t="s">
        <v>59</v>
      </c>
      <c r="C838" t="s">
        <v>74</v>
      </c>
      <c r="D838">
        <v>0</v>
      </c>
      <c r="E838">
        <v>0</v>
      </c>
      <c r="F838">
        <v>0</v>
      </c>
      <c r="G838">
        <v>0</v>
      </c>
      <c r="H838">
        <v>0</v>
      </c>
      <c r="I838">
        <v>0</v>
      </c>
      <c r="J838">
        <v>0</v>
      </c>
      <c r="K838">
        <v>0</v>
      </c>
      <c r="L838">
        <v>0</v>
      </c>
      <c r="M838">
        <v>0</v>
      </c>
      <c r="N838">
        <v>0</v>
      </c>
      <c r="O838">
        <v>0</v>
      </c>
    </row>
    <row r="839" spans="1:15" hidden="1" x14ac:dyDescent="0.25">
      <c r="A839" t="s">
        <v>21</v>
      </c>
      <c r="B839" t="s">
        <v>59</v>
      </c>
      <c r="C839" t="s">
        <v>75</v>
      </c>
      <c r="D839">
        <v>0</v>
      </c>
      <c r="E839">
        <v>0</v>
      </c>
      <c r="F839">
        <v>0</v>
      </c>
      <c r="G839">
        <v>0</v>
      </c>
      <c r="H839">
        <v>0</v>
      </c>
      <c r="I839">
        <v>0</v>
      </c>
      <c r="J839">
        <v>0</v>
      </c>
      <c r="K839">
        <v>0</v>
      </c>
      <c r="L839">
        <v>0</v>
      </c>
      <c r="M839">
        <v>0</v>
      </c>
      <c r="N839">
        <v>0</v>
      </c>
      <c r="O839">
        <v>0</v>
      </c>
    </row>
    <row r="840" spans="1:15" hidden="1" x14ac:dyDescent="0.25">
      <c r="A840" t="s">
        <v>21</v>
      </c>
      <c r="B840" t="s">
        <v>59</v>
      </c>
      <c r="C840" t="s">
        <v>76</v>
      </c>
      <c r="D840">
        <v>0</v>
      </c>
      <c r="E840">
        <v>0</v>
      </c>
      <c r="F840">
        <v>0</v>
      </c>
      <c r="G840">
        <v>0</v>
      </c>
      <c r="H840">
        <v>0</v>
      </c>
      <c r="I840">
        <v>0</v>
      </c>
      <c r="J840">
        <v>0</v>
      </c>
      <c r="K840">
        <v>0</v>
      </c>
      <c r="L840">
        <v>0</v>
      </c>
      <c r="M840">
        <v>0</v>
      </c>
      <c r="N840">
        <v>0</v>
      </c>
      <c r="O840">
        <v>0</v>
      </c>
    </row>
    <row r="841" spans="1:15" hidden="1" x14ac:dyDescent="0.25">
      <c r="A841" t="s">
        <v>21</v>
      </c>
      <c r="B841" t="s">
        <v>59</v>
      </c>
      <c r="C841" t="s">
        <v>77</v>
      </c>
      <c r="D841">
        <v>0</v>
      </c>
      <c r="E841">
        <v>0</v>
      </c>
      <c r="F841">
        <v>0</v>
      </c>
      <c r="G841">
        <v>0</v>
      </c>
      <c r="H841">
        <v>0</v>
      </c>
      <c r="I841">
        <v>0</v>
      </c>
      <c r="J841">
        <v>0</v>
      </c>
      <c r="K841">
        <v>0</v>
      </c>
      <c r="L841">
        <v>0</v>
      </c>
      <c r="M841">
        <v>0</v>
      </c>
      <c r="N841">
        <v>0</v>
      </c>
      <c r="O841">
        <v>0</v>
      </c>
    </row>
    <row r="842" spans="1:15" hidden="1" x14ac:dyDescent="0.25">
      <c r="A842" t="s">
        <v>21</v>
      </c>
      <c r="B842" t="s">
        <v>59</v>
      </c>
      <c r="C842" t="s">
        <v>78</v>
      </c>
      <c r="D842">
        <v>0</v>
      </c>
      <c r="E842">
        <v>0</v>
      </c>
      <c r="F842">
        <v>0</v>
      </c>
      <c r="G842">
        <v>0</v>
      </c>
      <c r="H842">
        <v>0</v>
      </c>
      <c r="I842">
        <v>0</v>
      </c>
      <c r="J842">
        <v>0</v>
      </c>
      <c r="K842">
        <v>0</v>
      </c>
      <c r="L842">
        <v>0</v>
      </c>
      <c r="M842">
        <v>0</v>
      </c>
      <c r="N842">
        <v>0</v>
      </c>
      <c r="O842">
        <v>0</v>
      </c>
    </row>
    <row r="843" spans="1:15" hidden="1" x14ac:dyDescent="0.25">
      <c r="A843" t="s">
        <v>21</v>
      </c>
      <c r="B843" t="s">
        <v>59</v>
      </c>
      <c r="C843" t="s">
        <v>79</v>
      </c>
      <c r="D843">
        <v>0</v>
      </c>
      <c r="E843">
        <v>0</v>
      </c>
      <c r="F843">
        <v>0</v>
      </c>
      <c r="G843">
        <v>0</v>
      </c>
      <c r="H843">
        <v>0</v>
      </c>
      <c r="I843">
        <v>0</v>
      </c>
      <c r="J843">
        <v>0</v>
      </c>
      <c r="K843">
        <v>0</v>
      </c>
      <c r="L843">
        <v>0</v>
      </c>
      <c r="M843">
        <v>0</v>
      </c>
      <c r="N843">
        <v>0</v>
      </c>
      <c r="O843">
        <v>0</v>
      </c>
    </row>
    <row r="844" spans="1:15" hidden="1" x14ac:dyDescent="0.25">
      <c r="A844" t="s">
        <v>21</v>
      </c>
      <c r="B844" t="s">
        <v>59</v>
      </c>
      <c r="C844" t="s">
        <v>80</v>
      </c>
      <c r="D844">
        <v>0</v>
      </c>
      <c r="E844">
        <v>0</v>
      </c>
      <c r="F844">
        <v>0</v>
      </c>
      <c r="G844">
        <v>0</v>
      </c>
      <c r="H844">
        <v>0</v>
      </c>
      <c r="I844">
        <v>0</v>
      </c>
      <c r="J844">
        <v>0</v>
      </c>
      <c r="K844">
        <v>0</v>
      </c>
      <c r="L844">
        <v>0</v>
      </c>
      <c r="M844">
        <v>0</v>
      </c>
      <c r="N844">
        <v>0</v>
      </c>
      <c r="O844">
        <v>0</v>
      </c>
    </row>
    <row r="845" spans="1:15" hidden="1" x14ac:dyDescent="0.25">
      <c r="A845" t="s">
        <v>21</v>
      </c>
      <c r="B845" t="s">
        <v>59</v>
      </c>
      <c r="C845" t="s">
        <v>81</v>
      </c>
      <c r="D845">
        <v>0</v>
      </c>
      <c r="E845">
        <v>0</v>
      </c>
      <c r="F845">
        <v>0</v>
      </c>
      <c r="G845">
        <v>0</v>
      </c>
      <c r="H845">
        <v>0</v>
      </c>
      <c r="I845">
        <v>0</v>
      </c>
      <c r="J845">
        <v>0</v>
      </c>
      <c r="K845">
        <v>0</v>
      </c>
      <c r="L845">
        <v>0</v>
      </c>
      <c r="M845">
        <v>0</v>
      </c>
      <c r="N845">
        <v>0</v>
      </c>
      <c r="O845">
        <v>0</v>
      </c>
    </row>
    <row r="846" spans="1:15" hidden="1" x14ac:dyDescent="0.25">
      <c r="A846" t="s">
        <v>21</v>
      </c>
      <c r="B846" t="s">
        <v>59</v>
      </c>
      <c r="C846" t="s">
        <v>82</v>
      </c>
      <c r="D846">
        <v>0</v>
      </c>
      <c r="E846">
        <v>0</v>
      </c>
      <c r="F846">
        <v>0</v>
      </c>
      <c r="G846">
        <v>0</v>
      </c>
      <c r="H846">
        <v>0</v>
      </c>
      <c r="I846">
        <v>0</v>
      </c>
      <c r="J846">
        <v>0</v>
      </c>
      <c r="K846">
        <v>0</v>
      </c>
      <c r="L846">
        <v>0</v>
      </c>
      <c r="M846">
        <v>0</v>
      </c>
      <c r="N846">
        <v>0</v>
      </c>
      <c r="O846">
        <v>0</v>
      </c>
    </row>
    <row r="847" spans="1:15" hidden="1" x14ac:dyDescent="0.25">
      <c r="A847" t="s">
        <v>21</v>
      </c>
      <c r="B847" t="s">
        <v>59</v>
      </c>
      <c r="C847" t="s">
        <v>83</v>
      </c>
      <c r="D847">
        <v>0</v>
      </c>
      <c r="E847">
        <v>0</v>
      </c>
      <c r="F847">
        <v>0</v>
      </c>
      <c r="G847">
        <v>0</v>
      </c>
      <c r="H847">
        <v>0</v>
      </c>
      <c r="I847">
        <v>0</v>
      </c>
      <c r="J847">
        <v>0</v>
      </c>
      <c r="K847">
        <v>0</v>
      </c>
      <c r="L847">
        <v>0</v>
      </c>
      <c r="M847">
        <v>0</v>
      </c>
      <c r="N847">
        <v>0</v>
      </c>
      <c r="O847">
        <v>0</v>
      </c>
    </row>
    <row r="848" spans="1:15" hidden="1" x14ac:dyDescent="0.25">
      <c r="A848" t="s">
        <v>21</v>
      </c>
      <c r="B848" t="s">
        <v>84</v>
      </c>
      <c r="C848" t="s">
        <v>60</v>
      </c>
      <c r="D848">
        <v>0</v>
      </c>
      <c r="E848">
        <v>0</v>
      </c>
      <c r="F848">
        <v>0</v>
      </c>
      <c r="G848">
        <v>0</v>
      </c>
      <c r="H848">
        <v>0</v>
      </c>
      <c r="I848">
        <v>0</v>
      </c>
      <c r="J848">
        <v>0</v>
      </c>
      <c r="K848">
        <v>0</v>
      </c>
      <c r="L848">
        <v>0</v>
      </c>
      <c r="M848">
        <v>0</v>
      </c>
      <c r="N848">
        <v>0</v>
      </c>
      <c r="O848">
        <v>0</v>
      </c>
    </row>
    <row r="849" spans="1:15" hidden="1" x14ac:dyDescent="0.25">
      <c r="A849" t="s">
        <v>21</v>
      </c>
      <c r="B849" t="s">
        <v>84</v>
      </c>
      <c r="C849" t="s">
        <v>61</v>
      </c>
      <c r="D849">
        <v>0</v>
      </c>
      <c r="E849">
        <v>0</v>
      </c>
      <c r="F849">
        <v>0</v>
      </c>
      <c r="G849">
        <v>0</v>
      </c>
      <c r="H849">
        <v>0</v>
      </c>
      <c r="I849">
        <v>0</v>
      </c>
      <c r="J849">
        <v>0</v>
      </c>
      <c r="K849">
        <v>0</v>
      </c>
      <c r="L849">
        <v>0</v>
      </c>
      <c r="M849">
        <v>0</v>
      </c>
      <c r="N849">
        <v>0</v>
      </c>
      <c r="O849">
        <v>0</v>
      </c>
    </row>
    <row r="850" spans="1:15" hidden="1" x14ac:dyDescent="0.25">
      <c r="A850" t="s">
        <v>21</v>
      </c>
      <c r="B850" t="s">
        <v>84</v>
      </c>
      <c r="C850" t="s">
        <v>62</v>
      </c>
      <c r="D850">
        <v>0</v>
      </c>
      <c r="E850">
        <v>0</v>
      </c>
      <c r="F850">
        <v>0</v>
      </c>
      <c r="G850">
        <v>0</v>
      </c>
      <c r="H850">
        <v>0</v>
      </c>
      <c r="I850">
        <v>0</v>
      </c>
      <c r="J850">
        <v>0</v>
      </c>
      <c r="K850">
        <v>0</v>
      </c>
      <c r="L850">
        <v>0</v>
      </c>
      <c r="M850">
        <v>0</v>
      </c>
      <c r="N850">
        <v>0</v>
      </c>
      <c r="O850">
        <v>0</v>
      </c>
    </row>
    <row r="851" spans="1:15" hidden="1" x14ac:dyDescent="0.25">
      <c r="A851" t="s">
        <v>21</v>
      </c>
      <c r="B851" t="s">
        <v>84</v>
      </c>
      <c r="C851" t="s">
        <v>63</v>
      </c>
      <c r="D851">
        <v>0</v>
      </c>
      <c r="E851">
        <v>0</v>
      </c>
      <c r="F851">
        <v>0</v>
      </c>
      <c r="G851">
        <v>0</v>
      </c>
      <c r="H851">
        <v>0</v>
      </c>
      <c r="I851">
        <v>0</v>
      </c>
      <c r="J851">
        <v>0</v>
      </c>
      <c r="K851">
        <v>0</v>
      </c>
      <c r="L851">
        <v>0</v>
      </c>
      <c r="M851">
        <v>0</v>
      </c>
      <c r="N851">
        <v>0</v>
      </c>
      <c r="O851">
        <v>0</v>
      </c>
    </row>
    <row r="852" spans="1:15" hidden="1" x14ac:dyDescent="0.25">
      <c r="A852" t="s">
        <v>21</v>
      </c>
      <c r="B852" t="s">
        <v>84</v>
      </c>
      <c r="C852" t="s">
        <v>64</v>
      </c>
      <c r="D852">
        <v>0</v>
      </c>
      <c r="E852">
        <v>0</v>
      </c>
      <c r="F852">
        <v>0</v>
      </c>
      <c r="G852">
        <v>0</v>
      </c>
      <c r="H852">
        <v>0</v>
      </c>
      <c r="I852">
        <v>0</v>
      </c>
      <c r="J852">
        <v>0</v>
      </c>
      <c r="K852">
        <v>0</v>
      </c>
      <c r="L852">
        <v>0</v>
      </c>
      <c r="M852">
        <v>0</v>
      </c>
      <c r="N852">
        <v>0</v>
      </c>
      <c r="O852">
        <v>0</v>
      </c>
    </row>
    <row r="853" spans="1:15" hidden="1" x14ac:dyDescent="0.25">
      <c r="A853" t="s">
        <v>21</v>
      </c>
      <c r="B853" t="s">
        <v>84</v>
      </c>
      <c r="C853" t="s">
        <v>65</v>
      </c>
      <c r="D853">
        <v>0</v>
      </c>
      <c r="E853">
        <v>0</v>
      </c>
      <c r="F853">
        <v>0</v>
      </c>
      <c r="G853">
        <v>0</v>
      </c>
      <c r="H853">
        <v>0</v>
      </c>
      <c r="I853">
        <v>0</v>
      </c>
      <c r="J853">
        <v>0</v>
      </c>
      <c r="K853">
        <v>0</v>
      </c>
      <c r="L853">
        <v>0</v>
      </c>
      <c r="M853">
        <v>0</v>
      </c>
      <c r="N853">
        <v>0</v>
      </c>
      <c r="O853">
        <v>0</v>
      </c>
    </row>
    <row r="854" spans="1:15" hidden="1" x14ac:dyDescent="0.25">
      <c r="A854" t="s">
        <v>21</v>
      </c>
      <c r="B854" t="s">
        <v>84</v>
      </c>
      <c r="C854" t="s">
        <v>66</v>
      </c>
      <c r="D854">
        <v>0</v>
      </c>
      <c r="E854">
        <v>0</v>
      </c>
      <c r="F854">
        <v>0</v>
      </c>
      <c r="G854">
        <v>0</v>
      </c>
      <c r="H854">
        <v>0</v>
      </c>
      <c r="I854">
        <v>0</v>
      </c>
      <c r="J854">
        <v>0</v>
      </c>
      <c r="K854">
        <v>0</v>
      </c>
      <c r="L854">
        <v>0</v>
      </c>
      <c r="M854">
        <v>0</v>
      </c>
      <c r="N854">
        <v>0</v>
      </c>
      <c r="O854">
        <v>0</v>
      </c>
    </row>
    <row r="855" spans="1:15" hidden="1" x14ac:dyDescent="0.25">
      <c r="A855" t="s">
        <v>21</v>
      </c>
      <c r="B855" t="s">
        <v>84</v>
      </c>
      <c r="C855" t="s">
        <v>67</v>
      </c>
      <c r="D855">
        <v>0</v>
      </c>
      <c r="E855">
        <v>0</v>
      </c>
      <c r="F855">
        <v>0</v>
      </c>
      <c r="G855">
        <v>0</v>
      </c>
      <c r="H855">
        <v>0</v>
      </c>
      <c r="I855">
        <v>0</v>
      </c>
      <c r="J855">
        <v>0</v>
      </c>
      <c r="K855">
        <v>0</v>
      </c>
      <c r="L855">
        <v>0</v>
      </c>
      <c r="M855">
        <v>0</v>
      </c>
      <c r="N855">
        <v>0</v>
      </c>
      <c r="O855">
        <v>0</v>
      </c>
    </row>
    <row r="856" spans="1:15" hidden="1" x14ac:dyDescent="0.25">
      <c r="A856" t="s">
        <v>21</v>
      </c>
      <c r="B856" t="s">
        <v>84</v>
      </c>
      <c r="C856" t="s">
        <v>68</v>
      </c>
      <c r="D856">
        <v>0</v>
      </c>
      <c r="E856">
        <v>0</v>
      </c>
      <c r="F856">
        <v>0</v>
      </c>
      <c r="G856">
        <v>0</v>
      </c>
      <c r="H856">
        <v>0</v>
      </c>
      <c r="I856">
        <v>0</v>
      </c>
      <c r="J856">
        <v>0</v>
      </c>
      <c r="K856">
        <v>0</v>
      </c>
      <c r="L856">
        <v>0</v>
      </c>
      <c r="M856">
        <v>0</v>
      </c>
      <c r="N856">
        <v>0</v>
      </c>
      <c r="O856">
        <v>0</v>
      </c>
    </row>
    <row r="857" spans="1:15" hidden="1" x14ac:dyDescent="0.25">
      <c r="A857" t="s">
        <v>21</v>
      </c>
      <c r="B857" t="s">
        <v>84</v>
      </c>
      <c r="C857" t="s">
        <v>69</v>
      </c>
      <c r="D857">
        <v>0</v>
      </c>
      <c r="E857">
        <v>0</v>
      </c>
      <c r="F857">
        <v>0</v>
      </c>
      <c r="G857">
        <v>0</v>
      </c>
      <c r="H857">
        <v>0</v>
      </c>
      <c r="I857">
        <v>0</v>
      </c>
      <c r="J857">
        <v>0</v>
      </c>
      <c r="K857">
        <v>0</v>
      </c>
      <c r="L857">
        <v>0</v>
      </c>
      <c r="M857">
        <v>0</v>
      </c>
      <c r="N857">
        <v>0</v>
      </c>
      <c r="O857">
        <v>0</v>
      </c>
    </row>
    <row r="858" spans="1:15" hidden="1" x14ac:dyDescent="0.25">
      <c r="A858" t="s">
        <v>21</v>
      </c>
      <c r="B858" t="s">
        <v>84</v>
      </c>
      <c r="C858" t="s">
        <v>70</v>
      </c>
      <c r="D858">
        <v>0</v>
      </c>
      <c r="E858">
        <v>0</v>
      </c>
      <c r="F858">
        <v>0</v>
      </c>
      <c r="G858">
        <v>0</v>
      </c>
      <c r="H858">
        <v>0</v>
      </c>
      <c r="I858">
        <v>0</v>
      </c>
      <c r="J858">
        <v>0</v>
      </c>
      <c r="K858">
        <v>0</v>
      </c>
      <c r="L858">
        <v>0</v>
      </c>
      <c r="M858">
        <v>0</v>
      </c>
      <c r="N858">
        <v>0</v>
      </c>
      <c r="O858">
        <v>0</v>
      </c>
    </row>
    <row r="859" spans="1:15" hidden="1" x14ac:dyDescent="0.25">
      <c r="A859" t="s">
        <v>21</v>
      </c>
      <c r="B859" t="s">
        <v>84</v>
      </c>
      <c r="C859" t="s">
        <v>71</v>
      </c>
      <c r="D859">
        <v>0</v>
      </c>
      <c r="E859">
        <v>0</v>
      </c>
      <c r="F859">
        <v>0</v>
      </c>
      <c r="G859">
        <v>0</v>
      </c>
      <c r="H859">
        <v>0</v>
      </c>
      <c r="I859">
        <v>0</v>
      </c>
      <c r="J859">
        <v>0</v>
      </c>
      <c r="K859">
        <v>0</v>
      </c>
      <c r="L859">
        <v>0</v>
      </c>
      <c r="M859">
        <v>0</v>
      </c>
      <c r="N859">
        <v>0</v>
      </c>
      <c r="O859">
        <v>0</v>
      </c>
    </row>
    <row r="860" spans="1:15" hidden="1" x14ac:dyDescent="0.25">
      <c r="A860" t="s">
        <v>21</v>
      </c>
      <c r="B860" t="s">
        <v>84</v>
      </c>
      <c r="C860" t="s">
        <v>72</v>
      </c>
      <c r="D860">
        <v>0</v>
      </c>
      <c r="E860">
        <v>0</v>
      </c>
      <c r="F860">
        <v>0</v>
      </c>
      <c r="G860">
        <v>0</v>
      </c>
      <c r="H860">
        <v>0</v>
      </c>
      <c r="I860">
        <v>0</v>
      </c>
      <c r="J860">
        <v>0</v>
      </c>
      <c r="K860">
        <v>0</v>
      </c>
      <c r="L860">
        <v>0</v>
      </c>
      <c r="M860">
        <v>0</v>
      </c>
      <c r="N860">
        <v>0</v>
      </c>
      <c r="O860">
        <v>0</v>
      </c>
    </row>
    <row r="861" spans="1:15" hidden="1" x14ac:dyDescent="0.25">
      <c r="A861" t="s">
        <v>21</v>
      </c>
      <c r="B861" t="s">
        <v>84</v>
      </c>
      <c r="C861" t="s">
        <v>73</v>
      </c>
      <c r="D861">
        <v>0</v>
      </c>
      <c r="E861">
        <v>0</v>
      </c>
      <c r="F861">
        <v>0</v>
      </c>
      <c r="G861">
        <v>0</v>
      </c>
      <c r="H861">
        <v>0</v>
      </c>
      <c r="I861">
        <v>0</v>
      </c>
      <c r="J861">
        <v>0</v>
      </c>
      <c r="K861">
        <v>0</v>
      </c>
      <c r="L861">
        <v>0</v>
      </c>
      <c r="M861">
        <v>0</v>
      </c>
      <c r="N861">
        <v>0</v>
      </c>
      <c r="O861">
        <v>0</v>
      </c>
    </row>
    <row r="862" spans="1:15" hidden="1" x14ac:dyDescent="0.25">
      <c r="A862" t="s">
        <v>21</v>
      </c>
      <c r="B862" t="s">
        <v>84</v>
      </c>
      <c r="C862" t="s">
        <v>74</v>
      </c>
      <c r="D862">
        <v>0</v>
      </c>
      <c r="E862">
        <v>0</v>
      </c>
      <c r="F862">
        <v>0</v>
      </c>
      <c r="G862">
        <v>0</v>
      </c>
      <c r="H862">
        <v>0</v>
      </c>
      <c r="I862">
        <v>0</v>
      </c>
      <c r="J862">
        <v>0</v>
      </c>
      <c r="K862">
        <v>0</v>
      </c>
      <c r="L862">
        <v>0</v>
      </c>
      <c r="M862">
        <v>0</v>
      </c>
      <c r="N862">
        <v>0</v>
      </c>
      <c r="O862">
        <v>0</v>
      </c>
    </row>
    <row r="863" spans="1:15" hidden="1" x14ac:dyDescent="0.25">
      <c r="A863" t="s">
        <v>21</v>
      </c>
      <c r="B863" t="s">
        <v>84</v>
      </c>
      <c r="C863" t="s">
        <v>75</v>
      </c>
      <c r="D863">
        <v>0</v>
      </c>
      <c r="E863">
        <v>0</v>
      </c>
      <c r="F863">
        <v>0</v>
      </c>
      <c r="G863">
        <v>0</v>
      </c>
      <c r="H863">
        <v>0</v>
      </c>
      <c r="I863">
        <v>0</v>
      </c>
      <c r="J863">
        <v>0</v>
      </c>
      <c r="K863">
        <v>0</v>
      </c>
      <c r="L863">
        <v>0</v>
      </c>
      <c r="M863">
        <v>0</v>
      </c>
      <c r="N863">
        <v>0</v>
      </c>
      <c r="O863">
        <v>0</v>
      </c>
    </row>
    <row r="864" spans="1:15" hidden="1" x14ac:dyDescent="0.25">
      <c r="A864" t="s">
        <v>21</v>
      </c>
      <c r="B864" t="s">
        <v>84</v>
      </c>
      <c r="C864" t="s">
        <v>76</v>
      </c>
      <c r="D864">
        <v>0</v>
      </c>
      <c r="E864">
        <v>0</v>
      </c>
      <c r="F864">
        <v>0</v>
      </c>
      <c r="G864">
        <v>0</v>
      </c>
      <c r="H864">
        <v>0</v>
      </c>
      <c r="I864">
        <v>0</v>
      </c>
      <c r="J864">
        <v>0</v>
      </c>
      <c r="K864">
        <v>0</v>
      </c>
      <c r="L864">
        <v>0</v>
      </c>
      <c r="M864">
        <v>0</v>
      </c>
      <c r="N864">
        <v>0</v>
      </c>
      <c r="O864">
        <v>0</v>
      </c>
    </row>
    <row r="865" spans="1:15" hidden="1" x14ac:dyDescent="0.25">
      <c r="A865" t="s">
        <v>21</v>
      </c>
      <c r="B865" t="s">
        <v>84</v>
      </c>
      <c r="C865" t="s">
        <v>77</v>
      </c>
      <c r="D865">
        <v>0</v>
      </c>
      <c r="E865">
        <v>0</v>
      </c>
      <c r="F865">
        <v>0</v>
      </c>
      <c r="G865">
        <v>0</v>
      </c>
      <c r="H865">
        <v>0</v>
      </c>
      <c r="I865">
        <v>0</v>
      </c>
      <c r="J865">
        <v>0</v>
      </c>
      <c r="K865">
        <v>0</v>
      </c>
      <c r="L865">
        <v>0</v>
      </c>
      <c r="M865">
        <v>0</v>
      </c>
      <c r="N865">
        <v>0</v>
      </c>
      <c r="O865">
        <v>0</v>
      </c>
    </row>
    <row r="866" spans="1:15" hidden="1" x14ac:dyDescent="0.25">
      <c r="A866" t="s">
        <v>21</v>
      </c>
      <c r="B866" t="s">
        <v>84</v>
      </c>
      <c r="C866" t="s">
        <v>78</v>
      </c>
      <c r="D866">
        <v>0</v>
      </c>
      <c r="E866">
        <v>0</v>
      </c>
      <c r="F866">
        <v>0</v>
      </c>
      <c r="G866">
        <v>0</v>
      </c>
      <c r="H866">
        <v>0</v>
      </c>
      <c r="I866">
        <v>0</v>
      </c>
      <c r="J866">
        <v>0</v>
      </c>
      <c r="K866">
        <v>0</v>
      </c>
      <c r="L866">
        <v>0</v>
      </c>
      <c r="M866">
        <v>0</v>
      </c>
      <c r="N866">
        <v>0</v>
      </c>
      <c r="O866">
        <v>0</v>
      </c>
    </row>
    <row r="867" spans="1:15" hidden="1" x14ac:dyDescent="0.25">
      <c r="A867" t="s">
        <v>21</v>
      </c>
      <c r="B867" t="s">
        <v>84</v>
      </c>
      <c r="C867" t="s">
        <v>79</v>
      </c>
      <c r="D867">
        <v>0</v>
      </c>
      <c r="E867">
        <v>0</v>
      </c>
      <c r="F867">
        <v>0</v>
      </c>
      <c r="G867">
        <v>0</v>
      </c>
      <c r="H867">
        <v>0</v>
      </c>
      <c r="I867">
        <v>0</v>
      </c>
      <c r="J867">
        <v>0</v>
      </c>
      <c r="K867">
        <v>0</v>
      </c>
      <c r="L867">
        <v>0</v>
      </c>
      <c r="M867">
        <v>0</v>
      </c>
      <c r="N867">
        <v>0</v>
      </c>
      <c r="O867">
        <v>0</v>
      </c>
    </row>
    <row r="868" spans="1:15" hidden="1" x14ac:dyDescent="0.25">
      <c r="A868" t="s">
        <v>21</v>
      </c>
      <c r="B868" t="s">
        <v>84</v>
      </c>
      <c r="C868" t="s">
        <v>80</v>
      </c>
      <c r="D868">
        <v>0</v>
      </c>
      <c r="E868">
        <v>0</v>
      </c>
      <c r="F868">
        <v>0</v>
      </c>
      <c r="G868">
        <v>0</v>
      </c>
      <c r="H868">
        <v>0</v>
      </c>
      <c r="I868">
        <v>0</v>
      </c>
      <c r="J868">
        <v>0</v>
      </c>
      <c r="K868">
        <v>0</v>
      </c>
      <c r="L868">
        <v>0</v>
      </c>
      <c r="M868">
        <v>0</v>
      </c>
      <c r="N868">
        <v>0</v>
      </c>
      <c r="O868">
        <v>0</v>
      </c>
    </row>
    <row r="869" spans="1:15" hidden="1" x14ac:dyDescent="0.25">
      <c r="A869" t="s">
        <v>21</v>
      </c>
      <c r="B869" t="s">
        <v>84</v>
      </c>
      <c r="C869" t="s">
        <v>81</v>
      </c>
      <c r="D869">
        <v>0</v>
      </c>
      <c r="E869">
        <v>0</v>
      </c>
      <c r="F869">
        <v>0</v>
      </c>
      <c r="G869">
        <v>0</v>
      </c>
      <c r="H869">
        <v>0</v>
      </c>
      <c r="I869">
        <v>0</v>
      </c>
      <c r="J869">
        <v>0</v>
      </c>
      <c r="K869">
        <v>0</v>
      </c>
      <c r="L869">
        <v>0</v>
      </c>
      <c r="M869">
        <v>0</v>
      </c>
      <c r="N869">
        <v>0</v>
      </c>
      <c r="O869">
        <v>0</v>
      </c>
    </row>
    <row r="870" spans="1:15" hidden="1" x14ac:dyDescent="0.25">
      <c r="A870" t="s">
        <v>21</v>
      </c>
      <c r="B870" t="s">
        <v>84</v>
      </c>
      <c r="C870" t="s">
        <v>82</v>
      </c>
      <c r="D870">
        <v>0</v>
      </c>
      <c r="E870">
        <v>0</v>
      </c>
      <c r="F870">
        <v>0</v>
      </c>
      <c r="G870">
        <v>0</v>
      </c>
      <c r="H870">
        <v>0</v>
      </c>
      <c r="I870">
        <v>0</v>
      </c>
      <c r="J870">
        <v>0</v>
      </c>
      <c r="K870">
        <v>0</v>
      </c>
      <c r="L870">
        <v>0</v>
      </c>
      <c r="M870">
        <v>0</v>
      </c>
      <c r="N870">
        <v>0</v>
      </c>
      <c r="O870">
        <v>0</v>
      </c>
    </row>
    <row r="871" spans="1:15" hidden="1" x14ac:dyDescent="0.25">
      <c r="A871" t="s">
        <v>21</v>
      </c>
      <c r="B871" t="s">
        <v>84</v>
      </c>
      <c r="C871" t="s">
        <v>83</v>
      </c>
      <c r="D871">
        <v>0</v>
      </c>
      <c r="E871">
        <v>0</v>
      </c>
      <c r="F871">
        <v>0</v>
      </c>
      <c r="G871">
        <v>0</v>
      </c>
      <c r="H871">
        <v>0</v>
      </c>
      <c r="I871">
        <v>0</v>
      </c>
      <c r="J871">
        <v>0</v>
      </c>
      <c r="K871">
        <v>0</v>
      </c>
      <c r="L871">
        <v>0</v>
      </c>
      <c r="M871">
        <v>0</v>
      </c>
      <c r="N871">
        <v>0</v>
      </c>
      <c r="O871">
        <v>0</v>
      </c>
    </row>
    <row r="872" spans="1:15" hidden="1" x14ac:dyDescent="0.25">
      <c r="A872" t="s">
        <v>22</v>
      </c>
      <c r="B872" t="s">
        <v>59</v>
      </c>
      <c r="C872" t="s">
        <v>60</v>
      </c>
      <c r="D872">
        <v>0</v>
      </c>
      <c r="E872">
        <v>0</v>
      </c>
      <c r="F872">
        <v>0</v>
      </c>
      <c r="G872">
        <v>0</v>
      </c>
      <c r="H872">
        <v>0</v>
      </c>
      <c r="I872">
        <v>0</v>
      </c>
      <c r="J872">
        <v>0</v>
      </c>
      <c r="K872">
        <v>0</v>
      </c>
      <c r="L872">
        <v>0</v>
      </c>
      <c r="M872">
        <v>0</v>
      </c>
      <c r="N872">
        <v>0</v>
      </c>
      <c r="O872">
        <v>0</v>
      </c>
    </row>
    <row r="873" spans="1:15" hidden="1" x14ac:dyDescent="0.25">
      <c r="A873" t="s">
        <v>22</v>
      </c>
      <c r="B873" t="s">
        <v>59</v>
      </c>
      <c r="C873" t="s">
        <v>61</v>
      </c>
      <c r="D873">
        <v>0</v>
      </c>
      <c r="E873">
        <v>0</v>
      </c>
      <c r="F873">
        <v>0</v>
      </c>
      <c r="G873">
        <v>0</v>
      </c>
      <c r="H873">
        <v>0</v>
      </c>
      <c r="I873">
        <v>0</v>
      </c>
      <c r="J873">
        <v>0</v>
      </c>
      <c r="K873">
        <v>0</v>
      </c>
      <c r="L873">
        <v>0</v>
      </c>
      <c r="M873">
        <v>0</v>
      </c>
      <c r="N873">
        <v>0</v>
      </c>
      <c r="O873">
        <v>0</v>
      </c>
    </row>
    <row r="874" spans="1:15" hidden="1" x14ac:dyDescent="0.25">
      <c r="A874" t="s">
        <v>22</v>
      </c>
      <c r="B874" t="s">
        <v>59</v>
      </c>
      <c r="C874" t="s">
        <v>62</v>
      </c>
      <c r="D874">
        <v>0</v>
      </c>
      <c r="E874">
        <v>0</v>
      </c>
      <c r="F874">
        <v>0</v>
      </c>
      <c r="G874">
        <v>0</v>
      </c>
      <c r="H874">
        <v>0</v>
      </c>
      <c r="I874">
        <v>0</v>
      </c>
      <c r="J874">
        <v>0</v>
      </c>
      <c r="K874">
        <v>0</v>
      </c>
      <c r="L874">
        <v>0</v>
      </c>
      <c r="M874">
        <v>0</v>
      </c>
      <c r="N874">
        <v>0</v>
      </c>
      <c r="O874">
        <v>0</v>
      </c>
    </row>
    <row r="875" spans="1:15" hidden="1" x14ac:dyDescent="0.25">
      <c r="A875" t="s">
        <v>22</v>
      </c>
      <c r="B875" t="s">
        <v>59</v>
      </c>
      <c r="C875" t="s">
        <v>63</v>
      </c>
      <c r="D875">
        <v>0</v>
      </c>
      <c r="E875">
        <v>0</v>
      </c>
      <c r="F875">
        <v>0</v>
      </c>
      <c r="G875">
        <v>0</v>
      </c>
      <c r="H875">
        <v>0</v>
      </c>
      <c r="I875">
        <v>0</v>
      </c>
      <c r="J875">
        <v>0</v>
      </c>
      <c r="K875">
        <v>0</v>
      </c>
      <c r="L875">
        <v>0</v>
      </c>
      <c r="M875">
        <v>0</v>
      </c>
      <c r="N875">
        <v>0</v>
      </c>
      <c r="O875">
        <v>0</v>
      </c>
    </row>
    <row r="876" spans="1:15" hidden="1" x14ac:dyDescent="0.25">
      <c r="A876" t="s">
        <v>22</v>
      </c>
      <c r="B876" t="s">
        <v>59</v>
      </c>
      <c r="C876" t="s">
        <v>64</v>
      </c>
      <c r="D876">
        <v>0</v>
      </c>
      <c r="E876">
        <v>0</v>
      </c>
      <c r="F876">
        <v>0</v>
      </c>
      <c r="G876">
        <v>0</v>
      </c>
      <c r="H876">
        <v>0</v>
      </c>
      <c r="I876">
        <v>0</v>
      </c>
      <c r="J876">
        <v>0</v>
      </c>
      <c r="K876">
        <v>0</v>
      </c>
      <c r="L876">
        <v>0</v>
      </c>
      <c r="M876">
        <v>0</v>
      </c>
      <c r="N876">
        <v>0</v>
      </c>
      <c r="O876">
        <v>0</v>
      </c>
    </row>
    <row r="877" spans="1:15" hidden="1" x14ac:dyDescent="0.25">
      <c r="A877" t="s">
        <v>22</v>
      </c>
      <c r="B877" t="s">
        <v>59</v>
      </c>
      <c r="C877" t="s">
        <v>65</v>
      </c>
      <c r="D877">
        <v>0</v>
      </c>
      <c r="E877">
        <v>0</v>
      </c>
      <c r="F877">
        <v>0</v>
      </c>
      <c r="G877">
        <v>0</v>
      </c>
      <c r="H877">
        <v>0</v>
      </c>
      <c r="I877">
        <v>0</v>
      </c>
      <c r="J877">
        <v>0</v>
      </c>
      <c r="K877">
        <v>0</v>
      </c>
      <c r="L877">
        <v>0</v>
      </c>
      <c r="M877">
        <v>0</v>
      </c>
      <c r="N877">
        <v>0</v>
      </c>
      <c r="O877">
        <v>0</v>
      </c>
    </row>
    <row r="878" spans="1:15" hidden="1" x14ac:dyDescent="0.25">
      <c r="A878" t="s">
        <v>22</v>
      </c>
      <c r="B878" t="s">
        <v>59</v>
      </c>
      <c r="C878" t="s">
        <v>66</v>
      </c>
      <c r="D878">
        <v>0</v>
      </c>
      <c r="E878">
        <v>0</v>
      </c>
      <c r="F878">
        <v>0</v>
      </c>
      <c r="G878">
        <v>0</v>
      </c>
      <c r="H878">
        <v>0</v>
      </c>
      <c r="I878">
        <v>0</v>
      </c>
      <c r="J878">
        <v>0</v>
      </c>
      <c r="K878">
        <v>0</v>
      </c>
      <c r="L878">
        <v>0</v>
      </c>
      <c r="M878">
        <v>0</v>
      </c>
      <c r="N878">
        <v>0</v>
      </c>
      <c r="O878">
        <v>0</v>
      </c>
    </row>
    <row r="879" spans="1:15" hidden="1" x14ac:dyDescent="0.25">
      <c r="A879" t="s">
        <v>22</v>
      </c>
      <c r="B879" t="s">
        <v>59</v>
      </c>
      <c r="C879" t="s">
        <v>67</v>
      </c>
      <c r="D879">
        <v>0</v>
      </c>
      <c r="E879">
        <v>0</v>
      </c>
      <c r="F879">
        <v>0</v>
      </c>
      <c r="G879">
        <v>0</v>
      </c>
      <c r="H879">
        <v>0</v>
      </c>
      <c r="I879">
        <v>0</v>
      </c>
      <c r="J879">
        <v>0</v>
      </c>
      <c r="K879">
        <v>0</v>
      </c>
      <c r="L879">
        <v>0</v>
      </c>
      <c r="M879">
        <v>0</v>
      </c>
      <c r="N879">
        <v>0</v>
      </c>
      <c r="O879">
        <v>0</v>
      </c>
    </row>
    <row r="880" spans="1:15" hidden="1" x14ac:dyDescent="0.25">
      <c r="A880" t="s">
        <v>22</v>
      </c>
      <c r="B880" t="s">
        <v>59</v>
      </c>
      <c r="C880" t="s">
        <v>68</v>
      </c>
      <c r="D880">
        <v>0</v>
      </c>
      <c r="E880">
        <v>0</v>
      </c>
      <c r="F880">
        <v>0</v>
      </c>
      <c r="G880">
        <v>0</v>
      </c>
      <c r="H880">
        <v>0</v>
      </c>
      <c r="I880">
        <v>0</v>
      </c>
      <c r="J880">
        <v>0</v>
      </c>
      <c r="K880">
        <v>0</v>
      </c>
      <c r="L880">
        <v>0</v>
      </c>
      <c r="M880">
        <v>0</v>
      </c>
      <c r="N880">
        <v>0</v>
      </c>
      <c r="O880">
        <v>0</v>
      </c>
    </row>
    <row r="881" spans="1:15" hidden="1" x14ac:dyDescent="0.25">
      <c r="A881" t="s">
        <v>22</v>
      </c>
      <c r="B881" t="s">
        <v>59</v>
      </c>
      <c r="C881" t="s">
        <v>69</v>
      </c>
      <c r="D881">
        <v>0</v>
      </c>
      <c r="E881">
        <v>0</v>
      </c>
      <c r="F881">
        <v>0</v>
      </c>
      <c r="G881">
        <v>0</v>
      </c>
      <c r="H881">
        <v>0</v>
      </c>
      <c r="I881">
        <v>0</v>
      </c>
      <c r="J881">
        <v>0</v>
      </c>
      <c r="K881">
        <v>0</v>
      </c>
      <c r="L881">
        <v>0</v>
      </c>
      <c r="M881">
        <v>0</v>
      </c>
      <c r="N881">
        <v>0</v>
      </c>
      <c r="O881">
        <v>0</v>
      </c>
    </row>
    <row r="882" spans="1:15" hidden="1" x14ac:dyDescent="0.25">
      <c r="A882" t="s">
        <v>22</v>
      </c>
      <c r="B882" t="s">
        <v>59</v>
      </c>
      <c r="C882" t="s">
        <v>70</v>
      </c>
      <c r="D882">
        <v>0</v>
      </c>
      <c r="E882">
        <v>0</v>
      </c>
      <c r="F882">
        <v>0</v>
      </c>
      <c r="G882">
        <v>0</v>
      </c>
      <c r="H882">
        <v>0</v>
      </c>
      <c r="I882">
        <v>0</v>
      </c>
      <c r="J882">
        <v>0</v>
      </c>
      <c r="K882">
        <v>0</v>
      </c>
      <c r="L882">
        <v>0</v>
      </c>
      <c r="M882">
        <v>0</v>
      </c>
      <c r="N882">
        <v>0</v>
      </c>
      <c r="O882">
        <v>0</v>
      </c>
    </row>
    <row r="883" spans="1:15" hidden="1" x14ac:dyDescent="0.25">
      <c r="A883" t="s">
        <v>22</v>
      </c>
      <c r="B883" t="s">
        <v>59</v>
      </c>
      <c r="C883" t="s">
        <v>71</v>
      </c>
      <c r="D883">
        <v>0</v>
      </c>
      <c r="E883">
        <v>0</v>
      </c>
      <c r="F883">
        <v>0</v>
      </c>
      <c r="G883">
        <v>0</v>
      </c>
      <c r="H883">
        <v>0</v>
      </c>
      <c r="I883">
        <v>0</v>
      </c>
      <c r="J883">
        <v>0</v>
      </c>
      <c r="K883">
        <v>0</v>
      </c>
      <c r="L883">
        <v>0</v>
      </c>
      <c r="M883">
        <v>0</v>
      </c>
      <c r="N883">
        <v>0</v>
      </c>
      <c r="O883">
        <v>0</v>
      </c>
    </row>
    <row r="884" spans="1:15" hidden="1" x14ac:dyDescent="0.25">
      <c r="A884" t="s">
        <v>22</v>
      </c>
      <c r="B884" t="s">
        <v>59</v>
      </c>
      <c r="C884" t="s">
        <v>72</v>
      </c>
      <c r="D884">
        <v>0</v>
      </c>
      <c r="E884">
        <v>0</v>
      </c>
      <c r="F884">
        <v>0</v>
      </c>
      <c r="G884">
        <v>0</v>
      </c>
      <c r="H884">
        <v>0</v>
      </c>
      <c r="I884">
        <v>0</v>
      </c>
      <c r="J884">
        <v>0</v>
      </c>
      <c r="K884">
        <v>0</v>
      </c>
      <c r="L884">
        <v>0</v>
      </c>
      <c r="M884">
        <v>0</v>
      </c>
      <c r="N884">
        <v>0</v>
      </c>
      <c r="O884">
        <v>0</v>
      </c>
    </row>
    <row r="885" spans="1:15" hidden="1" x14ac:dyDescent="0.25">
      <c r="A885" t="s">
        <v>22</v>
      </c>
      <c r="B885" t="s">
        <v>59</v>
      </c>
      <c r="C885" t="s">
        <v>73</v>
      </c>
      <c r="D885">
        <v>0</v>
      </c>
      <c r="E885">
        <v>0</v>
      </c>
      <c r="F885">
        <v>0</v>
      </c>
      <c r="G885">
        <v>0</v>
      </c>
      <c r="H885">
        <v>0</v>
      </c>
      <c r="I885">
        <v>0</v>
      </c>
      <c r="J885">
        <v>0</v>
      </c>
      <c r="K885">
        <v>0</v>
      </c>
      <c r="L885">
        <v>0</v>
      </c>
      <c r="M885">
        <v>0</v>
      </c>
      <c r="N885">
        <v>0</v>
      </c>
      <c r="O885">
        <v>0</v>
      </c>
    </row>
    <row r="886" spans="1:15" hidden="1" x14ac:dyDescent="0.25">
      <c r="A886" t="s">
        <v>22</v>
      </c>
      <c r="B886" t="s">
        <v>59</v>
      </c>
      <c r="C886" t="s">
        <v>74</v>
      </c>
      <c r="D886">
        <v>0</v>
      </c>
      <c r="E886">
        <v>0</v>
      </c>
      <c r="F886">
        <v>0</v>
      </c>
      <c r="G886">
        <v>0</v>
      </c>
      <c r="H886">
        <v>0</v>
      </c>
      <c r="I886">
        <v>0</v>
      </c>
      <c r="J886">
        <v>0</v>
      </c>
      <c r="K886">
        <v>0</v>
      </c>
      <c r="L886">
        <v>0</v>
      </c>
      <c r="M886">
        <v>0</v>
      </c>
      <c r="N886">
        <v>0</v>
      </c>
      <c r="O886">
        <v>0</v>
      </c>
    </row>
    <row r="887" spans="1:15" hidden="1" x14ac:dyDescent="0.25">
      <c r="A887" t="s">
        <v>22</v>
      </c>
      <c r="B887" t="s">
        <v>59</v>
      </c>
      <c r="C887" t="s">
        <v>75</v>
      </c>
      <c r="D887">
        <v>0</v>
      </c>
      <c r="E887">
        <v>0</v>
      </c>
      <c r="F887">
        <v>0</v>
      </c>
      <c r="G887">
        <v>0</v>
      </c>
      <c r="H887">
        <v>0</v>
      </c>
      <c r="I887">
        <v>0</v>
      </c>
      <c r="J887">
        <v>0</v>
      </c>
      <c r="K887">
        <v>0</v>
      </c>
      <c r="L887">
        <v>0</v>
      </c>
      <c r="M887">
        <v>0</v>
      </c>
      <c r="N887">
        <v>0</v>
      </c>
      <c r="O887">
        <v>0</v>
      </c>
    </row>
    <row r="888" spans="1:15" hidden="1" x14ac:dyDescent="0.25">
      <c r="A888" t="s">
        <v>22</v>
      </c>
      <c r="B888" t="s">
        <v>59</v>
      </c>
      <c r="C888" t="s">
        <v>76</v>
      </c>
      <c r="D888">
        <v>0</v>
      </c>
      <c r="E888">
        <v>0</v>
      </c>
      <c r="F888">
        <v>0</v>
      </c>
      <c r="G888">
        <v>0</v>
      </c>
      <c r="H888">
        <v>0</v>
      </c>
      <c r="I888">
        <v>0</v>
      </c>
      <c r="J888">
        <v>0</v>
      </c>
      <c r="K888">
        <v>0</v>
      </c>
      <c r="L888">
        <v>0</v>
      </c>
      <c r="M888">
        <v>0</v>
      </c>
      <c r="N888">
        <v>0</v>
      </c>
      <c r="O888">
        <v>0</v>
      </c>
    </row>
    <row r="889" spans="1:15" hidden="1" x14ac:dyDescent="0.25">
      <c r="A889" t="s">
        <v>22</v>
      </c>
      <c r="B889" t="s">
        <v>59</v>
      </c>
      <c r="C889" t="s">
        <v>77</v>
      </c>
      <c r="D889">
        <v>0</v>
      </c>
      <c r="E889">
        <v>0</v>
      </c>
      <c r="F889">
        <v>0</v>
      </c>
      <c r="G889">
        <v>0</v>
      </c>
      <c r="H889">
        <v>0</v>
      </c>
      <c r="I889">
        <v>0</v>
      </c>
      <c r="J889">
        <v>0</v>
      </c>
      <c r="K889">
        <v>0</v>
      </c>
      <c r="L889">
        <v>0</v>
      </c>
      <c r="M889">
        <v>0</v>
      </c>
      <c r="N889">
        <v>0</v>
      </c>
      <c r="O889">
        <v>0</v>
      </c>
    </row>
    <row r="890" spans="1:15" hidden="1" x14ac:dyDescent="0.25">
      <c r="A890" t="s">
        <v>22</v>
      </c>
      <c r="B890" t="s">
        <v>59</v>
      </c>
      <c r="C890" t="s">
        <v>78</v>
      </c>
      <c r="D890">
        <v>0</v>
      </c>
      <c r="E890">
        <v>0</v>
      </c>
      <c r="F890">
        <v>0</v>
      </c>
      <c r="G890">
        <v>0</v>
      </c>
      <c r="H890">
        <v>0</v>
      </c>
      <c r="I890">
        <v>0</v>
      </c>
      <c r="J890">
        <v>0</v>
      </c>
      <c r="K890">
        <v>0</v>
      </c>
      <c r="L890">
        <v>0</v>
      </c>
      <c r="M890">
        <v>0</v>
      </c>
      <c r="N890">
        <v>0</v>
      </c>
      <c r="O890">
        <v>0</v>
      </c>
    </row>
    <row r="891" spans="1:15" hidden="1" x14ac:dyDescent="0.25">
      <c r="A891" t="s">
        <v>22</v>
      </c>
      <c r="B891" t="s">
        <v>59</v>
      </c>
      <c r="C891" t="s">
        <v>79</v>
      </c>
      <c r="D891">
        <v>0</v>
      </c>
      <c r="E891">
        <v>0</v>
      </c>
      <c r="F891">
        <v>0</v>
      </c>
      <c r="G891">
        <v>0</v>
      </c>
      <c r="H891">
        <v>0</v>
      </c>
      <c r="I891">
        <v>0</v>
      </c>
      <c r="J891">
        <v>0</v>
      </c>
      <c r="K891">
        <v>0</v>
      </c>
      <c r="L891">
        <v>0</v>
      </c>
      <c r="M891">
        <v>0</v>
      </c>
      <c r="N891">
        <v>0</v>
      </c>
      <c r="O891">
        <v>0</v>
      </c>
    </row>
    <row r="892" spans="1:15" hidden="1" x14ac:dyDescent="0.25">
      <c r="A892" t="s">
        <v>22</v>
      </c>
      <c r="B892" t="s">
        <v>59</v>
      </c>
      <c r="C892" t="s">
        <v>80</v>
      </c>
      <c r="D892">
        <v>0</v>
      </c>
      <c r="E892">
        <v>0</v>
      </c>
      <c r="F892">
        <v>0</v>
      </c>
      <c r="G892">
        <v>0</v>
      </c>
      <c r="H892">
        <v>0</v>
      </c>
      <c r="I892">
        <v>0</v>
      </c>
      <c r="J892">
        <v>0</v>
      </c>
      <c r="K892">
        <v>0</v>
      </c>
      <c r="L892">
        <v>0</v>
      </c>
      <c r="M892">
        <v>0</v>
      </c>
      <c r="N892">
        <v>0</v>
      </c>
      <c r="O892">
        <v>0</v>
      </c>
    </row>
    <row r="893" spans="1:15" hidden="1" x14ac:dyDescent="0.25">
      <c r="A893" t="s">
        <v>22</v>
      </c>
      <c r="B893" t="s">
        <v>59</v>
      </c>
      <c r="C893" t="s">
        <v>81</v>
      </c>
      <c r="D893">
        <v>0</v>
      </c>
      <c r="E893">
        <v>0</v>
      </c>
      <c r="F893">
        <v>0</v>
      </c>
      <c r="G893">
        <v>0</v>
      </c>
      <c r="H893">
        <v>0</v>
      </c>
      <c r="I893">
        <v>0</v>
      </c>
      <c r="J893">
        <v>0</v>
      </c>
      <c r="K893">
        <v>0</v>
      </c>
      <c r="L893">
        <v>0</v>
      </c>
      <c r="M893">
        <v>0</v>
      </c>
      <c r="N893">
        <v>0</v>
      </c>
      <c r="O893">
        <v>0</v>
      </c>
    </row>
    <row r="894" spans="1:15" hidden="1" x14ac:dyDescent="0.25">
      <c r="A894" t="s">
        <v>22</v>
      </c>
      <c r="B894" t="s">
        <v>59</v>
      </c>
      <c r="C894" t="s">
        <v>82</v>
      </c>
      <c r="D894">
        <v>0</v>
      </c>
      <c r="E894">
        <v>0</v>
      </c>
      <c r="F894">
        <v>0</v>
      </c>
      <c r="G894">
        <v>0</v>
      </c>
      <c r="H894">
        <v>0</v>
      </c>
      <c r="I894">
        <v>0</v>
      </c>
      <c r="J894">
        <v>0</v>
      </c>
      <c r="K894">
        <v>0</v>
      </c>
      <c r="L894">
        <v>0</v>
      </c>
      <c r="M894">
        <v>0</v>
      </c>
      <c r="N894">
        <v>0</v>
      </c>
      <c r="O894">
        <v>0</v>
      </c>
    </row>
    <row r="895" spans="1:15" hidden="1" x14ac:dyDescent="0.25">
      <c r="A895" t="s">
        <v>22</v>
      </c>
      <c r="B895" t="s">
        <v>59</v>
      </c>
      <c r="C895" t="s">
        <v>83</v>
      </c>
      <c r="D895">
        <v>0</v>
      </c>
      <c r="E895">
        <v>0</v>
      </c>
      <c r="F895">
        <v>0</v>
      </c>
      <c r="G895">
        <v>0</v>
      </c>
      <c r="H895">
        <v>0</v>
      </c>
      <c r="I895">
        <v>0</v>
      </c>
      <c r="J895">
        <v>0</v>
      </c>
      <c r="K895">
        <v>0</v>
      </c>
      <c r="L895">
        <v>0</v>
      </c>
      <c r="M895">
        <v>0</v>
      </c>
      <c r="N895">
        <v>0</v>
      </c>
      <c r="O895">
        <v>0</v>
      </c>
    </row>
    <row r="896" spans="1:15" hidden="1" x14ac:dyDescent="0.25">
      <c r="A896" t="s">
        <v>22</v>
      </c>
      <c r="B896" t="s">
        <v>84</v>
      </c>
      <c r="C896" t="s">
        <v>60</v>
      </c>
      <c r="D896">
        <v>0</v>
      </c>
      <c r="E896">
        <v>0</v>
      </c>
      <c r="F896">
        <v>0</v>
      </c>
      <c r="G896">
        <v>0</v>
      </c>
      <c r="H896">
        <v>0</v>
      </c>
      <c r="I896">
        <v>0</v>
      </c>
      <c r="J896">
        <v>0</v>
      </c>
      <c r="K896">
        <v>0</v>
      </c>
      <c r="L896">
        <v>0</v>
      </c>
      <c r="M896">
        <v>0</v>
      </c>
      <c r="N896">
        <v>0</v>
      </c>
      <c r="O896">
        <v>0</v>
      </c>
    </row>
    <row r="897" spans="1:15" hidden="1" x14ac:dyDescent="0.25">
      <c r="A897" t="s">
        <v>22</v>
      </c>
      <c r="B897" t="s">
        <v>84</v>
      </c>
      <c r="C897" t="s">
        <v>61</v>
      </c>
      <c r="D897">
        <v>0</v>
      </c>
      <c r="E897">
        <v>0</v>
      </c>
      <c r="F897">
        <v>0</v>
      </c>
      <c r="G897">
        <v>0</v>
      </c>
      <c r="H897">
        <v>0</v>
      </c>
      <c r="I897">
        <v>0</v>
      </c>
      <c r="J897">
        <v>0</v>
      </c>
      <c r="K897">
        <v>0</v>
      </c>
      <c r="L897">
        <v>0</v>
      </c>
      <c r="M897">
        <v>0</v>
      </c>
      <c r="N897">
        <v>0</v>
      </c>
      <c r="O897">
        <v>0</v>
      </c>
    </row>
    <row r="898" spans="1:15" hidden="1" x14ac:dyDescent="0.25">
      <c r="A898" t="s">
        <v>22</v>
      </c>
      <c r="B898" t="s">
        <v>84</v>
      </c>
      <c r="C898" t="s">
        <v>62</v>
      </c>
      <c r="D898">
        <v>0</v>
      </c>
      <c r="E898">
        <v>0</v>
      </c>
      <c r="F898">
        <v>0</v>
      </c>
      <c r="G898">
        <v>0</v>
      </c>
      <c r="H898">
        <v>0</v>
      </c>
      <c r="I898">
        <v>0</v>
      </c>
      <c r="J898">
        <v>0</v>
      </c>
      <c r="K898">
        <v>0</v>
      </c>
      <c r="L898">
        <v>0</v>
      </c>
      <c r="M898">
        <v>0</v>
      </c>
      <c r="N898">
        <v>0</v>
      </c>
      <c r="O898">
        <v>0</v>
      </c>
    </row>
    <row r="899" spans="1:15" hidden="1" x14ac:dyDescent="0.25">
      <c r="A899" t="s">
        <v>22</v>
      </c>
      <c r="B899" t="s">
        <v>84</v>
      </c>
      <c r="C899" t="s">
        <v>63</v>
      </c>
      <c r="D899">
        <v>0</v>
      </c>
      <c r="E899">
        <v>0</v>
      </c>
      <c r="F899">
        <v>0</v>
      </c>
      <c r="G899">
        <v>0</v>
      </c>
      <c r="H899">
        <v>0</v>
      </c>
      <c r="I899">
        <v>0</v>
      </c>
      <c r="J899">
        <v>0</v>
      </c>
      <c r="K899">
        <v>0</v>
      </c>
      <c r="L899">
        <v>0</v>
      </c>
      <c r="M899">
        <v>0</v>
      </c>
      <c r="N899">
        <v>0</v>
      </c>
      <c r="O899">
        <v>0</v>
      </c>
    </row>
    <row r="900" spans="1:15" hidden="1" x14ac:dyDescent="0.25">
      <c r="A900" t="s">
        <v>22</v>
      </c>
      <c r="B900" t="s">
        <v>84</v>
      </c>
      <c r="C900" t="s">
        <v>64</v>
      </c>
      <c r="D900">
        <v>0</v>
      </c>
      <c r="E900">
        <v>0</v>
      </c>
      <c r="F900">
        <v>0</v>
      </c>
      <c r="G900">
        <v>0</v>
      </c>
      <c r="H900">
        <v>0</v>
      </c>
      <c r="I900">
        <v>0</v>
      </c>
      <c r="J900">
        <v>0</v>
      </c>
      <c r="K900">
        <v>0</v>
      </c>
      <c r="L900">
        <v>0</v>
      </c>
      <c r="M900">
        <v>0</v>
      </c>
      <c r="N900">
        <v>0</v>
      </c>
      <c r="O900">
        <v>0</v>
      </c>
    </row>
    <row r="901" spans="1:15" hidden="1" x14ac:dyDescent="0.25">
      <c r="A901" t="s">
        <v>22</v>
      </c>
      <c r="B901" t="s">
        <v>84</v>
      </c>
      <c r="C901" t="s">
        <v>65</v>
      </c>
      <c r="D901">
        <v>0</v>
      </c>
      <c r="E901">
        <v>0</v>
      </c>
      <c r="F901">
        <v>0</v>
      </c>
      <c r="G901">
        <v>0</v>
      </c>
      <c r="H901">
        <v>0</v>
      </c>
      <c r="I901">
        <v>0</v>
      </c>
      <c r="J901">
        <v>0</v>
      </c>
      <c r="K901">
        <v>0</v>
      </c>
      <c r="L901">
        <v>0</v>
      </c>
      <c r="M901">
        <v>0</v>
      </c>
      <c r="N901">
        <v>0</v>
      </c>
      <c r="O901">
        <v>0</v>
      </c>
    </row>
    <row r="902" spans="1:15" hidden="1" x14ac:dyDescent="0.25">
      <c r="A902" t="s">
        <v>22</v>
      </c>
      <c r="B902" t="s">
        <v>84</v>
      </c>
      <c r="C902" t="s">
        <v>66</v>
      </c>
      <c r="D902">
        <v>0</v>
      </c>
      <c r="E902">
        <v>0</v>
      </c>
      <c r="F902">
        <v>0</v>
      </c>
      <c r="G902">
        <v>0</v>
      </c>
      <c r="H902">
        <v>0</v>
      </c>
      <c r="I902">
        <v>0</v>
      </c>
      <c r="J902">
        <v>0</v>
      </c>
      <c r="K902">
        <v>0</v>
      </c>
      <c r="L902">
        <v>0</v>
      </c>
      <c r="M902">
        <v>0</v>
      </c>
      <c r="N902">
        <v>0</v>
      </c>
      <c r="O902">
        <v>0</v>
      </c>
    </row>
    <row r="903" spans="1:15" hidden="1" x14ac:dyDescent="0.25">
      <c r="A903" t="s">
        <v>22</v>
      </c>
      <c r="B903" t="s">
        <v>84</v>
      </c>
      <c r="C903" t="s">
        <v>67</v>
      </c>
      <c r="D903">
        <v>0</v>
      </c>
      <c r="E903">
        <v>0</v>
      </c>
      <c r="F903">
        <v>0</v>
      </c>
      <c r="G903">
        <v>0</v>
      </c>
      <c r="H903">
        <v>0</v>
      </c>
      <c r="I903">
        <v>0</v>
      </c>
      <c r="J903">
        <v>0</v>
      </c>
      <c r="K903">
        <v>0</v>
      </c>
      <c r="L903">
        <v>0</v>
      </c>
      <c r="M903">
        <v>0</v>
      </c>
      <c r="N903">
        <v>0</v>
      </c>
      <c r="O903">
        <v>0</v>
      </c>
    </row>
    <row r="904" spans="1:15" hidden="1" x14ac:dyDescent="0.25">
      <c r="A904" t="s">
        <v>22</v>
      </c>
      <c r="B904" t="s">
        <v>84</v>
      </c>
      <c r="C904" t="s">
        <v>68</v>
      </c>
      <c r="D904">
        <v>0</v>
      </c>
      <c r="E904">
        <v>0</v>
      </c>
      <c r="F904">
        <v>0</v>
      </c>
      <c r="G904">
        <v>0</v>
      </c>
      <c r="H904">
        <v>0</v>
      </c>
      <c r="I904">
        <v>0</v>
      </c>
      <c r="J904">
        <v>0</v>
      </c>
      <c r="K904">
        <v>0</v>
      </c>
      <c r="L904">
        <v>0</v>
      </c>
      <c r="M904">
        <v>0</v>
      </c>
      <c r="N904">
        <v>0</v>
      </c>
      <c r="O904">
        <v>0</v>
      </c>
    </row>
    <row r="905" spans="1:15" hidden="1" x14ac:dyDescent="0.25">
      <c r="A905" t="s">
        <v>22</v>
      </c>
      <c r="B905" t="s">
        <v>84</v>
      </c>
      <c r="C905" t="s">
        <v>69</v>
      </c>
      <c r="D905">
        <v>0</v>
      </c>
      <c r="E905">
        <v>0</v>
      </c>
      <c r="F905">
        <v>0</v>
      </c>
      <c r="G905">
        <v>0</v>
      </c>
      <c r="H905">
        <v>0</v>
      </c>
      <c r="I905">
        <v>0</v>
      </c>
      <c r="J905">
        <v>0</v>
      </c>
      <c r="K905">
        <v>0</v>
      </c>
      <c r="L905">
        <v>0</v>
      </c>
      <c r="M905">
        <v>0</v>
      </c>
      <c r="N905">
        <v>0</v>
      </c>
      <c r="O905">
        <v>0</v>
      </c>
    </row>
    <row r="906" spans="1:15" hidden="1" x14ac:dyDescent="0.25">
      <c r="A906" t="s">
        <v>22</v>
      </c>
      <c r="B906" t="s">
        <v>84</v>
      </c>
      <c r="C906" t="s">
        <v>70</v>
      </c>
      <c r="D906">
        <v>0</v>
      </c>
      <c r="E906">
        <v>0</v>
      </c>
      <c r="F906">
        <v>0</v>
      </c>
      <c r="G906">
        <v>0</v>
      </c>
      <c r="H906">
        <v>0</v>
      </c>
      <c r="I906">
        <v>0</v>
      </c>
      <c r="J906">
        <v>0</v>
      </c>
      <c r="K906">
        <v>0</v>
      </c>
      <c r="L906">
        <v>0</v>
      </c>
      <c r="M906">
        <v>0</v>
      </c>
      <c r="N906">
        <v>0</v>
      </c>
      <c r="O906">
        <v>0</v>
      </c>
    </row>
    <row r="907" spans="1:15" hidden="1" x14ac:dyDescent="0.25">
      <c r="A907" t="s">
        <v>22</v>
      </c>
      <c r="B907" t="s">
        <v>84</v>
      </c>
      <c r="C907" t="s">
        <v>71</v>
      </c>
      <c r="D907">
        <v>0</v>
      </c>
      <c r="E907">
        <v>0</v>
      </c>
      <c r="F907">
        <v>0</v>
      </c>
      <c r="G907">
        <v>0</v>
      </c>
      <c r="H907">
        <v>0</v>
      </c>
      <c r="I907">
        <v>0</v>
      </c>
      <c r="J907">
        <v>0</v>
      </c>
      <c r="K907">
        <v>0</v>
      </c>
      <c r="L907">
        <v>0</v>
      </c>
      <c r="M907">
        <v>0</v>
      </c>
      <c r="N907">
        <v>0</v>
      </c>
      <c r="O907">
        <v>0</v>
      </c>
    </row>
    <row r="908" spans="1:15" hidden="1" x14ac:dyDescent="0.25">
      <c r="A908" t="s">
        <v>22</v>
      </c>
      <c r="B908" t="s">
        <v>84</v>
      </c>
      <c r="C908" t="s">
        <v>72</v>
      </c>
      <c r="D908">
        <v>0</v>
      </c>
      <c r="E908">
        <v>0</v>
      </c>
      <c r="F908">
        <v>0</v>
      </c>
      <c r="G908">
        <v>0</v>
      </c>
      <c r="H908">
        <v>0</v>
      </c>
      <c r="I908">
        <v>0</v>
      </c>
      <c r="J908">
        <v>0</v>
      </c>
      <c r="K908">
        <v>0</v>
      </c>
      <c r="L908">
        <v>0</v>
      </c>
      <c r="M908">
        <v>0</v>
      </c>
      <c r="N908">
        <v>0</v>
      </c>
      <c r="O908">
        <v>0</v>
      </c>
    </row>
    <row r="909" spans="1:15" hidden="1" x14ac:dyDescent="0.25">
      <c r="A909" t="s">
        <v>22</v>
      </c>
      <c r="B909" t="s">
        <v>84</v>
      </c>
      <c r="C909" t="s">
        <v>73</v>
      </c>
      <c r="D909">
        <v>0</v>
      </c>
      <c r="E909">
        <v>0</v>
      </c>
      <c r="F909">
        <v>0</v>
      </c>
      <c r="G909">
        <v>0</v>
      </c>
      <c r="H909">
        <v>0</v>
      </c>
      <c r="I909">
        <v>0</v>
      </c>
      <c r="J909">
        <v>0</v>
      </c>
      <c r="K909">
        <v>0</v>
      </c>
      <c r="L909">
        <v>0</v>
      </c>
      <c r="M909">
        <v>0</v>
      </c>
      <c r="N909">
        <v>0</v>
      </c>
      <c r="O909">
        <v>0</v>
      </c>
    </row>
    <row r="910" spans="1:15" hidden="1" x14ac:dyDescent="0.25">
      <c r="A910" t="s">
        <v>22</v>
      </c>
      <c r="B910" t="s">
        <v>84</v>
      </c>
      <c r="C910" t="s">
        <v>74</v>
      </c>
      <c r="D910">
        <v>0</v>
      </c>
      <c r="E910">
        <v>0</v>
      </c>
      <c r="F910">
        <v>0</v>
      </c>
      <c r="G910">
        <v>0</v>
      </c>
      <c r="H910">
        <v>0</v>
      </c>
      <c r="I910">
        <v>0</v>
      </c>
      <c r="J910">
        <v>0</v>
      </c>
      <c r="K910">
        <v>0</v>
      </c>
      <c r="L910">
        <v>0</v>
      </c>
      <c r="M910">
        <v>0</v>
      </c>
      <c r="N910">
        <v>0</v>
      </c>
      <c r="O910">
        <v>0</v>
      </c>
    </row>
    <row r="911" spans="1:15" hidden="1" x14ac:dyDescent="0.25">
      <c r="A911" t="s">
        <v>22</v>
      </c>
      <c r="B911" t="s">
        <v>84</v>
      </c>
      <c r="C911" t="s">
        <v>75</v>
      </c>
      <c r="D911">
        <v>0</v>
      </c>
      <c r="E911">
        <v>0</v>
      </c>
      <c r="F911">
        <v>0</v>
      </c>
      <c r="G911">
        <v>0</v>
      </c>
      <c r="H911">
        <v>0</v>
      </c>
      <c r="I911">
        <v>0</v>
      </c>
      <c r="J911">
        <v>0</v>
      </c>
      <c r="K911">
        <v>0</v>
      </c>
      <c r="L911">
        <v>0</v>
      </c>
      <c r="M911">
        <v>0</v>
      </c>
      <c r="N911">
        <v>0</v>
      </c>
      <c r="O911">
        <v>0</v>
      </c>
    </row>
    <row r="912" spans="1:15" hidden="1" x14ac:dyDescent="0.25">
      <c r="A912" t="s">
        <v>22</v>
      </c>
      <c r="B912" t="s">
        <v>84</v>
      </c>
      <c r="C912" t="s">
        <v>76</v>
      </c>
      <c r="D912">
        <v>0</v>
      </c>
      <c r="E912">
        <v>0</v>
      </c>
      <c r="F912">
        <v>0</v>
      </c>
      <c r="G912">
        <v>0</v>
      </c>
      <c r="H912">
        <v>0</v>
      </c>
      <c r="I912">
        <v>0</v>
      </c>
      <c r="J912">
        <v>0</v>
      </c>
      <c r="K912">
        <v>0</v>
      </c>
      <c r="L912">
        <v>0</v>
      </c>
      <c r="M912">
        <v>0</v>
      </c>
      <c r="N912">
        <v>0</v>
      </c>
      <c r="O912">
        <v>0</v>
      </c>
    </row>
    <row r="913" spans="1:15" hidden="1" x14ac:dyDescent="0.25">
      <c r="A913" t="s">
        <v>22</v>
      </c>
      <c r="B913" t="s">
        <v>84</v>
      </c>
      <c r="C913" t="s">
        <v>77</v>
      </c>
      <c r="D913">
        <v>0</v>
      </c>
      <c r="E913">
        <v>0</v>
      </c>
      <c r="F913">
        <v>0</v>
      </c>
      <c r="G913">
        <v>0</v>
      </c>
      <c r="H913">
        <v>0</v>
      </c>
      <c r="I913">
        <v>0</v>
      </c>
      <c r="J913">
        <v>0</v>
      </c>
      <c r="K913">
        <v>0</v>
      </c>
      <c r="L913">
        <v>0</v>
      </c>
      <c r="M913">
        <v>0</v>
      </c>
      <c r="N913">
        <v>0</v>
      </c>
      <c r="O913">
        <v>0</v>
      </c>
    </row>
    <row r="914" spans="1:15" hidden="1" x14ac:dyDescent="0.25">
      <c r="A914" t="s">
        <v>22</v>
      </c>
      <c r="B914" t="s">
        <v>84</v>
      </c>
      <c r="C914" t="s">
        <v>78</v>
      </c>
      <c r="D914">
        <v>0</v>
      </c>
      <c r="E914">
        <v>0</v>
      </c>
      <c r="F914">
        <v>0</v>
      </c>
      <c r="G914">
        <v>0</v>
      </c>
      <c r="H914">
        <v>0</v>
      </c>
      <c r="I914">
        <v>0</v>
      </c>
      <c r="J914">
        <v>0</v>
      </c>
      <c r="K914">
        <v>0</v>
      </c>
      <c r="L914">
        <v>0</v>
      </c>
      <c r="M914">
        <v>0</v>
      </c>
      <c r="N914">
        <v>0</v>
      </c>
      <c r="O914">
        <v>0</v>
      </c>
    </row>
    <row r="915" spans="1:15" hidden="1" x14ac:dyDescent="0.25">
      <c r="A915" t="s">
        <v>22</v>
      </c>
      <c r="B915" t="s">
        <v>84</v>
      </c>
      <c r="C915" t="s">
        <v>79</v>
      </c>
      <c r="D915">
        <v>0</v>
      </c>
      <c r="E915">
        <v>0</v>
      </c>
      <c r="F915">
        <v>0</v>
      </c>
      <c r="G915">
        <v>0</v>
      </c>
      <c r="H915">
        <v>0</v>
      </c>
      <c r="I915">
        <v>0</v>
      </c>
      <c r="J915">
        <v>0</v>
      </c>
      <c r="K915">
        <v>0</v>
      </c>
      <c r="L915">
        <v>0</v>
      </c>
      <c r="M915">
        <v>0</v>
      </c>
      <c r="N915">
        <v>0</v>
      </c>
      <c r="O915">
        <v>0</v>
      </c>
    </row>
    <row r="916" spans="1:15" hidden="1" x14ac:dyDescent="0.25">
      <c r="A916" t="s">
        <v>22</v>
      </c>
      <c r="B916" t="s">
        <v>84</v>
      </c>
      <c r="C916" t="s">
        <v>80</v>
      </c>
      <c r="D916">
        <v>0</v>
      </c>
      <c r="E916">
        <v>0</v>
      </c>
      <c r="F916">
        <v>0</v>
      </c>
      <c r="G916">
        <v>0</v>
      </c>
      <c r="H916">
        <v>0</v>
      </c>
      <c r="I916">
        <v>0</v>
      </c>
      <c r="J916">
        <v>0</v>
      </c>
      <c r="K916">
        <v>0</v>
      </c>
      <c r="L916">
        <v>0</v>
      </c>
      <c r="M916">
        <v>0</v>
      </c>
      <c r="N916">
        <v>0</v>
      </c>
      <c r="O916">
        <v>0</v>
      </c>
    </row>
    <row r="917" spans="1:15" hidden="1" x14ac:dyDescent="0.25">
      <c r="A917" t="s">
        <v>22</v>
      </c>
      <c r="B917" t="s">
        <v>84</v>
      </c>
      <c r="C917" t="s">
        <v>81</v>
      </c>
      <c r="D917">
        <v>0</v>
      </c>
      <c r="E917">
        <v>0</v>
      </c>
      <c r="F917">
        <v>0</v>
      </c>
      <c r="G917">
        <v>0</v>
      </c>
      <c r="H917">
        <v>0</v>
      </c>
      <c r="I917">
        <v>0</v>
      </c>
      <c r="J917">
        <v>0</v>
      </c>
      <c r="K917">
        <v>0</v>
      </c>
      <c r="L917">
        <v>0</v>
      </c>
      <c r="M917">
        <v>0</v>
      </c>
      <c r="N917">
        <v>0</v>
      </c>
      <c r="O917">
        <v>0</v>
      </c>
    </row>
    <row r="918" spans="1:15" hidden="1" x14ac:dyDescent="0.25">
      <c r="A918" t="s">
        <v>22</v>
      </c>
      <c r="B918" t="s">
        <v>84</v>
      </c>
      <c r="C918" t="s">
        <v>82</v>
      </c>
      <c r="D918">
        <v>0</v>
      </c>
      <c r="E918">
        <v>0</v>
      </c>
      <c r="F918">
        <v>0</v>
      </c>
      <c r="G918">
        <v>0</v>
      </c>
      <c r="H918">
        <v>0</v>
      </c>
      <c r="I918">
        <v>0</v>
      </c>
      <c r="J918">
        <v>0</v>
      </c>
      <c r="K918">
        <v>0</v>
      </c>
      <c r="L918">
        <v>0</v>
      </c>
      <c r="M918">
        <v>0</v>
      </c>
      <c r="N918">
        <v>0</v>
      </c>
      <c r="O918">
        <v>0</v>
      </c>
    </row>
    <row r="919" spans="1:15" hidden="1" x14ac:dyDescent="0.25">
      <c r="A919" t="s">
        <v>22</v>
      </c>
      <c r="B919" t="s">
        <v>84</v>
      </c>
      <c r="C919" t="s">
        <v>83</v>
      </c>
      <c r="D919">
        <v>0</v>
      </c>
      <c r="E919">
        <v>0</v>
      </c>
      <c r="F919">
        <v>0</v>
      </c>
      <c r="G919">
        <v>0</v>
      </c>
      <c r="H919">
        <v>0</v>
      </c>
      <c r="I919">
        <v>0</v>
      </c>
      <c r="J919">
        <v>0</v>
      </c>
      <c r="K919">
        <v>0</v>
      </c>
      <c r="L919">
        <v>0</v>
      </c>
      <c r="M919">
        <v>0</v>
      </c>
      <c r="N919">
        <v>0</v>
      </c>
      <c r="O919">
        <v>0</v>
      </c>
    </row>
    <row r="920" spans="1:15" hidden="1" x14ac:dyDescent="0.25">
      <c r="A920" t="s">
        <v>23</v>
      </c>
      <c r="B920" t="s">
        <v>59</v>
      </c>
      <c r="C920" t="s">
        <v>60</v>
      </c>
      <c r="D920">
        <v>0</v>
      </c>
      <c r="E920">
        <v>0</v>
      </c>
      <c r="F920">
        <v>0</v>
      </c>
      <c r="G920">
        <v>0</v>
      </c>
      <c r="H920">
        <v>1</v>
      </c>
      <c r="I920">
        <v>1</v>
      </c>
      <c r="J920">
        <v>1</v>
      </c>
      <c r="K920">
        <v>1</v>
      </c>
      <c r="L920">
        <v>1</v>
      </c>
      <c r="M920">
        <v>0</v>
      </c>
      <c r="N920">
        <v>0</v>
      </c>
      <c r="O920">
        <v>0</v>
      </c>
    </row>
    <row r="921" spans="1:15" hidden="1" x14ac:dyDescent="0.25">
      <c r="A921" t="s">
        <v>23</v>
      </c>
      <c r="B921" t="s">
        <v>59</v>
      </c>
      <c r="C921" t="s">
        <v>61</v>
      </c>
      <c r="D921">
        <v>0</v>
      </c>
      <c r="E921">
        <v>0</v>
      </c>
      <c r="F921">
        <v>0</v>
      </c>
      <c r="G921">
        <v>0</v>
      </c>
      <c r="H921">
        <v>1</v>
      </c>
      <c r="I921">
        <v>1</v>
      </c>
      <c r="J921">
        <v>1</v>
      </c>
      <c r="K921">
        <v>1</v>
      </c>
      <c r="L921">
        <v>1</v>
      </c>
      <c r="M921">
        <v>0</v>
      </c>
      <c r="N921">
        <v>0</v>
      </c>
      <c r="O921">
        <v>0</v>
      </c>
    </row>
    <row r="922" spans="1:15" hidden="1" x14ac:dyDescent="0.25">
      <c r="A922" t="s">
        <v>23</v>
      </c>
      <c r="B922" t="s">
        <v>59</v>
      </c>
      <c r="C922" t="s">
        <v>62</v>
      </c>
      <c r="D922">
        <v>0</v>
      </c>
      <c r="E922">
        <v>0</v>
      </c>
      <c r="F922">
        <v>0</v>
      </c>
      <c r="G922">
        <v>0</v>
      </c>
      <c r="H922">
        <v>1</v>
      </c>
      <c r="I922">
        <v>1</v>
      </c>
      <c r="J922">
        <v>1</v>
      </c>
      <c r="K922">
        <v>1</v>
      </c>
      <c r="L922">
        <v>1</v>
      </c>
      <c r="M922">
        <v>0</v>
      </c>
      <c r="N922">
        <v>0</v>
      </c>
      <c r="O922">
        <v>0</v>
      </c>
    </row>
    <row r="923" spans="1:15" hidden="1" x14ac:dyDescent="0.25">
      <c r="A923" t="s">
        <v>23</v>
      </c>
      <c r="B923" t="s">
        <v>59</v>
      </c>
      <c r="C923" t="s">
        <v>63</v>
      </c>
      <c r="D923">
        <v>0</v>
      </c>
      <c r="E923">
        <v>0</v>
      </c>
      <c r="F923">
        <v>0</v>
      </c>
      <c r="G923">
        <v>0</v>
      </c>
      <c r="H923">
        <v>1</v>
      </c>
      <c r="I923">
        <v>1</v>
      </c>
      <c r="J923">
        <v>1</v>
      </c>
      <c r="K923">
        <v>1</v>
      </c>
      <c r="L923">
        <v>1</v>
      </c>
      <c r="M923">
        <v>0</v>
      </c>
      <c r="N923">
        <v>0</v>
      </c>
      <c r="O923">
        <v>0</v>
      </c>
    </row>
    <row r="924" spans="1:15" hidden="1" x14ac:dyDescent="0.25">
      <c r="A924" t="s">
        <v>23</v>
      </c>
      <c r="B924" t="s">
        <v>59</v>
      </c>
      <c r="C924" t="s">
        <v>64</v>
      </c>
      <c r="D924">
        <v>0</v>
      </c>
      <c r="E924">
        <v>0</v>
      </c>
      <c r="F924">
        <v>0</v>
      </c>
      <c r="G924">
        <v>0</v>
      </c>
      <c r="H924">
        <v>1</v>
      </c>
      <c r="I924">
        <v>1</v>
      </c>
      <c r="J924">
        <v>1</v>
      </c>
      <c r="K924">
        <v>1</v>
      </c>
      <c r="L924">
        <v>1</v>
      </c>
      <c r="M924">
        <v>0</v>
      </c>
      <c r="N924">
        <v>0</v>
      </c>
      <c r="O924">
        <v>0</v>
      </c>
    </row>
    <row r="925" spans="1:15" hidden="1" x14ac:dyDescent="0.25">
      <c r="A925" t="s">
        <v>23</v>
      </c>
      <c r="B925" t="s">
        <v>59</v>
      </c>
      <c r="C925" t="s">
        <v>65</v>
      </c>
      <c r="D925">
        <v>0</v>
      </c>
      <c r="E925">
        <v>0</v>
      </c>
      <c r="F925">
        <v>0</v>
      </c>
      <c r="G925">
        <v>0</v>
      </c>
      <c r="H925">
        <v>1</v>
      </c>
      <c r="I925">
        <v>1</v>
      </c>
      <c r="J925">
        <v>1</v>
      </c>
      <c r="K925">
        <v>1</v>
      </c>
      <c r="L925">
        <v>1</v>
      </c>
      <c r="M925">
        <v>0</v>
      </c>
      <c r="N925">
        <v>0</v>
      </c>
      <c r="O925">
        <v>0</v>
      </c>
    </row>
    <row r="926" spans="1:15" hidden="1" x14ac:dyDescent="0.25">
      <c r="A926" t="s">
        <v>23</v>
      </c>
      <c r="B926" t="s">
        <v>59</v>
      </c>
      <c r="C926" t="s">
        <v>66</v>
      </c>
      <c r="D926">
        <v>0</v>
      </c>
      <c r="E926">
        <v>0</v>
      </c>
      <c r="F926">
        <v>0</v>
      </c>
      <c r="G926">
        <v>0</v>
      </c>
      <c r="H926">
        <v>1</v>
      </c>
      <c r="I926">
        <v>1</v>
      </c>
      <c r="J926">
        <v>1</v>
      </c>
      <c r="K926">
        <v>1</v>
      </c>
      <c r="L926">
        <v>1</v>
      </c>
      <c r="M926">
        <v>0</v>
      </c>
      <c r="N926">
        <v>0</v>
      </c>
      <c r="O926">
        <v>0</v>
      </c>
    </row>
    <row r="927" spans="1:15" hidden="1" x14ac:dyDescent="0.25">
      <c r="A927" t="s">
        <v>23</v>
      </c>
      <c r="B927" t="s">
        <v>59</v>
      </c>
      <c r="C927" t="s">
        <v>67</v>
      </c>
      <c r="D927">
        <v>0</v>
      </c>
      <c r="E927">
        <v>0</v>
      </c>
      <c r="F927">
        <v>0</v>
      </c>
      <c r="G927">
        <v>0</v>
      </c>
      <c r="H927">
        <v>1</v>
      </c>
      <c r="I927">
        <v>1</v>
      </c>
      <c r="J927">
        <v>1</v>
      </c>
      <c r="K927">
        <v>1</v>
      </c>
      <c r="L927">
        <v>1</v>
      </c>
      <c r="M927">
        <v>0</v>
      </c>
      <c r="N927">
        <v>0</v>
      </c>
      <c r="O927">
        <v>0</v>
      </c>
    </row>
    <row r="928" spans="1:15" hidden="1" x14ac:dyDescent="0.25">
      <c r="A928" t="s">
        <v>23</v>
      </c>
      <c r="B928" t="s">
        <v>59</v>
      </c>
      <c r="C928" t="s">
        <v>68</v>
      </c>
      <c r="D928">
        <v>0</v>
      </c>
      <c r="E928">
        <v>0</v>
      </c>
      <c r="F928">
        <v>0</v>
      </c>
      <c r="G928">
        <v>0</v>
      </c>
      <c r="H928">
        <v>1</v>
      </c>
      <c r="I928">
        <v>1</v>
      </c>
      <c r="J928">
        <v>1</v>
      </c>
      <c r="K928">
        <v>1</v>
      </c>
      <c r="L928">
        <v>1</v>
      </c>
      <c r="M928">
        <v>0</v>
      </c>
      <c r="N928">
        <v>0</v>
      </c>
      <c r="O928">
        <v>0</v>
      </c>
    </row>
    <row r="929" spans="1:15" hidden="1" x14ac:dyDescent="0.25">
      <c r="A929" t="s">
        <v>23</v>
      </c>
      <c r="B929" t="s">
        <v>59</v>
      </c>
      <c r="C929" t="s">
        <v>69</v>
      </c>
      <c r="D929">
        <v>0</v>
      </c>
      <c r="E929">
        <v>0</v>
      </c>
      <c r="F929">
        <v>0</v>
      </c>
      <c r="G929">
        <v>0</v>
      </c>
      <c r="H929">
        <v>1</v>
      </c>
      <c r="I929">
        <v>1</v>
      </c>
      <c r="J929">
        <v>1</v>
      </c>
      <c r="K929">
        <v>1</v>
      </c>
      <c r="L929">
        <v>1</v>
      </c>
      <c r="M929">
        <v>0</v>
      </c>
      <c r="N929">
        <v>0</v>
      </c>
      <c r="O929">
        <v>0</v>
      </c>
    </row>
    <row r="930" spans="1:15" hidden="1" x14ac:dyDescent="0.25">
      <c r="A930" t="s">
        <v>23</v>
      </c>
      <c r="B930" t="s">
        <v>59</v>
      </c>
      <c r="C930" t="s">
        <v>70</v>
      </c>
      <c r="D930">
        <v>0</v>
      </c>
      <c r="E930">
        <v>0</v>
      </c>
      <c r="F930">
        <v>0</v>
      </c>
      <c r="G930">
        <v>0</v>
      </c>
      <c r="H930">
        <v>1</v>
      </c>
      <c r="I930">
        <v>1</v>
      </c>
      <c r="J930">
        <v>1</v>
      </c>
      <c r="K930">
        <v>1</v>
      </c>
      <c r="L930">
        <v>1</v>
      </c>
      <c r="M930">
        <v>0</v>
      </c>
      <c r="N930">
        <v>0</v>
      </c>
      <c r="O930">
        <v>0</v>
      </c>
    </row>
    <row r="931" spans="1:15" hidden="1" x14ac:dyDescent="0.25">
      <c r="A931" t="s">
        <v>23</v>
      </c>
      <c r="B931" t="s">
        <v>59</v>
      </c>
      <c r="C931" t="s">
        <v>71</v>
      </c>
      <c r="D931">
        <v>0</v>
      </c>
      <c r="E931">
        <v>0</v>
      </c>
      <c r="F931">
        <v>0</v>
      </c>
      <c r="G931">
        <v>0</v>
      </c>
      <c r="H931">
        <v>1</v>
      </c>
      <c r="I931">
        <v>1</v>
      </c>
      <c r="J931">
        <v>1</v>
      </c>
      <c r="K931">
        <v>1</v>
      </c>
      <c r="L931">
        <v>1</v>
      </c>
      <c r="M931">
        <v>0</v>
      </c>
      <c r="N931">
        <v>0</v>
      </c>
      <c r="O931">
        <v>0</v>
      </c>
    </row>
    <row r="932" spans="1:15" hidden="1" x14ac:dyDescent="0.25">
      <c r="A932" t="s">
        <v>23</v>
      </c>
      <c r="B932" t="s">
        <v>59</v>
      </c>
      <c r="C932" t="s">
        <v>72</v>
      </c>
      <c r="D932">
        <v>0</v>
      </c>
      <c r="E932">
        <v>0</v>
      </c>
      <c r="F932">
        <v>0</v>
      </c>
      <c r="G932">
        <v>0</v>
      </c>
      <c r="H932">
        <v>1</v>
      </c>
      <c r="I932">
        <v>1</v>
      </c>
      <c r="J932">
        <v>1</v>
      </c>
      <c r="K932">
        <v>1</v>
      </c>
      <c r="L932">
        <v>1</v>
      </c>
      <c r="M932">
        <v>0</v>
      </c>
      <c r="N932">
        <v>0</v>
      </c>
      <c r="O932">
        <v>0</v>
      </c>
    </row>
    <row r="933" spans="1:15" hidden="1" x14ac:dyDescent="0.25">
      <c r="A933" t="s">
        <v>23</v>
      </c>
      <c r="B933" t="s">
        <v>59</v>
      </c>
      <c r="C933" t="s">
        <v>73</v>
      </c>
      <c r="D933">
        <v>0</v>
      </c>
      <c r="E933">
        <v>0</v>
      </c>
      <c r="F933">
        <v>0</v>
      </c>
      <c r="G933">
        <v>0</v>
      </c>
      <c r="H933">
        <v>1</v>
      </c>
      <c r="I933">
        <v>1</v>
      </c>
      <c r="J933">
        <v>1</v>
      </c>
      <c r="K933">
        <v>1</v>
      </c>
      <c r="L933">
        <v>1</v>
      </c>
      <c r="M933">
        <v>0</v>
      </c>
      <c r="N933">
        <v>0</v>
      </c>
      <c r="O933">
        <v>0</v>
      </c>
    </row>
    <row r="934" spans="1:15" hidden="1" x14ac:dyDescent="0.25">
      <c r="A934" t="s">
        <v>23</v>
      </c>
      <c r="B934" t="s">
        <v>59</v>
      </c>
      <c r="C934" t="s">
        <v>74</v>
      </c>
      <c r="D934">
        <v>0</v>
      </c>
      <c r="E934">
        <v>0</v>
      </c>
      <c r="F934">
        <v>0</v>
      </c>
      <c r="G934">
        <v>0</v>
      </c>
      <c r="H934">
        <v>1</v>
      </c>
      <c r="I934">
        <v>1</v>
      </c>
      <c r="J934">
        <v>1</v>
      </c>
      <c r="K934">
        <v>1</v>
      </c>
      <c r="L934">
        <v>1</v>
      </c>
      <c r="M934">
        <v>0</v>
      </c>
      <c r="N934">
        <v>0</v>
      </c>
      <c r="O934">
        <v>0</v>
      </c>
    </row>
    <row r="935" spans="1:15" hidden="1" x14ac:dyDescent="0.25">
      <c r="A935" t="s">
        <v>23</v>
      </c>
      <c r="B935" t="s">
        <v>59</v>
      </c>
      <c r="C935" t="s">
        <v>75</v>
      </c>
      <c r="D935">
        <v>0</v>
      </c>
      <c r="E935">
        <v>0</v>
      </c>
      <c r="F935">
        <v>0</v>
      </c>
      <c r="G935">
        <v>0</v>
      </c>
      <c r="H935">
        <v>1</v>
      </c>
      <c r="I935">
        <v>1</v>
      </c>
      <c r="J935">
        <v>1</v>
      </c>
      <c r="K935">
        <v>1</v>
      </c>
      <c r="L935">
        <v>1</v>
      </c>
      <c r="M935">
        <v>0</v>
      </c>
      <c r="N935">
        <v>0</v>
      </c>
      <c r="O935">
        <v>0</v>
      </c>
    </row>
    <row r="936" spans="1:15" hidden="1" x14ac:dyDescent="0.25">
      <c r="A936" t="s">
        <v>23</v>
      </c>
      <c r="B936" t="s">
        <v>59</v>
      </c>
      <c r="C936" t="s">
        <v>76</v>
      </c>
      <c r="D936">
        <v>0</v>
      </c>
      <c r="E936">
        <v>0</v>
      </c>
      <c r="F936">
        <v>0</v>
      </c>
      <c r="G936">
        <v>0</v>
      </c>
      <c r="H936">
        <v>1</v>
      </c>
      <c r="I936">
        <v>1</v>
      </c>
      <c r="J936">
        <v>1</v>
      </c>
      <c r="K936">
        <v>1</v>
      </c>
      <c r="L936">
        <v>1</v>
      </c>
      <c r="M936">
        <v>0</v>
      </c>
      <c r="N936">
        <v>0</v>
      </c>
      <c r="O936">
        <v>0</v>
      </c>
    </row>
    <row r="937" spans="1:15" hidden="1" x14ac:dyDescent="0.25">
      <c r="A937" t="s">
        <v>23</v>
      </c>
      <c r="B937" t="s">
        <v>59</v>
      </c>
      <c r="C937" t="s">
        <v>77</v>
      </c>
      <c r="D937">
        <v>0</v>
      </c>
      <c r="E937">
        <v>0</v>
      </c>
      <c r="F937">
        <v>0</v>
      </c>
      <c r="G937">
        <v>0</v>
      </c>
      <c r="H937">
        <v>1</v>
      </c>
      <c r="I937">
        <v>1</v>
      </c>
      <c r="J937">
        <v>1</v>
      </c>
      <c r="K937">
        <v>1</v>
      </c>
      <c r="L937">
        <v>1</v>
      </c>
      <c r="M937">
        <v>0</v>
      </c>
      <c r="N937">
        <v>0</v>
      </c>
      <c r="O937">
        <v>0</v>
      </c>
    </row>
    <row r="938" spans="1:15" hidden="1" x14ac:dyDescent="0.25">
      <c r="A938" t="s">
        <v>23</v>
      </c>
      <c r="B938" t="s">
        <v>59</v>
      </c>
      <c r="C938" t="s">
        <v>78</v>
      </c>
      <c r="D938">
        <v>0</v>
      </c>
      <c r="E938">
        <v>0</v>
      </c>
      <c r="F938">
        <v>0</v>
      </c>
      <c r="G938">
        <v>0</v>
      </c>
      <c r="H938">
        <v>1</v>
      </c>
      <c r="I938">
        <v>1</v>
      </c>
      <c r="J938">
        <v>1</v>
      </c>
      <c r="K938">
        <v>1</v>
      </c>
      <c r="L938">
        <v>1</v>
      </c>
      <c r="M938">
        <v>0</v>
      </c>
      <c r="N938">
        <v>0</v>
      </c>
      <c r="O938">
        <v>0</v>
      </c>
    </row>
    <row r="939" spans="1:15" hidden="1" x14ac:dyDescent="0.25">
      <c r="A939" t="s">
        <v>23</v>
      </c>
      <c r="B939" t="s">
        <v>59</v>
      </c>
      <c r="C939" t="s">
        <v>79</v>
      </c>
      <c r="D939">
        <v>0</v>
      </c>
      <c r="E939">
        <v>0</v>
      </c>
      <c r="F939">
        <v>0</v>
      </c>
      <c r="G939">
        <v>0</v>
      </c>
      <c r="H939">
        <v>1</v>
      </c>
      <c r="I939">
        <v>1</v>
      </c>
      <c r="J939">
        <v>1</v>
      </c>
      <c r="K939">
        <v>1</v>
      </c>
      <c r="L939">
        <v>1</v>
      </c>
      <c r="M939">
        <v>0</v>
      </c>
      <c r="N939">
        <v>0</v>
      </c>
      <c r="O939">
        <v>0</v>
      </c>
    </row>
    <row r="940" spans="1:15" hidden="1" x14ac:dyDescent="0.25">
      <c r="A940" t="s">
        <v>23</v>
      </c>
      <c r="B940" t="s">
        <v>59</v>
      </c>
      <c r="C940" t="s">
        <v>80</v>
      </c>
      <c r="D940">
        <v>0</v>
      </c>
      <c r="E940">
        <v>0</v>
      </c>
      <c r="F940">
        <v>0</v>
      </c>
      <c r="G940">
        <v>0</v>
      </c>
      <c r="H940">
        <v>1</v>
      </c>
      <c r="I940">
        <v>1</v>
      </c>
      <c r="J940">
        <v>1</v>
      </c>
      <c r="K940">
        <v>1</v>
      </c>
      <c r="L940">
        <v>1</v>
      </c>
      <c r="M940">
        <v>0</v>
      </c>
      <c r="N940">
        <v>0</v>
      </c>
      <c r="O940">
        <v>0</v>
      </c>
    </row>
    <row r="941" spans="1:15" hidden="1" x14ac:dyDescent="0.25">
      <c r="A941" t="s">
        <v>23</v>
      </c>
      <c r="B941" t="s">
        <v>59</v>
      </c>
      <c r="C941" t="s">
        <v>81</v>
      </c>
      <c r="D941">
        <v>0</v>
      </c>
      <c r="E941">
        <v>0</v>
      </c>
      <c r="F941">
        <v>0</v>
      </c>
      <c r="G941">
        <v>0</v>
      </c>
      <c r="H941">
        <v>1</v>
      </c>
      <c r="I941">
        <v>1</v>
      </c>
      <c r="J941">
        <v>1</v>
      </c>
      <c r="K941">
        <v>1</v>
      </c>
      <c r="L941">
        <v>1</v>
      </c>
      <c r="M941">
        <v>0</v>
      </c>
      <c r="N941">
        <v>0</v>
      </c>
      <c r="O941">
        <v>0</v>
      </c>
    </row>
    <row r="942" spans="1:15" hidden="1" x14ac:dyDescent="0.25">
      <c r="A942" t="s">
        <v>23</v>
      </c>
      <c r="B942" t="s">
        <v>59</v>
      </c>
      <c r="C942" t="s">
        <v>82</v>
      </c>
      <c r="D942">
        <v>0</v>
      </c>
      <c r="E942">
        <v>0</v>
      </c>
      <c r="F942">
        <v>0</v>
      </c>
      <c r="G942">
        <v>0</v>
      </c>
      <c r="H942">
        <v>1</v>
      </c>
      <c r="I942">
        <v>1</v>
      </c>
      <c r="J942">
        <v>1</v>
      </c>
      <c r="K942">
        <v>1</v>
      </c>
      <c r="L942">
        <v>1</v>
      </c>
      <c r="M942">
        <v>0</v>
      </c>
      <c r="N942">
        <v>0</v>
      </c>
      <c r="O942">
        <v>0</v>
      </c>
    </row>
    <row r="943" spans="1:15" hidden="1" x14ac:dyDescent="0.25">
      <c r="A943" t="s">
        <v>23</v>
      </c>
      <c r="B943" t="s">
        <v>59</v>
      </c>
      <c r="C943" t="s">
        <v>83</v>
      </c>
      <c r="D943">
        <v>0</v>
      </c>
      <c r="E943">
        <v>0</v>
      </c>
      <c r="F943">
        <v>0</v>
      </c>
      <c r="G943">
        <v>0</v>
      </c>
      <c r="H943">
        <v>1</v>
      </c>
      <c r="I943">
        <v>1</v>
      </c>
      <c r="J943">
        <v>1</v>
      </c>
      <c r="K943">
        <v>1</v>
      </c>
      <c r="L943">
        <v>1</v>
      </c>
      <c r="M943">
        <v>0</v>
      </c>
      <c r="N943">
        <v>0</v>
      </c>
      <c r="O943">
        <v>0</v>
      </c>
    </row>
    <row r="944" spans="1:15" hidden="1" x14ac:dyDescent="0.25">
      <c r="A944" t="s">
        <v>23</v>
      </c>
      <c r="B944" t="s">
        <v>84</v>
      </c>
      <c r="C944" t="s">
        <v>60</v>
      </c>
      <c r="D944">
        <v>0</v>
      </c>
      <c r="E944">
        <v>0</v>
      </c>
      <c r="F944">
        <v>0</v>
      </c>
      <c r="G944">
        <v>0</v>
      </c>
      <c r="H944">
        <v>1</v>
      </c>
      <c r="I944">
        <v>1</v>
      </c>
      <c r="J944">
        <v>1</v>
      </c>
      <c r="K944">
        <v>1</v>
      </c>
      <c r="L944">
        <v>1</v>
      </c>
      <c r="M944">
        <v>0</v>
      </c>
      <c r="N944">
        <v>0</v>
      </c>
      <c r="O944">
        <v>0</v>
      </c>
    </row>
    <row r="945" spans="1:15" hidden="1" x14ac:dyDescent="0.25">
      <c r="A945" t="s">
        <v>23</v>
      </c>
      <c r="B945" t="s">
        <v>84</v>
      </c>
      <c r="C945" t="s">
        <v>61</v>
      </c>
      <c r="D945">
        <v>0</v>
      </c>
      <c r="E945">
        <v>0</v>
      </c>
      <c r="F945">
        <v>0</v>
      </c>
      <c r="G945">
        <v>0</v>
      </c>
      <c r="H945">
        <v>1</v>
      </c>
      <c r="I945">
        <v>1</v>
      </c>
      <c r="J945">
        <v>1</v>
      </c>
      <c r="K945">
        <v>1</v>
      </c>
      <c r="L945">
        <v>1</v>
      </c>
      <c r="M945">
        <v>0</v>
      </c>
      <c r="N945">
        <v>0</v>
      </c>
      <c r="O945">
        <v>0</v>
      </c>
    </row>
    <row r="946" spans="1:15" hidden="1" x14ac:dyDescent="0.25">
      <c r="A946" t="s">
        <v>23</v>
      </c>
      <c r="B946" t="s">
        <v>84</v>
      </c>
      <c r="C946" t="s">
        <v>62</v>
      </c>
      <c r="D946">
        <v>0</v>
      </c>
      <c r="E946">
        <v>0</v>
      </c>
      <c r="F946">
        <v>0</v>
      </c>
      <c r="G946">
        <v>0</v>
      </c>
      <c r="H946">
        <v>1</v>
      </c>
      <c r="I946">
        <v>1</v>
      </c>
      <c r="J946">
        <v>1</v>
      </c>
      <c r="K946">
        <v>1</v>
      </c>
      <c r="L946">
        <v>1</v>
      </c>
      <c r="M946">
        <v>0</v>
      </c>
      <c r="N946">
        <v>0</v>
      </c>
      <c r="O946">
        <v>0</v>
      </c>
    </row>
    <row r="947" spans="1:15" hidden="1" x14ac:dyDescent="0.25">
      <c r="A947" t="s">
        <v>23</v>
      </c>
      <c r="B947" t="s">
        <v>84</v>
      </c>
      <c r="C947" t="s">
        <v>63</v>
      </c>
      <c r="D947">
        <v>0</v>
      </c>
      <c r="E947">
        <v>0</v>
      </c>
      <c r="F947">
        <v>0</v>
      </c>
      <c r="G947">
        <v>0</v>
      </c>
      <c r="H947">
        <v>1</v>
      </c>
      <c r="I947">
        <v>1</v>
      </c>
      <c r="J947">
        <v>1</v>
      </c>
      <c r="K947">
        <v>1</v>
      </c>
      <c r="L947">
        <v>1</v>
      </c>
      <c r="M947">
        <v>0</v>
      </c>
      <c r="N947">
        <v>0</v>
      </c>
      <c r="O947">
        <v>0</v>
      </c>
    </row>
    <row r="948" spans="1:15" hidden="1" x14ac:dyDescent="0.25">
      <c r="A948" t="s">
        <v>23</v>
      </c>
      <c r="B948" t="s">
        <v>84</v>
      </c>
      <c r="C948" t="s">
        <v>64</v>
      </c>
      <c r="D948">
        <v>0</v>
      </c>
      <c r="E948">
        <v>0</v>
      </c>
      <c r="F948">
        <v>0</v>
      </c>
      <c r="G948">
        <v>0</v>
      </c>
      <c r="H948">
        <v>1</v>
      </c>
      <c r="I948">
        <v>1</v>
      </c>
      <c r="J948">
        <v>1</v>
      </c>
      <c r="K948">
        <v>1</v>
      </c>
      <c r="L948">
        <v>1</v>
      </c>
      <c r="M948">
        <v>0</v>
      </c>
      <c r="N948">
        <v>0</v>
      </c>
      <c r="O948">
        <v>0</v>
      </c>
    </row>
    <row r="949" spans="1:15" hidden="1" x14ac:dyDescent="0.25">
      <c r="A949" t="s">
        <v>23</v>
      </c>
      <c r="B949" t="s">
        <v>84</v>
      </c>
      <c r="C949" t="s">
        <v>65</v>
      </c>
      <c r="D949">
        <v>0</v>
      </c>
      <c r="E949">
        <v>0</v>
      </c>
      <c r="F949">
        <v>0</v>
      </c>
      <c r="G949">
        <v>0</v>
      </c>
      <c r="H949">
        <v>1</v>
      </c>
      <c r="I949">
        <v>1</v>
      </c>
      <c r="J949">
        <v>1</v>
      </c>
      <c r="K949">
        <v>1</v>
      </c>
      <c r="L949">
        <v>1</v>
      </c>
      <c r="M949">
        <v>0</v>
      </c>
      <c r="N949">
        <v>0</v>
      </c>
      <c r="O949">
        <v>0</v>
      </c>
    </row>
    <row r="950" spans="1:15" hidden="1" x14ac:dyDescent="0.25">
      <c r="A950" t="s">
        <v>23</v>
      </c>
      <c r="B950" t="s">
        <v>84</v>
      </c>
      <c r="C950" t="s">
        <v>66</v>
      </c>
      <c r="D950">
        <v>0</v>
      </c>
      <c r="E950">
        <v>0</v>
      </c>
      <c r="F950">
        <v>0</v>
      </c>
      <c r="G950">
        <v>0</v>
      </c>
      <c r="H950">
        <v>1</v>
      </c>
      <c r="I950">
        <v>1</v>
      </c>
      <c r="J950">
        <v>1</v>
      </c>
      <c r="K950">
        <v>1</v>
      </c>
      <c r="L950">
        <v>1</v>
      </c>
      <c r="M950">
        <v>0</v>
      </c>
      <c r="N950">
        <v>0</v>
      </c>
      <c r="O950">
        <v>0</v>
      </c>
    </row>
    <row r="951" spans="1:15" hidden="1" x14ac:dyDescent="0.25">
      <c r="A951" t="s">
        <v>23</v>
      </c>
      <c r="B951" t="s">
        <v>84</v>
      </c>
      <c r="C951" t="s">
        <v>67</v>
      </c>
      <c r="D951">
        <v>0</v>
      </c>
      <c r="E951">
        <v>0</v>
      </c>
      <c r="F951">
        <v>0</v>
      </c>
      <c r="G951">
        <v>0</v>
      </c>
      <c r="H951">
        <v>1</v>
      </c>
      <c r="I951">
        <v>1</v>
      </c>
      <c r="J951">
        <v>1</v>
      </c>
      <c r="K951">
        <v>1</v>
      </c>
      <c r="L951">
        <v>1</v>
      </c>
      <c r="M951">
        <v>0</v>
      </c>
      <c r="N951">
        <v>0</v>
      </c>
      <c r="O951">
        <v>0</v>
      </c>
    </row>
    <row r="952" spans="1:15" hidden="1" x14ac:dyDescent="0.25">
      <c r="A952" t="s">
        <v>23</v>
      </c>
      <c r="B952" t="s">
        <v>84</v>
      </c>
      <c r="C952" t="s">
        <v>68</v>
      </c>
      <c r="D952">
        <v>0</v>
      </c>
      <c r="E952">
        <v>0</v>
      </c>
      <c r="F952">
        <v>0</v>
      </c>
      <c r="G952">
        <v>0</v>
      </c>
      <c r="H952">
        <v>1</v>
      </c>
      <c r="I952">
        <v>1</v>
      </c>
      <c r="J952">
        <v>1</v>
      </c>
      <c r="K952">
        <v>1</v>
      </c>
      <c r="L952">
        <v>1</v>
      </c>
      <c r="M952">
        <v>0</v>
      </c>
      <c r="N952">
        <v>0</v>
      </c>
      <c r="O952">
        <v>0</v>
      </c>
    </row>
    <row r="953" spans="1:15" hidden="1" x14ac:dyDescent="0.25">
      <c r="A953" t="s">
        <v>23</v>
      </c>
      <c r="B953" t="s">
        <v>84</v>
      </c>
      <c r="C953" t="s">
        <v>69</v>
      </c>
      <c r="D953">
        <v>0</v>
      </c>
      <c r="E953">
        <v>0</v>
      </c>
      <c r="F953">
        <v>0</v>
      </c>
      <c r="G953">
        <v>0</v>
      </c>
      <c r="H953">
        <v>1</v>
      </c>
      <c r="I953">
        <v>1</v>
      </c>
      <c r="J953">
        <v>1</v>
      </c>
      <c r="K953">
        <v>1</v>
      </c>
      <c r="L953">
        <v>1</v>
      </c>
      <c r="M953">
        <v>0</v>
      </c>
      <c r="N953">
        <v>0</v>
      </c>
      <c r="O953">
        <v>0</v>
      </c>
    </row>
    <row r="954" spans="1:15" hidden="1" x14ac:dyDescent="0.25">
      <c r="A954" t="s">
        <v>23</v>
      </c>
      <c r="B954" t="s">
        <v>84</v>
      </c>
      <c r="C954" t="s">
        <v>70</v>
      </c>
      <c r="D954">
        <v>0</v>
      </c>
      <c r="E954">
        <v>0</v>
      </c>
      <c r="F954">
        <v>0</v>
      </c>
      <c r="G954">
        <v>0</v>
      </c>
      <c r="H954">
        <v>1</v>
      </c>
      <c r="I954">
        <v>1</v>
      </c>
      <c r="J954">
        <v>1</v>
      </c>
      <c r="K954">
        <v>1</v>
      </c>
      <c r="L954">
        <v>1</v>
      </c>
      <c r="M954">
        <v>0</v>
      </c>
      <c r="N954">
        <v>0</v>
      </c>
      <c r="O954">
        <v>0</v>
      </c>
    </row>
    <row r="955" spans="1:15" hidden="1" x14ac:dyDescent="0.25">
      <c r="A955" t="s">
        <v>23</v>
      </c>
      <c r="B955" t="s">
        <v>84</v>
      </c>
      <c r="C955" t="s">
        <v>71</v>
      </c>
      <c r="D955">
        <v>0</v>
      </c>
      <c r="E955">
        <v>0</v>
      </c>
      <c r="F955">
        <v>0</v>
      </c>
      <c r="G955">
        <v>0</v>
      </c>
      <c r="H955">
        <v>1</v>
      </c>
      <c r="I955">
        <v>1</v>
      </c>
      <c r="J955">
        <v>1</v>
      </c>
      <c r="K955">
        <v>1</v>
      </c>
      <c r="L955">
        <v>1</v>
      </c>
      <c r="M955">
        <v>0</v>
      </c>
      <c r="N955">
        <v>0</v>
      </c>
      <c r="O955">
        <v>0</v>
      </c>
    </row>
    <row r="956" spans="1:15" hidden="1" x14ac:dyDescent="0.25">
      <c r="A956" t="s">
        <v>23</v>
      </c>
      <c r="B956" t="s">
        <v>84</v>
      </c>
      <c r="C956" t="s">
        <v>72</v>
      </c>
      <c r="D956">
        <v>0</v>
      </c>
      <c r="E956">
        <v>0</v>
      </c>
      <c r="F956">
        <v>0</v>
      </c>
      <c r="G956">
        <v>0</v>
      </c>
      <c r="H956">
        <v>1</v>
      </c>
      <c r="I956">
        <v>1</v>
      </c>
      <c r="J956">
        <v>1</v>
      </c>
      <c r="K956">
        <v>1</v>
      </c>
      <c r="L956">
        <v>1</v>
      </c>
      <c r="M956">
        <v>0</v>
      </c>
      <c r="N956">
        <v>0</v>
      </c>
      <c r="O956">
        <v>0</v>
      </c>
    </row>
    <row r="957" spans="1:15" hidden="1" x14ac:dyDescent="0.25">
      <c r="A957" t="s">
        <v>23</v>
      </c>
      <c r="B957" t="s">
        <v>84</v>
      </c>
      <c r="C957" t="s">
        <v>73</v>
      </c>
      <c r="D957">
        <v>0</v>
      </c>
      <c r="E957">
        <v>0</v>
      </c>
      <c r="F957">
        <v>0</v>
      </c>
      <c r="G957">
        <v>0</v>
      </c>
      <c r="H957">
        <v>1</v>
      </c>
      <c r="I957">
        <v>1</v>
      </c>
      <c r="J957">
        <v>1</v>
      </c>
      <c r="K957">
        <v>1</v>
      </c>
      <c r="L957">
        <v>1</v>
      </c>
      <c r="M957">
        <v>0</v>
      </c>
      <c r="N957">
        <v>0</v>
      </c>
      <c r="O957">
        <v>0</v>
      </c>
    </row>
    <row r="958" spans="1:15" hidden="1" x14ac:dyDescent="0.25">
      <c r="A958" t="s">
        <v>23</v>
      </c>
      <c r="B958" t="s">
        <v>84</v>
      </c>
      <c r="C958" t="s">
        <v>74</v>
      </c>
      <c r="D958">
        <v>0</v>
      </c>
      <c r="E958">
        <v>0</v>
      </c>
      <c r="F958">
        <v>0</v>
      </c>
      <c r="G958">
        <v>0</v>
      </c>
      <c r="H958">
        <v>1</v>
      </c>
      <c r="I958">
        <v>1</v>
      </c>
      <c r="J958">
        <v>1</v>
      </c>
      <c r="K958">
        <v>1</v>
      </c>
      <c r="L958">
        <v>1</v>
      </c>
      <c r="M958">
        <v>0</v>
      </c>
      <c r="N958">
        <v>0</v>
      </c>
      <c r="O958">
        <v>0</v>
      </c>
    </row>
    <row r="959" spans="1:15" hidden="1" x14ac:dyDescent="0.25">
      <c r="A959" t="s">
        <v>23</v>
      </c>
      <c r="B959" t="s">
        <v>84</v>
      </c>
      <c r="C959" t="s">
        <v>75</v>
      </c>
      <c r="D959">
        <v>0</v>
      </c>
      <c r="E959">
        <v>0</v>
      </c>
      <c r="F959">
        <v>0</v>
      </c>
      <c r="G959">
        <v>0</v>
      </c>
      <c r="H959">
        <v>1</v>
      </c>
      <c r="I959">
        <v>1</v>
      </c>
      <c r="J959">
        <v>1</v>
      </c>
      <c r="K959">
        <v>1</v>
      </c>
      <c r="L959">
        <v>1</v>
      </c>
      <c r="M959">
        <v>0</v>
      </c>
      <c r="N959">
        <v>0</v>
      </c>
      <c r="O959">
        <v>0</v>
      </c>
    </row>
    <row r="960" spans="1:15" hidden="1" x14ac:dyDescent="0.25">
      <c r="A960" t="s">
        <v>23</v>
      </c>
      <c r="B960" t="s">
        <v>84</v>
      </c>
      <c r="C960" t="s">
        <v>76</v>
      </c>
      <c r="D960">
        <v>0</v>
      </c>
      <c r="E960">
        <v>0</v>
      </c>
      <c r="F960">
        <v>0</v>
      </c>
      <c r="G960">
        <v>0</v>
      </c>
      <c r="H960">
        <v>1</v>
      </c>
      <c r="I960">
        <v>1</v>
      </c>
      <c r="J960">
        <v>1</v>
      </c>
      <c r="K960">
        <v>1</v>
      </c>
      <c r="L960">
        <v>1</v>
      </c>
      <c r="M960">
        <v>0</v>
      </c>
      <c r="N960">
        <v>0</v>
      </c>
      <c r="O960">
        <v>0</v>
      </c>
    </row>
    <row r="961" spans="1:15 16384:16384" hidden="1" x14ac:dyDescent="0.25">
      <c r="A961" t="s">
        <v>23</v>
      </c>
      <c r="B961" t="s">
        <v>84</v>
      </c>
      <c r="C961" t="s">
        <v>77</v>
      </c>
      <c r="D961">
        <v>0</v>
      </c>
      <c r="E961">
        <v>0</v>
      </c>
      <c r="F961">
        <v>0</v>
      </c>
      <c r="G961">
        <v>0</v>
      </c>
      <c r="H961">
        <v>1</v>
      </c>
      <c r="I961">
        <v>1</v>
      </c>
      <c r="J961">
        <v>1</v>
      </c>
      <c r="K961">
        <v>1</v>
      </c>
      <c r="L961">
        <v>1</v>
      </c>
      <c r="M961">
        <v>0</v>
      </c>
      <c r="N961">
        <v>0</v>
      </c>
      <c r="O961">
        <v>0</v>
      </c>
    </row>
    <row r="962" spans="1:15 16384:16384" hidden="1" x14ac:dyDescent="0.25">
      <c r="A962" t="s">
        <v>23</v>
      </c>
      <c r="B962" t="s">
        <v>84</v>
      </c>
      <c r="C962" t="s">
        <v>78</v>
      </c>
      <c r="D962">
        <v>0</v>
      </c>
      <c r="E962">
        <v>0</v>
      </c>
      <c r="F962">
        <v>0</v>
      </c>
      <c r="G962">
        <v>0</v>
      </c>
      <c r="H962">
        <v>1</v>
      </c>
      <c r="I962">
        <v>1</v>
      </c>
      <c r="J962">
        <v>1</v>
      </c>
      <c r="K962">
        <v>1</v>
      </c>
      <c r="L962">
        <v>1</v>
      </c>
      <c r="M962">
        <v>0</v>
      </c>
      <c r="N962">
        <v>0</v>
      </c>
      <c r="O962">
        <v>0</v>
      </c>
    </row>
    <row r="963" spans="1:15 16384:16384" hidden="1" x14ac:dyDescent="0.25">
      <c r="A963" t="s">
        <v>23</v>
      </c>
      <c r="B963" t="s">
        <v>84</v>
      </c>
      <c r="C963" t="s">
        <v>79</v>
      </c>
      <c r="D963">
        <v>0</v>
      </c>
      <c r="E963">
        <v>0</v>
      </c>
      <c r="F963">
        <v>0</v>
      </c>
      <c r="G963">
        <v>0</v>
      </c>
      <c r="H963">
        <v>1</v>
      </c>
      <c r="I963">
        <v>1</v>
      </c>
      <c r="J963">
        <v>1</v>
      </c>
      <c r="K963">
        <v>1</v>
      </c>
      <c r="L963">
        <v>1</v>
      </c>
      <c r="M963">
        <v>0</v>
      </c>
      <c r="N963">
        <v>0</v>
      </c>
      <c r="O963">
        <v>0</v>
      </c>
    </row>
    <row r="964" spans="1:15 16384:16384" hidden="1" x14ac:dyDescent="0.25">
      <c r="A964" t="s">
        <v>23</v>
      </c>
      <c r="B964" t="s">
        <v>84</v>
      </c>
      <c r="C964" t="s">
        <v>80</v>
      </c>
      <c r="D964">
        <v>0</v>
      </c>
      <c r="E964">
        <v>0</v>
      </c>
      <c r="F964">
        <v>0</v>
      </c>
      <c r="G964">
        <v>0</v>
      </c>
      <c r="H964">
        <v>1</v>
      </c>
      <c r="I964">
        <v>1</v>
      </c>
      <c r="J964">
        <v>1</v>
      </c>
      <c r="K964">
        <v>1</v>
      </c>
      <c r="L964">
        <v>1</v>
      </c>
      <c r="M964">
        <v>0</v>
      </c>
      <c r="N964">
        <v>0</v>
      </c>
      <c r="O964">
        <v>0</v>
      </c>
    </row>
    <row r="965" spans="1:15 16384:16384" hidden="1" x14ac:dyDescent="0.25">
      <c r="A965" t="s">
        <v>23</v>
      </c>
      <c r="B965" t="s">
        <v>84</v>
      </c>
      <c r="C965" t="s">
        <v>81</v>
      </c>
      <c r="D965">
        <v>0</v>
      </c>
      <c r="E965">
        <v>0</v>
      </c>
      <c r="F965">
        <v>0</v>
      </c>
      <c r="G965">
        <v>0</v>
      </c>
      <c r="H965">
        <v>1</v>
      </c>
      <c r="I965">
        <v>1</v>
      </c>
      <c r="J965">
        <v>1</v>
      </c>
      <c r="K965">
        <v>1</v>
      </c>
      <c r="L965">
        <v>1</v>
      </c>
      <c r="M965">
        <v>0</v>
      </c>
      <c r="N965">
        <v>0</v>
      </c>
      <c r="O965">
        <v>0</v>
      </c>
    </row>
    <row r="966" spans="1:15 16384:16384" hidden="1" x14ac:dyDescent="0.25">
      <c r="A966" t="s">
        <v>23</v>
      </c>
      <c r="B966" t="s">
        <v>84</v>
      </c>
      <c r="C966" t="s">
        <v>82</v>
      </c>
      <c r="D966">
        <v>0</v>
      </c>
      <c r="E966">
        <v>0</v>
      </c>
      <c r="F966">
        <v>0</v>
      </c>
      <c r="G966">
        <v>0</v>
      </c>
      <c r="H966">
        <v>1</v>
      </c>
      <c r="I966">
        <v>1</v>
      </c>
      <c r="J966">
        <v>1</v>
      </c>
      <c r="K966">
        <v>1</v>
      </c>
      <c r="L966">
        <v>1</v>
      </c>
      <c r="M966">
        <v>0</v>
      </c>
      <c r="N966">
        <v>0</v>
      </c>
      <c r="O966">
        <v>0</v>
      </c>
    </row>
    <row r="967" spans="1:15 16384:16384" hidden="1" x14ac:dyDescent="0.25">
      <c r="A967" t="s">
        <v>23</v>
      </c>
      <c r="B967" t="s">
        <v>84</v>
      </c>
      <c r="C967" t="s">
        <v>83</v>
      </c>
      <c r="D967">
        <v>0</v>
      </c>
      <c r="E967">
        <v>0</v>
      </c>
      <c r="F967">
        <v>0</v>
      </c>
      <c r="G967">
        <v>0</v>
      </c>
      <c r="H967">
        <v>1</v>
      </c>
      <c r="I967">
        <v>1</v>
      </c>
      <c r="J967">
        <v>1</v>
      </c>
      <c r="K967">
        <v>1</v>
      </c>
      <c r="L967">
        <v>1</v>
      </c>
      <c r="M967">
        <v>0</v>
      </c>
      <c r="N967">
        <v>0</v>
      </c>
      <c r="O967">
        <v>0</v>
      </c>
    </row>
    <row r="968" spans="1:15 16384:16384" hidden="1" x14ac:dyDescent="0.25">
      <c r="A968" t="s">
        <v>24</v>
      </c>
      <c r="B968" t="s">
        <v>59</v>
      </c>
      <c r="C968" t="s">
        <v>60</v>
      </c>
      <c r="D968">
        <v>1</v>
      </c>
      <c r="E968">
        <v>1</v>
      </c>
      <c r="F968">
        <v>0</v>
      </c>
      <c r="G968">
        <v>0</v>
      </c>
      <c r="H968">
        <v>0</v>
      </c>
      <c r="I968">
        <v>0</v>
      </c>
      <c r="J968">
        <v>0</v>
      </c>
      <c r="K968">
        <v>0</v>
      </c>
      <c r="L968">
        <v>0</v>
      </c>
      <c r="M968">
        <v>0</v>
      </c>
      <c r="N968">
        <v>0</v>
      </c>
      <c r="O968">
        <v>1</v>
      </c>
      <c r="XFD968">
        <v>0</v>
      </c>
    </row>
    <row r="969" spans="1:15 16384:16384" hidden="1" x14ac:dyDescent="0.25">
      <c r="A969" t="s">
        <v>24</v>
      </c>
      <c r="B969" t="s">
        <v>59</v>
      </c>
      <c r="C969" t="s">
        <v>61</v>
      </c>
      <c r="D969">
        <v>1</v>
      </c>
      <c r="E969">
        <v>1</v>
      </c>
      <c r="F969">
        <v>0</v>
      </c>
      <c r="G969">
        <v>0</v>
      </c>
      <c r="H969">
        <v>0</v>
      </c>
      <c r="I969">
        <v>0</v>
      </c>
      <c r="J969">
        <v>0</v>
      </c>
      <c r="K969">
        <v>0</v>
      </c>
      <c r="L969">
        <v>0</v>
      </c>
      <c r="M969">
        <v>0</v>
      </c>
      <c r="N969">
        <v>0</v>
      </c>
      <c r="O969">
        <v>1</v>
      </c>
      <c r="XFD969">
        <v>0</v>
      </c>
    </row>
    <row r="970" spans="1:15 16384:16384" hidden="1" x14ac:dyDescent="0.25">
      <c r="A970" t="s">
        <v>24</v>
      </c>
      <c r="B970" t="s">
        <v>59</v>
      </c>
      <c r="C970" t="s">
        <v>62</v>
      </c>
      <c r="D970">
        <v>1</v>
      </c>
      <c r="E970">
        <v>1</v>
      </c>
      <c r="F970">
        <v>0</v>
      </c>
      <c r="G970">
        <v>0</v>
      </c>
      <c r="H970">
        <v>0</v>
      </c>
      <c r="I970">
        <v>0</v>
      </c>
      <c r="J970">
        <v>0</v>
      </c>
      <c r="K970">
        <v>0</v>
      </c>
      <c r="L970">
        <v>0</v>
      </c>
      <c r="M970">
        <v>0</v>
      </c>
      <c r="N970">
        <v>0</v>
      </c>
      <c r="O970">
        <v>1</v>
      </c>
      <c r="XFD970">
        <v>0</v>
      </c>
    </row>
    <row r="971" spans="1:15 16384:16384" hidden="1" x14ac:dyDescent="0.25">
      <c r="A971" t="s">
        <v>24</v>
      </c>
      <c r="B971" t="s">
        <v>59</v>
      </c>
      <c r="C971" t="s">
        <v>63</v>
      </c>
      <c r="D971">
        <v>1</v>
      </c>
      <c r="E971">
        <v>1</v>
      </c>
      <c r="F971">
        <v>0</v>
      </c>
      <c r="G971">
        <v>0</v>
      </c>
      <c r="H971">
        <v>0</v>
      </c>
      <c r="I971">
        <v>0</v>
      </c>
      <c r="J971">
        <v>0</v>
      </c>
      <c r="K971">
        <v>0</v>
      </c>
      <c r="L971">
        <v>0</v>
      </c>
      <c r="M971">
        <v>0</v>
      </c>
      <c r="N971">
        <v>0</v>
      </c>
      <c r="O971">
        <v>1</v>
      </c>
      <c r="XFD971">
        <v>0</v>
      </c>
    </row>
    <row r="972" spans="1:15 16384:16384" hidden="1" x14ac:dyDescent="0.25">
      <c r="A972" t="s">
        <v>24</v>
      </c>
      <c r="B972" t="s">
        <v>59</v>
      </c>
      <c r="C972" t="s">
        <v>64</v>
      </c>
      <c r="D972">
        <v>1</v>
      </c>
      <c r="E972">
        <v>1</v>
      </c>
      <c r="F972">
        <v>0</v>
      </c>
      <c r="G972">
        <v>0</v>
      </c>
      <c r="H972">
        <v>0</v>
      </c>
      <c r="I972">
        <v>0</v>
      </c>
      <c r="J972">
        <v>0</v>
      </c>
      <c r="K972">
        <v>0</v>
      </c>
      <c r="L972">
        <v>0</v>
      </c>
      <c r="M972">
        <v>0</v>
      </c>
      <c r="N972">
        <v>0</v>
      </c>
      <c r="O972">
        <v>1</v>
      </c>
      <c r="XFD972">
        <v>0</v>
      </c>
    </row>
    <row r="973" spans="1:15 16384:16384" hidden="1" x14ac:dyDescent="0.25">
      <c r="A973" t="s">
        <v>24</v>
      </c>
      <c r="B973" t="s">
        <v>59</v>
      </c>
      <c r="C973" t="s">
        <v>65</v>
      </c>
      <c r="D973">
        <v>1</v>
      </c>
      <c r="E973">
        <v>1</v>
      </c>
      <c r="F973">
        <v>0</v>
      </c>
      <c r="G973">
        <v>0</v>
      </c>
      <c r="H973">
        <v>0</v>
      </c>
      <c r="I973">
        <v>0</v>
      </c>
      <c r="J973">
        <v>0</v>
      </c>
      <c r="K973">
        <v>0</v>
      </c>
      <c r="L973">
        <v>0</v>
      </c>
      <c r="M973">
        <v>0</v>
      </c>
      <c r="N973">
        <v>0</v>
      </c>
      <c r="O973">
        <v>1</v>
      </c>
      <c r="XFD973">
        <v>0</v>
      </c>
    </row>
    <row r="974" spans="1:15 16384:16384" hidden="1" x14ac:dyDescent="0.25">
      <c r="A974" t="s">
        <v>24</v>
      </c>
      <c r="B974" t="s">
        <v>59</v>
      </c>
      <c r="C974" t="s">
        <v>66</v>
      </c>
      <c r="D974">
        <v>2</v>
      </c>
      <c r="E974">
        <v>2</v>
      </c>
      <c r="F974">
        <v>1</v>
      </c>
      <c r="G974">
        <v>1</v>
      </c>
      <c r="H974">
        <v>1</v>
      </c>
      <c r="I974">
        <v>1</v>
      </c>
      <c r="J974">
        <v>1</v>
      </c>
      <c r="K974">
        <v>1</v>
      </c>
      <c r="L974">
        <v>1</v>
      </c>
      <c r="M974">
        <v>1</v>
      </c>
      <c r="N974">
        <v>1</v>
      </c>
      <c r="O974">
        <v>2</v>
      </c>
    </row>
    <row r="975" spans="1:15 16384:16384" hidden="1" x14ac:dyDescent="0.25">
      <c r="A975" t="s">
        <v>24</v>
      </c>
      <c r="B975" t="s">
        <v>59</v>
      </c>
      <c r="C975" t="s">
        <v>67</v>
      </c>
      <c r="D975">
        <v>2</v>
      </c>
      <c r="E975">
        <v>2</v>
      </c>
      <c r="F975">
        <v>1</v>
      </c>
      <c r="G975">
        <v>1</v>
      </c>
      <c r="H975">
        <v>1</v>
      </c>
      <c r="I975">
        <v>1</v>
      </c>
      <c r="J975">
        <v>1</v>
      </c>
      <c r="K975">
        <v>1</v>
      </c>
      <c r="L975">
        <v>1</v>
      </c>
      <c r="M975">
        <v>1</v>
      </c>
      <c r="N975">
        <v>1</v>
      </c>
      <c r="O975">
        <v>2</v>
      </c>
    </row>
    <row r="976" spans="1:15 16384:16384" hidden="1" x14ac:dyDescent="0.25">
      <c r="A976" t="s">
        <v>24</v>
      </c>
      <c r="B976" t="s">
        <v>59</v>
      </c>
      <c r="C976" t="s">
        <v>68</v>
      </c>
      <c r="D976">
        <v>2</v>
      </c>
      <c r="E976">
        <v>2</v>
      </c>
      <c r="F976">
        <v>1</v>
      </c>
      <c r="G976">
        <v>1</v>
      </c>
      <c r="H976">
        <v>1</v>
      </c>
      <c r="I976">
        <v>1</v>
      </c>
      <c r="J976">
        <v>1</v>
      </c>
      <c r="K976">
        <v>1</v>
      </c>
      <c r="L976">
        <v>1</v>
      </c>
      <c r="M976">
        <v>1</v>
      </c>
      <c r="N976">
        <v>1</v>
      </c>
      <c r="O976">
        <v>2</v>
      </c>
    </row>
    <row r="977" spans="1:15" hidden="1" x14ac:dyDescent="0.25">
      <c r="A977" t="s">
        <v>24</v>
      </c>
      <c r="B977" t="s">
        <v>59</v>
      </c>
      <c r="C977" t="s">
        <v>69</v>
      </c>
      <c r="D977">
        <v>1</v>
      </c>
      <c r="E977">
        <v>1</v>
      </c>
      <c r="F977">
        <v>1</v>
      </c>
      <c r="G977">
        <v>1</v>
      </c>
      <c r="H977">
        <v>1</v>
      </c>
      <c r="I977">
        <v>1</v>
      </c>
      <c r="J977">
        <v>1</v>
      </c>
      <c r="K977">
        <v>1</v>
      </c>
      <c r="L977">
        <v>1</v>
      </c>
      <c r="M977">
        <v>1</v>
      </c>
      <c r="N977">
        <v>1</v>
      </c>
      <c r="O977">
        <v>1</v>
      </c>
    </row>
    <row r="978" spans="1:15" hidden="1" x14ac:dyDescent="0.25">
      <c r="A978" t="s">
        <v>24</v>
      </c>
      <c r="B978" t="s">
        <v>59</v>
      </c>
      <c r="C978" t="s">
        <v>70</v>
      </c>
      <c r="D978">
        <v>1</v>
      </c>
      <c r="E978">
        <v>1</v>
      </c>
      <c r="F978">
        <v>1</v>
      </c>
      <c r="G978">
        <v>1</v>
      </c>
      <c r="H978">
        <v>1</v>
      </c>
      <c r="I978">
        <v>1</v>
      </c>
      <c r="J978">
        <v>1</v>
      </c>
      <c r="K978">
        <v>1</v>
      </c>
      <c r="L978">
        <v>1</v>
      </c>
      <c r="M978">
        <v>1</v>
      </c>
      <c r="N978">
        <v>1</v>
      </c>
      <c r="O978">
        <v>1</v>
      </c>
    </row>
    <row r="979" spans="1:15" hidden="1" x14ac:dyDescent="0.25">
      <c r="A979" t="s">
        <v>24</v>
      </c>
      <c r="B979" t="s">
        <v>59</v>
      </c>
      <c r="C979" t="s">
        <v>71</v>
      </c>
      <c r="D979">
        <v>1</v>
      </c>
      <c r="E979">
        <v>1</v>
      </c>
      <c r="F979">
        <v>1</v>
      </c>
      <c r="G979">
        <v>1</v>
      </c>
      <c r="H979">
        <v>1</v>
      </c>
      <c r="I979">
        <v>1</v>
      </c>
      <c r="J979">
        <v>1</v>
      </c>
      <c r="K979">
        <v>1</v>
      </c>
      <c r="L979">
        <v>1</v>
      </c>
      <c r="M979">
        <v>1</v>
      </c>
      <c r="N979">
        <v>1</v>
      </c>
      <c r="O979">
        <v>1</v>
      </c>
    </row>
    <row r="980" spans="1:15" hidden="1" x14ac:dyDescent="0.25">
      <c r="A980" t="s">
        <v>24</v>
      </c>
      <c r="B980" t="s">
        <v>59</v>
      </c>
      <c r="C980" t="s">
        <v>72</v>
      </c>
      <c r="D980">
        <v>1</v>
      </c>
      <c r="E980">
        <v>1</v>
      </c>
      <c r="F980">
        <v>1</v>
      </c>
      <c r="G980">
        <v>1</v>
      </c>
      <c r="H980">
        <v>1</v>
      </c>
      <c r="I980">
        <v>1</v>
      </c>
      <c r="J980">
        <v>1</v>
      </c>
      <c r="K980">
        <v>1</v>
      </c>
      <c r="L980">
        <v>1</v>
      </c>
      <c r="M980">
        <v>1</v>
      </c>
      <c r="N980">
        <v>1</v>
      </c>
      <c r="O980">
        <v>1</v>
      </c>
    </row>
    <row r="981" spans="1:15" hidden="1" x14ac:dyDescent="0.25">
      <c r="A981" t="s">
        <v>24</v>
      </c>
      <c r="B981" t="s">
        <v>59</v>
      </c>
      <c r="C981" t="s">
        <v>73</v>
      </c>
      <c r="D981">
        <v>1</v>
      </c>
      <c r="E981">
        <v>1</v>
      </c>
      <c r="F981">
        <v>1</v>
      </c>
      <c r="G981">
        <v>1</v>
      </c>
      <c r="H981">
        <v>1</v>
      </c>
      <c r="I981">
        <v>1</v>
      </c>
      <c r="J981">
        <v>1</v>
      </c>
      <c r="K981">
        <v>1</v>
      </c>
      <c r="L981">
        <v>1</v>
      </c>
      <c r="M981">
        <v>1</v>
      </c>
      <c r="N981">
        <v>1</v>
      </c>
      <c r="O981">
        <v>1</v>
      </c>
    </row>
    <row r="982" spans="1:15" hidden="1" x14ac:dyDescent="0.25">
      <c r="A982" t="s">
        <v>24</v>
      </c>
      <c r="B982" t="s">
        <v>59</v>
      </c>
      <c r="C982" t="s">
        <v>74</v>
      </c>
      <c r="D982">
        <v>1</v>
      </c>
      <c r="E982">
        <v>1</v>
      </c>
      <c r="F982">
        <v>1</v>
      </c>
      <c r="G982">
        <v>1</v>
      </c>
      <c r="H982">
        <v>1</v>
      </c>
      <c r="I982">
        <v>1</v>
      </c>
      <c r="J982">
        <v>1</v>
      </c>
      <c r="K982">
        <v>1</v>
      </c>
      <c r="L982">
        <v>1</v>
      </c>
      <c r="M982">
        <v>1</v>
      </c>
      <c r="N982">
        <v>1</v>
      </c>
      <c r="O982">
        <v>1</v>
      </c>
    </row>
    <row r="983" spans="1:15" hidden="1" x14ac:dyDescent="0.25">
      <c r="A983" t="s">
        <v>24</v>
      </c>
      <c r="B983" t="s">
        <v>59</v>
      </c>
      <c r="C983" t="s">
        <v>75</v>
      </c>
      <c r="D983">
        <v>1</v>
      </c>
      <c r="E983">
        <v>1</v>
      </c>
      <c r="F983">
        <v>1</v>
      </c>
      <c r="G983">
        <v>1</v>
      </c>
      <c r="H983">
        <v>1</v>
      </c>
      <c r="I983">
        <v>1</v>
      </c>
      <c r="J983">
        <v>1</v>
      </c>
      <c r="K983">
        <v>1</v>
      </c>
      <c r="L983">
        <v>1</v>
      </c>
      <c r="M983">
        <v>1</v>
      </c>
      <c r="N983">
        <v>1</v>
      </c>
      <c r="O983">
        <v>1</v>
      </c>
    </row>
    <row r="984" spans="1:15" hidden="1" x14ac:dyDescent="0.25">
      <c r="A984" t="s">
        <v>24</v>
      </c>
      <c r="B984" t="s">
        <v>59</v>
      </c>
      <c r="C984" t="s">
        <v>76</v>
      </c>
      <c r="D984">
        <v>1</v>
      </c>
      <c r="E984">
        <v>1</v>
      </c>
      <c r="F984">
        <v>1</v>
      </c>
      <c r="G984">
        <v>1</v>
      </c>
      <c r="H984">
        <v>1</v>
      </c>
      <c r="I984">
        <v>1</v>
      </c>
      <c r="J984">
        <v>1</v>
      </c>
      <c r="K984">
        <v>1</v>
      </c>
      <c r="L984">
        <v>1</v>
      </c>
      <c r="M984">
        <v>1</v>
      </c>
      <c r="N984">
        <v>1</v>
      </c>
      <c r="O984">
        <v>1</v>
      </c>
    </row>
    <row r="985" spans="1:15" hidden="1" x14ac:dyDescent="0.25">
      <c r="A985" t="s">
        <v>24</v>
      </c>
      <c r="B985" t="s">
        <v>59</v>
      </c>
      <c r="C985" t="s">
        <v>77</v>
      </c>
      <c r="D985">
        <v>1</v>
      </c>
      <c r="E985">
        <v>1</v>
      </c>
      <c r="F985">
        <v>1</v>
      </c>
      <c r="G985">
        <v>1</v>
      </c>
      <c r="H985">
        <v>1</v>
      </c>
      <c r="I985">
        <v>1</v>
      </c>
      <c r="J985">
        <v>1</v>
      </c>
      <c r="K985">
        <v>1</v>
      </c>
      <c r="L985">
        <v>1</v>
      </c>
      <c r="M985">
        <v>1</v>
      </c>
      <c r="N985">
        <v>1</v>
      </c>
      <c r="O985">
        <v>1</v>
      </c>
    </row>
    <row r="986" spans="1:15" hidden="1" x14ac:dyDescent="0.25">
      <c r="A986" t="s">
        <v>24</v>
      </c>
      <c r="B986" t="s">
        <v>59</v>
      </c>
      <c r="C986" t="s">
        <v>78</v>
      </c>
      <c r="D986">
        <v>2</v>
      </c>
      <c r="E986">
        <v>2</v>
      </c>
      <c r="F986">
        <v>2</v>
      </c>
      <c r="G986">
        <v>2</v>
      </c>
      <c r="H986">
        <v>2</v>
      </c>
      <c r="I986">
        <v>2</v>
      </c>
      <c r="J986">
        <v>2</v>
      </c>
      <c r="K986">
        <v>2</v>
      </c>
      <c r="L986">
        <v>2</v>
      </c>
      <c r="M986">
        <v>2</v>
      </c>
      <c r="N986">
        <v>2</v>
      </c>
      <c r="O986">
        <v>2</v>
      </c>
    </row>
    <row r="987" spans="1:15" hidden="1" x14ac:dyDescent="0.25">
      <c r="A987" t="s">
        <v>24</v>
      </c>
      <c r="B987" t="s">
        <v>59</v>
      </c>
      <c r="C987" t="s">
        <v>79</v>
      </c>
      <c r="D987">
        <v>2</v>
      </c>
      <c r="E987">
        <v>2</v>
      </c>
      <c r="F987">
        <v>2</v>
      </c>
      <c r="G987">
        <v>2</v>
      </c>
      <c r="H987">
        <v>2</v>
      </c>
      <c r="I987">
        <v>2</v>
      </c>
      <c r="J987">
        <v>2</v>
      </c>
      <c r="K987">
        <v>2</v>
      </c>
      <c r="L987">
        <v>2</v>
      </c>
      <c r="M987">
        <v>2</v>
      </c>
      <c r="N987">
        <v>2</v>
      </c>
      <c r="O987">
        <v>2</v>
      </c>
    </row>
    <row r="988" spans="1:15" hidden="1" x14ac:dyDescent="0.25">
      <c r="A988" t="s">
        <v>24</v>
      </c>
      <c r="B988" t="s">
        <v>59</v>
      </c>
      <c r="C988" t="s">
        <v>80</v>
      </c>
      <c r="D988">
        <v>2</v>
      </c>
      <c r="E988">
        <v>2</v>
      </c>
      <c r="F988">
        <v>2</v>
      </c>
      <c r="G988">
        <v>2</v>
      </c>
      <c r="H988">
        <v>2</v>
      </c>
      <c r="I988">
        <v>2</v>
      </c>
      <c r="J988">
        <v>2</v>
      </c>
      <c r="K988">
        <v>2</v>
      </c>
      <c r="L988">
        <v>2</v>
      </c>
      <c r="M988">
        <v>2</v>
      </c>
      <c r="N988">
        <v>2</v>
      </c>
      <c r="O988">
        <v>2</v>
      </c>
    </row>
    <row r="989" spans="1:15" hidden="1" x14ac:dyDescent="0.25">
      <c r="A989" t="s">
        <v>24</v>
      </c>
      <c r="B989" t="s">
        <v>59</v>
      </c>
      <c r="C989" t="s">
        <v>81</v>
      </c>
      <c r="D989">
        <v>1</v>
      </c>
      <c r="E989">
        <v>1</v>
      </c>
      <c r="F989">
        <v>1</v>
      </c>
      <c r="G989">
        <v>1</v>
      </c>
      <c r="H989">
        <v>1</v>
      </c>
      <c r="I989">
        <v>1</v>
      </c>
      <c r="J989">
        <v>1</v>
      </c>
      <c r="K989">
        <v>1</v>
      </c>
      <c r="L989">
        <v>1</v>
      </c>
      <c r="M989">
        <v>1</v>
      </c>
      <c r="N989">
        <v>1</v>
      </c>
      <c r="O989">
        <v>1</v>
      </c>
    </row>
    <row r="990" spans="1:15" hidden="1" x14ac:dyDescent="0.25">
      <c r="A990" t="s">
        <v>24</v>
      </c>
      <c r="B990" t="s">
        <v>59</v>
      </c>
      <c r="C990" t="s">
        <v>82</v>
      </c>
      <c r="D990">
        <v>1</v>
      </c>
      <c r="E990">
        <v>1</v>
      </c>
      <c r="F990">
        <v>1</v>
      </c>
      <c r="G990">
        <v>1</v>
      </c>
      <c r="H990">
        <v>1</v>
      </c>
      <c r="I990">
        <v>1</v>
      </c>
      <c r="J990">
        <v>1</v>
      </c>
      <c r="K990">
        <v>1</v>
      </c>
      <c r="L990">
        <v>1</v>
      </c>
      <c r="M990">
        <v>1</v>
      </c>
      <c r="N990">
        <v>1</v>
      </c>
      <c r="O990">
        <v>1</v>
      </c>
    </row>
    <row r="991" spans="1:15" hidden="1" x14ac:dyDescent="0.25">
      <c r="A991" t="s">
        <v>24</v>
      </c>
      <c r="B991" t="s">
        <v>59</v>
      </c>
      <c r="C991" t="s">
        <v>83</v>
      </c>
      <c r="D991">
        <v>1</v>
      </c>
      <c r="E991">
        <v>1</v>
      </c>
      <c r="F991">
        <v>1</v>
      </c>
      <c r="G991">
        <v>1</v>
      </c>
      <c r="H991">
        <v>1</v>
      </c>
      <c r="I991">
        <v>1</v>
      </c>
      <c r="J991">
        <v>1</v>
      </c>
      <c r="K991">
        <v>1</v>
      </c>
      <c r="L991">
        <v>1</v>
      </c>
      <c r="M991">
        <v>1</v>
      </c>
      <c r="N991">
        <v>1</v>
      </c>
      <c r="O991">
        <v>1</v>
      </c>
    </row>
    <row r="992" spans="1:15" hidden="1" x14ac:dyDescent="0.25">
      <c r="A992" t="s">
        <v>24</v>
      </c>
      <c r="B992" t="s">
        <v>84</v>
      </c>
      <c r="C992" t="s">
        <v>60</v>
      </c>
      <c r="D992">
        <v>1</v>
      </c>
      <c r="E992">
        <v>1</v>
      </c>
      <c r="F992">
        <v>0</v>
      </c>
      <c r="G992">
        <v>0</v>
      </c>
      <c r="H992">
        <v>0</v>
      </c>
      <c r="I992">
        <v>0</v>
      </c>
      <c r="J992">
        <v>0</v>
      </c>
      <c r="K992">
        <v>0</v>
      </c>
      <c r="L992">
        <v>0</v>
      </c>
      <c r="M992">
        <v>0</v>
      </c>
      <c r="N992">
        <v>0</v>
      </c>
      <c r="O992">
        <v>1</v>
      </c>
    </row>
    <row r="993" spans="1:15" hidden="1" x14ac:dyDescent="0.25">
      <c r="A993" t="s">
        <v>24</v>
      </c>
      <c r="B993" t="s">
        <v>84</v>
      </c>
      <c r="C993" t="s">
        <v>61</v>
      </c>
      <c r="D993">
        <v>1</v>
      </c>
      <c r="E993">
        <v>1</v>
      </c>
      <c r="F993">
        <v>0</v>
      </c>
      <c r="G993">
        <v>0</v>
      </c>
      <c r="H993">
        <v>0</v>
      </c>
      <c r="I993">
        <v>0</v>
      </c>
      <c r="J993">
        <v>0</v>
      </c>
      <c r="K993">
        <v>0</v>
      </c>
      <c r="L993">
        <v>0</v>
      </c>
      <c r="M993">
        <v>0</v>
      </c>
      <c r="N993">
        <v>0</v>
      </c>
      <c r="O993">
        <v>1</v>
      </c>
    </row>
    <row r="994" spans="1:15" hidden="1" x14ac:dyDescent="0.25">
      <c r="A994" t="s">
        <v>24</v>
      </c>
      <c r="B994" t="s">
        <v>84</v>
      </c>
      <c r="C994" t="s">
        <v>62</v>
      </c>
      <c r="D994">
        <v>1</v>
      </c>
      <c r="E994">
        <v>1</v>
      </c>
      <c r="F994">
        <v>0</v>
      </c>
      <c r="G994">
        <v>0</v>
      </c>
      <c r="H994">
        <v>0</v>
      </c>
      <c r="I994">
        <v>0</v>
      </c>
      <c r="J994">
        <v>0</v>
      </c>
      <c r="K994">
        <v>0</v>
      </c>
      <c r="L994">
        <v>0</v>
      </c>
      <c r="M994">
        <v>0</v>
      </c>
      <c r="N994">
        <v>0</v>
      </c>
      <c r="O994">
        <v>1</v>
      </c>
    </row>
    <row r="995" spans="1:15" hidden="1" x14ac:dyDescent="0.25">
      <c r="A995" t="s">
        <v>24</v>
      </c>
      <c r="B995" t="s">
        <v>84</v>
      </c>
      <c r="C995" t="s">
        <v>63</v>
      </c>
      <c r="D995">
        <v>1</v>
      </c>
      <c r="E995">
        <v>1</v>
      </c>
      <c r="F995">
        <v>0</v>
      </c>
      <c r="G995">
        <v>0</v>
      </c>
      <c r="H995">
        <v>0</v>
      </c>
      <c r="I995">
        <v>0</v>
      </c>
      <c r="J995">
        <v>0</v>
      </c>
      <c r="K995">
        <v>0</v>
      </c>
      <c r="L995">
        <v>0</v>
      </c>
      <c r="M995">
        <v>0</v>
      </c>
      <c r="N995">
        <v>0</v>
      </c>
      <c r="O995">
        <v>1</v>
      </c>
    </row>
    <row r="996" spans="1:15" hidden="1" x14ac:dyDescent="0.25">
      <c r="A996" t="s">
        <v>24</v>
      </c>
      <c r="B996" t="s">
        <v>84</v>
      </c>
      <c r="C996" t="s">
        <v>64</v>
      </c>
      <c r="D996">
        <v>1</v>
      </c>
      <c r="E996">
        <v>1</v>
      </c>
      <c r="F996">
        <v>0</v>
      </c>
      <c r="G996">
        <v>0</v>
      </c>
      <c r="H996">
        <v>0</v>
      </c>
      <c r="I996">
        <v>0</v>
      </c>
      <c r="J996">
        <v>0</v>
      </c>
      <c r="K996">
        <v>0</v>
      </c>
      <c r="L996">
        <v>0</v>
      </c>
      <c r="M996">
        <v>0</v>
      </c>
      <c r="N996">
        <v>0</v>
      </c>
      <c r="O996">
        <v>1</v>
      </c>
    </row>
    <row r="997" spans="1:15" hidden="1" x14ac:dyDescent="0.25">
      <c r="A997" t="s">
        <v>24</v>
      </c>
      <c r="B997" t="s">
        <v>84</v>
      </c>
      <c r="C997" t="s">
        <v>65</v>
      </c>
      <c r="D997">
        <v>1</v>
      </c>
      <c r="E997">
        <v>1</v>
      </c>
      <c r="F997">
        <v>0</v>
      </c>
      <c r="G997">
        <v>0</v>
      </c>
      <c r="H997">
        <v>0</v>
      </c>
      <c r="I997">
        <v>0</v>
      </c>
      <c r="J997">
        <v>0</v>
      </c>
      <c r="K997">
        <v>0</v>
      </c>
      <c r="L997">
        <v>0</v>
      </c>
      <c r="M997">
        <v>0</v>
      </c>
      <c r="N997">
        <v>0</v>
      </c>
      <c r="O997">
        <v>1</v>
      </c>
    </row>
    <row r="998" spans="1:15" hidden="1" x14ac:dyDescent="0.25">
      <c r="A998" t="s">
        <v>24</v>
      </c>
      <c r="B998" t="s">
        <v>84</v>
      </c>
      <c r="C998" t="s">
        <v>66</v>
      </c>
      <c r="D998">
        <v>1</v>
      </c>
      <c r="E998">
        <v>1</v>
      </c>
      <c r="F998">
        <v>1</v>
      </c>
      <c r="G998">
        <v>1</v>
      </c>
      <c r="H998">
        <v>1</v>
      </c>
      <c r="I998">
        <v>1</v>
      </c>
      <c r="J998">
        <v>1</v>
      </c>
      <c r="K998">
        <v>1</v>
      </c>
      <c r="L998">
        <v>1</v>
      </c>
      <c r="M998">
        <v>1</v>
      </c>
      <c r="N998">
        <v>1</v>
      </c>
      <c r="O998">
        <v>1</v>
      </c>
    </row>
    <row r="999" spans="1:15" hidden="1" x14ac:dyDescent="0.25">
      <c r="A999" t="s">
        <v>24</v>
      </c>
      <c r="B999" t="s">
        <v>84</v>
      </c>
      <c r="C999" t="s">
        <v>67</v>
      </c>
      <c r="D999">
        <v>1</v>
      </c>
      <c r="E999">
        <v>1</v>
      </c>
      <c r="F999">
        <v>1</v>
      </c>
      <c r="G999">
        <v>1</v>
      </c>
      <c r="H999">
        <v>1</v>
      </c>
      <c r="I999">
        <v>1</v>
      </c>
      <c r="J999">
        <v>1</v>
      </c>
      <c r="K999">
        <v>1</v>
      </c>
      <c r="L999">
        <v>1</v>
      </c>
      <c r="M999">
        <v>1</v>
      </c>
      <c r="N999">
        <v>1</v>
      </c>
      <c r="O999">
        <v>1</v>
      </c>
    </row>
    <row r="1000" spans="1:15" hidden="1" x14ac:dyDescent="0.25">
      <c r="A1000" t="s">
        <v>24</v>
      </c>
      <c r="B1000" t="s">
        <v>84</v>
      </c>
      <c r="C1000" t="s">
        <v>68</v>
      </c>
      <c r="D1000">
        <v>1</v>
      </c>
      <c r="E1000">
        <v>1</v>
      </c>
      <c r="F1000">
        <v>1</v>
      </c>
      <c r="G1000">
        <v>1</v>
      </c>
      <c r="H1000">
        <v>1</v>
      </c>
      <c r="I1000">
        <v>1</v>
      </c>
      <c r="J1000">
        <v>1</v>
      </c>
      <c r="K1000">
        <v>1</v>
      </c>
      <c r="L1000">
        <v>1</v>
      </c>
      <c r="M1000">
        <v>1</v>
      </c>
      <c r="N1000">
        <v>1</v>
      </c>
      <c r="O1000">
        <v>1</v>
      </c>
    </row>
    <row r="1001" spans="1:15" hidden="1" x14ac:dyDescent="0.25">
      <c r="A1001" t="s">
        <v>24</v>
      </c>
      <c r="B1001" t="s">
        <v>84</v>
      </c>
      <c r="C1001" t="s">
        <v>69</v>
      </c>
      <c r="D1001">
        <v>1</v>
      </c>
      <c r="E1001">
        <v>1</v>
      </c>
      <c r="F1001">
        <v>1</v>
      </c>
      <c r="G1001">
        <v>1</v>
      </c>
      <c r="H1001">
        <v>1</v>
      </c>
      <c r="I1001">
        <v>1</v>
      </c>
      <c r="J1001">
        <v>1</v>
      </c>
      <c r="K1001">
        <v>1</v>
      </c>
      <c r="L1001">
        <v>1</v>
      </c>
      <c r="M1001">
        <v>1</v>
      </c>
      <c r="N1001">
        <v>1</v>
      </c>
      <c r="O1001">
        <v>1</v>
      </c>
    </row>
    <row r="1002" spans="1:15" hidden="1" x14ac:dyDescent="0.25">
      <c r="A1002" t="s">
        <v>24</v>
      </c>
      <c r="B1002" t="s">
        <v>84</v>
      </c>
      <c r="C1002" t="s">
        <v>70</v>
      </c>
      <c r="D1002">
        <v>1</v>
      </c>
      <c r="E1002">
        <v>1</v>
      </c>
      <c r="F1002">
        <v>1</v>
      </c>
      <c r="G1002">
        <v>1</v>
      </c>
      <c r="H1002">
        <v>1</v>
      </c>
      <c r="I1002">
        <v>1</v>
      </c>
      <c r="J1002">
        <v>1</v>
      </c>
      <c r="K1002">
        <v>1</v>
      </c>
      <c r="L1002">
        <v>1</v>
      </c>
      <c r="M1002">
        <v>1</v>
      </c>
      <c r="N1002">
        <v>1</v>
      </c>
      <c r="O1002">
        <v>1</v>
      </c>
    </row>
    <row r="1003" spans="1:15" hidden="1" x14ac:dyDescent="0.25">
      <c r="A1003" t="s">
        <v>24</v>
      </c>
      <c r="B1003" t="s">
        <v>84</v>
      </c>
      <c r="C1003" t="s">
        <v>71</v>
      </c>
      <c r="D1003">
        <v>1</v>
      </c>
      <c r="E1003">
        <v>1</v>
      </c>
      <c r="F1003">
        <v>1</v>
      </c>
      <c r="G1003">
        <v>1</v>
      </c>
      <c r="H1003">
        <v>1</v>
      </c>
      <c r="I1003">
        <v>1</v>
      </c>
      <c r="J1003">
        <v>1</v>
      </c>
      <c r="K1003">
        <v>1</v>
      </c>
      <c r="L1003">
        <v>1</v>
      </c>
      <c r="M1003">
        <v>1</v>
      </c>
      <c r="N1003">
        <v>1</v>
      </c>
      <c r="O1003">
        <v>1</v>
      </c>
    </row>
    <row r="1004" spans="1:15" hidden="1" x14ac:dyDescent="0.25">
      <c r="A1004" t="s">
        <v>24</v>
      </c>
      <c r="B1004" t="s">
        <v>84</v>
      </c>
      <c r="C1004" t="s">
        <v>72</v>
      </c>
      <c r="D1004">
        <v>1</v>
      </c>
      <c r="E1004">
        <v>1</v>
      </c>
      <c r="F1004">
        <v>1</v>
      </c>
      <c r="G1004">
        <v>1</v>
      </c>
      <c r="H1004">
        <v>1</v>
      </c>
      <c r="I1004">
        <v>1</v>
      </c>
      <c r="J1004">
        <v>1</v>
      </c>
      <c r="K1004">
        <v>1</v>
      </c>
      <c r="L1004">
        <v>1</v>
      </c>
      <c r="M1004">
        <v>1</v>
      </c>
      <c r="N1004">
        <v>1</v>
      </c>
      <c r="O1004">
        <v>1</v>
      </c>
    </row>
    <row r="1005" spans="1:15" hidden="1" x14ac:dyDescent="0.25">
      <c r="A1005" t="s">
        <v>24</v>
      </c>
      <c r="B1005" t="s">
        <v>84</v>
      </c>
      <c r="C1005" t="s">
        <v>73</v>
      </c>
      <c r="D1005">
        <v>1</v>
      </c>
      <c r="E1005">
        <v>1</v>
      </c>
      <c r="F1005">
        <v>1</v>
      </c>
      <c r="G1005">
        <v>1</v>
      </c>
      <c r="H1005">
        <v>1</v>
      </c>
      <c r="I1005">
        <v>1</v>
      </c>
      <c r="J1005">
        <v>1</v>
      </c>
      <c r="K1005">
        <v>1</v>
      </c>
      <c r="L1005">
        <v>1</v>
      </c>
      <c r="M1005">
        <v>1</v>
      </c>
      <c r="N1005">
        <v>1</v>
      </c>
      <c r="O1005">
        <v>1</v>
      </c>
    </row>
    <row r="1006" spans="1:15" hidden="1" x14ac:dyDescent="0.25">
      <c r="A1006" t="s">
        <v>24</v>
      </c>
      <c r="B1006" t="s">
        <v>84</v>
      </c>
      <c r="C1006" t="s">
        <v>74</v>
      </c>
      <c r="D1006">
        <v>1</v>
      </c>
      <c r="E1006">
        <v>1</v>
      </c>
      <c r="F1006">
        <v>1</v>
      </c>
      <c r="G1006">
        <v>1</v>
      </c>
      <c r="H1006">
        <v>1</v>
      </c>
      <c r="I1006">
        <v>1</v>
      </c>
      <c r="J1006">
        <v>1</v>
      </c>
      <c r="K1006">
        <v>1</v>
      </c>
      <c r="L1006">
        <v>1</v>
      </c>
      <c r="M1006">
        <v>1</v>
      </c>
      <c r="N1006">
        <v>1</v>
      </c>
      <c r="O1006">
        <v>1</v>
      </c>
    </row>
    <row r="1007" spans="1:15" hidden="1" x14ac:dyDescent="0.25">
      <c r="A1007" t="s">
        <v>24</v>
      </c>
      <c r="B1007" t="s">
        <v>84</v>
      </c>
      <c r="C1007" t="s">
        <v>75</v>
      </c>
      <c r="D1007">
        <v>1</v>
      </c>
      <c r="E1007">
        <v>1</v>
      </c>
      <c r="F1007">
        <v>1</v>
      </c>
      <c r="G1007">
        <v>1</v>
      </c>
      <c r="H1007">
        <v>1</v>
      </c>
      <c r="I1007">
        <v>1</v>
      </c>
      <c r="J1007">
        <v>1</v>
      </c>
      <c r="K1007">
        <v>1</v>
      </c>
      <c r="L1007">
        <v>1</v>
      </c>
      <c r="M1007">
        <v>1</v>
      </c>
      <c r="N1007">
        <v>1</v>
      </c>
      <c r="O1007">
        <v>1</v>
      </c>
    </row>
    <row r="1008" spans="1:15" hidden="1" x14ac:dyDescent="0.25">
      <c r="A1008" t="s">
        <v>24</v>
      </c>
      <c r="B1008" t="s">
        <v>84</v>
      </c>
      <c r="C1008" t="s">
        <v>76</v>
      </c>
      <c r="D1008">
        <v>1</v>
      </c>
      <c r="E1008">
        <v>1</v>
      </c>
      <c r="F1008">
        <v>1</v>
      </c>
      <c r="G1008">
        <v>1</v>
      </c>
      <c r="H1008">
        <v>1</v>
      </c>
      <c r="I1008">
        <v>1</v>
      </c>
      <c r="J1008">
        <v>1</v>
      </c>
      <c r="K1008">
        <v>1</v>
      </c>
      <c r="L1008">
        <v>1</v>
      </c>
      <c r="M1008">
        <v>1</v>
      </c>
      <c r="N1008">
        <v>1</v>
      </c>
      <c r="O1008">
        <v>1</v>
      </c>
    </row>
    <row r="1009" spans="1:15" hidden="1" x14ac:dyDescent="0.25">
      <c r="A1009" t="s">
        <v>24</v>
      </c>
      <c r="B1009" t="s">
        <v>84</v>
      </c>
      <c r="C1009" t="s">
        <v>77</v>
      </c>
      <c r="D1009">
        <v>1</v>
      </c>
      <c r="E1009">
        <v>1</v>
      </c>
      <c r="F1009">
        <v>1</v>
      </c>
      <c r="G1009">
        <v>1</v>
      </c>
      <c r="H1009">
        <v>1</v>
      </c>
      <c r="I1009">
        <v>1</v>
      </c>
      <c r="J1009">
        <v>1</v>
      </c>
      <c r="K1009">
        <v>1</v>
      </c>
      <c r="L1009">
        <v>1</v>
      </c>
      <c r="M1009">
        <v>1</v>
      </c>
      <c r="N1009">
        <v>1</v>
      </c>
      <c r="O1009">
        <v>1</v>
      </c>
    </row>
    <row r="1010" spans="1:15" hidden="1" x14ac:dyDescent="0.25">
      <c r="A1010" t="s">
        <v>24</v>
      </c>
      <c r="B1010" t="s">
        <v>84</v>
      </c>
      <c r="C1010" t="s">
        <v>78</v>
      </c>
      <c r="D1010">
        <v>1</v>
      </c>
      <c r="E1010">
        <v>1</v>
      </c>
      <c r="F1010">
        <v>1</v>
      </c>
      <c r="G1010">
        <v>1</v>
      </c>
      <c r="H1010">
        <v>1</v>
      </c>
      <c r="I1010">
        <v>1</v>
      </c>
      <c r="J1010">
        <v>1</v>
      </c>
      <c r="K1010">
        <v>1</v>
      </c>
      <c r="L1010">
        <v>1</v>
      </c>
      <c r="M1010">
        <v>1</v>
      </c>
      <c r="N1010">
        <v>1</v>
      </c>
      <c r="O1010">
        <v>1</v>
      </c>
    </row>
    <row r="1011" spans="1:15" hidden="1" x14ac:dyDescent="0.25">
      <c r="A1011" t="s">
        <v>24</v>
      </c>
      <c r="B1011" t="s">
        <v>84</v>
      </c>
      <c r="C1011" t="s">
        <v>79</v>
      </c>
      <c r="D1011">
        <v>1</v>
      </c>
      <c r="E1011">
        <v>1</v>
      </c>
      <c r="F1011">
        <v>1</v>
      </c>
      <c r="G1011">
        <v>1</v>
      </c>
      <c r="H1011">
        <v>1</v>
      </c>
      <c r="I1011">
        <v>1</v>
      </c>
      <c r="J1011">
        <v>1</v>
      </c>
      <c r="K1011">
        <v>1</v>
      </c>
      <c r="L1011">
        <v>1</v>
      </c>
      <c r="M1011">
        <v>1</v>
      </c>
      <c r="N1011">
        <v>1</v>
      </c>
      <c r="O1011">
        <v>1</v>
      </c>
    </row>
    <row r="1012" spans="1:15" hidden="1" x14ac:dyDescent="0.25">
      <c r="A1012" t="s">
        <v>24</v>
      </c>
      <c r="B1012" t="s">
        <v>84</v>
      </c>
      <c r="C1012" t="s">
        <v>80</v>
      </c>
      <c r="D1012">
        <v>1</v>
      </c>
      <c r="E1012">
        <v>1</v>
      </c>
      <c r="F1012">
        <v>1</v>
      </c>
      <c r="G1012">
        <v>1</v>
      </c>
      <c r="H1012">
        <v>1</v>
      </c>
      <c r="I1012">
        <v>1</v>
      </c>
      <c r="J1012">
        <v>1</v>
      </c>
      <c r="K1012">
        <v>1</v>
      </c>
      <c r="L1012">
        <v>1</v>
      </c>
      <c r="M1012">
        <v>1</v>
      </c>
      <c r="N1012">
        <v>1</v>
      </c>
      <c r="O1012">
        <v>1</v>
      </c>
    </row>
    <row r="1013" spans="1:15" hidden="1" x14ac:dyDescent="0.25">
      <c r="A1013" t="s">
        <v>24</v>
      </c>
      <c r="B1013" t="s">
        <v>84</v>
      </c>
      <c r="C1013" t="s">
        <v>81</v>
      </c>
      <c r="D1013">
        <v>1</v>
      </c>
      <c r="E1013">
        <v>1</v>
      </c>
      <c r="F1013">
        <v>1</v>
      </c>
      <c r="G1013">
        <v>1</v>
      </c>
      <c r="H1013">
        <v>1</v>
      </c>
      <c r="I1013">
        <v>1</v>
      </c>
      <c r="J1013">
        <v>1</v>
      </c>
      <c r="K1013">
        <v>1</v>
      </c>
      <c r="L1013">
        <v>1</v>
      </c>
      <c r="M1013">
        <v>1</v>
      </c>
      <c r="N1013">
        <v>1</v>
      </c>
      <c r="O1013">
        <v>1</v>
      </c>
    </row>
    <row r="1014" spans="1:15" hidden="1" x14ac:dyDescent="0.25">
      <c r="A1014" t="s">
        <v>24</v>
      </c>
      <c r="B1014" t="s">
        <v>84</v>
      </c>
      <c r="C1014" t="s">
        <v>82</v>
      </c>
      <c r="D1014">
        <v>1</v>
      </c>
      <c r="E1014">
        <v>1</v>
      </c>
      <c r="F1014">
        <v>1</v>
      </c>
      <c r="G1014">
        <v>1</v>
      </c>
      <c r="H1014">
        <v>1</v>
      </c>
      <c r="I1014">
        <v>1</v>
      </c>
      <c r="J1014">
        <v>1</v>
      </c>
      <c r="K1014">
        <v>1</v>
      </c>
      <c r="L1014">
        <v>1</v>
      </c>
      <c r="M1014">
        <v>1</v>
      </c>
      <c r="N1014">
        <v>1</v>
      </c>
      <c r="O1014">
        <v>1</v>
      </c>
    </row>
    <row r="1015" spans="1:15" hidden="1" x14ac:dyDescent="0.25">
      <c r="A1015" t="s">
        <v>24</v>
      </c>
      <c r="B1015" t="s">
        <v>84</v>
      </c>
      <c r="C1015" t="s">
        <v>83</v>
      </c>
      <c r="D1015">
        <v>1</v>
      </c>
      <c r="E1015">
        <v>1</v>
      </c>
      <c r="F1015">
        <v>1</v>
      </c>
      <c r="G1015">
        <v>1</v>
      </c>
      <c r="H1015">
        <v>1</v>
      </c>
      <c r="I1015">
        <v>1</v>
      </c>
      <c r="J1015">
        <v>1</v>
      </c>
      <c r="K1015">
        <v>1</v>
      </c>
      <c r="L1015">
        <v>1</v>
      </c>
      <c r="M1015">
        <v>1</v>
      </c>
      <c r="N1015">
        <v>1</v>
      </c>
      <c r="O1015">
        <v>1</v>
      </c>
    </row>
    <row r="1016" spans="1:15" x14ac:dyDescent="0.25">
      <c r="A1016" t="s">
        <v>25</v>
      </c>
      <c r="B1016" t="s">
        <v>59</v>
      </c>
      <c r="C1016" t="s">
        <v>60</v>
      </c>
      <c r="D1016">
        <v>0</v>
      </c>
      <c r="E1016">
        <v>0</v>
      </c>
      <c r="F1016">
        <v>0</v>
      </c>
      <c r="G1016">
        <v>0</v>
      </c>
      <c r="H1016">
        <v>0</v>
      </c>
      <c r="I1016">
        <v>0</v>
      </c>
      <c r="J1016">
        <v>0</v>
      </c>
      <c r="K1016">
        <v>0</v>
      </c>
      <c r="L1016">
        <v>0</v>
      </c>
      <c r="M1016">
        <v>0</v>
      </c>
      <c r="N1016">
        <v>0</v>
      </c>
      <c r="O1016">
        <v>0</v>
      </c>
    </row>
    <row r="1017" spans="1:15" x14ac:dyDescent="0.25">
      <c r="A1017" t="s">
        <v>25</v>
      </c>
      <c r="B1017" t="s">
        <v>59</v>
      </c>
      <c r="C1017" t="s">
        <v>61</v>
      </c>
      <c r="D1017">
        <v>0</v>
      </c>
      <c r="E1017">
        <v>0</v>
      </c>
      <c r="F1017">
        <v>0</v>
      </c>
      <c r="G1017">
        <v>0</v>
      </c>
      <c r="H1017">
        <v>0</v>
      </c>
      <c r="I1017">
        <v>0</v>
      </c>
      <c r="J1017">
        <v>0</v>
      </c>
      <c r="K1017">
        <v>0</v>
      </c>
      <c r="L1017">
        <v>0</v>
      </c>
      <c r="M1017">
        <v>0</v>
      </c>
      <c r="N1017">
        <v>0</v>
      </c>
      <c r="O1017">
        <v>0</v>
      </c>
    </row>
    <row r="1018" spans="1:15" x14ac:dyDescent="0.25">
      <c r="A1018" t="s">
        <v>25</v>
      </c>
      <c r="B1018" t="s">
        <v>59</v>
      </c>
      <c r="C1018" t="s">
        <v>62</v>
      </c>
      <c r="D1018">
        <v>0</v>
      </c>
      <c r="E1018">
        <v>0</v>
      </c>
      <c r="F1018">
        <v>0</v>
      </c>
      <c r="G1018">
        <v>0</v>
      </c>
      <c r="H1018">
        <v>0</v>
      </c>
      <c r="I1018">
        <v>0</v>
      </c>
      <c r="J1018">
        <v>0</v>
      </c>
      <c r="K1018">
        <v>0</v>
      </c>
      <c r="L1018">
        <v>0</v>
      </c>
      <c r="M1018">
        <v>0</v>
      </c>
      <c r="N1018">
        <v>0</v>
      </c>
      <c r="O1018">
        <v>0</v>
      </c>
    </row>
    <row r="1019" spans="1:15" x14ac:dyDescent="0.25">
      <c r="A1019" t="s">
        <v>25</v>
      </c>
      <c r="B1019" t="s">
        <v>59</v>
      </c>
      <c r="C1019" t="s">
        <v>63</v>
      </c>
      <c r="D1019">
        <v>0</v>
      </c>
      <c r="E1019">
        <v>0</v>
      </c>
      <c r="F1019">
        <v>0</v>
      </c>
      <c r="G1019">
        <v>0</v>
      </c>
      <c r="H1019">
        <v>0</v>
      </c>
      <c r="I1019">
        <v>0</v>
      </c>
      <c r="J1019">
        <v>0</v>
      </c>
      <c r="K1019">
        <v>0</v>
      </c>
      <c r="L1019">
        <v>0</v>
      </c>
      <c r="M1019">
        <v>0</v>
      </c>
      <c r="N1019">
        <v>0</v>
      </c>
      <c r="O1019">
        <v>0</v>
      </c>
    </row>
    <row r="1020" spans="1:15" x14ac:dyDescent="0.25">
      <c r="A1020" t="s">
        <v>25</v>
      </c>
      <c r="B1020" t="s">
        <v>59</v>
      </c>
      <c r="C1020" t="s">
        <v>64</v>
      </c>
      <c r="D1020">
        <v>0</v>
      </c>
      <c r="E1020">
        <v>0</v>
      </c>
      <c r="F1020">
        <v>0</v>
      </c>
      <c r="G1020">
        <v>0</v>
      </c>
      <c r="H1020">
        <v>0</v>
      </c>
      <c r="I1020">
        <v>0</v>
      </c>
      <c r="J1020">
        <v>0</v>
      </c>
      <c r="K1020">
        <v>0</v>
      </c>
      <c r="L1020">
        <v>0</v>
      </c>
      <c r="M1020">
        <v>0</v>
      </c>
      <c r="N1020">
        <v>0</v>
      </c>
      <c r="O1020">
        <v>0</v>
      </c>
    </row>
    <row r="1021" spans="1:15" x14ac:dyDescent="0.25">
      <c r="A1021" t="s">
        <v>25</v>
      </c>
      <c r="B1021" t="s">
        <v>59</v>
      </c>
      <c r="C1021" t="s">
        <v>65</v>
      </c>
      <c r="D1021">
        <v>0</v>
      </c>
      <c r="E1021">
        <v>0</v>
      </c>
      <c r="F1021">
        <v>0</v>
      </c>
      <c r="G1021">
        <v>0</v>
      </c>
      <c r="H1021">
        <v>0</v>
      </c>
      <c r="I1021">
        <v>0</v>
      </c>
      <c r="J1021">
        <v>0</v>
      </c>
      <c r="K1021">
        <v>0</v>
      </c>
      <c r="L1021">
        <v>0</v>
      </c>
      <c r="M1021">
        <v>0</v>
      </c>
      <c r="N1021">
        <v>0</v>
      </c>
      <c r="O1021">
        <v>0</v>
      </c>
    </row>
    <row r="1022" spans="1:15" x14ac:dyDescent="0.25">
      <c r="A1022" t="s">
        <v>25</v>
      </c>
      <c r="B1022" t="s">
        <v>59</v>
      </c>
      <c r="C1022" t="s">
        <v>66</v>
      </c>
      <c r="D1022">
        <v>0</v>
      </c>
      <c r="E1022">
        <v>0</v>
      </c>
      <c r="F1022">
        <v>0</v>
      </c>
      <c r="G1022">
        <v>0</v>
      </c>
      <c r="H1022">
        <v>0</v>
      </c>
      <c r="I1022">
        <v>0</v>
      </c>
      <c r="J1022">
        <v>0</v>
      </c>
      <c r="K1022">
        <v>0</v>
      </c>
      <c r="L1022">
        <v>0</v>
      </c>
      <c r="M1022">
        <v>0</v>
      </c>
      <c r="N1022">
        <v>0</v>
      </c>
      <c r="O1022">
        <v>0</v>
      </c>
    </row>
    <row r="1023" spans="1:15" x14ac:dyDescent="0.25">
      <c r="A1023" t="s">
        <v>25</v>
      </c>
      <c r="B1023" t="s">
        <v>59</v>
      </c>
      <c r="C1023" t="s">
        <v>67</v>
      </c>
      <c r="D1023">
        <v>0</v>
      </c>
      <c r="E1023">
        <v>0</v>
      </c>
      <c r="F1023">
        <v>0</v>
      </c>
      <c r="G1023">
        <v>0</v>
      </c>
      <c r="H1023">
        <v>0</v>
      </c>
      <c r="I1023">
        <v>0</v>
      </c>
      <c r="J1023">
        <v>0</v>
      </c>
      <c r="K1023">
        <v>0</v>
      </c>
      <c r="L1023">
        <v>0</v>
      </c>
      <c r="M1023">
        <v>0</v>
      </c>
      <c r="N1023">
        <v>0</v>
      </c>
      <c r="O1023">
        <v>0</v>
      </c>
    </row>
    <row r="1024" spans="1:15" x14ac:dyDescent="0.25">
      <c r="A1024" t="s">
        <v>25</v>
      </c>
      <c r="B1024" t="s">
        <v>59</v>
      </c>
      <c r="C1024" t="s">
        <v>68</v>
      </c>
      <c r="D1024">
        <v>0</v>
      </c>
      <c r="E1024">
        <v>0</v>
      </c>
      <c r="F1024">
        <v>0</v>
      </c>
      <c r="G1024">
        <v>0</v>
      </c>
      <c r="H1024">
        <v>0</v>
      </c>
      <c r="I1024">
        <v>0</v>
      </c>
      <c r="J1024">
        <v>0</v>
      </c>
      <c r="K1024">
        <v>0</v>
      </c>
      <c r="L1024">
        <v>0</v>
      </c>
      <c r="M1024">
        <v>0</v>
      </c>
      <c r="N1024">
        <v>0</v>
      </c>
      <c r="O1024">
        <v>0</v>
      </c>
    </row>
    <row r="1025" spans="1:15" x14ac:dyDescent="0.25">
      <c r="A1025" t="s">
        <v>25</v>
      </c>
      <c r="B1025" t="s">
        <v>59</v>
      </c>
      <c r="C1025" t="s">
        <v>69</v>
      </c>
      <c r="D1025">
        <v>0</v>
      </c>
      <c r="E1025">
        <v>0</v>
      </c>
      <c r="F1025">
        <v>0</v>
      </c>
      <c r="G1025">
        <v>0</v>
      </c>
      <c r="H1025">
        <v>0</v>
      </c>
      <c r="I1025">
        <v>0</v>
      </c>
      <c r="J1025">
        <v>0</v>
      </c>
      <c r="K1025">
        <v>0</v>
      </c>
      <c r="L1025">
        <v>0</v>
      </c>
      <c r="M1025">
        <v>0</v>
      </c>
      <c r="N1025">
        <v>0</v>
      </c>
      <c r="O1025">
        <v>0</v>
      </c>
    </row>
    <row r="1026" spans="1:15" x14ac:dyDescent="0.25">
      <c r="A1026" t="s">
        <v>25</v>
      </c>
      <c r="B1026" t="s">
        <v>59</v>
      </c>
      <c r="C1026" t="s">
        <v>70</v>
      </c>
      <c r="D1026">
        <v>0</v>
      </c>
      <c r="E1026">
        <v>0</v>
      </c>
      <c r="F1026">
        <v>0</v>
      </c>
      <c r="G1026">
        <v>0</v>
      </c>
      <c r="H1026">
        <v>0</v>
      </c>
      <c r="I1026">
        <v>0</v>
      </c>
      <c r="J1026">
        <v>0</v>
      </c>
      <c r="K1026">
        <v>0</v>
      </c>
      <c r="L1026">
        <v>0</v>
      </c>
      <c r="M1026">
        <v>0</v>
      </c>
      <c r="N1026">
        <v>0</v>
      </c>
      <c r="O1026">
        <v>0</v>
      </c>
    </row>
    <row r="1027" spans="1:15" x14ac:dyDescent="0.25">
      <c r="A1027" t="s">
        <v>25</v>
      </c>
      <c r="B1027" t="s">
        <v>59</v>
      </c>
      <c r="C1027" t="s">
        <v>71</v>
      </c>
      <c r="D1027">
        <v>0</v>
      </c>
      <c r="E1027">
        <v>0</v>
      </c>
      <c r="F1027">
        <v>0</v>
      </c>
      <c r="G1027">
        <v>0</v>
      </c>
      <c r="H1027">
        <v>0</v>
      </c>
      <c r="I1027">
        <v>0</v>
      </c>
      <c r="J1027">
        <v>0</v>
      </c>
      <c r="K1027">
        <v>0</v>
      </c>
      <c r="L1027">
        <v>0</v>
      </c>
      <c r="M1027">
        <v>0</v>
      </c>
      <c r="N1027">
        <v>0</v>
      </c>
      <c r="O1027">
        <v>0</v>
      </c>
    </row>
    <row r="1028" spans="1:15" x14ac:dyDescent="0.25">
      <c r="A1028" t="s">
        <v>25</v>
      </c>
      <c r="B1028" t="s">
        <v>59</v>
      </c>
      <c r="C1028" t="s">
        <v>72</v>
      </c>
      <c r="D1028">
        <v>0</v>
      </c>
      <c r="E1028">
        <v>0</v>
      </c>
      <c r="F1028">
        <v>0</v>
      </c>
      <c r="G1028">
        <v>0</v>
      </c>
      <c r="H1028">
        <v>0</v>
      </c>
      <c r="I1028">
        <v>0</v>
      </c>
      <c r="J1028">
        <v>0</v>
      </c>
      <c r="K1028">
        <v>0</v>
      </c>
      <c r="L1028">
        <v>0</v>
      </c>
      <c r="M1028">
        <v>0</v>
      </c>
      <c r="N1028">
        <v>0</v>
      </c>
      <c r="O1028">
        <v>0</v>
      </c>
    </row>
    <row r="1029" spans="1:15" x14ac:dyDescent="0.25">
      <c r="A1029" t="s">
        <v>25</v>
      </c>
      <c r="B1029" t="s">
        <v>59</v>
      </c>
      <c r="C1029" t="s">
        <v>73</v>
      </c>
      <c r="D1029">
        <v>0</v>
      </c>
      <c r="E1029">
        <v>0</v>
      </c>
      <c r="F1029">
        <v>0</v>
      </c>
      <c r="G1029">
        <v>0</v>
      </c>
      <c r="H1029">
        <v>0</v>
      </c>
      <c r="I1029">
        <v>0</v>
      </c>
      <c r="J1029">
        <v>0</v>
      </c>
      <c r="K1029">
        <v>0</v>
      </c>
      <c r="L1029">
        <v>0</v>
      </c>
      <c r="M1029">
        <v>0</v>
      </c>
      <c r="N1029">
        <v>0</v>
      </c>
      <c r="O1029">
        <v>0</v>
      </c>
    </row>
    <row r="1030" spans="1:15" x14ac:dyDescent="0.25">
      <c r="A1030" t="s">
        <v>25</v>
      </c>
      <c r="B1030" t="s">
        <v>59</v>
      </c>
      <c r="C1030" t="s">
        <v>74</v>
      </c>
      <c r="D1030">
        <v>0</v>
      </c>
      <c r="E1030">
        <v>0</v>
      </c>
      <c r="F1030">
        <v>0</v>
      </c>
      <c r="G1030">
        <v>0</v>
      </c>
      <c r="H1030">
        <v>0</v>
      </c>
      <c r="I1030">
        <v>0</v>
      </c>
      <c r="J1030">
        <v>0</v>
      </c>
      <c r="K1030">
        <v>0</v>
      </c>
      <c r="L1030">
        <v>0</v>
      </c>
      <c r="M1030">
        <v>0</v>
      </c>
      <c r="N1030">
        <v>0</v>
      </c>
      <c r="O1030">
        <v>0</v>
      </c>
    </row>
    <row r="1031" spans="1:15" x14ac:dyDescent="0.25">
      <c r="A1031" t="s">
        <v>25</v>
      </c>
      <c r="B1031" t="s">
        <v>59</v>
      </c>
      <c r="C1031" t="s">
        <v>75</v>
      </c>
      <c r="D1031">
        <v>0</v>
      </c>
      <c r="E1031">
        <v>0</v>
      </c>
      <c r="F1031">
        <v>0</v>
      </c>
      <c r="G1031">
        <v>0</v>
      </c>
      <c r="H1031">
        <v>0</v>
      </c>
      <c r="I1031">
        <v>0</v>
      </c>
      <c r="J1031">
        <v>0</v>
      </c>
      <c r="K1031">
        <v>0</v>
      </c>
      <c r="L1031">
        <v>0</v>
      </c>
      <c r="M1031">
        <v>0</v>
      </c>
      <c r="N1031">
        <v>0</v>
      </c>
      <c r="O1031">
        <v>0</v>
      </c>
    </row>
    <row r="1032" spans="1:15" x14ac:dyDescent="0.25">
      <c r="A1032" t="s">
        <v>25</v>
      </c>
      <c r="B1032" t="s">
        <v>59</v>
      </c>
      <c r="C1032" t="s">
        <v>76</v>
      </c>
      <c r="D1032">
        <v>0</v>
      </c>
      <c r="E1032">
        <v>0</v>
      </c>
      <c r="F1032">
        <v>0</v>
      </c>
      <c r="G1032">
        <v>0</v>
      </c>
      <c r="H1032">
        <v>0</v>
      </c>
      <c r="I1032">
        <v>0</v>
      </c>
      <c r="J1032">
        <v>0</v>
      </c>
      <c r="K1032">
        <v>0</v>
      </c>
      <c r="L1032">
        <v>0</v>
      </c>
      <c r="M1032">
        <v>0</v>
      </c>
      <c r="N1032">
        <v>0</v>
      </c>
      <c r="O1032">
        <v>0</v>
      </c>
    </row>
    <row r="1033" spans="1:15" x14ac:dyDescent="0.25">
      <c r="A1033" t="s">
        <v>25</v>
      </c>
      <c r="B1033" t="s">
        <v>59</v>
      </c>
      <c r="C1033" t="s">
        <v>77</v>
      </c>
      <c r="D1033">
        <v>0</v>
      </c>
      <c r="E1033">
        <v>0</v>
      </c>
      <c r="F1033">
        <v>0</v>
      </c>
      <c r="G1033">
        <v>0</v>
      </c>
      <c r="H1033">
        <v>0</v>
      </c>
      <c r="I1033">
        <v>0</v>
      </c>
      <c r="J1033">
        <v>0</v>
      </c>
      <c r="K1033">
        <v>0</v>
      </c>
      <c r="L1033">
        <v>0</v>
      </c>
      <c r="M1033">
        <v>0</v>
      </c>
      <c r="N1033">
        <v>0</v>
      </c>
      <c r="O1033">
        <v>0</v>
      </c>
    </row>
    <row r="1034" spans="1:15" x14ac:dyDescent="0.25">
      <c r="A1034" t="s">
        <v>25</v>
      </c>
      <c r="B1034" t="s">
        <v>59</v>
      </c>
      <c r="C1034" t="s">
        <v>78</v>
      </c>
      <c r="D1034">
        <v>0</v>
      </c>
      <c r="E1034">
        <v>0</v>
      </c>
      <c r="F1034">
        <v>0</v>
      </c>
      <c r="G1034">
        <v>0</v>
      </c>
      <c r="H1034">
        <v>0</v>
      </c>
      <c r="I1034">
        <v>0</v>
      </c>
      <c r="J1034">
        <v>0</v>
      </c>
      <c r="K1034">
        <v>0</v>
      </c>
      <c r="L1034">
        <v>0</v>
      </c>
      <c r="M1034">
        <v>0</v>
      </c>
      <c r="N1034">
        <v>0</v>
      </c>
      <c r="O1034">
        <v>0</v>
      </c>
    </row>
    <row r="1035" spans="1:15" x14ac:dyDescent="0.25">
      <c r="A1035" t="s">
        <v>25</v>
      </c>
      <c r="B1035" t="s">
        <v>59</v>
      </c>
      <c r="C1035" t="s">
        <v>79</v>
      </c>
      <c r="D1035">
        <v>0</v>
      </c>
      <c r="E1035">
        <v>0</v>
      </c>
      <c r="F1035">
        <v>0</v>
      </c>
      <c r="G1035">
        <v>0</v>
      </c>
      <c r="H1035">
        <v>0</v>
      </c>
      <c r="I1035">
        <v>0</v>
      </c>
      <c r="J1035">
        <v>0</v>
      </c>
      <c r="K1035">
        <v>0</v>
      </c>
      <c r="L1035">
        <v>0</v>
      </c>
      <c r="M1035">
        <v>0</v>
      </c>
      <c r="N1035">
        <v>0</v>
      </c>
      <c r="O1035">
        <v>0</v>
      </c>
    </row>
    <row r="1036" spans="1:15" x14ac:dyDescent="0.25">
      <c r="A1036" t="s">
        <v>25</v>
      </c>
      <c r="B1036" t="s">
        <v>59</v>
      </c>
      <c r="C1036" t="s">
        <v>80</v>
      </c>
      <c r="D1036">
        <v>0</v>
      </c>
      <c r="E1036">
        <v>0</v>
      </c>
      <c r="F1036">
        <v>0</v>
      </c>
      <c r="G1036">
        <v>0</v>
      </c>
      <c r="H1036">
        <v>0</v>
      </c>
      <c r="I1036">
        <v>0</v>
      </c>
      <c r="J1036">
        <v>0</v>
      </c>
      <c r="K1036">
        <v>0</v>
      </c>
      <c r="L1036">
        <v>0</v>
      </c>
      <c r="M1036">
        <v>0</v>
      </c>
      <c r="N1036">
        <v>0</v>
      </c>
      <c r="O1036">
        <v>0</v>
      </c>
    </row>
    <row r="1037" spans="1:15" x14ac:dyDescent="0.25">
      <c r="A1037" t="s">
        <v>25</v>
      </c>
      <c r="B1037" t="s">
        <v>59</v>
      </c>
      <c r="C1037" t="s">
        <v>81</v>
      </c>
      <c r="D1037">
        <v>0</v>
      </c>
      <c r="E1037">
        <v>0</v>
      </c>
      <c r="F1037">
        <v>0</v>
      </c>
      <c r="G1037">
        <v>0</v>
      </c>
      <c r="H1037">
        <v>0</v>
      </c>
      <c r="I1037">
        <v>0</v>
      </c>
      <c r="J1037">
        <v>0</v>
      </c>
      <c r="K1037">
        <v>0</v>
      </c>
      <c r="L1037">
        <v>0</v>
      </c>
      <c r="M1037">
        <v>0</v>
      </c>
      <c r="N1037">
        <v>0</v>
      </c>
      <c r="O1037">
        <v>0</v>
      </c>
    </row>
    <row r="1038" spans="1:15" x14ac:dyDescent="0.25">
      <c r="A1038" t="s">
        <v>25</v>
      </c>
      <c r="B1038" t="s">
        <v>59</v>
      </c>
      <c r="C1038" t="s">
        <v>82</v>
      </c>
      <c r="D1038">
        <v>0</v>
      </c>
      <c r="E1038">
        <v>0</v>
      </c>
      <c r="F1038">
        <v>0</v>
      </c>
      <c r="G1038">
        <v>0</v>
      </c>
      <c r="H1038">
        <v>0</v>
      </c>
      <c r="I1038">
        <v>0</v>
      </c>
      <c r="J1038">
        <v>0</v>
      </c>
      <c r="K1038">
        <v>0</v>
      </c>
      <c r="L1038">
        <v>0</v>
      </c>
      <c r="M1038">
        <v>0</v>
      </c>
      <c r="N1038">
        <v>0</v>
      </c>
      <c r="O1038">
        <v>0</v>
      </c>
    </row>
    <row r="1039" spans="1:15" x14ac:dyDescent="0.25">
      <c r="A1039" t="s">
        <v>25</v>
      </c>
      <c r="B1039" t="s">
        <v>59</v>
      </c>
      <c r="C1039" t="s">
        <v>83</v>
      </c>
      <c r="D1039">
        <v>0</v>
      </c>
      <c r="E1039">
        <v>0</v>
      </c>
      <c r="F1039">
        <v>0</v>
      </c>
      <c r="G1039">
        <v>0</v>
      </c>
      <c r="H1039">
        <v>0</v>
      </c>
      <c r="I1039">
        <v>0</v>
      </c>
      <c r="J1039">
        <v>0</v>
      </c>
      <c r="K1039">
        <v>0</v>
      </c>
      <c r="L1039">
        <v>0</v>
      </c>
      <c r="M1039">
        <v>0</v>
      </c>
      <c r="N1039">
        <v>0</v>
      </c>
      <c r="O1039">
        <v>0</v>
      </c>
    </row>
    <row r="1040" spans="1:15" x14ac:dyDescent="0.25">
      <c r="A1040" t="s">
        <v>25</v>
      </c>
      <c r="B1040" t="s">
        <v>84</v>
      </c>
      <c r="C1040" t="s">
        <v>60</v>
      </c>
      <c r="D1040">
        <v>0</v>
      </c>
      <c r="E1040">
        <v>0</v>
      </c>
      <c r="F1040">
        <v>0</v>
      </c>
      <c r="G1040">
        <v>0</v>
      </c>
      <c r="H1040">
        <v>0</v>
      </c>
      <c r="I1040">
        <v>0</v>
      </c>
      <c r="J1040">
        <v>0</v>
      </c>
      <c r="K1040">
        <v>0</v>
      </c>
      <c r="L1040">
        <v>0</v>
      </c>
      <c r="M1040">
        <v>0</v>
      </c>
      <c r="N1040">
        <v>0</v>
      </c>
      <c r="O1040">
        <v>0</v>
      </c>
    </row>
    <row r="1041" spans="1:15" x14ac:dyDescent="0.25">
      <c r="A1041" t="s">
        <v>25</v>
      </c>
      <c r="B1041" t="s">
        <v>84</v>
      </c>
      <c r="C1041" t="s">
        <v>61</v>
      </c>
      <c r="D1041">
        <v>0</v>
      </c>
      <c r="E1041">
        <v>0</v>
      </c>
      <c r="F1041">
        <v>0</v>
      </c>
      <c r="G1041">
        <v>0</v>
      </c>
      <c r="H1041">
        <v>0</v>
      </c>
      <c r="I1041">
        <v>0</v>
      </c>
      <c r="J1041">
        <v>0</v>
      </c>
      <c r="K1041">
        <v>0</v>
      </c>
      <c r="L1041">
        <v>0</v>
      </c>
      <c r="M1041">
        <v>0</v>
      </c>
      <c r="N1041">
        <v>0</v>
      </c>
      <c r="O1041">
        <v>0</v>
      </c>
    </row>
    <row r="1042" spans="1:15" x14ac:dyDescent="0.25">
      <c r="A1042" t="s">
        <v>25</v>
      </c>
      <c r="B1042" t="s">
        <v>84</v>
      </c>
      <c r="C1042" t="s">
        <v>62</v>
      </c>
      <c r="D1042">
        <v>0</v>
      </c>
      <c r="E1042">
        <v>0</v>
      </c>
      <c r="F1042">
        <v>0</v>
      </c>
      <c r="G1042">
        <v>0</v>
      </c>
      <c r="H1042">
        <v>0</v>
      </c>
      <c r="I1042">
        <v>0</v>
      </c>
      <c r="J1042">
        <v>0</v>
      </c>
      <c r="K1042">
        <v>0</v>
      </c>
      <c r="L1042">
        <v>0</v>
      </c>
      <c r="M1042">
        <v>0</v>
      </c>
      <c r="N1042">
        <v>0</v>
      </c>
      <c r="O1042">
        <v>0</v>
      </c>
    </row>
    <row r="1043" spans="1:15" x14ac:dyDescent="0.25">
      <c r="A1043" t="s">
        <v>25</v>
      </c>
      <c r="B1043" t="s">
        <v>84</v>
      </c>
      <c r="C1043" t="s">
        <v>63</v>
      </c>
      <c r="D1043">
        <v>0</v>
      </c>
      <c r="E1043">
        <v>0</v>
      </c>
      <c r="F1043">
        <v>0</v>
      </c>
      <c r="G1043">
        <v>0</v>
      </c>
      <c r="H1043">
        <v>0</v>
      </c>
      <c r="I1043">
        <v>0</v>
      </c>
      <c r="J1043">
        <v>0</v>
      </c>
      <c r="K1043">
        <v>0</v>
      </c>
      <c r="L1043">
        <v>0</v>
      </c>
      <c r="M1043">
        <v>0</v>
      </c>
      <c r="N1043">
        <v>0</v>
      </c>
      <c r="O1043">
        <v>0</v>
      </c>
    </row>
    <row r="1044" spans="1:15" x14ac:dyDescent="0.25">
      <c r="A1044" t="s">
        <v>25</v>
      </c>
      <c r="B1044" t="s">
        <v>84</v>
      </c>
      <c r="C1044" t="s">
        <v>64</v>
      </c>
      <c r="D1044">
        <v>0</v>
      </c>
      <c r="E1044">
        <v>0</v>
      </c>
      <c r="F1044">
        <v>0</v>
      </c>
      <c r="G1044">
        <v>0</v>
      </c>
      <c r="H1044">
        <v>0</v>
      </c>
      <c r="I1044">
        <v>0</v>
      </c>
      <c r="J1044">
        <v>0</v>
      </c>
      <c r="K1044">
        <v>0</v>
      </c>
      <c r="L1044">
        <v>0</v>
      </c>
      <c r="M1044">
        <v>0</v>
      </c>
      <c r="N1044">
        <v>0</v>
      </c>
      <c r="O1044">
        <v>0</v>
      </c>
    </row>
    <row r="1045" spans="1:15" x14ac:dyDescent="0.25">
      <c r="A1045" t="s">
        <v>25</v>
      </c>
      <c r="B1045" t="s">
        <v>84</v>
      </c>
      <c r="C1045" t="s">
        <v>65</v>
      </c>
      <c r="D1045">
        <v>0</v>
      </c>
      <c r="E1045">
        <v>0</v>
      </c>
      <c r="F1045">
        <v>0</v>
      </c>
      <c r="G1045">
        <v>0</v>
      </c>
      <c r="H1045">
        <v>0</v>
      </c>
      <c r="I1045">
        <v>0</v>
      </c>
      <c r="J1045">
        <v>0</v>
      </c>
      <c r="K1045">
        <v>0</v>
      </c>
      <c r="L1045">
        <v>0</v>
      </c>
      <c r="M1045">
        <v>0</v>
      </c>
      <c r="N1045">
        <v>0</v>
      </c>
      <c r="O1045">
        <v>0</v>
      </c>
    </row>
    <row r="1046" spans="1:15" x14ac:dyDescent="0.25">
      <c r="A1046" t="s">
        <v>25</v>
      </c>
      <c r="B1046" t="s">
        <v>84</v>
      </c>
      <c r="C1046" t="s">
        <v>66</v>
      </c>
      <c r="D1046">
        <v>0</v>
      </c>
      <c r="E1046">
        <v>0</v>
      </c>
      <c r="F1046">
        <v>0</v>
      </c>
      <c r="G1046">
        <v>0</v>
      </c>
      <c r="H1046">
        <v>0</v>
      </c>
      <c r="I1046">
        <v>0</v>
      </c>
      <c r="J1046">
        <v>0</v>
      </c>
      <c r="K1046">
        <v>0</v>
      </c>
      <c r="L1046">
        <v>0</v>
      </c>
      <c r="M1046">
        <v>0</v>
      </c>
      <c r="N1046">
        <v>0</v>
      </c>
      <c r="O1046">
        <v>0</v>
      </c>
    </row>
    <row r="1047" spans="1:15" x14ac:dyDescent="0.25">
      <c r="A1047" t="s">
        <v>25</v>
      </c>
      <c r="B1047" t="s">
        <v>84</v>
      </c>
      <c r="C1047" t="s">
        <v>67</v>
      </c>
      <c r="D1047">
        <v>0</v>
      </c>
      <c r="E1047">
        <v>0</v>
      </c>
      <c r="F1047">
        <v>0</v>
      </c>
      <c r="G1047">
        <v>0</v>
      </c>
      <c r="H1047">
        <v>0</v>
      </c>
      <c r="I1047">
        <v>0</v>
      </c>
      <c r="J1047">
        <v>0</v>
      </c>
      <c r="K1047">
        <v>0</v>
      </c>
      <c r="L1047">
        <v>0</v>
      </c>
      <c r="M1047">
        <v>0</v>
      </c>
      <c r="N1047">
        <v>0</v>
      </c>
      <c r="O1047">
        <v>0</v>
      </c>
    </row>
    <row r="1048" spans="1:15" x14ac:dyDescent="0.25">
      <c r="A1048" t="s">
        <v>25</v>
      </c>
      <c r="B1048" t="s">
        <v>84</v>
      </c>
      <c r="C1048" t="s">
        <v>68</v>
      </c>
      <c r="D1048">
        <v>0</v>
      </c>
      <c r="E1048">
        <v>0</v>
      </c>
      <c r="F1048">
        <v>0</v>
      </c>
      <c r="G1048">
        <v>0</v>
      </c>
      <c r="H1048">
        <v>0</v>
      </c>
      <c r="I1048">
        <v>0</v>
      </c>
      <c r="J1048">
        <v>0</v>
      </c>
      <c r="K1048">
        <v>0</v>
      </c>
      <c r="L1048">
        <v>0</v>
      </c>
      <c r="M1048">
        <v>0</v>
      </c>
      <c r="N1048">
        <v>0</v>
      </c>
      <c r="O1048">
        <v>0</v>
      </c>
    </row>
    <row r="1049" spans="1:15" x14ac:dyDescent="0.25">
      <c r="A1049" t="s">
        <v>25</v>
      </c>
      <c r="B1049" t="s">
        <v>84</v>
      </c>
      <c r="C1049" t="s">
        <v>69</v>
      </c>
      <c r="D1049">
        <v>0</v>
      </c>
      <c r="E1049">
        <v>0</v>
      </c>
      <c r="F1049">
        <v>0</v>
      </c>
      <c r="G1049">
        <v>0</v>
      </c>
      <c r="H1049">
        <v>0</v>
      </c>
      <c r="I1049">
        <v>0</v>
      </c>
      <c r="J1049">
        <v>0</v>
      </c>
      <c r="K1049">
        <v>0</v>
      </c>
      <c r="L1049">
        <v>0</v>
      </c>
      <c r="M1049">
        <v>0</v>
      </c>
      <c r="N1049">
        <v>0</v>
      </c>
      <c r="O1049">
        <v>0</v>
      </c>
    </row>
    <row r="1050" spans="1:15" x14ac:dyDescent="0.25">
      <c r="A1050" t="s">
        <v>25</v>
      </c>
      <c r="B1050" t="s">
        <v>84</v>
      </c>
      <c r="C1050" t="s">
        <v>70</v>
      </c>
      <c r="D1050">
        <v>0</v>
      </c>
      <c r="E1050">
        <v>0</v>
      </c>
      <c r="F1050">
        <v>0</v>
      </c>
      <c r="G1050">
        <v>0</v>
      </c>
      <c r="H1050">
        <v>0</v>
      </c>
      <c r="I1050">
        <v>0</v>
      </c>
      <c r="J1050">
        <v>0</v>
      </c>
      <c r="K1050">
        <v>0</v>
      </c>
      <c r="L1050">
        <v>0</v>
      </c>
      <c r="M1050">
        <v>0</v>
      </c>
      <c r="N1050">
        <v>0</v>
      </c>
      <c r="O1050">
        <v>0</v>
      </c>
    </row>
    <row r="1051" spans="1:15" x14ac:dyDescent="0.25">
      <c r="A1051" t="s">
        <v>25</v>
      </c>
      <c r="B1051" t="s">
        <v>84</v>
      </c>
      <c r="C1051" t="s">
        <v>71</v>
      </c>
      <c r="D1051">
        <v>0</v>
      </c>
      <c r="E1051">
        <v>0</v>
      </c>
      <c r="F1051">
        <v>0</v>
      </c>
      <c r="G1051">
        <v>0</v>
      </c>
      <c r="H1051">
        <v>0</v>
      </c>
      <c r="I1051">
        <v>0</v>
      </c>
      <c r="J1051">
        <v>0</v>
      </c>
      <c r="K1051">
        <v>0</v>
      </c>
      <c r="L1051">
        <v>0</v>
      </c>
      <c r="M1051">
        <v>0</v>
      </c>
      <c r="N1051">
        <v>0</v>
      </c>
      <c r="O1051">
        <v>0</v>
      </c>
    </row>
    <row r="1052" spans="1:15" x14ac:dyDescent="0.25">
      <c r="A1052" t="s">
        <v>25</v>
      </c>
      <c r="B1052" t="s">
        <v>84</v>
      </c>
      <c r="C1052" t="s">
        <v>72</v>
      </c>
      <c r="D1052">
        <v>0</v>
      </c>
      <c r="E1052">
        <v>0</v>
      </c>
      <c r="F1052">
        <v>0</v>
      </c>
      <c r="G1052">
        <v>0</v>
      </c>
      <c r="H1052">
        <v>0</v>
      </c>
      <c r="I1052">
        <v>0</v>
      </c>
      <c r="J1052">
        <v>0</v>
      </c>
      <c r="K1052">
        <v>0</v>
      </c>
      <c r="L1052">
        <v>0</v>
      </c>
      <c r="M1052">
        <v>0</v>
      </c>
      <c r="N1052">
        <v>0</v>
      </c>
      <c r="O1052">
        <v>0</v>
      </c>
    </row>
    <row r="1053" spans="1:15" x14ac:dyDescent="0.25">
      <c r="A1053" t="s">
        <v>25</v>
      </c>
      <c r="B1053" t="s">
        <v>84</v>
      </c>
      <c r="C1053" t="s">
        <v>73</v>
      </c>
      <c r="D1053">
        <v>0</v>
      </c>
      <c r="E1053">
        <v>0</v>
      </c>
      <c r="F1053">
        <v>0</v>
      </c>
      <c r="G1053">
        <v>0</v>
      </c>
      <c r="H1053">
        <v>0</v>
      </c>
      <c r="I1053">
        <v>0</v>
      </c>
      <c r="J1053">
        <v>0</v>
      </c>
      <c r="K1053">
        <v>0</v>
      </c>
      <c r="L1053">
        <v>0</v>
      </c>
      <c r="M1053">
        <v>0</v>
      </c>
      <c r="N1053">
        <v>0</v>
      </c>
      <c r="O1053">
        <v>0</v>
      </c>
    </row>
    <row r="1054" spans="1:15" x14ac:dyDescent="0.25">
      <c r="A1054" t="s">
        <v>25</v>
      </c>
      <c r="B1054" t="s">
        <v>84</v>
      </c>
      <c r="C1054" t="s">
        <v>74</v>
      </c>
      <c r="D1054">
        <v>0</v>
      </c>
      <c r="E1054">
        <v>0</v>
      </c>
      <c r="F1054">
        <v>0</v>
      </c>
      <c r="G1054">
        <v>0</v>
      </c>
      <c r="H1054">
        <v>0</v>
      </c>
      <c r="I1054">
        <v>0</v>
      </c>
      <c r="J1054">
        <v>0</v>
      </c>
      <c r="K1054">
        <v>0</v>
      </c>
      <c r="L1054">
        <v>0</v>
      </c>
      <c r="M1054">
        <v>0</v>
      </c>
      <c r="N1054">
        <v>0</v>
      </c>
      <c r="O1054">
        <v>0</v>
      </c>
    </row>
    <row r="1055" spans="1:15" x14ac:dyDescent="0.25">
      <c r="A1055" t="s">
        <v>25</v>
      </c>
      <c r="B1055" t="s">
        <v>84</v>
      </c>
      <c r="C1055" t="s">
        <v>75</v>
      </c>
      <c r="D1055">
        <v>0</v>
      </c>
      <c r="E1055">
        <v>0</v>
      </c>
      <c r="F1055">
        <v>0</v>
      </c>
      <c r="G1055">
        <v>0</v>
      </c>
      <c r="H1055">
        <v>0</v>
      </c>
      <c r="I1055">
        <v>0</v>
      </c>
      <c r="J1055">
        <v>0</v>
      </c>
      <c r="K1055">
        <v>0</v>
      </c>
      <c r="L1055">
        <v>0</v>
      </c>
      <c r="M1055">
        <v>0</v>
      </c>
      <c r="N1055">
        <v>0</v>
      </c>
      <c r="O1055">
        <v>0</v>
      </c>
    </row>
    <row r="1056" spans="1:15" x14ac:dyDescent="0.25">
      <c r="A1056" t="s">
        <v>25</v>
      </c>
      <c r="B1056" t="s">
        <v>84</v>
      </c>
      <c r="C1056" t="s">
        <v>76</v>
      </c>
      <c r="D1056">
        <v>0</v>
      </c>
      <c r="E1056">
        <v>0</v>
      </c>
      <c r="F1056">
        <v>0</v>
      </c>
      <c r="G1056">
        <v>0</v>
      </c>
      <c r="H1056">
        <v>0</v>
      </c>
      <c r="I1056">
        <v>0</v>
      </c>
      <c r="J1056">
        <v>0</v>
      </c>
      <c r="K1056">
        <v>0</v>
      </c>
      <c r="L1056">
        <v>0</v>
      </c>
      <c r="M1056">
        <v>0</v>
      </c>
      <c r="N1056">
        <v>0</v>
      </c>
      <c r="O1056">
        <v>0</v>
      </c>
    </row>
    <row r="1057" spans="1:15" x14ac:dyDescent="0.25">
      <c r="A1057" t="s">
        <v>25</v>
      </c>
      <c r="B1057" t="s">
        <v>84</v>
      </c>
      <c r="C1057" t="s">
        <v>77</v>
      </c>
      <c r="D1057">
        <v>0</v>
      </c>
      <c r="E1057">
        <v>0</v>
      </c>
      <c r="F1057">
        <v>0</v>
      </c>
      <c r="G1057">
        <v>0</v>
      </c>
      <c r="H1057">
        <v>0</v>
      </c>
      <c r="I1057">
        <v>0</v>
      </c>
      <c r="J1057">
        <v>0</v>
      </c>
      <c r="K1057">
        <v>0</v>
      </c>
      <c r="L1057">
        <v>0</v>
      </c>
      <c r="M1057">
        <v>0</v>
      </c>
      <c r="N1057">
        <v>0</v>
      </c>
      <c r="O1057">
        <v>0</v>
      </c>
    </row>
    <row r="1058" spans="1:15" x14ac:dyDescent="0.25">
      <c r="A1058" t="s">
        <v>25</v>
      </c>
      <c r="B1058" t="s">
        <v>84</v>
      </c>
      <c r="C1058" t="s">
        <v>78</v>
      </c>
      <c r="D1058">
        <v>0</v>
      </c>
      <c r="E1058">
        <v>0</v>
      </c>
      <c r="F1058">
        <v>0</v>
      </c>
      <c r="G1058">
        <v>0</v>
      </c>
      <c r="H1058">
        <v>0</v>
      </c>
      <c r="I1058">
        <v>0</v>
      </c>
      <c r="J1058">
        <v>0</v>
      </c>
      <c r="K1058">
        <v>0</v>
      </c>
      <c r="L1058">
        <v>0</v>
      </c>
      <c r="M1058">
        <v>0</v>
      </c>
      <c r="N1058">
        <v>0</v>
      </c>
      <c r="O1058">
        <v>0</v>
      </c>
    </row>
    <row r="1059" spans="1:15" x14ac:dyDescent="0.25">
      <c r="A1059" t="s">
        <v>25</v>
      </c>
      <c r="B1059" t="s">
        <v>84</v>
      </c>
      <c r="C1059" t="s">
        <v>79</v>
      </c>
      <c r="D1059">
        <v>0</v>
      </c>
      <c r="E1059">
        <v>0</v>
      </c>
      <c r="F1059">
        <v>0</v>
      </c>
      <c r="G1059">
        <v>0</v>
      </c>
      <c r="H1059">
        <v>0</v>
      </c>
      <c r="I1059">
        <v>0</v>
      </c>
      <c r="J1059">
        <v>0</v>
      </c>
      <c r="K1059">
        <v>0</v>
      </c>
      <c r="L1059">
        <v>0</v>
      </c>
      <c r="M1059">
        <v>0</v>
      </c>
      <c r="N1059">
        <v>0</v>
      </c>
      <c r="O1059">
        <v>0</v>
      </c>
    </row>
    <row r="1060" spans="1:15" x14ac:dyDescent="0.25">
      <c r="A1060" t="s">
        <v>25</v>
      </c>
      <c r="B1060" t="s">
        <v>84</v>
      </c>
      <c r="C1060" t="s">
        <v>80</v>
      </c>
      <c r="D1060">
        <v>0</v>
      </c>
      <c r="E1060">
        <v>0</v>
      </c>
      <c r="F1060">
        <v>0</v>
      </c>
      <c r="G1060">
        <v>0</v>
      </c>
      <c r="H1060">
        <v>0</v>
      </c>
      <c r="I1060">
        <v>0</v>
      </c>
      <c r="J1060">
        <v>0</v>
      </c>
      <c r="K1060">
        <v>0</v>
      </c>
      <c r="L1060">
        <v>0</v>
      </c>
      <c r="M1060">
        <v>0</v>
      </c>
      <c r="N1060">
        <v>0</v>
      </c>
      <c r="O1060">
        <v>0</v>
      </c>
    </row>
    <row r="1061" spans="1:15" x14ac:dyDescent="0.25">
      <c r="A1061" t="s">
        <v>25</v>
      </c>
      <c r="B1061" t="s">
        <v>84</v>
      </c>
      <c r="C1061" t="s">
        <v>81</v>
      </c>
      <c r="D1061">
        <v>0</v>
      </c>
      <c r="E1061">
        <v>0</v>
      </c>
      <c r="F1061">
        <v>0</v>
      </c>
      <c r="G1061">
        <v>0</v>
      </c>
      <c r="H1061">
        <v>0</v>
      </c>
      <c r="I1061">
        <v>0</v>
      </c>
      <c r="J1061">
        <v>0</v>
      </c>
      <c r="K1061">
        <v>0</v>
      </c>
      <c r="L1061">
        <v>0</v>
      </c>
      <c r="M1061">
        <v>0</v>
      </c>
      <c r="N1061">
        <v>0</v>
      </c>
      <c r="O1061">
        <v>0</v>
      </c>
    </row>
    <row r="1062" spans="1:15" x14ac:dyDescent="0.25">
      <c r="A1062" t="s">
        <v>25</v>
      </c>
      <c r="B1062" t="s">
        <v>84</v>
      </c>
      <c r="C1062" t="s">
        <v>82</v>
      </c>
      <c r="D1062">
        <v>0</v>
      </c>
      <c r="E1062">
        <v>0</v>
      </c>
      <c r="F1062">
        <v>0</v>
      </c>
      <c r="G1062">
        <v>0</v>
      </c>
      <c r="H1062">
        <v>0</v>
      </c>
      <c r="I1062">
        <v>0</v>
      </c>
      <c r="J1062">
        <v>0</v>
      </c>
      <c r="K1062">
        <v>0</v>
      </c>
      <c r="L1062">
        <v>0</v>
      </c>
      <c r="M1062">
        <v>0</v>
      </c>
      <c r="N1062">
        <v>0</v>
      </c>
      <c r="O1062">
        <v>0</v>
      </c>
    </row>
    <row r="1063" spans="1:15" x14ac:dyDescent="0.25">
      <c r="A1063" t="s">
        <v>25</v>
      </c>
      <c r="B1063" t="s">
        <v>84</v>
      </c>
      <c r="C1063" t="s">
        <v>83</v>
      </c>
      <c r="D1063">
        <v>0</v>
      </c>
      <c r="E1063">
        <v>0</v>
      </c>
      <c r="F1063">
        <v>0</v>
      </c>
      <c r="G1063">
        <v>0</v>
      </c>
      <c r="H1063">
        <v>0</v>
      </c>
      <c r="I1063">
        <v>0</v>
      </c>
      <c r="J1063">
        <v>0</v>
      </c>
      <c r="K1063">
        <v>0</v>
      </c>
      <c r="L1063">
        <v>0</v>
      </c>
      <c r="M1063">
        <v>0</v>
      </c>
      <c r="N1063">
        <v>0</v>
      </c>
      <c r="O1063">
        <v>0</v>
      </c>
    </row>
    <row r="1064" spans="1:15" x14ac:dyDescent="0.25">
      <c r="A1064" t="s">
        <v>26</v>
      </c>
      <c r="B1064" t="s">
        <v>59</v>
      </c>
      <c r="C1064" t="s">
        <v>60</v>
      </c>
      <c r="D1064">
        <v>0</v>
      </c>
      <c r="E1064">
        <v>0</v>
      </c>
      <c r="F1064">
        <v>0</v>
      </c>
      <c r="G1064">
        <v>0</v>
      </c>
      <c r="H1064">
        <v>0</v>
      </c>
      <c r="I1064">
        <v>0</v>
      </c>
      <c r="J1064">
        <v>0</v>
      </c>
      <c r="K1064">
        <v>0</v>
      </c>
      <c r="L1064">
        <v>0</v>
      </c>
      <c r="M1064">
        <v>0</v>
      </c>
      <c r="N1064">
        <v>0</v>
      </c>
      <c r="O1064">
        <v>0</v>
      </c>
    </row>
    <row r="1065" spans="1:15" x14ac:dyDescent="0.25">
      <c r="A1065" t="s">
        <v>26</v>
      </c>
      <c r="B1065" t="s">
        <v>59</v>
      </c>
      <c r="C1065" t="s">
        <v>61</v>
      </c>
      <c r="D1065">
        <v>1</v>
      </c>
      <c r="E1065">
        <v>1</v>
      </c>
      <c r="F1065">
        <v>1</v>
      </c>
      <c r="G1065">
        <v>1</v>
      </c>
      <c r="H1065">
        <v>1</v>
      </c>
      <c r="I1065">
        <v>1</v>
      </c>
      <c r="J1065">
        <v>1</v>
      </c>
      <c r="K1065">
        <v>1</v>
      </c>
      <c r="L1065">
        <v>1</v>
      </c>
      <c r="M1065">
        <v>1</v>
      </c>
      <c r="N1065">
        <v>1</v>
      </c>
      <c r="O1065">
        <v>1</v>
      </c>
    </row>
    <row r="1066" spans="1:15" x14ac:dyDescent="0.25">
      <c r="A1066" t="s">
        <v>26</v>
      </c>
      <c r="B1066" t="s">
        <v>59</v>
      </c>
      <c r="C1066" t="s">
        <v>62</v>
      </c>
      <c r="D1066">
        <v>1</v>
      </c>
      <c r="E1066">
        <v>1</v>
      </c>
      <c r="F1066">
        <v>1</v>
      </c>
      <c r="G1066">
        <v>1</v>
      </c>
      <c r="H1066">
        <v>1</v>
      </c>
      <c r="I1066">
        <v>1</v>
      </c>
      <c r="J1066">
        <v>1</v>
      </c>
      <c r="K1066">
        <v>1</v>
      </c>
      <c r="L1066">
        <v>1</v>
      </c>
      <c r="M1066">
        <v>1</v>
      </c>
      <c r="N1066">
        <v>1</v>
      </c>
      <c r="O1066">
        <v>1</v>
      </c>
    </row>
    <row r="1067" spans="1:15" x14ac:dyDescent="0.25">
      <c r="A1067" t="s">
        <v>26</v>
      </c>
      <c r="B1067" t="s">
        <v>59</v>
      </c>
      <c r="C1067" t="s">
        <v>63</v>
      </c>
      <c r="D1067">
        <v>0</v>
      </c>
      <c r="E1067">
        <v>0</v>
      </c>
      <c r="F1067">
        <v>0</v>
      </c>
      <c r="G1067">
        <v>0</v>
      </c>
      <c r="H1067">
        <v>1</v>
      </c>
      <c r="I1067">
        <v>1</v>
      </c>
      <c r="J1067">
        <v>1</v>
      </c>
      <c r="K1067">
        <v>1</v>
      </c>
      <c r="L1067">
        <v>1</v>
      </c>
      <c r="M1067">
        <v>0</v>
      </c>
      <c r="N1067">
        <v>0</v>
      </c>
      <c r="O1067">
        <v>0</v>
      </c>
    </row>
    <row r="1068" spans="1:15" x14ac:dyDescent="0.25">
      <c r="A1068" t="s">
        <v>26</v>
      </c>
      <c r="B1068" t="s">
        <v>59</v>
      </c>
      <c r="C1068" t="s">
        <v>64</v>
      </c>
      <c r="D1068">
        <v>0</v>
      </c>
      <c r="E1068">
        <v>0</v>
      </c>
      <c r="F1068">
        <v>0</v>
      </c>
      <c r="G1068">
        <v>0</v>
      </c>
      <c r="H1068">
        <v>1</v>
      </c>
      <c r="I1068">
        <v>1</v>
      </c>
      <c r="J1068">
        <v>1</v>
      </c>
      <c r="K1068">
        <v>1</v>
      </c>
      <c r="L1068">
        <v>1</v>
      </c>
      <c r="M1068">
        <v>0</v>
      </c>
      <c r="N1068">
        <v>0</v>
      </c>
      <c r="O1068">
        <v>0</v>
      </c>
    </row>
    <row r="1069" spans="1:15" x14ac:dyDescent="0.25">
      <c r="A1069" t="s">
        <v>26</v>
      </c>
      <c r="B1069" t="s">
        <v>59</v>
      </c>
      <c r="C1069" t="s">
        <v>65</v>
      </c>
      <c r="D1069">
        <v>0</v>
      </c>
      <c r="E1069">
        <v>0</v>
      </c>
      <c r="F1069">
        <v>0</v>
      </c>
      <c r="G1069">
        <v>0</v>
      </c>
      <c r="H1069">
        <v>1</v>
      </c>
      <c r="I1069">
        <v>1</v>
      </c>
      <c r="J1069">
        <v>1</v>
      </c>
      <c r="K1069">
        <v>1</v>
      </c>
      <c r="L1069">
        <v>1</v>
      </c>
      <c r="M1069">
        <v>0</v>
      </c>
      <c r="N1069">
        <v>0</v>
      </c>
      <c r="O1069">
        <v>0</v>
      </c>
    </row>
    <row r="1070" spans="1:15" x14ac:dyDescent="0.25">
      <c r="A1070" t="s">
        <v>26</v>
      </c>
      <c r="B1070" t="s">
        <v>59</v>
      </c>
      <c r="C1070" t="s">
        <v>66</v>
      </c>
      <c r="D1070">
        <v>2</v>
      </c>
      <c r="E1070">
        <v>2</v>
      </c>
      <c r="F1070">
        <v>2</v>
      </c>
      <c r="G1070">
        <v>2</v>
      </c>
      <c r="H1070">
        <v>0</v>
      </c>
      <c r="I1070">
        <v>0</v>
      </c>
      <c r="J1070">
        <v>0</v>
      </c>
      <c r="K1070">
        <v>0</v>
      </c>
      <c r="L1070">
        <v>0</v>
      </c>
      <c r="M1070">
        <v>2</v>
      </c>
      <c r="N1070">
        <v>2</v>
      </c>
      <c r="O1070">
        <v>2</v>
      </c>
    </row>
    <row r="1071" spans="1:15" x14ac:dyDescent="0.25">
      <c r="A1071" t="s">
        <v>26</v>
      </c>
      <c r="B1071" t="s">
        <v>59</v>
      </c>
      <c r="C1071" t="s">
        <v>67</v>
      </c>
      <c r="D1071">
        <v>2</v>
      </c>
      <c r="E1071">
        <v>2</v>
      </c>
      <c r="F1071">
        <v>2</v>
      </c>
      <c r="G1071">
        <v>2</v>
      </c>
      <c r="H1071">
        <v>0</v>
      </c>
      <c r="I1071">
        <v>0</v>
      </c>
      <c r="J1071">
        <v>0</v>
      </c>
      <c r="K1071">
        <v>0</v>
      </c>
      <c r="L1071">
        <v>0</v>
      </c>
      <c r="M1071">
        <v>2</v>
      </c>
      <c r="N1071">
        <v>2</v>
      </c>
      <c r="O1071">
        <v>2</v>
      </c>
    </row>
    <row r="1072" spans="1:15" x14ac:dyDescent="0.25">
      <c r="A1072" t="s">
        <v>26</v>
      </c>
      <c r="B1072" t="s">
        <v>59</v>
      </c>
      <c r="C1072" t="s">
        <v>68</v>
      </c>
      <c r="D1072">
        <v>2</v>
      </c>
      <c r="E1072">
        <v>2</v>
      </c>
      <c r="F1072">
        <v>2</v>
      </c>
      <c r="G1072">
        <v>2</v>
      </c>
      <c r="H1072">
        <v>0</v>
      </c>
      <c r="I1072">
        <v>0</v>
      </c>
      <c r="J1072">
        <v>0</v>
      </c>
      <c r="K1072">
        <v>0</v>
      </c>
      <c r="L1072">
        <v>0</v>
      </c>
      <c r="M1072">
        <v>2</v>
      </c>
      <c r="N1072">
        <v>2</v>
      </c>
      <c r="O1072">
        <v>2</v>
      </c>
    </row>
    <row r="1073" spans="1:15" x14ac:dyDescent="0.25">
      <c r="A1073" t="s">
        <v>26</v>
      </c>
      <c r="B1073" t="s">
        <v>59</v>
      </c>
      <c r="C1073" t="s">
        <v>69</v>
      </c>
      <c r="D1073">
        <v>0</v>
      </c>
      <c r="E1073">
        <v>0</v>
      </c>
      <c r="F1073">
        <v>0</v>
      </c>
      <c r="G1073">
        <v>0</v>
      </c>
      <c r="H1073">
        <v>0</v>
      </c>
      <c r="I1073">
        <v>0</v>
      </c>
      <c r="J1073">
        <v>0</v>
      </c>
      <c r="K1073">
        <v>0</v>
      </c>
      <c r="L1073">
        <v>0</v>
      </c>
      <c r="M1073">
        <v>0</v>
      </c>
      <c r="N1073">
        <v>0</v>
      </c>
      <c r="O1073">
        <v>0</v>
      </c>
    </row>
    <row r="1074" spans="1:15" x14ac:dyDescent="0.25">
      <c r="A1074" t="s">
        <v>26</v>
      </c>
      <c r="B1074" t="s">
        <v>59</v>
      </c>
      <c r="C1074" t="s">
        <v>70</v>
      </c>
      <c r="D1074">
        <v>0</v>
      </c>
      <c r="E1074">
        <v>0</v>
      </c>
      <c r="F1074">
        <v>0</v>
      </c>
      <c r="G1074">
        <v>0</v>
      </c>
      <c r="H1074">
        <v>0</v>
      </c>
      <c r="I1074">
        <v>0</v>
      </c>
      <c r="J1074">
        <v>0</v>
      </c>
      <c r="K1074">
        <v>0</v>
      </c>
      <c r="L1074">
        <v>0</v>
      </c>
      <c r="M1074">
        <v>0</v>
      </c>
      <c r="N1074">
        <v>0</v>
      </c>
      <c r="O1074">
        <v>0</v>
      </c>
    </row>
    <row r="1075" spans="1:15" x14ac:dyDescent="0.25">
      <c r="A1075" t="s">
        <v>26</v>
      </c>
      <c r="B1075" t="s">
        <v>59</v>
      </c>
      <c r="C1075" t="s">
        <v>71</v>
      </c>
      <c r="D1075">
        <v>1</v>
      </c>
      <c r="E1075">
        <v>1</v>
      </c>
      <c r="F1075">
        <v>1</v>
      </c>
      <c r="G1075">
        <v>1</v>
      </c>
      <c r="H1075">
        <v>0</v>
      </c>
      <c r="I1075">
        <v>0</v>
      </c>
      <c r="J1075">
        <v>0</v>
      </c>
      <c r="K1075">
        <v>0</v>
      </c>
      <c r="L1075">
        <v>0</v>
      </c>
      <c r="M1075">
        <v>1</v>
      </c>
      <c r="N1075">
        <v>1</v>
      </c>
      <c r="O1075">
        <v>1</v>
      </c>
    </row>
    <row r="1076" spans="1:15" x14ac:dyDescent="0.25">
      <c r="A1076" t="s">
        <v>26</v>
      </c>
      <c r="B1076" t="s">
        <v>59</v>
      </c>
      <c r="C1076" t="s">
        <v>72</v>
      </c>
      <c r="D1076">
        <v>1</v>
      </c>
      <c r="E1076">
        <v>1</v>
      </c>
      <c r="F1076">
        <v>1</v>
      </c>
      <c r="G1076">
        <v>1</v>
      </c>
      <c r="H1076">
        <v>0</v>
      </c>
      <c r="I1076">
        <v>0</v>
      </c>
      <c r="J1076">
        <v>0</v>
      </c>
      <c r="K1076">
        <v>0</v>
      </c>
      <c r="L1076">
        <v>0</v>
      </c>
      <c r="M1076">
        <v>1</v>
      </c>
      <c r="N1076">
        <v>1</v>
      </c>
      <c r="O1076">
        <v>1</v>
      </c>
    </row>
    <row r="1077" spans="1:15" x14ac:dyDescent="0.25">
      <c r="A1077" t="s">
        <v>26</v>
      </c>
      <c r="B1077" t="s">
        <v>59</v>
      </c>
      <c r="C1077" t="s">
        <v>73</v>
      </c>
      <c r="D1077">
        <v>1</v>
      </c>
      <c r="E1077">
        <v>1</v>
      </c>
      <c r="F1077">
        <v>1</v>
      </c>
      <c r="G1077">
        <v>1</v>
      </c>
      <c r="H1077">
        <v>0</v>
      </c>
      <c r="I1077">
        <v>0</v>
      </c>
      <c r="J1077">
        <v>0</v>
      </c>
      <c r="K1077">
        <v>0</v>
      </c>
      <c r="L1077">
        <v>0</v>
      </c>
      <c r="M1077">
        <v>1</v>
      </c>
      <c r="N1077">
        <v>1</v>
      </c>
      <c r="O1077">
        <v>1</v>
      </c>
    </row>
    <row r="1078" spans="1:15" x14ac:dyDescent="0.25">
      <c r="A1078" t="s">
        <v>26</v>
      </c>
      <c r="B1078" t="s">
        <v>59</v>
      </c>
      <c r="C1078" t="s">
        <v>74</v>
      </c>
      <c r="D1078">
        <v>1</v>
      </c>
      <c r="E1078">
        <v>1</v>
      </c>
      <c r="F1078">
        <v>1</v>
      </c>
      <c r="G1078">
        <v>1</v>
      </c>
      <c r="H1078">
        <v>0</v>
      </c>
      <c r="I1078">
        <v>0</v>
      </c>
      <c r="J1078">
        <v>0</v>
      </c>
      <c r="K1078">
        <v>0</v>
      </c>
      <c r="L1078">
        <v>0</v>
      </c>
      <c r="M1078">
        <v>1</v>
      </c>
      <c r="N1078">
        <v>1</v>
      </c>
      <c r="O1078">
        <v>1</v>
      </c>
    </row>
    <row r="1079" spans="1:15" x14ac:dyDescent="0.25">
      <c r="A1079" t="s">
        <v>26</v>
      </c>
      <c r="B1079" t="s">
        <v>59</v>
      </c>
      <c r="C1079" t="s">
        <v>75</v>
      </c>
      <c r="D1079">
        <v>1</v>
      </c>
      <c r="E1079">
        <v>1</v>
      </c>
      <c r="F1079">
        <v>1</v>
      </c>
      <c r="G1079">
        <v>1</v>
      </c>
      <c r="H1079">
        <v>0</v>
      </c>
      <c r="I1079">
        <v>0</v>
      </c>
      <c r="J1079">
        <v>0</v>
      </c>
      <c r="K1079">
        <v>0</v>
      </c>
      <c r="L1079">
        <v>0</v>
      </c>
      <c r="M1079">
        <v>1</v>
      </c>
      <c r="N1079">
        <v>1</v>
      </c>
      <c r="O1079">
        <v>1</v>
      </c>
    </row>
    <row r="1080" spans="1:15" x14ac:dyDescent="0.25">
      <c r="A1080" t="s">
        <v>26</v>
      </c>
      <c r="B1080" t="s">
        <v>59</v>
      </c>
      <c r="C1080" t="s">
        <v>76</v>
      </c>
      <c r="D1080">
        <v>0</v>
      </c>
      <c r="E1080">
        <v>0</v>
      </c>
      <c r="F1080">
        <v>0</v>
      </c>
      <c r="G1080">
        <v>0</v>
      </c>
      <c r="H1080">
        <v>0</v>
      </c>
      <c r="I1080">
        <v>0</v>
      </c>
      <c r="J1080">
        <v>0</v>
      </c>
      <c r="K1080">
        <v>0</v>
      </c>
      <c r="L1080">
        <v>0</v>
      </c>
      <c r="M1080">
        <v>0</v>
      </c>
      <c r="N1080">
        <v>0</v>
      </c>
      <c r="O1080">
        <v>0</v>
      </c>
    </row>
    <row r="1081" spans="1:15" x14ac:dyDescent="0.25">
      <c r="A1081" t="s">
        <v>26</v>
      </c>
      <c r="B1081" t="s">
        <v>59</v>
      </c>
      <c r="C1081" t="s">
        <v>77</v>
      </c>
      <c r="D1081">
        <v>0</v>
      </c>
      <c r="E1081">
        <v>0</v>
      </c>
      <c r="F1081">
        <v>0</v>
      </c>
      <c r="G1081">
        <v>0</v>
      </c>
      <c r="H1081">
        <v>0</v>
      </c>
      <c r="I1081">
        <v>0</v>
      </c>
      <c r="J1081">
        <v>0</v>
      </c>
      <c r="K1081">
        <v>0</v>
      </c>
      <c r="L1081">
        <v>0</v>
      </c>
      <c r="M1081">
        <v>0</v>
      </c>
      <c r="N1081">
        <v>0</v>
      </c>
      <c r="O1081">
        <v>0</v>
      </c>
    </row>
    <row r="1082" spans="1:15" x14ac:dyDescent="0.25">
      <c r="A1082" t="s">
        <v>26</v>
      </c>
      <c r="B1082" t="s">
        <v>59</v>
      </c>
      <c r="C1082" t="s">
        <v>78</v>
      </c>
      <c r="D1082">
        <v>0</v>
      </c>
      <c r="E1082">
        <v>0</v>
      </c>
      <c r="F1082">
        <v>0</v>
      </c>
      <c r="G1082">
        <v>0</v>
      </c>
      <c r="H1082">
        <v>2</v>
      </c>
      <c r="I1082">
        <v>2</v>
      </c>
      <c r="J1082">
        <v>2</v>
      </c>
      <c r="K1082">
        <v>2</v>
      </c>
      <c r="L1082">
        <v>2</v>
      </c>
      <c r="M1082">
        <v>0</v>
      </c>
      <c r="N1082">
        <v>0</v>
      </c>
      <c r="O1082">
        <v>0</v>
      </c>
    </row>
    <row r="1083" spans="1:15" x14ac:dyDescent="0.25">
      <c r="A1083" t="s">
        <v>26</v>
      </c>
      <c r="B1083" t="s">
        <v>59</v>
      </c>
      <c r="C1083" t="s">
        <v>79</v>
      </c>
      <c r="D1083">
        <v>0</v>
      </c>
      <c r="E1083">
        <v>0</v>
      </c>
      <c r="F1083">
        <v>0</v>
      </c>
      <c r="G1083">
        <v>0</v>
      </c>
      <c r="H1083">
        <v>2</v>
      </c>
      <c r="I1083">
        <v>2</v>
      </c>
      <c r="J1083">
        <v>2</v>
      </c>
      <c r="K1083">
        <v>2</v>
      </c>
      <c r="L1083">
        <v>2</v>
      </c>
      <c r="M1083">
        <v>0</v>
      </c>
      <c r="N1083">
        <v>0</v>
      </c>
      <c r="O1083">
        <v>0</v>
      </c>
    </row>
    <row r="1084" spans="1:15" x14ac:dyDescent="0.25">
      <c r="A1084" t="s">
        <v>26</v>
      </c>
      <c r="B1084" t="s">
        <v>59</v>
      </c>
      <c r="C1084" t="s">
        <v>80</v>
      </c>
      <c r="D1084">
        <v>0</v>
      </c>
      <c r="E1084">
        <v>0</v>
      </c>
      <c r="F1084">
        <v>0</v>
      </c>
      <c r="G1084">
        <v>0</v>
      </c>
      <c r="H1084">
        <v>2</v>
      </c>
      <c r="I1084">
        <v>2</v>
      </c>
      <c r="J1084">
        <v>2</v>
      </c>
      <c r="K1084">
        <v>2</v>
      </c>
      <c r="L1084">
        <v>2</v>
      </c>
      <c r="M1084">
        <v>0</v>
      </c>
      <c r="N1084">
        <v>0</v>
      </c>
      <c r="O1084">
        <v>0</v>
      </c>
    </row>
    <row r="1085" spans="1:15" x14ac:dyDescent="0.25">
      <c r="A1085" t="s">
        <v>26</v>
      </c>
      <c r="B1085" t="s">
        <v>59</v>
      </c>
      <c r="C1085" t="s">
        <v>81</v>
      </c>
      <c r="D1085">
        <v>0</v>
      </c>
      <c r="E1085">
        <v>0</v>
      </c>
      <c r="F1085">
        <v>0</v>
      </c>
      <c r="G1085">
        <v>0</v>
      </c>
      <c r="H1085">
        <v>0</v>
      </c>
      <c r="I1085">
        <v>0</v>
      </c>
      <c r="J1085">
        <v>0</v>
      </c>
      <c r="K1085">
        <v>0</v>
      </c>
      <c r="L1085">
        <v>0</v>
      </c>
      <c r="M1085">
        <v>0</v>
      </c>
      <c r="N1085">
        <v>0</v>
      </c>
      <c r="O1085">
        <v>0</v>
      </c>
    </row>
    <row r="1086" spans="1:15" x14ac:dyDescent="0.25">
      <c r="A1086" t="s">
        <v>26</v>
      </c>
      <c r="B1086" t="s">
        <v>59</v>
      </c>
      <c r="C1086" t="s">
        <v>82</v>
      </c>
      <c r="D1086">
        <v>0</v>
      </c>
      <c r="E1086">
        <v>0</v>
      </c>
      <c r="F1086">
        <v>0</v>
      </c>
      <c r="G1086">
        <v>0</v>
      </c>
      <c r="H1086">
        <v>0</v>
      </c>
      <c r="I1086">
        <v>0</v>
      </c>
      <c r="J1086">
        <v>0</v>
      </c>
      <c r="K1086">
        <v>0</v>
      </c>
      <c r="L1086">
        <v>0</v>
      </c>
      <c r="M1086">
        <v>0</v>
      </c>
      <c r="N1086">
        <v>0</v>
      </c>
      <c r="O1086">
        <v>0</v>
      </c>
    </row>
    <row r="1087" spans="1:15" x14ac:dyDescent="0.25">
      <c r="A1087" t="s">
        <v>26</v>
      </c>
      <c r="B1087" t="s">
        <v>59</v>
      </c>
      <c r="C1087" t="s">
        <v>83</v>
      </c>
      <c r="D1087">
        <v>0</v>
      </c>
      <c r="E1087">
        <v>0</v>
      </c>
      <c r="F1087">
        <v>0</v>
      </c>
      <c r="G1087">
        <v>0</v>
      </c>
      <c r="H1087">
        <v>0</v>
      </c>
      <c r="I1087">
        <v>0</v>
      </c>
      <c r="J1087">
        <v>0</v>
      </c>
      <c r="K1087">
        <v>0</v>
      </c>
      <c r="L1087">
        <v>0</v>
      </c>
      <c r="M1087">
        <v>0</v>
      </c>
      <c r="N1087">
        <v>0</v>
      </c>
      <c r="O1087">
        <v>0</v>
      </c>
    </row>
    <row r="1088" spans="1:15" x14ac:dyDescent="0.25">
      <c r="A1088" t="s">
        <v>26</v>
      </c>
      <c r="B1088" t="s">
        <v>84</v>
      </c>
      <c r="C1088" t="s">
        <v>60</v>
      </c>
      <c r="D1088">
        <v>0</v>
      </c>
      <c r="E1088">
        <v>0</v>
      </c>
      <c r="F1088">
        <v>0</v>
      </c>
      <c r="G1088">
        <v>0</v>
      </c>
      <c r="H1088">
        <v>0</v>
      </c>
      <c r="I1088">
        <v>0</v>
      </c>
      <c r="J1088">
        <v>0</v>
      </c>
      <c r="K1088">
        <v>0</v>
      </c>
      <c r="L1088">
        <v>0</v>
      </c>
      <c r="M1088">
        <v>0</v>
      </c>
      <c r="N1088">
        <v>0</v>
      </c>
      <c r="O1088">
        <v>0</v>
      </c>
    </row>
    <row r="1089" spans="1:15" x14ac:dyDescent="0.25">
      <c r="A1089" t="s">
        <v>26</v>
      </c>
      <c r="B1089" t="s">
        <v>84</v>
      </c>
      <c r="C1089" t="s">
        <v>61</v>
      </c>
      <c r="D1089">
        <v>1</v>
      </c>
      <c r="E1089">
        <v>1</v>
      </c>
      <c r="F1089">
        <v>1</v>
      </c>
      <c r="G1089">
        <v>1</v>
      </c>
      <c r="H1089">
        <v>1</v>
      </c>
      <c r="I1089">
        <v>1</v>
      </c>
      <c r="J1089">
        <v>1</v>
      </c>
      <c r="K1089">
        <v>1</v>
      </c>
      <c r="L1089">
        <v>1</v>
      </c>
      <c r="M1089">
        <v>1</v>
      </c>
      <c r="N1089">
        <v>1</v>
      </c>
      <c r="O1089">
        <v>1</v>
      </c>
    </row>
    <row r="1090" spans="1:15" x14ac:dyDescent="0.25">
      <c r="A1090" t="s">
        <v>26</v>
      </c>
      <c r="B1090" t="s">
        <v>84</v>
      </c>
      <c r="C1090" t="s">
        <v>62</v>
      </c>
      <c r="D1090">
        <v>1</v>
      </c>
      <c r="E1090">
        <v>1</v>
      </c>
      <c r="F1090">
        <v>1</v>
      </c>
      <c r="G1090">
        <v>1</v>
      </c>
      <c r="H1090">
        <v>1</v>
      </c>
      <c r="I1090">
        <v>1</v>
      </c>
      <c r="J1090">
        <v>1</v>
      </c>
      <c r="K1090">
        <v>1</v>
      </c>
      <c r="L1090">
        <v>1</v>
      </c>
      <c r="M1090">
        <v>1</v>
      </c>
      <c r="N1090">
        <v>1</v>
      </c>
      <c r="O1090">
        <v>1</v>
      </c>
    </row>
    <row r="1091" spans="1:15" x14ac:dyDescent="0.25">
      <c r="A1091" t="s">
        <v>26</v>
      </c>
      <c r="B1091" t="s">
        <v>84</v>
      </c>
      <c r="C1091" t="s">
        <v>63</v>
      </c>
      <c r="D1091">
        <v>0</v>
      </c>
      <c r="E1091">
        <v>0</v>
      </c>
      <c r="F1091">
        <v>0</v>
      </c>
      <c r="G1091">
        <v>0</v>
      </c>
      <c r="H1091">
        <v>1</v>
      </c>
      <c r="I1091">
        <v>1</v>
      </c>
      <c r="J1091">
        <v>1</v>
      </c>
      <c r="K1091">
        <v>1</v>
      </c>
      <c r="L1091">
        <v>1</v>
      </c>
      <c r="M1091">
        <v>0</v>
      </c>
      <c r="N1091">
        <v>0</v>
      </c>
      <c r="O1091">
        <v>0</v>
      </c>
    </row>
    <row r="1092" spans="1:15" x14ac:dyDescent="0.25">
      <c r="A1092" t="s">
        <v>26</v>
      </c>
      <c r="B1092" t="s">
        <v>84</v>
      </c>
      <c r="C1092" t="s">
        <v>64</v>
      </c>
      <c r="D1092">
        <v>0</v>
      </c>
      <c r="E1092">
        <v>0</v>
      </c>
      <c r="F1092">
        <v>0</v>
      </c>
      <c r="G1092">
        <v>0</v>
      </c>
      <c r="H1092">
        <v>1</v>
      </c>
      <c r="I1092">
        <v>1</v>
      </c>
      <c r="J1092">
        <v>1</v>
      </c>
      <c r="K1092">
        <v>1</v>
      </c>
      <c r="L1092">
        <v>1</v>
      </c>
      <c r="M1092">
        <v>0</v>
      </c>
      <c r="N1092">
        <v>0</v>
      </c>
      <c r="O1092">
        <v>0</v>
      </c>
    </row>
    <row r="1093" spans="1:15" x14ac:dyDescent="0.25">
      <c r="A1093" t="s">
        <v>26</v>
      </c>
      <c r="B1093" t="s">
        <v>84</v>
      </c>
      <c r="C1093" t="s">
        <v>65</v>
      </c>
      <c r="D1093">
        <v>0</v>
      </c>
      <c r="E1093">
        <v>0</v>
      </c>
      <c r="F1093">
        <v>0</v>
      </c>
      <c r="G1093">
        <v>0</v>
      </c>
      <c r="H1093">
        <v>1</v>
      </c>
      <c r="I1093">
        <v>1</v>
      </c>
      <c r="J1093">
        <v>1</v>
      </c>
      <c r="K1093">
        <v>1</v>
      </c>
      <c r="L1093">
        <v>1</v>
      </c>
      <c r="M1093">
        <v>0</v>
      </c>
      <c r="N1093">
        <v>0</v>
      </c>
      <c r="O1093">
        <v>0</v>
      </c>
    </row>
    <row r="1094" spans="1:15" x14ac:dyDescent="0.25">
      <c r="A1094" t="s">
        <v>26</v>
      </c>
      <c r="B1094" t="s">
        <v>84</v>
      </c>
      <c r="C1094" t="s">
        <v>66</v>
      </c>
      <c r="D1094">
        <v>0</v>
      </c>
      <c r="E1094">
        <v>0</v>
      </c>
      <c r="F1094">
        <v>0</v>
      </c>
      <c r="G1094">
        <v>0</v>
      </c>
      <c r="H1094">
        <v>0</v>
      </c>
      <c r="I1094">
        <v>0</v>
      </c>
      <c r="J1094">
        <v>0</v>
      </c>
      <c r="K1094">
        <v>0</v>
      </c>
      <c r="L1094">
        <v>0</v>
      </c>
      <c r="M1094">
        <v>0</v>
      </c>
      <c r="N1094">
        <v>0</v>
      </c>
      <c r="O1094">
        <v>0</v>
      </c>
    </row>
    <row r="1095" spans="1:15" x14ac:dyDescent="0.25">
      <c r="A1095" t="s">
        <v>26</v>
      </c>
      <c r="B1095" t="s">
        <v>84</v>
      </c>
      <c r="C1095" t="s">
        <v>67</v>
      </c>
      <c r="D1095">
        <v>0</v>
      </c>
      <c r="E1095">
        <v>0</v>
      </c>
      <c r="F1095">
        <v>0</v>
      </c>
      <c r="G1095">
        <v>0</v>
      </c>
      <c r="H1095">
        <v>0</v>
      </c>
      <c r="I1095">
        <v>0</v>
      </c>
      <c r="J1095">
        <v>0</v>
      </c>
      <c r="K1095">
        <v>0</v>
      </c>
      <c r="L1095">
        <v>0</v>
      </c>
      <c r="M1095">
        <v>0</v>
      </c>
      <c r="N1095">
        <v>0</v>
      </c>
      <c r="O1095">
        <v>0</v>
      </c>
    </row>
    <row r="1096" spans="1:15" x14ac:dyDescent="0.25">
      <c r="A1096" t="s">
        <v>26</v>
      </c>
      <c r="B1096" t="s">
        <v>84</v>
      </c>
      <c r="C1096" t="s">
        <v>68</v>
      </c>
      <c r="D1096">
        <v>0</v>
      </c>
      <c r="E1096">
        <v>0</v>
      </c>
      <c r="F1096">
        <v>0</v>
      </c>
      <c r="G1096">
        <v>0</v>
      </c>
      <c r="H1096">
        <v>0</v>
      </c>
      <c r="I1096">
        <v>0</v>
      </c>
      <c r="J1096">
        <v>0</v>
      </c>
      <c r="K1096">
        <v>0</v>
      </c>
      <c r="L1096">
        <v>0</v>
      </c>
      <c r="M1096">
        <v>0</v>
      </c>
      <c r="N1096">
        <v>0</v>
      </c>
      <c r="O1096">
        <v>0</v>
      </c>
    </row>
    <row r="1097" spans="1:15" x14ac:dyDescent="0.25">
      <c r="A1097" t="s">
        <v>26</v>
      </c>
      <c r="B1097" t="s">
        <v>84</v>
      </c>
      <c r="C1097" t="s">
        <v>69</v>
      </c>
      <c r="D1097">
        <v>0</v>
      </c>
      <c r="E1097">
        <v>0</v>
      </c>
      <c r="F1097">
        <v>0</v>
      </c>
      <c r="G1097">
        <v>0</v>
      </c>
      <c r="H1097">
        <v>0</v>
      </c>
      <c r="I1097">
        <v>0</v>
      </c>
      <c r="J1097">
        <v>0</v>
      </c>
      <c r="K1097">
        <v>0</v>
      </c>
      <c r="L1097">
        <v>0</v>
      </c>
      <c r="M1097">
        <v>0</v>
      </c>
      <c r="N1097">
        <v>0</v>
      </c>
      <c r="O1097">
        <v>0</v>
      </c>
    </row>
    <row r="1098" spans="1:15" x14ac:dyDescent="0.25">
      <c r="A1098" t="s">
        <v>26</v>
      </c>
      <c r="B1098" t="s">
        <v>84</v>
      </c>
      <c r="C1098" t="s">
        <v>70</v>
      </c>
      <c r="D1098">
        <v>0</v>
      </c>
      <c r="E1098">
        <v>0</v>
      </c>
      <c r="F1098">
        <v>0</v>
      </c>
      <c r="G1098">
        <v>0</v>
      </c>
      <c r="H1098">
        <v>0</v>
      </c>
      <c r="I1098">
        <v>0</v>
      </c>
      <c r="J1098">
        <v>0</v>
      </c>
      <c r="K1098">
        <v>0</v>
      </c>
      <c r="L1098">
        <v>0</v>
      </c>
      <c r="M1098">
        <v>0</v>
      </c>
      <c r="N1098">
        <v>0</v>
      </c>
      <c r="O1098">
        <v>0</v>
      </c>
    </row>
    <row r="1099" spans="1:15" x14ac:dyDescent="0.25">
      <c r="A1099" t="s">
        <v>26</v>
      </c>
      <c r="B1099" t="s">
        <v>84</v>
      </c>
      <c r="C1099" t="s">
        <v>71</v>
      </c>
      <c r="D1099">
        <v>1</v>
      </c>
      <c r="E1099">
        <v>1</v>
      </c>
      <c r="F1099">
        <v>1</v>
      </c>
      <c r="G1099">
        <v>1</v>
      </c>
      <c r="H1099">
        <v>0</v>
      </c>
      <c r="I1099">
        <v>0</v>
      </c>
      <c r="J1099">
        <v>0</v>
      </c>
      <c r="K1099">
        <v>0</v>
      </c>
      <c r="L1099">
        <v>0</v>
      </c>
      <c r="M1099">
        <v>1</v>
      </c>
      <c r="N1099">
        <v>1</v>
      </c>
      <c r="O1099">
        <v>1</v>
      </c>
    </row>
    <row r="1100" spans="1:15" x14ac:dyDescent="0.25">
      <c r="A1100" t="s">
        <v>26</v>
      </c>
      <c r="B1100" t="s">
        <v>84</v>
      </c>
      <c r="C1100" t="s">
        <v>72</v>
      </c>
      <c r="D1100">
        <v>1</v>
      </c>
      <c r="E1100">
        <v>1</v>
      </c>
      <c r="F1100">
        <v>1</v>
      </c>
      <c r="G1100">
        <v>1</v>
      </c>
      <c r="H1100">
        <v>0</v>
      </c>
      <c r="I1100">
        <v>0</v>
      </c>
      <c r="J1100">
        <v>0</v>
      </c>
      <c r="K1100">
        <v>0</v>
      </c>
      <c r="L1100">
        <v>0</v>
      </c>
      <c r="M1100">
        <v>1</v>
      </c>
      <c r="N1100">
        <v>1</v>
      </c>
      <c r="O1100">
        <v>1</v>
      </c>
    </row>
    <row r="1101" spans="1:15" x14ac:dyDescent="0.25">
      <c r="A1101" t="s">
        <v>26</v>
      </c>
      <c r="B1101" t="s">
        <v>84</v>
      </c>
      <c r="C1101" t="s">
        <v>73</v>
      </c>
      <c r="D1101">
        <v>1</v>
      </c>
      <c r="E1101">
        <v>1</v>
      </c>
      <c r="F1101">
        <v>1</v>
      </c>
      <c r="G1101">
        <v>1</v>
      </c>
      <c r="H1101">
        <v>0</v>
      </c>
      <c r="I1101">
        <v>0</v>
      </c>
      <c r="J1101">
        <v>0</v>
      </c>
      <c r="K1101">
        <v>0</v>
      </c>
      <c r="L1101">
        <v>0</v>
      </c>
      <c r="M1101">
        <v>1</v>
      </c>
      <c r="N1101">
        <v>1</v>
      </c>
      <c r="O1101">
        <v>1</v>
      </c>
    </row>
    <row r="1102" spans="1:15" x14ac:dyDescent="0.25">
      <c r="A1102" t="s">
        <v>26</v>
      </c>
      <c r="B1102" t="s">
        <v>84</v>
      </c>
      <c r="C1102" t="s">
        <v>74</v>
      </c>
      <c r="D1102">
        <v>1</v>
      </c>
      <c r="E1102">
        <v>1</v>
      </c>
      <c r="F1102">
        <v>1</v>
      </c>
      <c r="G1102">
        <v>1</v>
      </c>
      <c r="H1102">
        <v>0</v>
      </c>
      <c r="I1102">
        <v>0</v>
      </c>
      <c r="J1102">
        <v>0</v>
      </c>
      <c r="K1102">
        <v>0</v>
      </c>
      <c r="L1102">
        <v>0</v>
      </c>
      <c r="M1102">
        <v>1</v>
      </c>
      <c r="N1102">
        <v>1</v>
      </c>
      <c r="O1102">
        <v>1</v>
      </c>
    </row>
    <row r="1103" spans="1:15" x14ac:dyDescent="0.25">
      <c r="A1103" t="s">
        <v>26</v>
      </c>
      <c r="B1103" t="s">
        <v>84</v>
      </c>
      <c r="C1103" t="s">
        <v>75</v>
      </c>
      <c r="D1103">
        <v>1</v>
      </c>
      <c r="E1103">
        <v>1</v>
      </c>
      <c r="F1103">
        <v>1</v>
      </c>
      <c r="G1103">
        <v>1</v>
      </c>
      <c r="H1103">
        <v>0</v>
      </c>
      <c r="I1103">
        <v>0</v>
      </c>
      <c r="J1103">
        <v>0</v>
      </c>
      <c r="K1103">
        <v>0</v>
      </c>
      <c r="L1103">
        <v>0</v>
      </c>
      <c r="M1103">
        <v>1</v>
      </c>
      <c r="N1103">
        <v>1</v>
      </c>
      <c r="O1103">
        <v>1</v>
      </c>
    </row>
    <row r="1104" spans="1:15" x14ac:dyDescent="0.25">
      <c r="A1104" t="s">
        <v>26</v>
      </c>
      <c r="B1104" t="s">
        <v>84</v>
      </c>
      <c r="C1104" t="s">
        <v>76</v>
      </c>
      <c r="D1104">
        <v>0</v>
      </c>
      <c r="E1104">
        <v>0</v>
      </c>
      <c r="F1104">
        <v>0</v>
      </c>
      <c r="G1104">
        <v>0</v>
      </c>
      <c r="H1104">
        <v>0</v>
      </c>
      <c r="I1104">
        <v>0</v>
      </c>
      <c r="J1104">
        <v>0</v>
      </c>
      <c r="K1104">
        <v>0</v>
      </c>
      <c r="L1104">
        <v>0</v>
      </c>
      <c r="M1104">
        <v>0</v>
      </c>
      <c r="N1104">
        <v>0</v>
      </c>
      <c r="O1104">
        <v>0</v>
      </c>
    </row>
    <row r="1105" spans="1:15" x14ac:dyDescent="0.25">
      <c r="A1105" t="s">
        <v>26</v>
      </c>
      <c r="B1105" t="s">
        <v>84</v>
      </c>
      <c r="C1105" t="s">
        <v>77</v>
      </c>
      <c r="D1105">
        <v>0</v>
      </c>
      <c r="E1105">
        <v>0</v>
      </c>
      <c r="F1105">
        <v>0</v>
      </c>
      <c r="G1105">
        <v>0</v>
      </c>
      <c r="H1105">
        <v>0</v>
      </c>
      <c r="I1105">
        <v>0</v>
      </c>
      <c r="J1105">
        <v>0</v>
      </c>
      <c r="K1105">
        <v>0</v>
      </c>
      <c r="L1105">
        <v>0</v>
      </c>
      <c r="M1105">
        <v>0</v>
      </c>
      <c r="N1105">
        <v>0</v>
      </c>
      <c r="O1105">
        <v>0</v>
      </c>
    </row>
    <row r="1106" spans="1:15" x14ac:dyDescent="0.25">
      <c r="A1106" t="s">
        <v>26</v>
      </c>
      <c r="B1106" t="s">
        <v>84</v>
      </c>
      <c r="C1106" t="s">
        <v>78</v>
      </c>
      <c r="D1106">
        <v>0</v>
      </c>
      <c r="E1106">
        <v>0</v>
      </c>
      <c r="F1106">
        <v>0</v>
      </c>
      <c r="G1106">
        <v>0</v>
      </c>
      <c r="H1106">
        <v>0</v>
      </c>
      <c r="I1106">
        <v>0</v>
      </c>
      <c r="J1106">
        <v>0</v>
      </c>
      <c r="K1106">
        <v>0</v>
      </c>
      <c r="L1106">
        <v>0</v>
      </c>
      <c r="M1106">
        <v>0</v>
      </c>
      <c r="N1106">
        <v>0</v>
      </c>
      <c r="O1106">
        <v>0</v>
      </c>
    </row>
    <row r="1107" spans="1:15" x14ac:dyDescent="0.25">
      <c r="A1107" t="s">
        <v>26</v>
      </c>
      <c r="B1107" t="s">
        <v>84</v>
      </c>
      <c r="C1107" t="s">
        <v>79</v>
      </c>
      <c r="D1107">
        <v>0</v>
      </c>
      <c r="E1107">
        <v>0</v>
      </c>
      <c r="F1107">
        <v>0</v>
      </c>
      <c r="G1107">
        <v>0</v>
      </c>
      <c r="H1107">
        <v>0</v>
      </c>
      <c r="I1107">
        <v>0</v>
      </c>
      <c r="J1107">
        <v>0</v>
      </c>
      <c r="K1107">
        <v>0</v>
      </c>
      <c r="L1107">
        <v>0</v>
      </c>
      <c r="M1107">
        <v>0</v>
      </c>
      <c r="N1107">
        <v>0</v>
      </c>
      <c r="O1107">
        <v>0</v>
      </c>
    </row>
    <row r="1108" spans="1:15" x14ac:dyDescent="0.25">
      <c r="A1108" t="s">
        <v>26</v>
      </c>
      <c r="B1108" t="s">
        <v>84</v>
      </c>
      <c r="C1108" t="s">
        <v>80</v>
      </c>
      <c r="D1108">
        <v>0</v>
      </c>
      <c r="E1108">
        <v>0</v>
      </c>
      <c r="F1108">
        <v>0</v>
      </c>
      <c r="G1108">
        <v>0</v>
      </c>
      <c r="H1108">
        <v>0</v>
      </c>
      <c r="I1108">
        <v>0</v>
      </c>
      <c r="J1108">
        <v>0</v>
      </c>
      <c r="K1108">
        <v>0</v>
      </c>
      <c r="L1108">
        <v>0</v>
      </c>
      <c r="M1108">
        <v>0</v>
      </c>
      <c r="N1108">
        <v>0</v>
      </c>
      <c r="O1108">
        <v>0</v>
      </c>
    </row>
    <row r="1109" spans="1:15" x14ac:dyDescent="0.25">
      <c r="A1109" t="s">
        <v>26</v>
      </c>
      <c r="B1109" t="s">
        <v>84</v>
      </c>
      <c r="C1109" t="s">
        <v>81</v>
      </c>
      <c r="D1109">
        <v>0</v>
      </c>
      <c r="E1109">
        <v>0</v>
      </c>
      <c r="F1109">
        <v>0</v>
      </c>
      <c r="G1109">
        <v>0</v>
      </c>
      <c r="H1109">
        <v>0</v>
      </c>
      <c r="I1109">
        <v>0</v>
      </c>
      <c r="J1109">
        <v>0</v>
      </c>
      <c r="K1109">
        <v>0</v>
      </c>
      <c r="L1109">
        <v>0</v>
      </c>
      <c r="M1109">
        <v>0</v>
      </c>
      <c r="N1109">
        <v>0</v>
      </c>
      <c r="O1109">
        <v>0</v>
      </c>
    </row>
    <row r="1110" spans="1:15" x14ac:dyDescent="0.25">
      <c r="A1110" t="s">
        <v>26</v>
      </c>
      <c r="B1110" t="s">
        <v>84</v>
      </c>
      <c r="C1110" t="s">
        <v>82</v>
      </c>
      <c r="D1110">
        <v>0</v>
      </c>
      <c r="E1110">
        <v>0</v>
      </c>
      <c r="F1110">
        <v>0</v>
      </c>
      <c r="G1110">
        <v>0</v>
      </c>
      <c r="H1110">
        <v>0</v>
      </c>
      <c r="I1110">
        <v>0</v>
      </c>
      <c r="J1110">
        <v>0</v>
      </c>
      <c r="K1110">
        <v>0</v>
      </c>
      <c r="L1110">
        <v>0</v>
      </c>
      <c r="M1110">
        <v>0</v>
      </c>
      <c r="N1110">
        <v>0</v>
      </c>
      <c r="O1110">
        <v>0</v>
      </c>
    </row>
    <row r="1111" spans="1:15" x14ac:dyDescent="0.25">
      <c r="A1111" t="s">
        <v>26</v>
      </c>
      <c r="B1111" t="s">
        <v>84</v>
      </c>
      <c r="C1111" t="s">
        <v>83</v>
      </c>
      <c r="D1111">
        <v>0</v>
      </c>
      <c r="E1111">
        <v>0</v>
      </c>
      <c r="F1111">
        <v>0</v>
      </c>
      <c r="G1111">
        <v>0</v>
      </c>
      <c r="H1111">
        <v>0</v>
      </c>
      <c r="I1111">
        <v>0</v>
      </c>
      <c r="J1111">
        <v>0</v>
      </c>
      <c r="K1111">
        <v>0</v>
      </c>
      <c r="L1111">
        <v>0</v>
      </c>
      <c r="M1111">
        <v>0</v>
      </c>
      <c r="N1111">
        <v>0</v>
      </c>
      <c r="O1111">
        <v>0</v>
      </c>
    </row>
    <row r="1112" spans="1:15" hidden="1" x14ac:dyDescent="0.25">
      <c r="A1112" t="s">
        <v>27</v>
      </c>
      <c r="B1112" t="s">
        <v>59</v>
      </c>
      <c r="C1112" t="s">
        <v>60</v>
      </c>
      <c r="D1112">
        <v>0</v>
      </c>
      <c r="E1112">
        <v>0</v>
      </c>
      <c r="F1112">
        <v>0</v>
      </c>
      <c r="G1112">
        <v>0</v>
      </c>
      <c r="H1112">
        <v>0</v>
      </c>
      <c r="I1112">
        <v>0</v>
      </c>
      <c r="J1112">
        <v>0</v>
      </c>
      <c r="K1112">
        <v>0</v>
      </c>
      <c r="L1112">
        <v>0</v>
      </c>
      <c r="M1112">
        <v>0</v>
      </c>
      <c r="N1112">
        <v>0</v>
      </c>
      <c r="O1112">
        <v>0</v>
      </c>
    </row>
    <row r="1113" spans="1:15" hidden="1" x14ac:dyDescent="0.25">
      <c r="A1113" t="s">
        <v>27</v>
      </c>
      <c r="B1113" t="s">
        <v>59</v>
      </c>
      <c r="C1113" t="s">
        <v>61</v>
      </c>
      <c r="D1113">
        <v>0</v>
      </c>
      <c r="E1113">
        <v>0</v>
      </c>
      <c r="F1113">
        <v>0</v>
      </c>
      <c r="G1113">
        <v>0</v>
      </c>
      <c r="H1113">
        <v>0</v>
      </c>
      <c r="I1113">
        <v>0</v>
      </c>
      <c r="J1113">
        <v>0</v>
      </c>
      <c r="K1113">
        <v>0</v>
      </c>
      <c r="L1113">
        <v>0</v>
      </c>
      <c r="M1113">
        <v>0</v>
      </c>
      <c r="N1113">
        <v>0</v>
      </c>
      <c r="O1113">
        <v>0</v>
      </c>
    </row>
    <row r="1114" spans="1:15" hidden="1" x14ac:dyDescent="0.25">
      <c r="A1114" t="s">
        <v>27</v>
      </c>
      <c r="B1114" t="s">
        <v>59</v>
      </c>
      <c r="C1114" t="s">
        <v>62</v>
      </c>
      <c r="D1114">
        <v>0</v>
      </c>
      <c r="E1114">
        <v>0</v>
      </c>
      <c r="F1114">
        <v>0</v>
      </c>
      <c r="G1114">
        <v>0</v>
      </c>
      <c r="H1114">
        <v>0</v>
      </c>
      <c r="I1114">
        <v>0</v>
      </c>
      <c r="J1114">
        <v>0</v>
      </c>
      <c r="K1114">
        <v>0</v>
      </c>
      <c r="L1114">
        <v>0</v>
      </c>
      <c r="M1114">
        <v>0</v>
      </c>
      <c r="N1114">
        <v>0</v>
      </c>
      <c r="O1114">
        <v>0</v>
      </c>
    </row>
    <row r="1115" spans="1:15" hidden="1" x14ac:dyDescent="0.25">
      <c r="A1115" t="s">
        <v>27</v>
      </c>
      <c r="B1115" t="s">
        <v>59</v>
      </c>
      <c r="C1115" t="s">
        <v>63</v>
      </c>
      <c r="D1115">
        <v>0</v>
      </c>
      <c r="E1115">
        <v>0</v>
      </c>
      <c r="F1115">
        <v>0</v>
      </c>
      <c r="G1115">
        <v>0</v>
      </c>
      <c r="H1115">
        <v>0</v>
      </c>
      <c r="I1115">
        <v>0</v>
      </c>
      <c r="J1115">
        <v>0</v>
      </c>
      <c r="K1115">
        <v>0</v>
      </c>
      <c r="L1115">
        <v>0</v>
      </c>
      <c r="M1115">
        <v>0</v>
      </c>
      <c r="N1115">
        <v>0</v>
      </c>
      <c r="O1115">
        <v>0</v>
      </c>
    </row>
    <row r="1116" spans="1:15" hidden="1" x14ac:dyDescent="0.25">
      <c r="A1116" t="s">
        <v>27</v>
      </c>
      <c r="B1116" t="s">
        <v>59</v>
      </c>
      <c r="C1116" t="s">
        <v>64</v>
      </c>
      <c r="D1116">
        <v>0</v>
      </c>
      <c r="E1116">
        <v>0</v>
      </c>
      <c r="F1116">
        <v>0</v>
      </c>
      <c r="G1116">
        <v>0</v>
      </c>
      <c r="H1116">
        <v>0</v>
      </c>
      <c r="I1116">
        <v>0</v>
      </c>
      <c r="J1116">
        <v>0</v>
      </c>
      <c r="K1116">
        <v>0</v>
      </c>
      <c r="L1116">
        <v>0</v>
      </c>
      <c r="M1116">
        <v>0</v>
      </c>
      <c r="N1116">
        <v>0</v>
      </c>
      <c r="O1116">
        <v>0</v>
      </c>
    </row>
    <row r="1117" spans="1:15" hidden="1" x14ac:dyDescent="0.25">
      <c r="A1117" t="s">
        <v>27</v>
      </c>
      <c r="B1117" t="s">
        <v>59</v>
      </c>
      <c r="C1117" t="s">
        <v>65</v>
      </c>
      <c r="D1117">
        <v>0</v>
      </c>
      <c r="E1117">
        <v>0</v>
      </c>
      <c r="F1117">
        <v>0</v>
      </c>
      <c r="G1117">
        <v>0</v>
      </c>
      <c r="H1117">
        <v>0</v>
      </c>
      <c r="I1117">
        <v>0</v>
      </c>
      <c r="J1117">
        <v>0</v>
      </c>
      <c r="K1117">
        <v>0</v>
      </c>
      <c r="L1117">
        <v>0</v>
      </c>
      <c r="M1117">
        <v>0</v>
      </c>
      <c r="N1117">
        <v>0</v>
      </c>
      <c r="O1117">
        <v>0</v>
      </c>
    </row>
    <row r="1118" spans="1:15" hidden="1" x14ac:dyDescent="0.25">
      <c r="A1118" t="s">
        <v>27</v>
      </c>
      <c r="B1118" t="s">
        <v>59</v>
      </c>
      <c r="C1118" t="s">
        <v>66</v>
      </c>
      <c r="D1118">
        <v>0</v>
      </c>
      <c r="E1118">
        <v>0</v>
      </c>
      <c r="F1118">
        <v>0</v>
      </c>
      <c r="G1118">
        <v>0</v>
      </c>
      <c r="H1118">
        <v>0</v>
      </c>
      <c r="I1118">
        <v>0</v>
      </c>
      <c r="J1118">
        <v>0</v>
      </c>
      <c r="K1118">
        <v>0</v>
      </c>
      <c r="L1118">
        <v>0</v>
      </c>
      <c r="M1118">
        <v>0</v>
      </c>
      <c r="N1118">
        <v>0</v>
      </c>
      <c r="O1118">
        <v>0</v>
      </c>
    </row>
    <row r="1119" spans="1:15" hidden="1" x14ac:dyDescent="0.25">
      <c r="A1119" t="s">
        <v>27</v>
      </c>
      <c r="B1119" t="s">
        <v>59</v>
      </c>
      <c r="C1119" t="s">
        <v>67</v>
      </c>
      <c r="D1119">
        <v>0</v>
      </c>
      <c r="E1119">
        <v>0</v>
      </c>
      <c r="F1119">
        <v>0</v>
      </c>
      <c r="G1119">
        <v>0</v>
      </c>
      <c r="H1119">
        <v>0</v>
      </c>
      <c r="I1119">
        <v>0</v>
      </c>
      <c r="J1119">
        <v>0</v>
      </c>
      <c r="K1119">
        <v>0</v>
      </c>
      <c r="L1119">
        <v>0</v>
      </c>
      <c r="M1119">
        <v>0</v>
      </c>
      <c r="N1119">
        <v>0</v>
      </c>
      <c r="O1119">
        <v>0</v>
      </c>
    </row>
    <row r="1120" spans="1:15" hidden="1" x14ac:dyDescent="0.25">
      <c r="A1120" t="s">
        <v>27</v>
      </c>
      <c r="B1120" t="s">
        <v>59</v>
      </c>
      <c r="C1120" t="s">
        <v>68</v>
      </c>
      <c r="D1120">
        <v>0</v>
      </c>
      <c r="E1120">
        <v>0</v>
      </c>
      <c r="F1120">
        <v>0</v>
      </c>
      <c r="G1120">
        <v>0</v>
      </c>
      <c r="H1120">
        <v>0</v>
      </c>
      <c r="I1120">
        <v>0</v>
      </c>
      <c r="J1120">
        <v>0</v>
      </c>
      <c r="K1120">
        <v>0</v>
      </c>
      <c r="L1120">
        <v>0</v>
      </c>
      <c r="M1120">
        <v>0</v>
      </c>
      <c r="N1120">
        <v>0</v>
      </c>
      <c r="O1120">
        <v>0</v>
      </c>
    </row>
    <row r="1121" spans="1:15" hidden="1" x14ac:dyDescent="0.25">
      <c r="A1121" t="s">
        <v>27</v>
      </c>
      <c r="B1121" t="s">
        <v>59</v>
      </c>
      <c r="C1121" t="s">
        <v>69</v>
      </c>
      <c r="D1121">
        <v>0</v>
      </c>
      <c r="E1121">
        <v>0</v>
      </c>
      <c r="F1121">
        <v>0</v>
      </c>
      <c r="G1121">
        <v>0</v>
      </c>
      <c r="H1121">
        <v>0</v>
      </c>
      <c r="I1121">
        <v>0</v>
      </c>
      <c r="J1121">
        <v>0</v>
      </c>
      <c r="K1121">
        <v>0</v>
      </c>
      <c r="L1121">
        <v>0</v>
      </c>
      <c r="M1121">
        <v>0</v>
      </c>
      <c r="N1121">
        <v>0</v>
      </c>
      <c r="O1121">
        <v>0</v>
      </c>
    </row>
    <row r="1122" spans="1:15" hidden="1" x14ac:dyDescent="0.25">
      <c r="A1122" t="s">
        <v>27</v>
      </c>
      <c r="B1122" t="s">
        <v>59</v>
      </c>
      <c r="C1122" t="s">
        <v>70</v>
      </c>
      <c r="D1122">
        <v>0</v>
      </c>
      <c r="E1122">
        <v>0</v>
      </c>
      <c r="F1122">
        <v>0</v>
      </c>
      <c r="G1122">
        <v>0</v>
      </c>
      <c r="H1122">
        <v>0</v>
      </c>
      <c r="I1122">
        <v>0</v>
      </c>
      <c r="J1122">
        <v>0</v>
      </c>
      <c r="K1122">
        <v>0</v>
      </c>
      <c r="L1122">
        <v>0</v>
      </c>
      <c r="M1122">
        <v>0</v>
      </c>
      <c r="N1122">
        <v>0</v>
      </c>
      <c r="O1122">
        <v>0</v>
      </c>
    </row>
    <row r="1123" spans="1:15" hidden="1" x14ac:dyDescent="0.25">
      <c r="A1123" t="s">
        <v>27</v>
      </c>
      <c r="B1123" t="s">
        <v>59</v>
      </c>
      <c r="C1123" t="s">
        <v>71</v>
      </c>
      <c r="D1123">
        <v>0</v>
      </c>
      <c r="E1123">
        <v>0</v>
      </c>
      <c r="F1123">
        <v>0</v>
      </c>
      <c r="G1123">
        <v>0</v>
      </c>
      <c r="H1123">
        <v>0</v>
      </c>
      <c r="I1123">
        <v>0</v>
      </c>
      <c r="J1123">
        <v>0</v>
      </c>
      <c r="K1123">
        <v>0</v>
      </c>
      <c r="L1123">
        <v>0</v>
      </c>
      <c r="M1123">
        <v>0</v>
      </c>
      <c r="N1123">
        <v>0</v>
      </c>
      <c r="O1123">
        <v>0</v>
      </c>
    </row>
    <row r="1124" spans="1:15" hidden="1" x14ac:dyDescent="0.25">
      <c r="A1124" t="s">
        <v>27</v>
      </c>
      <c r="B1124" t="s">
        <v>59</v>
      </c>
      <c r="C1124" t="s">
        <v>72</v>
      </c>
      <c r="D1124">
        <v>0</v>
      </c>
      <c r="E1124">
        <v>0</v>
      </c>
      <c r="F1124">
        <v>0</v>
      </c>
      <c r="G1124">
        <v>0</v>
      </c>
      <c r="H1124">
        <v>0</v>
      </c>
      <c r="I1124">
        <v>0</v>
      </c>
      <c r="J1124">
        <v>0</v>
      </c>
      <c r="K1124">
        <v>0</v>
      </c>
      <c r="L1124">
        <v>0</v>
      </c>
      <c r="M1124">
        <v>0</v>
      </c>
      <c r="N1124">
        <v>0</v>
      </c>
      <c r="O1124">
        <v>0</v>
      </c>
    </row>
    <row r="1125" spans="1:15" hidden="1" x14ac:dyDescent="0.25">
      <c r="A1125" t="s">
        <v>27</v>
      </c>
      <c r="B1125" t="s">
        <v>59</v>
      </c>
      <c r="C1125" t="s">
        <v>73</v>
      </c>
      <c r="D1125">
        <v>0</v>
      </c>
      <c r="E1125">
        <v>0</v>
      </c>
      <c r="F1125">
        <v>0</v>
      </c>
      <c r="G1125">
        <v>0</v>
      </c>
      <c r="H1125">
        <v>0</v>
      </c>
      <c r="I1125">
        <v>0</v>
      </c>
      <c r="J1125">
        <v>0</v>
      </c>
      <c r="K1125">
        <v>0</v>
      </c>
      <c r="L1125">
        <v>0</v>
      </c>
      <c r="M1125">
        <v>0</v>
      </c>
      <c r="N1125">
        <v>0</v>
      </c>
      <c r="O1125">
        <v>0</v>
      </c>
    </row>
    <row r="1126" spans="1:15" hidden="1" x14ac:dyDescent="0.25">
      <c r="A1126" t="s">
        <v>27</v>
      </c>
      <c r="B1126" t="s">
        <v>59</v>
      </c>
      <c r="C1126" t="s">
        <v>74</v>
      </c>
      <c r="D1126">
        <v>0</v>
      </c>
      <c r="E1126">
        <v>0</v>
      </c>
      <c r="F1126">
        <v>0</v>
      </c>
      <c r="G1126">
        <v>0</v>
      </c>
      <c r="H1126">
        <v>0</v>
      </c>
      <c r="I1126">
        <v>0</v>
      </c>
      <c r="J1126">
        <v>0</v>
      </c>
      <c r="K1126">
        <v>0</v>
      </c>
      <c r="L1126">
        <v>0</v>
      </c>
      <c r="M1126">
        <v>0</v>
      </c>
      <c r="N1126">
        <v>0</v>
      </c>
      <c r="O1126">
        <v>0</v>
      </c>
    </row>
    <row r="1127" spans="1:15" hidden="1" x14ac:dyDescent="0.25">
      <c r="A1127" t="s">
        <v>27</v>
      </c>
      <c r="B1127" t="s">
        <v>59</v>
      </c>
      <c r="C1127" t="s">
        <v>75</v>
      </c>
      <c r="D1127">
        <v>0</v>
      </c>
      <c r="E1127">
        <v>0</v>
      </c>
      <c r="F1127">
        <v>0</v>
      </c>
      <c r="G1127">
        <v>0</v>
      </c>
      <c r="H1127">
        <v>0</v>
      </c>
      <c r="I1127">
        <v>0</v>
      </c>
      <c r="J1127">
        <v>0</v>
      </c>
      <c r="K1127">
        <v>0</v>
      </c>
      <c r="L1127">
        <v>0</v>
      </c>
      <c r="M1127">
        <v>0</v>
      </c>
      <c r="N1127">
        <v>0</v>
      </c>
      <c r="O1127">
        <v>0</v>
      </c>
    </row>
    <row r="1128" spans="1:15" hidden="1" x14ac:dyDescent="0.25">
      <c r="A1128" t="s">
        <v>27</v>
      </c>
      <c r="B1128" t="s">
        <v>59</v>
      </c>
      <c r="C1128" t="s">
        <v>76</v>
      </c>
      <c r="D1128">
        <v>0</v>
      </c>
      <c r="E1128">
        <v>0</v>
      </c>
      <c r="F1128">
        <v>0</v>
      </c>
      <c r="G1128">
        <v>0</v>
      </c>
      <c r="H1128">
        <v>0</v>
      </c>
      <c r="I1128">
        <v>0</v>
      </c>
      <c r="J1128">
        <v>0</v>
      </c>
      <c r="K1128">
        <v>0</v>
      </c>
      <c r="L1128">
        <v>0</v>
      </c>
      <c r="M1128">
        <v>0</v>
      </c>
      <c r="N1128">
        <v>0</v>
      </c>
      <c r="O1128">
        <v>0</v>
      </c>
    </row>
    <row r="1129" spans="1:15" hidden="1" x14ac:dyDescent="0.25">
      <c r="A1129" t="s">
        <v>27</v>
      </c>
      <c r="B1129" t="s">
        <v>59</v>
      </c>
      <c r="C1129" t="s">
        <v>77</v>
      </c>
      <c r="D1129">
        <v>0</v>
      </c>
      <c r="E1129">
        <v>0</v>
      </c>
      <c r="F1129">
        <v>0</v>
      </c>
      <c r="G1129">
        <v>0</v>
      </c>
      <c r="H1129">
        <v>0</v>
      </c>
      <c r="I1129">
        <v>0</v>
      </c>
      <c r="J1129">
        <v>0</v>
      </c>
      <c r="K1129">
        <v>0</v>
      </c>
      <c r="L1129">
        <v>0</v>
      </c>
      <c r="M1129">
        <v>0</v>
      </c>
      <c r="N1129">
        <v>0</v>
      </c>
      <c r="O1129">
        <v>0</v>
      </c>
    </row>
    <row r="1130" spans="1:15" hidden="1" x14ac:dyDescent="0.25">
      <c r="A1130" t="s">
        <v>27</v>
      </c>
      <c r="B1130" t="s">
        <v>59</v>
      </c>
      <c r="C1130" t="s">
        <v>78</v>
      </c>
      <c r="D1130">
        <v>0</v>
      </c>
      <c r="E1130">
        <v>0</v>
      </c>
      <c r="F1130">
        <v>0</v>
      </c>
      <c r="G1130">
        <v>0</v>
      </c>
      <c r="H1130">
        <v>0</v>
      </c>
      <c r="I1130">
        <v>0</v>
      </c>
      <c r="J1130">
        <v>0</v>
      </c>
      <c r="K1130">
        <v>0</v>
      </c>
      <c r="L1130">
        <v>0</v>
      </c>
      <c r="M1130">
        <v>0</v>
      </c>
      <c r="N1130">
        <v>0</v>
      </c>
      <c r="O1130">
        <v>0</v>
      </c>
    </row>
    <row r="1131" spans="1:15" hidden="1" x14ac:dyDescent="0.25">
      <c r="A1131" t="s">
        <v>27</v>
      </c>
      <c r="B1131" t="s">
        <v>59</v>
      </c>
      <c r="C1131" t="s">
        <v>79</v>
      </c>
      <c r="D1131">
        <v>0</v>
      </c>
      <c r="E1131">
        <v>0</v>
      </c>
      <c r="F1131">
        <v>0</v>
      </c>
      <c r="G1131">
        <v>0</v>
      </c>
      <c r="H1131">
        <v>0</v>
      </c>
      <c r="I1131">
        <v>0</v>
      </c>
      <c r="J1131">
        <v>0</v>
      </c>
      <c r="K1131">
        <v>0</v>
      </c>
      <c r="L1131">
        <v>0</v>
      </c>
      <c r="M1131">
        <v>0</v>
      </c>
      <c r="N1131">
        <v>0</v>
      </c>
      <c r="O1131">
        <v>0</v>
      </c>
    </row>
    <row r="1132" spans="1:15" hidden="1" x14ac:dyDescent="0.25">
      <c r="A1132" t="s">
        <v>27</v>
      </c>
      <c r="B1132" t="s">
        <v>59</v>
      </c>
      <c r="C1132" t="s">
        <v>80</v>
      </c>
      <c r="D1132">
        <v>0</v>
      </c>
      <c r="E1132">
        <v>0</v>
      </c>
      <c r="F1132">
        <v>0</v>
      </c>
      <c r="G1132">
        <v>0</v>
      </c>
      <c r="H1132">
        <v>0</v>
      </c>
      <c r="I1132">
        <v>0</v>
      </c>
      <c r="J1132">
        <v>0</v>
      </c>
      <c r="K1132">
        <v>0</v>
      </c>
      <c r="L1132">
        <v>0</v>
      </c>
      <c r="M1132">
        <v>0</v>
      </c>
      <c r="N1132">
        <v>0</v>
      </c>
      <c r="O1132">
        <v>0</v>
      </c>
    </row>
    <row r="1133" spans="1:15" hidden="1" x14ac:dyDescent="0.25">
      <c r="A1133" t="s">
        <v>27</v>
      </c>
      <c r="B1133" t="s">
        <v>59</v>
      </c>
      <c r="C1133" t="s">
        <v>81</v>
      </c>
      <c r="D1133">
        <v>0</v>
      </c>
      <c r="E1133">
        <v>0</v>
      </c>
      <c r="F1133">
        <v>0</v>
      </c>
      <c r="G1133">
        <v>0</v>
      </c>
      <c r="H1133">
        <v>0</v>
      </c>
      <c r="I1133">
        <v>0</v>
      </c>
      <c r="J1133">
        <v>0</v>
      </c>
      <c r="K1133">
        <v>0</v>
      </c>
      <c r="L1133">
        <v>0</v>
      </c>
      <c r="M1133">
        <v>0</v>
      </c>
      <c r="N1133">
        <v>0</v>
      </c>
      <c r="O1133">
        <v>0</v>
      </c>
    </row>
    <row r="1134" spans="1:15" hidden="1" x14ac:dyDescent="0.25">
      <c r="A1134" t="s">
        <v>27</v>
      </c>
      <c r="B1134" t="s">
        <v>59</v>
      </c>
      <c r="C1134" t="s">
        <v>82</v>
      </c>
      <c r="D1134">
        <v>0</v>
      </c>
      <c r="E1134">
        <v>0</v>
      </c>
      <c r="F1134">
        <v>0</v>
      </c>
      <c r="G1134">
        <v>0</v>
      </c>
      <c r="H1134">
        <v>0</v>
      </c>
      <c r="I1134">
        <v>0</v>
      </c>
      <c r="J1134">
        <v>0</v>
      </c>
      <c r="K1134">
        <v>0</v>
      </c>
      <c r="L1134">
        <v>0</v>
      </c>
      <c r="M1134">
        <v>0</v>
      </c>
      <c r="N1134">
        <v>0</v>
      </c>
      <c r="O1134">
        <v>0</v>
      </c>
    </row>
    <row r="1135" spans="1:15" hidden="1" x14ac:dyDescent="0.25">
      <c r="A1135" t="s">
        <v>27</v>
      </c>
      <c r="B1135" t="s">
        <v>59</v>
      </c>
      <c r="C1135" t="s">
        <v>83</v>
      </c>
      <c r="D1135">
        <v>0</v>
      </c>
      <c r="E1135">
        <v>0</v>
      </c>
      <c r="F1135">
        <v>0</v>
      </c>
      <c r="G1135">
        <v>0</v>
      </c>
      <c r="H1135">
        <v>0</v>
      </c>
      <c r="I1135">
        <v>0</v>
      </c>
      <c r="J1135">
        <v>0</v>
      </c>
      <c r="K1135">
        <v>0</v>
      </c>
      <c r="L1135">
        <v>0</v>
      </c>
      <c r="M1135">
        <v>0</v>
      </c>
      <c r="N1135">
        <v>0</v>
      </c>
      <c r="O1135">
        <v>0</v>
      </c>
    </row>
    <row r="1136" spans="1:15" hidden="1" x14ac:dyDescent="0.25">
      <c r="A1136" t="s">
        <v>27</v>
      </c>
      <c r="B1136" t="s">
        <v>84</v>
      </c>
      <c r="C1136" t="s">
        <v>60</v>
      </c>
      <c r="D1136">
        <v>0</v>
      </c>
      <c r="E1136">
        <v>0</v>
      </c>
      <c r="F1136">
        <v>0</v>
      </c>
      <c r="G1136">
        <v>0</v>
      </c>
      <c r="H1136">
        <v>0</v>
      </c>
      <c r="I1136">
        <v>0</v>
      </c>
      <c r="J1136">
        <v>0</v>
      </c>
      <c r="K1136">
        <v>0</v>
      </c>
      <c r="L1136">
        <v>0</v>
      </c>
      <c r="M1136">
        <v>0</v>
      </c>
      <c r="N1136">
        <v>0</v>
      </c>
      <c r="O1136">
        <v>0</v>
      </c>
    </row>
    <row r="1137" spans="1:15" hidden="1" x14ac:dyDescent="0.25">
      <c r="A1137" t="s">
        <v>27</v>
      </c>
      <c r="B1137" t="s">
        <v>84</v>
      </c>
      <c r="C1137" t="s">
        <v>61</v>
      </c>
      <c r="D1137">
        <v>0</v>
      </c>
      <c r="E1137">
        <v>0</v>
      </c>
      <c r="F1137">
        <v>0</v>
      </c>
      <c r="G1137">
        <v>0</v>
      </c>
      <c r="H1137">
        <v>0</v>
      </c>
      <c r="I1137">
        <v>0</v>
      </c>
      <c r="J1137">
        <v>0</v>
      </c>
      <c r="K1137">
        <v>0</v>
      </c>
      <c r="L1137">
        <v>0</v>
      </c>
      <c r="M1137">
        <v>0</v>
      </c>
      <c r="N1137">
        <v>0</v>
      </c>
      <c r="O1137">
        <v>0</v>
      </c>
    </row>
    <row r="1138" spans="1:15" hidden="1" x14ac:dyDescent="0.25">
      <c r="A1138" t="s">
        <v>27</v>
      </c>
      <c r="B1138" t="s">
        <v>84</v>
      </c>
      <c r="C1138" t="s">
        <v>62</v>
      </c>
      <c r="D1138">
        <v>0</v>
      </c>
      <c r="E1138">
        <v>0</v>
      </c>
      <c r="F1138">
        <v>0</v>
      </c>
      <c r="G1138">
        <v>0</v>
      </c>
      <c r="H1138">
        <v>0</v>
      </c>
      <c r="I1138">
        <v>0</v>
      </c>
      <c r="J1138">
        <v>0</v>
      </c>
      <c r="K1138">
        <v>0</v>
      </c>
      <c r="L1138">
        <v>0</v>
      </c>
      <c r="M1138">
        <v>0</v>
      </c>
      <c r="N1138">
        <v>0</v>
      </c>
      <c r="O1138">
        <v>0</v>
      </c>
    </row>
    <row r="1139" spans="1:15" hidden="1" x14ac:dyDescent="0.25">
      <c r="A1139" t="s">
        <v>27</v>
      </c>
      <c r="B1139" t="s">
        <v>84</v>
      </c>
      <c r="C1139" t="s">
        <v>63</v>
      </c>
      <c r="D1139">
        <v>0</v>
      </c>
      <c r="E1139">
        <v>0</v>
      </c>
      <c r="F1139">
        <v>0</v>
      </c>
      <c r="G1139">
        <v>0</v>
      </c>
      <c r="H1139">
        <v>0</v>
      </c>
      <c r="I1139">
        <v>0</v>
      </c>
      <c r="J1139">
        <v>0</v>
      </c>
      <c r="K1139">
        <v>0</v>
      </c>
      <c r="L1139">
        <v>0</v>
      </c>
      <c r="M1139">
        <v>0</v>
      </c>
      <c r="N1139">
        <v>0</v>
      </c>
      <c r="O1139">
        <v>0</v>
      </c>
    </row>
    <row r="1140" spans="1:15" hidden="1" x14ac:dyDescent="0.25">
      <c r="A1140" t="s">
        <v>27</v>
      </c>
      <c r="B1140" t="s">
        <v>84</v>
      </c>
      <c r="C1140" t="s">
        <v>64</v>
      </c>
      <c r="D1140">
        <v>0</v>
      </c>
      <c r="E1140">
        <v>0</v>
      </c>
      <c r="F1140">
        <v>0</v>
      </c>
      <c r="G1140">
        <v>0</v>
      </c>
      <c r="H1140">
        <v>0</v>
      </c>
      <c r="I1140">
        <v>0</v>
      </c>
      <c r="J1140">
        <v>0</v>
      </c>
      <c r="K1140">
        <v>0</v>
      </c>
      <c r="L1140">
        <v>0</v>
      </c>
      <c r="M1140">
        <v>0</v>
      </c>
      <c r="N1140">
        <v>0</v>
      </c>
      <c r="O1140">
        <v>0</v>
      </c>
    </row>
    <row r="1141" spans="1:15" hidden="1" x14ac:dyDescent="0.25">
      <c r="A1141" t="s">
        <v>27</v>
      </c>
      <c r="B1141" t="s">
        <v>84</v>
      </c>
      <c r="C1141" t="s">
        <v>65</v>
      </c>
      <c r="D1141">
        <v>0</v>
      </c>
      <c r="E1141">
        <v>0</v>
      </c>
      <c r="F1141">
        <v>0</v>
      </c>
      <c r="G1141">
        <v>0</v>
      </c>
      <c r="H1141">
        <v>0</v>
      </c>
      <c r="I1141">
        <v>0</v>
      </c>
      <c r="J1141">
        <v>0</v>
      </c>
      <c r="K1141">
        <v>0</v>
      </c>
      <c r="L1141">
        <v>0</v>
      </c>
      <c r="M1141">
        <v>0</v>
      </c>
      <c r="N1141">
        <v>0</v>
      </c>
      <c r="O1141">
        <v>0</v>
      </c>
    </row>
    <row r="1142" spans="1:15" hidden="1" x14ac:dyDescent="0.25">
      <c r="A1142" t="s">
        <v>27</v>
      </c>
      <c r="B1142" t="s">
        <v>84</v>
      </c>
      <c r="C1142" t="s">
        <v>66</v>
      </c>
      <c r="D1142">
        <v>0</v>
      </c>
      <c r="E1142">
        <v>0</v>
      </c>
      <c r="F1142">
        <v>0</v>
      </c>
      <c r="G1142">
        <v>0</v>
      </c>
      <c r="H1142">
        <v>0</v>
      </c>
      <c r="I1142">
        <v>0</v>
      </c>
      <c r="J1142">
        <v>0</v>
      </c>
      <c r="K1142">
        <v>0</v>
      </c>
      <c r="L1142">
        <v>0</v>
      </c>
      <c r="M1142">
        <v>0</v>
      </c>
      <c r="N1142">
        <v>0</v>
      </c>
      <c r="O1142">
        <v>0</v>
      </c>
    </row>
    <row r="1143" spans="1:15" hidden="1" x14ac:dyDescent="0.25">
      <c r="A1143" t="s">
        <v>27</v>
      </c>
      <c r="B1143" t="s">
        <v>84</v>
      </c>
      <c r="C1143" t="s">
        <v>67</v>
      </c>
      <c r="D1143">
        <v>0</v>
      </c>
      <c r="E1143">
        <v>0</v>
      </c>
      <c r="F1143">
        <v>0</v>
      </c>
      <c r="G1143">
        <v>0</v>
      </c>
      <c r="H1143">
        <v>0</v>
      </c>
      <c r="I1143">
        <v>0</v>
      </c>
      <c r="J1143">
        <v>0</v>
      </c>
      <c r="K1143">
        <v>0</v>
      </c>
      <c r="L1143">
        <v>0</v>
      </c>
      <c r="M1143">
        <v>0</v>
      </c>
      <c r="N1143">
        <v>0</v>
      </c>
      <c r="O1143">
        <v>0</v>
      </c>
    </row>
    <row r="1144" spans="1:15" hidden="1" x14ac:dyDescent="0.25">
      <c r="A1144" t="s">
        <v>27</v>
      </c>
      <c r="B1144" t="s">
        <v>84</v>
      </c>
      <c r="C1144" t="s">
        <v>68</v>
      </c>
      <c r="D1144">
        <v>0</v>
      </c>
      <c r="E1144">
        <v>0</v>
      </c>
      <c r="F1144">
        <v>0</v>
      </c>
      <c r="G1144">
        <v>0</v>
      </c>
      <c r="H1144">
        <v>0</v>
      </c>
      <c r="I1144">
        <v>0</v>
      </c>
      <c r="J1144">
        <v>0</v>
      </c>
      <c r="K1144">
        <v>0</v>
      </c>
      <c r="L1144">
        <v>0</v>
      </c>
      <c r="M1144">
        <v>0</v>
      </c>
      <c r="N1144">
        <v>0</v>
      </c>
      <c r="O1144">
        <v>0</v>
      </c>
    </row>
    <row r="1145" spans="1:15" hidden="1" x14ac:dyDescent="0.25">
      <c r="A1145" t="s">
        <v>27</v>
      </c>
      <c r="B1145" t="s">
        <v>84</v>
      </c>
      <c r="C1145" t="s">
        <v>69</v>
      </c>
      <c r="D1145">
        <v>0</v>
      </c>
      <c r="E1145">
        <v>0</v>
      </c>
      <c r="F1145">
        <v>0</v>
      </c>
      <c r="G1145">
        <v>0</v>
      </c>
      <c r="H1145">
        <v>0</v>
      </c>
      <c r="I1145">
        <v>0</v>
      </c>
      <c r="J1145">
        <v>0</v>
      </c>
      <c r="K1145">
        <v>0</v>
      </c>
      <c r="L1145">
        <v>0</v>
      </c>
      <c r="M1145">
        <v>0</v>
      </c>
      <c r="N1145">
        <v>0</v>
      </c>
      <c r="O1145">
        <v>0</v>
      </c>
    </row>
    <row r="1146" spans="1:15" hidden="1" x14ac:dyDescent="0.25">
      <c r="A1146" t="s">
        <v>27</v>
      </c>
      <c r="B1146" t="s">
        <v>84</v>
      </c>
      <c r="C1146" t="s">
        <v>70</v>
      </c>
      <c r="D1146">
        <v>0</v>
      </c>
      <c r="E1146">
        <v>0</v>
      </c>
      <c r="F1146">
        <v>0</v>
      </c>
      <c r="G1146">
        <v>0</v>
      </c>
      <c r="H1146">
        <v>0</v>
      </c>
      <c r="I1146">
        <v>0</v>
      </c>
      <c r="J1146">
        <v>0</v>
      </c>
      <c r="K1146">
        <v>0</v>
      </c>
      <c r="L1146">
        <v>0</v>
      </c>
      <c r="M1146">
        <v>0</v>
      </c>
      <c r="N1146">
        <v>0</v>
      </c>
      <c r="O1146">
        <v>0</v>
      </c>
    </row>
    <row r="1147" spans="1:15" hidden="1" x14ac:dyDescent="0.25">
      <c r="A1147" t="s">
        <v>27</v>
      </c>
      <c r="B1147" t="s">
        <v>84</v>
      </c>
      <c r="C1147" t="s">
        <v>71</v>
      </c>
      <c r="D1147">
        <v>0</v>
      </c>
      <c r="E1147">
        <v>0</v>
      </c>
      <c r="F1147">
        <v>0</v>
      </c>
      <c r="G1147">
        <v>0</v>
      </c>
      <c r="H1147">
        <v>0</v>
      </c>
      <c r="I1147">
        <v>0</v>
      </c>
      <c r="J1147">
        <v>0</v>
      </c>
      <c r="K1147">
        <v>0</v>
      </c>
      <c r="L1147">
        <v>0</v>
      </c>
      <c r="M1147">
        <v>0</v>
      </c>
      <c r="N1147">
        <v>0</v>
      </c>
      <c r="O1147">
        <v>0</v>
      </c>
    </row>
    <row r="1148" spans="1:15" hidden="1" x14ac:dyDescent="0.25">
      <c r="A1148" t="s">
        <v>27</v>
      </c>
      <c r="B1148" t="s">
        <v>84</v>
      </c>
      <c r="C1148" t="s">
        <v>72</v>
      </c>
      <c r="D1148">
        <v>0</v>
      </c>
      <c r="E1148">
        <v>0</v>
      </c>
      <c r="F1148">
        <v>0</v>
      </c>
      <c r="G1148">
        <v>0</v>
      </c>
      <c r="H1148">
        <v>0</v>
      </c>
      <c r="I1148">
        <v>0</v>
      </c>
      <c r="J1148">
        <v>0</v>
      </c>
      <c r="K1148">
        <v>0</v>
      </c>
      <c r="L1148">
        <v>0</v>
      </c>
      <c r="M1148">
        <v>0</v>
      </c>
      <c r="N1148">
        <v>0</v>
      </c>
      <c r="O1148">
        <v>0</v>
      </c>
    </row>
    <row r="1149" spans="1:15" hidden="1" x14ac:dyDescent="0.25">
      <c r="A1149" t="s">
        <v>27</v>
      </c>
      <c r="B1149" t="s">
        <v>84</v>
      </c>
      <c r="C1149" t="s">
        <v>73</v>
      </c>
      <c r="D1149">
        <v>0</v>
      </c>
      <c r="E1149">
        <v>0</v>
      </c>
      <c r="F1149">
        <v>0</v>
      </c>
      <c r="G1149">
        <v>0</v>
      </c>
      <c r="H1149">
        <v>0</v>
      </c>
      <c r="I1149">
        <v>0</v>
      </c>
      <c r="J1149">
        <v>0</v>
      </c>
      <c r="K1149">
        <v>0</v>
      </c>
      <c r="L1149">
        <v>0</v>
      </c>
      <c r="M1149">
        <v>0</v>
      </c>
      <c r="N1149">
        <v>0</v>
      </c>
      <c r="O1149">
        <v>0</v>
      </c>
    </row>
    <row r="1150" spans="1:15" hidden="1" x14ac:dyDescent="0.25">
      <c r="A1150" t="s">
        <v>27</v>
      </c>
      <c r="B1150" t="s">
        <v>84</v>
      </c>
      <c r="C1150" t="s">
        <v>74</v>
      </c>
      <c r="D1150">
        <v>0</v>
      </c>
      <c r="E1150">
        <v>0</v>
      </c>
      <c r="F1150">
        <v>0</v>
      </c>
      <c r="G1150">
        <v>0</v>
      </c>
      <c r="H1150">
        <v>0</v>
      </c>
      <c r="I1150">
        <v>0</v>
      </c>
      <c r="J1150">
        <v>0</v>
      </c>
      <c r="K1150">
        <v>0</v>
      </c>
      <c r="L1150">
        <v>0</v>
      </c>
      <c r="M1150">
        <v>0</v>
      </c>
      <c r="N1150">
        <v>0</v>
      </c>
      <c r="O1150">
        <v>0</v>
      </c>
    </row>
    <row r="1151" spans="1:15" hidden="1" x14ac:dyDescent="0.25">
      <c r="A1151" t="s">
        <v>27</v>
      </c>
      <c r="B1151" t="s">
        <v>84</v>
      </c>
      <c r="C1151" t="s">
        <v>75</v>
      </c>
      <c r="D1151">
        <v>0</v>
      </c>
      <c r="E1151">
        <v>0</v>
      </c>
      <c r="F1151">
        <v>0</v>
      </c>
      <c r="G1151">
        <v>0</v>
      </c>
      <c r="H1151">
        <v>0</v>
      </c>
      <c r="I1151">
        <v>0</v>
      </c>
      <c r="J1151">
        <v>0</v>
      </c>
      <c r="K1151">
        <v>0</v>
      </c>
      <c r="L1151">
        <v>0</v>
      </c>
      <c r="M1151">
        <v>0</v>
      </c>
      <c r="N1151">
        <v>0</v>
      </c>
      <c r="O1151">
        <v>0</v>
      </c>
    </row>
    <row r="1152" spans="1:15" hidden="1" x14ac:dyDescent="0.25">
      <c r="A1152" t="s">
        <v>27</v>
      </c>
      <c r="B1152" t="s">
        <v>84</v>
      </c>
      <c r="C1152" t="s">
        <v>76</v>
      </c>
      <c r="D1152">
        <v>0</v>
      </c>
      <c r="E1152">
        <v>0</v>
      </c>
      <c r="F1152">
        <v>0</v>
      </c>
      <c r="G1152">
        <v>0</v>
      </c>
      <c r="H1152">
        <v>0</v>
      </c>
      <c r="I1152">
        <v>0</v>
      </c>
      <c r="J1152">
        <v>0</v>
      </c>
      <c r="K1152">
        <v>0</v>
      </c>
      <c r="L1152">
        <v>0</v>
      </c>
      <c r="M1152">
        <v>0</v>
      </c>
      <c r="N1152">
        <v>0</v>
      </c>
      <c r="O1152">
        <v>0</v>
      </c>
    </row>
    <row r="1153" spans="1:15" hidden="1" x14ac:dyDescent="0.25">
      <c r="A1153" t="s">
        <v>27</v>
      </c>
      <c r="B1153" t="s">
        <v>84</v>
      </c>
      <c r="C1153" t="s">
        <v>77</v>
      </c>
      <c r="D1153">
        <v>0</v>
      </c>
      <c r="E1153">
        <v>0</v>
      </c>
      <c r="F1153">
        <v>0</v>
      </c>
      <c r="G1153">
        <v>0</v>
      </c>
      <c r="H1153">
        <v>0</v>
      </c>
      <c r="I1153">
        <v>0</v>
      </c>
      <c r="J1153">
        <v>0</v>
      </c>
      <c r="K1153">
        <v>0</v>
      </c>
      <c r="L1153">
        <v>0</v>
      </c>
      <c r="M1153">
        <v>0</v>
      </c>
      <c r="N1153">
        <v>0</v>
      </c>
      <c r="O1153">
        <v>0</v>
      </c>
    </row>
    <row r="1154" spans="1:15" hidden="1" x14ac:dyDescent="0.25">
      <c r="A1154" t="s">
        <v>27</v>
      </c>
      <c r="B1154" t="s">
        <v>84</v>
      </c>
      <c r="C1154" t="s">
        <v>78</v>
      </c>
      <c r="D1154">
        <v>0</v>
      </c>
      <c r="E1154">
        <v>0</v>
      </c>
      <c r="F1154">
        <v>0</v>
      </c>
      <c r="G1154">
        <v>0</v>
      </c>
      <c r="H1154">
        <v>0</v>
      </c>
      <c r="I1154">
        <v>0</v>
      </c>
      <c r="J1154">
        <v>0</v>
      </c>
      <c r="K1154">
        <v>0</v>
      </c>
      <c r="L1154">
        <v>0</v>
      </c>
      <c r="M1154">
        <v>0</v>
      </c>
      <c r="N1154">
        <v>0</v>
      </c>
      <c r="O1154">
        <v>0</v>
      </c>
    </row>
    <row r="1155" spans="1:15" hidden="1" x14ac:dyDescent="0.25">
      <c r="A1155" t="s">
        <v>27</v>
      </c>
      <c r="B1155" t="s">
        <v>84</v>
      </c>
      <c r="C1155" t="s">
        <v>79</v>
      </c>
      <c r="D1155">
        <v>0</v>
      </c>
      <c r="E1155">
        <v>0</v>
      </c>
      <c r="F1155">
        <v>0</v>
      </c>
      <c r="G1155">
        <v>0</v>
      </c>
      <c r="H1155">
        <v>0</v>
      </c>
      <c r="I1155">
        <v>0</v>
      </c>
      <c r="J1155">
        <v>0</v>
      </c>
      <c r="K1155">
        <v>0</v>
      </c>
      <c r="L1155">
        <v>0</v>
      </c>
      <c r="M1155">
        <v>0</v>
      </c>
      <c r="N1155">
        <v>0</v>
      </c>
      <c r="O1155">
        <v>0</v>
      </c>
    </row>
    <row r="1156" spans="1:15" hidden="1" x14ac:dyDescent="0.25">
      <c r="A1156" t="s">
        <v>27</v>
      </c>
      <c r="B1156" t="s">
        <v>84</v>
      </c>
      <c r="C1156" t="s">
        <v>80</v>
      </c>
      <c r="D1156">
        <v>0</v>
      </c>
      <c r="E1156">
        <v>0</v>
      </c>
      <c r="F1156">
        <v>0</v>
      </c>
      <c r="G1156">
        <v>0</v>
      </c>
      <c r="H1156">
        <v>0</v>
      </c>
      <c r="I1156">
        <v>0</v>
      </c>
      <c r="J1156">
        <v>0</v>
      </c>
      <c r="K1156">
        <v>0</v>
      </c>
      <c r="L1156">
        <v>0</v>
      </c>
      <c r="M1156">
        <v>0</v>
      </c>
      <c r="N1156">
        <v>0</v>
      </c>
      <c r="O1156">
        <v>0</v>
      </c>
    </row>
    <row r="1157" spans="1:15" hidden="1" x14ac:dyDescent="0.25">
      <c r="A1157" t="s">
        <v>27</v>
      </c>
      <c r="B1157" t="s">
        <v>84</v>
      </c>
      <c r="C1157" t="s">
        <v>81</v>
      </c>
      <c r="D1157">
        <v>0</v>
      </c>
      <c r="E1157">
        <v>0</v>
      </c>
      <c r="F1157">
        <v>0</v>
      </c>
      <c r="G1157">
        <v>0</v>
      </c>
      <c r="H1157">
        <v>0</v>
      </c>
      <c r="I1157">
        <v>0</v>
      </c>
      <c r="J1157">
        <v>0</v>
      </c>
      <c r="K1157">
        <v>0</v>
      </c>
      <c r="L1157">
        <v>0</v>
      </c>
      <c r="M1157">
        <v>0</v>
      </c>
      <c r="N1157">
        <v>0</v>
      </c>
      <c r="O1157">
        <v>0</v>
      </c>
    </row>
    <row r="1158" spans="1:15" hidden="1" x14ac:dyDescent="0.25">
      <c r="A1158" t="s">
        <v>27</v>
      </c>
      <c r="B1158" t="s">
        <v>84</v>
      </c>
      <c r="C1158" t="s">
        <v>82</v>
      </c>
      <c r="D1158">
        <v>0</v>
      </c>
      <c r="E1158">
        <v>0</v>
      </c>
      <c r="F1158">
        <v>0</v>
      </c>
      <c r="G1158">
        <v>0</v>
      </c>
      <c r="H1158">
        <v>0</v>
      </c>
      <c r="I1158">
        <v>0</v>
      </c>
      <c r="J1158">
        <v>0</v>
      </c>
      <c r="K1158">
        <v>0</v>
      </c>
      <c r="L1158">
        <v>0</v>
      </c>
      <c r="M1158">
        <v>0</v>
      </c>
      <c r="N1158">
        <v>0</v>
      </c>
      <c r="O1158">
        <v>0</v>
      </c>
    </row>
    <row r="1159" spans="1:15" hidden="1" x14ac:dyDescent="0.25">
      <c r="A1159" t="s">
        <v>27</v>
      </c>
      <c r="B1159" t="s">
        <v>84</v>
      </c>
      <c r="C1159" t="s">
        <v>83</v>
      </c>
      <c r="D1159">
        <v>0</v>
      </c>
      <c r="E1159">
        <v>0</v>
      </c>
      <c r="F1159">
        <v>0</v>
      </c>
      <c r="G1159">
        <v>0</v>
      </c>
      <c r="H1159">
        <v>0</v>
      </c>
      <c r="I1159">
        <v>0</v>
      </c>
      <c r="J1159">
        <v>0</v>
      </c>
      <c r="K1159">
        <v>0</v>
      </c>
      <c r="L1159">
        <v>0</v>
      </c>
      <c r="M1159">
        <v>0</v>
      </c>
      <c r="N1159">
        <v>0</v>
      </c>
      <c r="O1159">
        <v>0</v>
      </c>
    </row>
    <row r="1160" spans="1:15" hidden="1" x14ac:dyDescent="0.25">
      <c r="A1160" t="s">
        <v>28</v>
      </c>
      <c r="B1160" t="s">
        <v>59</v>
      </c>
      <c r="C1160" t="s">
        <v>60</v>
      </c>
      <c r="D1160">
        <v>0</v>
      </c>
      <c r="E1160">
        <v>0</v>
      </c>
      <c r="F1160">
        <v>0</v>
      </c>
      <c r="G1160">
        <v>0</v>
      </c>
      <c r="H1160">
        <v>0</v>
      </c>
      <c r="I1160">
        <v>0</v>
      </c>
      <c r="J1160">
        <v>0</v>
      </c>
      <c r="K1160">
        <v>0</v>
      </c>
      <c r="L1160">
        <v>0</v>
      </c>
      <c r="M1160">
        <v>0</v>
      </c>
      <c r="N1160">
        <v>0</v>
      </c>
      <c r="O1160">
        <v>0</v>
      </c>
    </row>
    <row r="1161" spans="1:15" hidden="1" x14ac:dyDescent="0.25">
      <c r="A1161" t="s">
        <v>28</v>
      </c>
      <c r="B1161" t="s">
        <v>59</v>
      </c>
      <c r="C1161" t="s">
        <v>61</v>
      </c>
      <c r="D1161">
        <v>0</v>
      </c>
      <c r="E1161">
        <v>0</v>
      </c>
      <c r="F1161">
        <v>0</v>
      </c>
      <c r="G1161">
        <v>0</v>
      </c>
      <c r="H1161">
        <v>0</v>
      </c>
      <c r="I1161">
        <v>0</v>
      </c>
      <c r="J1161">
        <v>0</v>
      </c>
      <c r="K1161">
        <v>0</v>
      </c>
      <c r="L1161">
        <v>0</v>
      </c>
      <c r="M1161">
        <v>0</v>
      </c>
      <c r="N1161">
        <v>0</v>
      </c>
      <c r="O1161">
        <v>0</v>
      </c>
    </row>
    <row r="1162" spans="1:15" hidden="1" x14ac:dyDescent="0.25">
      <c r="A1162" t="s">
        <v>28</v>
      </c>
      <c r="B1162" t="s">
        <v>59</v>
      </c>
      <c r="C1162" t="s">
        <v>62</v>
      </c>
      <c r="D1162">
        <v>0</v>
      </c>
      <c r="E1162">
        <v>0</v>
      </c>
      <c r="F1162">
        <v>0</v>
      </c>
      <c r="G1162">
        <v>0</v>
      </c>
      <c r="H1162">
        <v>0</v>
      </c>
      <c r="I1162">
        <v>0</v>
      </c>
      <c r="J1162">
        <v>0</v>
      </c>
      <c r="K1162">
        <v>0</v>
      </c>
      <c r="L1162">
        <v>0</v>
      </c>
      <c r="M1162">
        <v>0</v>
      </c>
      <c r="N1162">
        <v>0</v>
      </c>
      <c r="O1162">
        <v>0</v>
      </c>
    </row>
    <row r="1163" spans="1:15" hidden="1" x14ac:dyDescent="0.25">
      <c r="A1163" t="s">
        <v>28</v>
      </c>
      <c r="B1163" t="s">
        <v>59</v>
      </c>
      <c r="C1163" t="s">
        <v>63</v>
      </c>
      <c r="D1163">
        <v>0</v>
      </c>
      <c r="E1163">
        <v>0</v>
      </c>
      <c r="F1163">
        <v>0</v>
      </c>
      <c r="G1163">
        <v>0</v>
      </c>
      <c r="H1163">
        <v>0</v>
      </c>
      <c r="I1163">
        <v>0</v>
      </c>
      <c r="J1163">
        <v>0</v>
      </c>
      <c r="K1163">
        <v>0</v>
      </c>
      <c r="L1163">
        <v>0</v>
      </c>
      <c r="M1163">
        <v>0</v>
      </c>
      <c r="N1163">
        <v>0</v>
      </c>
      <c r="O1163">
        <v>0</v>
      </c>
    </row>
    <row r="1164" spans="1:15" hidden="1" x14ac:dyDescent="0.25">
      <c r="A1164" t="s">
        <v>28</v>
      </c>
      <c r="B1164" t="s">
        <v>59</v>
      </c>
      <c r="C1164" t="s">
        <v>64</v>
      </c>
      <c r="D1164">
        <v>0</v>
      </c>
      <c r="E1164">
        <v>0</v>
      </c>
      <c r="F1164">
        <v>0</v>
      </c>
      <c r="G1164">
        <v>0</v>
      </c>
      <c r="H1164">
        <v>0</v>
      </c>
      <c r="I1164">
        <v>0</v>
      </c>
      <c r="J1164">
        <v>0</v>
      </c>
      <c r="K1164">
        <v>0</v>
      </c>
      <c r="L1164">
        <v>0</v>
      </c>
      <c r="M1164">
        <v>0</v>
      </c>
      <c r="N1164">
        <v>0</v>
      </c>
      <c r="O1164">
        <v>0</v>
      </c>
    </row>
    <row r="1165" spans="1:15" hidden="1" x14ac:dyDescent="0.25">
      <c r="A1165" t="s">
        <v>28</v>
      </c>
      <c r="B1165" t="s">
        <v>59</v>
      </c>
      <c r="C1165" t="s">
        <v>65</v>
      </c>
      <c r="D1165">
        <v>0</v>
      </c>
      <c r="E1165">
        <v>0</v>
      </c>
      <c r="F1165">
        <v>0</v>
      </c>
      <c r="G1165">
        <v>0</v>
      </c>
      <c r="H1165">
        <v>0</v>
      </c>
      <c r="I1165">
        <v>0</v>
      </c>
      <c r="J1165">
        <v>0</v>
      </c>
      <c r="K1165">
        <v>0</v>
      </c>
      <c r="L1165">
        <v>0</v>
      </c>
      <c r="M1165">
        <v>0</v>
      </c>
      <c r="N1165">
        <v>0</v>
      </c>
      <c r="O1165">
        <v>0</v>
      </c>
    </row>
    <row r="1166" spans="1:15" hidden="1" x14ac:dyDescent="0.25">
      <c r="A1166" t="s">
        <v>28</v>
      </c>
      <c r="B1166" t="s">
        <v>59</v>
      </c>
      <c r="C1166" t="s">
        <v>66</v>
      </c>
      <c r="D1166">
        <v>0</v>
      </c>
      <c r="E1166">
        <v>0</v>
      </c>
      <c r="F1166">
        <v>0</v>
      </c>
      <c r="G1166">
        <v>0</v>
      </c>
      <c r="H1166">
        <v>0</v>
      </c>
      <c r="I1166">
        <v>0</v>
      </c>
      <c r="J1166">
        <v>0</v>
      </c>
      <c r="K1166">
        <v>0</v>
      </c>
      <c r="L1166">
        <v>0</v>
      </c>
      <c r="M1166">
        <v>0</v>
      </c>
      <c r="N1166">
        <v>0</v>
      </c>
      <c r="O1166">
        <v>0</v>
      </c>
    </row>
    <row r="1167" spans="1:15" hidden="1" x14ac:dyDescent="0.25">
      <c r="A1167" t="s">
        <v>28</v>
      </c>
      <c r="B1167" t="s">
        <v>59</v>
      </c>
      <c r="C1167" t="s">
        <v>67</v>
      </c>
      <c r="D1167">
        <v>0</v>
      </c>
      <c r="E1167">
        <v>0</v>
      </c>
      <c r="F1167">
        <v>0</v>
      </c>
      <c r="G1167">
        <v>0</v>
      </c>
      <c r="H1167">
        <v>0</v>
      </c>
      <c r="I1167">
        <v>0</v>
      </c>
      <c r="J1167">
        <v>0</v>
      </c>
      <c r="K1167">
        <v>0</v>
      </c>
      <c r="L1167">
        <v>0</v>
      </c>
      <c r="M1167">
        <v>0</v>
      </c>
      <c r="N1167">
        <v>0</v>
      </c>
      <c r="O1167">
        <v>0</v>
      </c>
    </row>
    <row r="1168" spans="1:15" hidden="1" x14ac:dyDescent="0.25">
      <c r="A1168" t="s">
        <v>28</v>
      </c>
      <c r="B1168" t="s">
        <v>59</v>
      </c>
      <c r="C1168" t="s">
        <v>68</v>
      </c>
      <c r="D1168">
        <v>0</v>
      </c>
      <c r="E1168">
        <v>0</v>
      </c>
      <c r="F1168">
        <v>0</v>
      </c>
      <c r="G1168">
        <v>0</v>
      </c>
      <c r="H1168">
        <v>0</v>
      </c>
      <c r="I1168">
        <v>0</v>
      </c>
      <c r="J1168">
        <v>0</v>
      </c>
      <c r="K1168">
        <v>0</v>
      </c>
      <c r="L1168">
        <v>0</v>
      </c>
      <c r="M1168">
        <v>0</v>
      </c>
      <c r="N1168">
        <v>0</v>
      </c>
      <c r="O1168">
        <v>0</v>
      </c>
    </row>
    <row r="1169" spans="1:15" hidden="1" x14ac:dyDescent="0.25">
      <c r="A1169" t="s">
        <v>28</v>
      </c>
      <c r="B1169" t="s">
        <v>59</v>
      </c>
      <c r="C1169" t="s">
        <v>69</v>
      </c>
      <c r="D1169">
        <v>0</v>
      </c>
      <c r="E1169">
        <v>0</v>
      </c>
      <c r="F1169">
        <v>0</v>
      </c>
      <c r="G1169">
        <v>0</v>
      </c>
      <c r="H1169">
        <v>0</v>
      </c>
      <c r="I1169">
        <v>0</v>
      </c>
      <c r="J1169">
        <v>0</v>
      </c>
      <c r="K1169">
        <v>0</v>
      </c>
      <c r="L1169">
        <v>0</v>
      </c>
      <c r="M1169">
        <v>0</v>
      </c>
      <c r="N1169">
        <v>0</v>
      </c>
      <c r="O1169">
        <v>0</v>
      </c>
    </row>
    <row r="1170" spans="1:15" hidden="1" x14ac:dyDescent="0.25">
      <c r="A1170" t="s">
        <v>28</v>
      </c>
      <c r="B1170" t="s">
        <v>59</v>
      </c>
      <c r="C1170" t="s">
        <v>70</v>
      </c>
      <c r="D1170">
        <v>0</v>
      </c>
      <c r="E1170">
        <v>0</v>
      </c>
      <c r="F1170">
        <v>0</v>
      </c>
      <c r="G1170">
        <v>0</v>
      </c>
      <c r="H1170">
        <v>0</v>
      </c>
      <c r="I1170">
        <v>0</v>
      </c>
      <c r="J1170">
        <v>0</v>
      </c>
      <c r="K1170">
        <v>0</v>
      </c>
      <c r="L1170">
        <v>0</v>
      </c>
      <c r="M1170">
        <v>0</v>
      </c>
      <c r="N1170">
        <v>0</v>
      </c>
      <c r="O1170">
        <v>0</v>
      </c>
    </row>
    <row r="1171" spans="1:15" hidden="1" x14ac:dyDescent="0.25">
      <c r="A1171" t="s">
        <v>28</v>
      </c>
      <c r="B1171" t="s">
        <v>59</v>
      </c>
      <c r="C1171" t="s">
        <v>71</v>
      </c>
      <c r="D1171">
        <v>0</v>
      </c>
      <c r="E1171">
        <v>0</v>
      </c>
      <c r="F1171">
        <v>0</v>
      </c>
      <c r="G1171">
        <v>0</v>
      </c>
      <c r="H1171">
        <v>0</v>
      </c>
      <c r="I1171">
        <v>0</v>
      </c>
      <c r="J1171">
        <v>0</v>
      </c>
      <c r="K1171">
        <v>0</v>
      </c>
      <c r="L1171">
        <v>0</v>
      </c>
      <c r="M1171">
        <v>0</v>
      </c>
      <c r="N1171">
        <v>0</v>
      </c>
      <c r="O1171">
        <v>0</v>
      </c>
    </row>
    <row r="1172" spans="1:15" hidden="1" x14ac:dyDescent="0.25">
      <c r="A1172" t="s">
        <v>28</v>
      </c>
      <c r="B1172" t="s">
        <v>59</v>
      </c>
      <c r="C1172" t="s">
        <v>72</v>
      </c>
      <c r="D1172">
        <v>0</v>
      </c>
      <c r="E1172">
        <v>0</v>
      </c>
      <c r="F1172">
        <v>0</v>
      </c>
      <c r="G1172">
        <v>0</v>
      </c>
      <c r="H1172">
        <v>0</v>
      </c>
      <c r="I1172">
        <v>0</v>
      </c>
      <c r="J1172">
        <v>0</v>
      </c>
      <c r="K1172">
        <v>0</v>
      </c>
      <c r="L1172">
        <v>0</v>
      </c>
      <c r="M1172">
        <v>0</v>
      </c>
      <c r="N1172">
        <v>0</v>
      </c>
      <c r="O1172">
        <v>0</v>
      </c>
    </row>
    <row r="1173" spans="1:15" hidden="1" x14ac:dyDescent="0.25">
      <c r="A1173" t="s">
        <v>28</v>
      </c>
      <c r="B1173" t="s">
        <v>59</v>
      </c>
      <c r="C1173" t="s">
        <v>73</v>
      </c>
      <c r="D1173">
        <v>0</v>
      </c>
      <c r="E1173">
        <v>0</v>
      </c>
      <c r="F1173">
        <v>0</v>
      </c>
      <c r="G1173">
        <v>0</v>
      </c>
      <c r="H1173">
        <v>0</v>
      </c>
      <c r="I1173">
        <v>0</v>
      </c>
      <c r="J1173">
        <v>0</v>
      </c>
      <c r="K1173">
        <v>0</v>
      </c>
      <c r="L1173">
        <v>0</v>
      </c>
      <c r="M1173">
        <v>0</v>
      </c>
      <c r="N1173">
        <v>0</v>
      </c>
      <c r="O1173">
        <v>0</v>
      </c>
    </row>
    <row r="1174" spans="1:15" hidden="1" x14ac:dyDescent="0.25">
      <c r="A1174" t="s">
        <v>28</v>
      </c>
      <c r="B1174" t="s">
        <v>59</v>
      </c>
      <c r="C1174" t="s">
        <v>74</v>
      </c>
      <c r="D1174">
        <v>0</v>
      </c>
      <c r="E1174">
        <v>0</v>
      </c>
      <c r="F1174">
        <v>0</v>
      </c>
      <c r="G1174">
        <v>0</v>
      </c>
      <c r="H1174">
        <v>0</v>
      </c>
      <c r="I1174">
        <v>0</v>
      </c>
      <c r="J1174">
        <v>0</v>
      </c>
      <c r="K1174">
        <v>0</v>
      </c>
      <c r="L1174">
        <v>0</v>
      </c>
      <c r="M1174">
        <v>0</v>
      </c>
      <c r="N1174">
        <v>0</v>
      </c>
      <c r="O1174">
        <v>0</v>
      </c>
    </row>
    <row r="1175" spans="1:15" hidden="1" x14ac:dyDescent="0.25">
      <c r="A1175" t="s">
        <v>28</v>
      </c>
      <c r="B1175" t="s">
        <v>59</v>
      </c>
      <c r="C1175" t="s">
        <v>75</v>
      </c>
      <c r="D1175">
        <v>0</v>
      </c>
      <c r="E1175">
        <v>0</v>
      </c>
      <c r="F1175">
        <v>0</v>
      </c>
      <c r="G1175">
        <v>0</v>
      </c>
      <c r="H1175">
        <v>0</v>
      </c>
      <c r="I1175">
        <v>0</v>
      </c>
      <c r="J1175">
        <v>0</v>
      </c>
      <c r="K1175">
        <v>0</v>
      </c>
      <c r="L1175">
        <v>0</v>
      </c>
      <c r="M1175">
        <v>0</v>
      </c>
      <c r="N1175">
        <v>0</v>
      </c>
      <c r="O1175">
        <v>0</v>
      </c>
    </row>
    <row r="1176" spans="1:15" hidden="1" x14ac:dyDescent="0.25">
      <c r="A1176" t="s">
        <v>28</v>
      </c>
      <c r="B1176" t="s">
        <v>59</v>
      </c>
      <c r="C1176" t="s">
        <v>76</v>
      </c>
      <c r="D1176">
        <v>0</v>
      </c>
      <c r="E1176">
        <v>0</v>
      </c>
      <c r="F1176">
        <v>0</v>
      </c>
      <c r="G1176">
        <v>0</v>
      </c>
      <c r="H1176">
        <v>0</v>
      </c>
      <c r="I1176">
        <v>0</v>
      </c>
      <c r="J1176">
        <v>0</v>
      </c>
      <c r="K1176">
        <v>0</v>
      </c>
      <c r="L1176">
        <v>0</v>
      </c>
      <c r="M1176">
        <v>0</v>
      </c>
      <c r="N1176">
        <v>0</v>
      </c>
      <c r="O1176">
        <v>0</v>
      </c>
    </row>
    <row r="1177" spans="1:15" hidden="1" x14ac:dyDescent="0.25">
      <c r="A1177" t="s">
        <v>28</v>
      </c>
      <c r="B1177" t="s">
        <v>59</v>
      </c>
      <c r="C1177" t="s">
        <v>77</v>
      </c>
      <c r="D1177">
        <v>0</v>
      </c>
      <c r="E1177">
        <v>0</v>
      </c>
      <c r="F1177">
        <v>0</v>
      </c>
      <c r="G1177">
        <v>0</v>
      </c>
      <c r="H1177">
        <v>0</v>
      </c>
      <c r="I1177">
        <v>0</v>
      </c>
      <c r="J1177">
        <v>0</v>
      </c>
      <c r="K1177">
        <v>0</v>
      </c>
      <c r="L1177">
        <v>0</v>
      </c>
      <c r="M1177">
        <v>0</v>
      </c>
      <c r="N1177">
        <v>0</v>
      </c>
      <c r="O1177">
        <v>0</v>
      </c>
    </row>
    <row r="1178" spans="1:15" hidden="1" x14ac:dyDescent="0.25">
      <c r="A1178" t="s">
        <v>28</v>
      </c>
      <c r="B1178" t="s">
        <v>59</v>
      </c>
      <c r="C1178" t="s">
        <v>78</v>
      </c>
      <c r="D1178">
        <v>0</v>
      </c>
      <c r="E1178">
        <v>0</v>
      </c>
      <c r="F1178">
        <v>0</v>
      </c>
      <c r="G1178">
        <v>0</v>
      </c>
      <c r="H1178">
        <v>0</v>
      </c>
      <c r="I1178">
        <v>0</v>
      </c>
      <c r="J1178">
        <v>0</v>
      </c>
      <c r="K1178">
        <v>0</v>
      </c>
      <c r="L1178">
        <v>0</v>
      </c>
      <c r="M1178">
        <v>0</v>
      </c>
      <c r="N1178">
        <v>0</v>
      </c>
      <c r="O1178">
        <v>0</v>
      </c>
    </row>
    <row r="1179" spans="1:15" hidden="1" x14ac:dyDescent="0.25">
      <c r="A1179" t="s">
        <v>28</v>
      </c>
      <c r="B1179" t="s">
        <v>59</v>
      </c>
      <c r="C1179" t="s">
        <v>79</v>
      </c>
      <c r="D1179">
        <v>0</v>
      </c>
      <c r="E1179">
        <v>0</v>
      </c>
      <c r="F1179">
        <v>0</v>
      </c>
      <c r="G1179">
        <v>0</v>
      </c>
      <c r="H1179">
        <v>0</v>
      </c>
      <c r="I1179">
        <v>0</v>
      </c>
      <c r="J1179">
        <v>0</v>
      </c>
      <c r="K1179">
        <v>0</v>
      </c>
      <c r="L1179">
        <v>0</v>
      </c>
      <c r="M1179">
        <v>0</v>
      </c>
      <c r="N1179">
        <v>0</v>
      </c>
      <c r="O1179">
        <v>0</v>
      </c>
    </row>
    <row r="1180" spans="1:15" hidden="1" x14ac:dyDescent="0.25">
      <c r="A1180" t="s">
        <v>28</v>
      </c>
      <c r="B1180" t="s">
        <v>59</v>
      </c>
      <c r="C1180" t="s">
        <v>80</v>
      </c>
      <c r="D1180">
        <v>0</v>
      </c>
      <c r="E1180">
        <v>0</v>
      </c>
      <c r="F1180">
        <v>0</v>
      </c>
      <c r="G1180">
        <v>0</v>
      </c>
      <c r="H1180">
        <v>0</v>
      </c>
      <c r="I1180">
        <v>0</v>
      </c>
      <c r="J1180">
        <v>0</v>
      </c>
      <c r="K1180">
        <v>0</v>
      </c>
      <c r="L1180">
        <v>0</v>
      </c>
      <c r="M1180">
        <v>0</v>
      </c>
      <c r="N1180">
        <v>0</v>
      </c>
      <c r="O1180">
        <v>0</v>
      </c>
    </row>
    <row r="1181" spans="1:15" hidden="1" x14ac:dyDescent="0.25">
      <c r="A1181" t="s">
        <v>28</v>
      </c>
      <c r="B1181" t="s">
        <v>59</v>
      </c>
      <c r="C1181" t="s">
        <v>81</v>
      </c>
      <c r="D1181">
        <v>0</v>
      </c>
      <c r="E1181">
        <v>0</v>
      </c>
      <c r="F1181">
        <v>0</v>
      </c>
      <c r="G1181">
        <v>0</v>
      </c>
      <c r="H1181">
        <v>0</v>
      </c>
      <c r="I1181">
        <v>0</v>
      </c>
      <c r="J1181">
        <v>0</v>
      </c>
      <c r="K1181">
        <v>0</v>
      </c>
      <c r="L1181">
        <v>0</v>
      </c>
      <c r="M1181">
        <v>0</v>
      </c>
      <c r="N1181">
        <v>0</v>
      </c>
      <c r="O1181">
        <v>0</v>
      </c>
    </row>
    <row r="1182" spans="1:15" hidden="1" x14ac:dyDescent="0.25">
      <c r="A1182" t="s">
        <v>28</v>
      </c>
      <c r="B1182" t="s">
        <v>59</v>
      </c>
      <c r="C1182" t="s">
        <v>82</v>
      </c>
      <c r="D1182">
        <v>0</v>
      </c>
      <c r="E1182">
        <v>0</v>
      </c>
      <c r="F1182">
        <v>0</v>
      </c>
      <c r="G1182">
        <v>0</v>
      </c>
      <c r="H1182">
        <v>0</v>
      </c>
      <c r="I1182">
        <v>0</v>
      </c>
      <c r="J1182">
        <v>0</v>
      </c>
      <c r="K1182">
        <v>0</v>
      </c>
      <c r="L1182">
        <v>0</v>
      </c>
      <c r="M1182">
        <v>0</v>
      </c>
      <c r="N1182">
        <v>0</v>
      </c>
      <c r="O1182">
        <v>0</v>
      </c>
    </row>
    <row r="1183" spans="1:15" hidden="1" x14ac:dyDescent="0.25">
      <c r="A1183" t="s">
        <v>28</v>
      </c>
      <c r="B1183" t="s">
        <v>59</v>
      </c>
      <c r="C1183" t="s">
        <v>83</v>
      </c>
      <c r="D1183">
        <v>0</v>
      </c>
      <c r="E1183">
        <v>0</v>
      </c>
      <c r="F1183">
        <v>0</v>
      </c>
      <c r="G1183">
        <v>0</v>
      </c>
      <c r="H1183">
        <v>0</v>
      </c>
      <c r="I1183">
        <v>0</v>
      </c>
      <c r="J1183">
        <v>0</v>
      </c>
      <c r="K1183">
        <v>0</v>
      </c>
      <c r="L1183">
        <v>0</v>
      </c>
      <c r="M1183">
        <v>0</v>
      </c>
      <c r="N1183">
        <v>0</v>
      </c>
      <c r="O1183">
        <v>0</v>
      </c>
    </row>
    <row r="1184" spans="1:15" hidden="1" x14ac:dyDescent="0.25">
      <c r="A1184" t="s">
        <v>28</v>
      </c>
      <c r="B1184" t="s">
        <v>84</v>
      </c>
      <c r="C1184" t="s">
        <v>60</v>
      </c>
      <c r="D1184">
        <v>0</v>
      </c>
      <c r="E1184">
        <v>0</v>
      </c>
      <c r="F1184">
        <v>0</v>
      </c>
      <c r="G1184">
        <v>0</v>
      </c>
      <c r="H1184">
        <v>0</v>
      </c>
      <c r="I1184">
        <v>0</v>
      </c>
      <c r="J1184">
        <v>0</v>
      </c>
      <c r="K1184">
        <v>0</v>
      </c>
      <c r="L1184">
        <v>0</v>
      </c>
      <c r="M1184">
        <v>0</v>
      </c>
      <c r="N1184">
        <v>0</v>
      </c>
      <c r="O1184">
        <v>0</v>
      </c>
    </row>
    <row r="1185" spans="1:15" hidden="1" x14ac:dyDescent="0.25">
      <c r="A1185" t="s">
        <v>28</v>
      </c>
      <c r="B1185" t="s">
        <v>84</v>
      </c>
      <c r="C1185" t="s">
        <v>61</v>
      </c>
      <c r="D1185">
        <v>0</v>
      </c>
      <c r="E1185">
        <v>0</v>
      </c>
      <c r="F1185">
        <v>0</v>
      </c>
      <c r="G1185">
        <v>0</v>
      </c>
      <c r="H1185">
        <v>0</v>
      </c>
      <c r="I1185">
        <v>0</v>
      </c>
      <c r="J1185">
        <v>0</v>
      </c>
      <c r="K1185">
        <v>0</v>
      </c>
      <c r="L1185">
        <v>0</v>
      </c>
      <c r="M1185">
        <v>0</v>
      </c>
      <c r="N1185">
        <v>0</v>
      </c>
      <c r="O1185">
        <v>0</v>
      </c>
    </row>
    <row r="1186" spans="1:15" hidden="1" x14ac:dyDescent="0.25">
      <c r="A1186" t="s">
        <v>28</v>
      </c>
      <c r="B1186" t="s">
        <v>84</v>
      </c>
      <c r="C1186" t="s">
        <v>62</v>
      </c>
      <c r="D1186">
        <v>0</v>
      </c>
      <c r="E1186">
        <v>0</v>
      </c>
      <c r="F1186">
        <v>0</v>
      </c>
      <c r="G1186">
        <v>0</v>
      </c>
      <c r="H1186">
        <v>0</v>
      </c>
      <c r="I1186">
        <v>0</v>
      </c>
      <c r="J1186">
        <v>0</v>
      </c>
      <c r="K1186">
        <v>0</v>
      </c>
      <c r="L1186">
        <v>0</v>
      </c>
      <c r="M1186">
        <v>0</v>
      </c>
      <c r="N1186">
        <v>0</v>
      </c>
      <c r="O1186">
        <v>0</v>
      </c>
    </row>
    <row r="1187" spans="1:15" hidden="1" x14ac:dyDescent="0.25">
      <c r="A1187" t="s">
        <v>28</v>
      </c>
      <c r="B1187" t="s">
        <v>84</v>
      </c>
      <c r="C1187" t="s">
        <v>63</v>
      </c>
      <c r="D1187">
        <v>0</v>
      </c>
      <c r="E1187">
        <v>0</v>
      </c>
      <c r="F1187">
        <v>0</v>
      </c>
      <c r="G1187">
        <v>0</v>
      </c>
      <c r="H1187">
        <v>0</v>
      </c>
      <c r="I1187">
        <v>0</v>
      </c>
      <c r="J1187">
        <v>0</v>
      </c>
      <c r="K1187">
        <v>0</v>
      </c>
      <c r="L1187">
        <v>0</v>
      </c>
      <c r="M1187">
        <v>0</v>
      </c>
      <c r="N1187">
        <v>0</v>
      </c>
      <c r="O1187">
        <v>0</v>
      </c>
    </row>
    <row r="1188" spans="1:15" hidden="1" x14ac:dyDescent="0.25">
      <c r="A1188" t="s">
        <v>28</v>
      </c>
      <c r="B1188" t="s">
        <v>84</v>
      </c>
      <c r="C1188" t="s">
        <v>64</v>
      </c>
      <c r="D1188">
        <v>0</v>
      </c>
      <c r="E1188">
        <v>0</v>
      </c>
      <c r="F1188">
        <v>0</v>
      </c>
      <c r="G1188">
        <v>0</v>
      </c>
      <c r="H1188">
        <v>0</v>
      </c>
      <c r="I1188">
        <v>0</v>
      </c>
      <c r="J1188">
        <v>0</v>
      </c>
      <c r="K1188">
        <v>0</v>
      </c>
      <c r="L1188">
        <v>0</v>
      </c>
      <c r="M1188">
        <v>0</v>
      </c>
      <c r="N1188">
        <v>0</v>
      </c>
      <c r="O1188">
        <v>0</v>
      </c>
    </row>
    <row r="1189" spans="1:15" hidden="1" x14ac:dyDescent="0.25">
      <c r="A1189" t="s">
        <v>28</v>
      </c>
      <c r="B1189" t="s">
        <v>84</v>
      </c>
      <c r="C1189" t="s">
        <v>65</v>
      </c>
      <c r="D1189">
        <v>0</v>
      </c>
      <c r="E1189">
        <v>0</v>
      </c>
      <c r="F1189">
        <v>0</v>
      </c>
      <c r="G1189">
        <v>0</v>
      </c>
      <c r="H1189">
        <v>0</v>
      </c>
      <c r="I1189">
        <v>0</v>
      </c>
      <c r="J1189">
        <v>0</v>
      </c>
      <c r="K1189">
        <v>0</v>
      </c>
      <c r="L1189">
        <v>0</v>
      </c>
      <c r="M1189">
        <v>0</v>
      </c>
      <c r="N1189">
        <v>0</v>
      </c>
      <c r="O1189">
        <v>0</v>
      </c>
    </row>
    <row r="1190" spans="1:15" hidden="1" x14ac:dyDescent="0.25">
      <c r="A1190" t="s">
        <v>28</v>
      </c>
      <c r="B1190" t="s">
        <v>84</v>
      </c>
      <c r="C1190" t="s">
        <v>66</v>
      </c>
      <c r="D1190">
        <v>0</v>
      </c>
      <c r="E1190">
        <v>0</v>
      </c>
      <c r="F1190">
        <v>0</v>
      </c>
      <c r="G1190">
        <v>0</v>
      </c>
      <c r="H1190">
        <v>0</v>
      </c>
      <c r="I1190">
        <v>0</v>
      </c>
      <c r="J1190">
        <v>0</v>
      </c>
      <c r="K1190">
        <v>0</v>
      </c>
      <c r="L1190">
        <v>0</v>
      </c>
      <c r="M1190">
        <v>0</v>
      </c>
      <c r="N1190">
        <v>0</v>
      </c>
      <c r="O1190">
        <v>0</v>
      </c>
    </row>
    <row r="1191" spans="1:15" hidden="1" x14ac:dyDescent="0.25">
      <c r="A1191" t="s">
        <v>28</v>
      </c>
      <c r="B1191" t="s">
        <v>84</v>
      </c>
      <c r="C1191" t="s">
        <v>67</v>
      </c>
      <c r="D1191">
        <v>0</v>
      </c>
      <c r="E1191">
        <v>0</v>
      </c>
      <c r="F1191">
        <v>0</v>
      </c>
      <c r="G1191">
        <v>0</v>
      </c>
      <c r="H1191">
        <v>0</v>
      </c>
      <c r="I1191">
        <v>0</v>
      </c>
      <c r="J1191">
        <v>0</v>
      </c>
      <c r="K1191">
        <v>0</v>
      </c>
      <c r="L1191">
        <v>0</v>
      </c>
      <c r="M1191">
        <v>0</v>
      </c>
      <c r="N1191">
        <v>0</v>
      </c>
      <c r="O1191">
        <v>0</v>
      </c>
    </row>
    <row r="1192" spans="1:15" hidden="1" x14ac:dyDescent="0.25">
      <c r="A1192" t="s">
        <v>28</v>
      </c>
      <c r="B1192" t="s">
        <v>84</v>
      </c>
      <c r="C1192" t="s">
        <v>68</v>
      </c>
      <c r="D1192">
        <v>0</v>
      </c>
      <c r="E1192">
        <v>0</v>
      </c>
      <c r="F1192">
        <v>0</v>
      </c>
      <c r="G1192">
        <v>0</v>
      </c>
      <c r="H1192">
        <v>0</v>
      </c>
      <c r="I1192">
        <v>0</v>
      </c>
      <c r="J1192">
        <v>0</v>
      </c>
      <c r="K1192">
        <v>0</v>
      </c>
      <c r="L1192">
        <v>0</v>
      </c>
      <c r="M1192">
        <v>0</v>
      </c>
      <c r="N1192">
        <v>0</v>
      </c>
      <c r="O1192">
        <v>0</v>
      </c>
    </row>
    <row r="1193" spans="1:15" hidden="1" x14ac:dyDescent="0.25">
      <c r="A1193" t="s">
        <v>28</v>
      </c>
      <c r="B1193" t="s">
        <v>84</v>
      </c>
      <c r="C1193" t="s">
        <v>69</v>
      </c>
      <c r="D1193">
        <v>0</v>
      </c>
      <c r="E1193">
        <v>0</v>
      </c>
      <c r="F1193">
        <v>0</v>
      </c>
      <c r="G1193">
        <v>0</v>
      </c>
      <c r="H1193">
        <v>0</v>
      </c>
      <c r="I1193">
        <v>0</v>
      </c>
      <c r="J1193">
        <v>0</v>
      </c>
      <c r="K1193">
        <v>0</v>
      </c>
      <c r="L1193">
        <v>0</v>
      </c>
      <c r="M1193">
        <v>0</v>
      </c>
      <c r="N1193">
        <v>0</v>
      </c>
      <c r="O1193">
        <v>0</v>
      </c>
    </row>
    <row r="1194" spans="1:15" hidden="1" x14ac:dyDescent="0.25">
      <c r="A1194" t="s">
        <v>28</v>
      </c>
      <c r="B1194" t="s">
        <v>84</v>
      </c>
      <c r="C1194" t="s">
        <v>70</v>
      </c>
      <c r="D1194">
        <v>0</v>
      </c>
      <c r="E1194">
        <v>0</v>
      </c>
      <c r="F1194">
        <v>0</v>
      </c>
      <c r="G1194">
        <v>0</v>
      </c>
      <c r="H1194">
        <v>0</v>
      </c>
      <c r="I1194">
        <v>0</v>
      </c>
      <c r="J1194">
        <v>0</v>
      </c>
      <c r="K1194">
        <v>0</v>
      </c>
      <c r="L1194">
        <v>0</v>
      </c>
      <c r="M1194">
        <v>0</v>
      </c>
      <c r="N1194">
        <v>0</v>
      </c>
      <c r="O1194">
        <v>0</v>
      </c>
    </row>
    <row r="1195" spans="1:15" hidden="1" x14ac:dyDescent="0.25">
      <c r="A1195" t="s">
        <v>28</v>
      </c>
      <c r="B1195" t="s">
        <v>84</v>
      </c>
      <c r="C1195" t="s">
        <v>71</v>
      </c>
      <c r="D1195">
        <v>0</v>
      </c>
      <c r="E1195">
        <v>0</v>
      </c>
      <c r="F1195">
        <v>0</v>
      </c>
      <c r="G1195">
        <v>0</v>
      </c>
      <c r="H1195">
        <v>0</v>
      </c>
      <c r="I1195">
        <v>0</v>
      </c>
      <c r="J1195">
        <v>0</v>
      </c>
      <c r="K1195">
        <v>0</v>
      </c>
      <c r="L1195">
        <v>0</v>
      </c>
      <c r="M1195">
        <v>0</v>
      </c>
      <c r="N1195">
        <v>0</v>
      </c>
      <c r="O1195">
        <v>0</v>
      </c>
    </row>
    <row r="1196" spans="1:15" hidden="1" x14ac:dyDescent="0.25">
      <c r="A1196" t="s">
        <v>28</v>
      </c>
      <c r="B1196" t="s">
        <v>84</v>
      </c>
      <c r="C1196" t="s">
        <v>72</v>
      </c>
      <c r="D1196">
        <v>0</v>
      </c>
      <c r="E1196">
        <v>0</v>
      </c>
      <c r="F1196">
        <v>0</v>
      </c>
      <c r="G1196">
        <v>0</v>
      </c>
      <c r="H1196">
        <v>0</v>
      </c>
      <c r="I1196">
        <v>0</v>
      </c>
      <c r="J1196">
        <v>0</v>
      </c>
      <c r="K1196">
        <v>0</v>
      </c>
      <c r="L1196">
        <v>0</v>
      </c>
      <c r="M1196">
        <v>0</v>
      </c>
      <c r="N1196">
        <v>0</v>
      </c>
      <c r="O1196">
        <v>0</v>
      </c>
    </row>
    <row r="1197" spans="1:15" hidden="1" x14ac:dyDescent="0.25">
      <c r="A1197" t="s">
        <v>28</v>
      </c>
      <c r="B1197" t="s">
        <v>84</v>
      </c>
      <c r="C1197" t="s">
        <v>73</v>
      </c>
      <c r="D1197">
        <v>0</v>
      </c>
      <c r="E1197">
        <v>0</v>
      </c>
      <c r="F1197">
        <v>0</v>
      </c>
      <c r="G1197">
        <v>0</v>
      </c>
      <c r="H1197">
        <v>0</v>
      </c>
      <c r="I1197">
        <v>0</v>
      </c>
      <c r="J1197">
        <v>0</v>
      </c>
      <c r="K1197">
        <v>0</v>
      </c>
      <c r="L1197">
        <v>0</v>
      </c>
      <c r="M1197">
        <v>0</v>
      </c>
      <c r="N1197">
        <v>0</v>
      </c>
      <c r="O1197">
        <v>0</v>
      </c>
    </row>
    <row r="1198" spans="1:15" hidden="1" x14ac:dyDescent="0.25">
      <c r="A1198" t="s">
        <v>28</v>
      </c>
      <c r="B1198" t="s">
        <v>84</v>
      </c>
      <c r="C1198" t="s">
        <v>74</v>
      </c>
      <c r="D1198">
        <v>0</v>
      </c>
      <c r="E1198">
        <v>0</v>
      </c>
      <c r="F1198">
        <v>0</v>
      </c>
      <c r="G1198">
        <v>0</v>
      </c>
      <c r="H1198">
        <v>0</v>
      </c>
      <c r="I1198">
        <v>0</v>
      </c>
      <c r="J1198">
        <v>0</v>
      </c>
      <c r="K1198">
        <v>0</v>
      </c>
      <c r="L1198">
        <v>0</v>
      </c>
      <c r="M1198">
        <v>0</v>
      </c>
      <c r="N1198">
        <v>0</v>
      </c>
      <c r="O1198">
        <v>0</v>
      </c>
    </row>
    <row r="1199" spans="1:15" hidden="1" x14ac:dyDescent="0.25">
      <c r="A1199" t="s">
        <v>28</v>
      </c>
      <c r="B1199" t="s">
        <v>84</v>
      </c>
      <c r="C1199" t="s">
        <v>75</v>
      </c>
      <c r="D1199">
        <v>0</v>
      </c>
      <c r="E1199">
        <v>0</v>
      </c>
      <c r="F1199">
        <v>0</v>
      </c>
      <c r="G1199">
        <v>0</v>
      </c>
      <c r="H1199">
        <v>0</v>
      </c>
      <c r="I1199">
        <v>0</v>
      </c>
      <c r="J1199">
        <v>0</v>
      </c>
      <c r="K1199">
        <v>0</v>
      </c>
      <c r="L1199">
        <v>0</v>
      </c>
      <c r="M1199">
        <v>0</v>
      </c>
      <c r="N1199">
        <v>0</v>
      </c>
      <c r="O1199">
        <v>0</v>
      </c>
    </row>
    <row r="1200" spans="1:15" hidden="1" x14ac:dyDescent="0.25">
      <c r="A1200" t="s">
        <v>28</v>
      </c>
      <c r="B1200" t="s">
        <v>84</v>
      </c>
      <c r="C1200" t="s">
        <v>76</v>
      </c>
      <c r="D1200">
        <v>0</v>
      </c>
      <c r="E1200">
        <v>0</v>
      </c>
      <c r="F1200">
        <v>0</v>
      </c>
      <c r="G1200">
        <v>0</v>
      </c>
      <c r="H1200">
        <v>0</v>
      </c>
      <c r="I1200">
        <v>0</v>
      </c>
      <c r="J1200">
        <v>0</v>
      </c>
      <c r="K1200">
        <v>0</v>
      </c>
      <c r="L1200">
        <v>0</v>
      </c>
      <c r="M1200">
        <v>0</v>
      </c>
      <c r="N1200">
        <v>0</v>
      </c>
      <c r="O1200">
        <v>0</v>
      </c>
    </row>
    <row r="1201" spans="1:16" hidden="1" x14ac:dyDescent="0.25">
      <c r="A1201" t="s">
        <v>28</v>
      </c>
      <c r="B1201" t="s">
        <v>84</v>
      </c>
      <c r="C1201" t="s">
        <v>77</v>
      </c>
      <c r="D1201">
        <v>0</v>
      </c>
      <c r="E1201">
        <v>0</v>
      </c>
      <c r="F1201">
        <v>0</v>
      </c>
      <c r="G1201">
        <v>0</v>
      </c>
      <c r="H1201">
        <v>0</v>
      </c>
      <c r="I1201">
        <v>0</v>
      </c>
      <c r="J1201">
        <v>0</v>
      </c>
      <c r="K1201">
        <v>0</v>
      </c>
      <c r="L1201">
        <v>0</v>
      </c>
      <c r="M1201">
        <v>0</v>
      </c>
      <c r="N1201">
        <v>0</v>
      </c>
      <c r="O1201">
        <v>0</v>
      </c>
    </row>
    <row r="1202" spans="1:16" hidden="1" x14ac:dyDescent="0.25">
      <c r="A1202" t="s">
        <v>28</v>
      </c>
      <c r="B1202" t="s">
        <v>84</v>
      </c>
      <c r="C1202" t="s">
        <v>78</v>
      </c>
      <c r="D1202">
        <v>0</v>
      </c>
      <c r="E1202">
        <v>0</v>
      </c>
      <c r="F1202">
        <v>0</v>
      </c>
      <c r="G1202">
        <v>0</v>
      </c>
      <c r="H1202">
        <v>0</v>
      </c>
      <c r="I1202">
        <v>0</v>
      </c>
      <c r="J1202">
        <v>0</v>
      </c>
      <c r="K1202">
        <v>0</v>
      </c>
      <c r="L1202">
        <v>0</v>
      </c>
      <c r="M1202">
        <v>0</v>
      </c>
      <c r="N1202">
        <v>0</v>
      </c>
      <c r="O1202">
        <v>0</v>
      </c>
    </row>
    <row r="1203" spans="1:16" hidden="1" x14ac:dyDescent="0.25">
      <c r="A1203" t="s">
        <v>28</v>
      </c>
      <c r="B1203" t="s">
        <v>84</v>
      </c>
      <c r="C1203" t="s">
        <v>79</v>
      </c>
      <c r="D1203">
        <v>0</v>
      </c>
      <c r="E1203">
        <v>0</v>
      </c>
      <c r="F1203">
        <v>0</v>
      </c>
      <c r="G1203">
        <v>0</v>
      </c>
      <c r="H1203">
        <v>0</v>
      </c>
      <c r="I1203">
        <v>0</v>
      </c>
      <c r="J1203">
        <v>0</v>
      </c>
      <c r="K1203">
        <v>0</v>
      </c>
      <c r="L1203">
        <v>0</v>
      </c>
      <c r="M1203">
        <v>0</v>
      </c>
      <c r="N1203">
        <v>0</v>
      </c>
      <c r="O1203">
        <v>0</v>
      </c>
    </row>
    <row r="1204" spans="1:16" hidden="1" x14ac:dyDescent="0.25">
      <c r="A1204" t="s">
        <v>28</v>
      </c>
      <c r="B1204" t="s">
        <v>84</v>
      </c>
      <c r="C1204" t="s">
        <v>80</v>
      </c>
      <c r="D1204">
        <v>0</v>
      </c>
      <c r="E1204">
        <v>0</v>
      </c>
      <c r="F1204">
        <v>0</v>
      </c>
      <c r="G1204">
        <v>0</v>
      </c>
      <c r="H1204">
        <v>0</v>
      </c>
      <c r="I1204">
        <v>0</v>
      </c>
      <c r="J1204">
        <v>0</v>
      </c>
      <c r="K1204">
        <v>0</v>
      </c>
      <c r="L1204">
        <v>0</v>
      </c>
      <c r="M1204">
        <v>0</v>
      </c>
      <c r="N1204">
        <v>0</v>
      </c>
      <c r="O1204">
        <v>0</v>
      </c>
    </row>
    <row r="1205" spans="1:16" hidden="1" x14ac:dyDescent="0.25">
      <c r="A1205" t="s">
        <v>28</v>
      </c>
      <c r="B1205" t="s">
        <v>84</v>
      </c>
      <c r="C1205" t="s">
        <v>81</v>
      </c>
      <c r="D1205">
        <v>0</v>
      </c>
      <c r="E1205">
        <v>0</v>
      </c>
      <c r="F1205">
        <v>0</v>
      </c>
      <c r="G1205">
        <v>0</v>
      </c>
      <c r="H1205">
        <v>0</v>
      </c>
      <c r="I1205">
        <v>0</v>
      </c>
      <c r="J1205">
        <v>0</v>
      </c>
      <c r="K1205">
        <v>0</v>
      </c>
      <c r="L1205">
        <v>0</v>
      </c>
      <c r="M1205">
        <v>0</v>
      </c>
      <c r="N1205">
        <v>0</v>
      </c>
      <c r="O1205">
        <v>0</v>
      </c>
    </row>
    <row r="1206" spans="1:16" hidden="1" x14ac:dyDescent="0.25">
      <c r="A1206" t="s">
        <v>28</v>
      </c>
      <c r="B1206" t="s">
        <v>84</v>
      </c>
      <c r="C1206" t="s">
        <v>82</v>
      </c>
      <c r="D1206">
        <v>0</v>
      </c>
      <c r="E1206">
        <v>0</v>
      </c>
      <c r="F1206">
        <v>0</v>
      </c>
      <c r="G1206">
        <v>0</v>
      </c>
      <c r="H1206">
        <v>0</v>
      </c>
      <c r="I1206">
        <v>0</v>
      </c>
      <c r="J1206">
        <v>0</v>
      </c>
      <c r="K1206">
        <v>0</v>
      </c>
      <c r="L1206">
        <v>0</v>
      </c>
      <c r="M1206">
        <v>0</v>
      </c>
      <c r="N1206">
        <v>0</v>
      </c>
      <c r="O1206">
        <v>0</v>
      </c>
    </row>
    <row r="1207" spans="1:16" hidden="1" x14ac:dyDescent="0.25">
      <c r="A1207" t="s">
        <v>28</v>
      </c>
      <c r="B1207" t="s">
        <v>84</v>
      </c>
      <c r="C1207" t="s">
        <v>83</v>
      </c>
      <c r="D1207">
        <v>0</v>
      </c>
      <c r="E1207">
        <v>0</v>
      </c>
      <c r="F1207">
        <v>0</v>
      </c>
      <c r="G1207">
        <v>0</v>
      </c>
      <c r="H1207">
        <v>0</v>
      </c>
      <c r="I1207">
        <v>0</v>
      </c>
      <c r="J1207">
        <v>0</v>
      </c>
      <c r="K1207">
        <v>0</v>
      </c>
      <c r="L1207">
        <v>0</v>
      </c>
      <c r="M1207">
        <v>0</v>
      </c>
      <c r="N1207">
        <v>0</v>
      </c>
      <c r="O1207">
        <v>0</v>
      </c>
    </row>
    <row r="1208" spans="1:16" hidden="1" x14ac:dyDescent="0.25">
      <c r="A1208" t="s">
        <v>29</v>
      </c>
      <c r="B1208" t="s">
        <v>59</v>
      </c>
      <c r="C1208" t="s">
        <v>60</v>
      </c>
      <c r="D1208">
        <v>0</v>
      </c>
      <c r="E1208">
        <v>0</v>
      </c>
      <c r="F1208">
        <v>0</v>
      </c>
      <c r="G1208">
        <v>0</v>
      </c>
      <c r="H1208">
        <v>0</v>
      </c>
      <c r="I1208">
        <v>0</v>
      </c>
      <c r="J1208">
        <v>0</v>
      </c>
      <c r="K1208">
        <v>0</v>
      </c>
      <c r="L1208">
        <v>0</v>
      </c>
      <c r="M1208">
        <v>0</v>
      </c>
      <c r="N1208">
        <v>0</v>
      </c>
      <c r="O1208">
        <v>0</v>
      </c>
      <c r="P1208">
        <v>0</v>
      </c>
    </row>
    <row r="1209" spans="1:16" hidden="1" x14ac:dyDescent="0.25">
      <c r="A1209" t="s">
        <v>29</v>
      </c>
      <c r="B1209" t="s">
        <v>59</v>
      </c>
      <c r="C1209" t="s">
        <v>61</v>
      </c>
      <c r="D1209">
        <v>0</v>
      </c>
      <c r="E1209">
        <v>0</v>
      </c>
      <c r="F1209">
        <v>0</v>
      </c>
      <c r="G1209">
        <v>0</v>
      </c>
      <c r="H1209">
        <v>0</v>
      </c>
      <c r="I1209">
        <v>0</v>
      </c>
      <c r="J1209">
        <v>0</v>
      </c>
      <c r="K1209">
        <v>0</v>
      </c>
      <c r="L1209">
        <v>0</v>
      </c>
      <c r="M1209">
        <v>0</v>
      </c>
      <c r="N1209">
        <v>0</v>
      </c>
      <c r="O1209">
        <v>0</v>
      </c>
      <c r="P1209">
        <v>0</v>
      </c>
    </row>
    <row r="1210" spans="1:16" hidden="1" x14ac:dyDescent="0.25">
      <c r="A1210" t="s">
        <v>29</v>
      </c>
      <c r="B1210" t="s">
        <v>59</v>
      </c>
      <c r="C1210" t="s">
        <v>62</v>
      </c>
      <c r="D1210">
        <v>0</v>
      </c>
      <c r="E1210">
        <v>0</v>
      </c>
      <c r="F1210">
        <v>0</v>
      </c>
      <c r="G1210">
        <v>0</v>
      </c>
      <c r="H1210">
        <v>0</v>
      </c>
      <c r="I1210">
        <v>0</v>
      </c>
      <c r="J1210">
        <v>0</v>
      </c>
      <c r="K1210">
        <v>0</v>
      </c>
      <c r="L1210">
        <v>0</v>
      </c>
      <c r="M1210">
        <v>0</v>
      </c>
      <c r="N1210">
        <v>0</v>
      </c>
      <c r="O1210">
        <v>0</v>
      </c>
      <c r="P1210">
        <v>0</v>
      </c>
    </row>
    <row r="1211" spans="1:16" hidden="1" x14ac:dyDescent="0.25">
      <c r="A1211" t="s">
        <v>29</v>
      </c>
      <c r="B1211" t="s">
        <v>59</v>
      </c>
      <c r="C1211" t="s">
        <v>63</v>
      </c>
      <c r="D1211">
        <v>0</v>
      </c>
      <c r="E1211">
        <v>0</v>
      </c>
      <c r="F1211">
        <v>0</v>
      </c>
      <c r="G1211">
        <v>0</v>
      </c>
      <c r="H1211">
        <v>0</v>
      </c>
      <c r="I1211">
        <v>0</v>
      </c>
      <c r="J1211">
        <v>0</v>
      </c>
      <c r="K1211">
        <v>0</v>
      </c>
      <c r="L1211">
        <v>0</v>
      </c>
      <c r="M1211">
        <v>0</v>
      </c>
      <c r="N1211">
        <v>0</v>
      </c>
      <c r="O1211">
        <v>0</v>
      </c>
      <c r="P1211">
        <v>0</v>
      </c>
    </row>
    <row r="1212" spans="1:16" hidden="1" x14ac:dyDescent="0.25">
      <c r="A1212" t="s">
        <v>29</v>
      </c>
      <c r="B1212" t="s">
        <v>59</v>
      </c>
      <c r="C1212" t="s">
        <v>64</v>
      </c>
      <c r="D1212">
        <v>0</v>
      </c>
      <c r="E1212">
        <v>0</v>
      </c>
      <c r="F1212">
        <v>0</v>
      </c>
      <c r="G1212">
        <v>0</v>
      </c>
      <c r="H1212">
        <v>0</v>
      </c>
      <c r="I1212">
        <v>0</v>
      </c>
      <c r="J1212">
        <v>0</v>
      </c>
      <c r="K1212">
        <v>0</v>
      </c>
      <c r="L1212">
        <v>0</v>
      </c>
      <c r="M1212">
        <v>0</v>
      </c>
      <c r="N1212">
        <v>0</v>
      </c>
      <c r="O1212">
        <v>0</v>
      </c>
      <c r="P1212">
        <v>0</v>
      </c>
    </row>
    <row r="1213" spans="1:16" hidden="1" x14ac:dyDescent="0.25">
      <c r="A1213" t="s">
        <v>29</v>
      </c>
      <c r="B1213" t="s">
        <v>59</v>
      </c>
      <c r="C1213" t="s">
        <v>65</v>
      </c>
      <c r="D1213">
        <v>0</v>
      </c>
      <c r="E1213">
        <v>0</v>
      </c>
      <c r="F1213">
        <v>0</v>
      </c>
      <c r="G1213">
        <v>0</v>
      </c>
      <c r="H1213">
        <v>0</v>
      </c>
      <c r="I1213">
        <v>0</v>
      </c>
      <c r="J1213">
        <v>0</v>
      </c>
      <c r="K1213">
        <v>0</v>
      </c>
      <c r="L1213">
        <v>0</v>
      </c>
      <c r="M1213">
        <v>0</v>
      </c>
      <c r="N1213">
        <v>0</v>
      </c>
      <c r="O1213">
        <v>0</v>
      </c>
      <c r="P1213">
        <v>0</v>
      </c>
    </row>
    <row r="1214" spans="1:16" hidden="1" x14ac:dyDescent="0.25">
      <c r="A1214" t="s">
        <v>29</v>
      </c>
      <c r="B1214" t="s">
        <v>59</v>
      </c>
      <c r="C1214" t="s">
        <v>66</v>
      </c>
      <c r="D1214">
        <v>0</v>
      </c>
      <c r="E1214">
        <v>0</v>
      </c>
      <c r="F1214">
        <v>0</v>
      </c>
      <c r="G1214">
        <v>0</v>
      </c>
      <c r="H1214">
        <v>0</v>
      </c>
      <c r="I1214">
        <v>0</v>
      </c>
      <c r="J1214">
        <v>0</v>
      </c>
      <c r="K1214">
        <v>0</v>
      </c>
      <c r="L1214">
        <v>0</v>
      </c>
      <c r="M1214">
        <v>0</v>
      </c>
      <c r="N1214">
        <v>0</v>
      </c>
      <c r="O1214">
        <v>0</v>
      </c>
      <c r="P1214">
        <v>0</v>
      </c>
    </row>
    <row r="1215" spans="1:16" hidden="1" x14ac:dyDescent="0.25">
      <c r="A1215" t="s">
        <v>29</v>
      </c>
      <c r="B1215" t="s">
        <v>59</v>
      </c>
      <c r="C1215" t="s">
        <v>67</v>
      </c>
      <c r="D1215">
        <v>0</v>
      </c>
      <c r="E1215">
        <v>0</v>
      </c>
      <c r="F1215">
        <v>0</v>
      </c>
      <c r="G1215">
        <v>0</v>
      </c>
      <c r="H1215">
        <v>0</v>
      </c>
      <c r="I1215">
        <v>0</v>
      </c>
      <c r="J1215">
        <v>0</v>
      </c>
      <c r="K1215">
        <v>0</v>
      </c>
      <c r="L1215">
        <v>0</v>
      </c>
      <c r="M1215">
        <v>0</v>
      </c>
      <c r="N1215">
        <v>0</v>
      </c>
      <c r="O1215">
        <v>0</v>
      </c>
      <c r="P1215">
        <v>0</v>
      </c>
    </row>
    <row r="1216" spans="1:16" hidden="1" x14ac:dyDescent="0.25">
      <c r="A1216" t="s">
        <v>29</v>
      </c>
      <c r="B1216" t="s">
        <v>59</v>
      </c>
      <c r="C1216" t="s">
        <v>68</v>
      </c>
      <c r="D1216">
        <v>0</v>
      </c>
      <c r="E1216">
        <v>0</v>
      </c>
      <c r="F1216">
        <v>0</v>
      </c>
      <c r="G1216">
        <v>0</v>
      </c>
      <c r="H1216">
        <v>0</v>
      </c>
      <c r="I1216">
        <v>0</v>
      </c>
      <c r="J1216">
        <v>0</v>
      </c>
      <c r="K1216">
        <v>0</v>
      </c>
      <c r="L1216">
        <v>0</v>
      </c>
      <c r="M1216">
        <v>0</v>
      </c>
      <c r="N1216">
        <v>0</v>
      </c>
      <c r="O1216">
        <v>0</v>
      </c>
      <c r="P1216">
        <v>0</v>
      </c>
    </row>
    <row r="1217" spans="1:16" hidden="1" x14ac:dyDescent="0.25">
      <c r="A1217" t="s">
        <v>29</v>
      </c>
      <c r="B1217" t="s">
        <v>59</v>
      </c>
      <c r="C1217" t="s">
        <v>69</v>
      </c>
      <c r="D1217">
        <v>0</v>
      </c>
      <c r="E1217">
        <v>0</v>
      </c>
      <c r="F1217">
        <v>0</v>
      </c>
      <c r="G1217">
        <v>0</v>
      </c>
      <c r="H1217">
        <v>0</v>
      </c>
      <c r="I1217">
        <v>0</v>
      </c>
      <c r="J1217">
        <v>0</v>
      </c>
      <c r="K1217">
        <v>0</v>
      </c>
      <c r="L1217">
        <v>0</v>
      </c>
      <c r="M1217">
        <v>0</v>
      </c>
      <c r="N1217">
        <v>0</v>
      </c>
      <c r="O1217">
        <v>0</v>
      </c>
      <c r="P1217">
        <v>0</v>
      </c>
    </row>
    <row r="1218" spans="1:16" hidden="1" x14ac:dyDescent="0.25">
      <c r="A1218" t="s">
        <v>29</v>
      </c>
      <c r="B1218" t="s">
        <v>59</v>
      </c>
      <c r="C1218" t="s">
        <v>70</v>
      </c>
      <c r="D1218">
        <v>0</v>
      </c>
      <c r="E1218">
        <v>0</v>
      </c>
      <c r="F1218">
        <v>0</v>
      </c>
      <c r="G1218">
        <v>0</v>
      </c>
      <c r="H1218">
        <v>0</v>
      </c>
      <c r="I1218">
        <v>0</v>
      </c>
      <c r="J1218">
        <v>0</v>
      </c>
      <c r="K1218">
        <v>0</v>
      </c>
      <c r="L1218">
        <v>0</v>
      </c>
      <c r="M1218">
        <v>0</v>
      </c>
      <c r="N1218">
        <v>0</v>
      </c>
      <c r="O1218">
        <v>0</v>
      </c>
      <c r="P1218">
        <v>0</v>
      </c>
    </row>
    <row r="1219" spans="1:16" hidden="1" x14ac:dyDescent="0.25">
      <c r="A1219" t="s">
        <v>29</v>
      </c>
      <c r="B1219" t="s">
        <v>59</v>
      </c>
      <c r="C1219" t="s">
        <v>71</v>
      </c>
      <c r="D1219">
        <v>0</v>
      </c>
      <c r="E1219">
        <v>0</v>
      </c>
      <c r="F1219">
        <v>0</v>
      </c>
      <c r="G1219">
        <v>0</v>
      </c>
      <c r="H1219">
        <v>0</v>
      </c>
      <c r="I1219">
        <v>0</v>
      </c>
      <c r="J1219">
        <v>0</v>
      </c>
      <c r="K1219">
        <v>0</v>
      </c>
      <c r="L1219">
        <v>0</v>
      </c>
      <c r="M1219">
        <v>0</v>
      </c>
      <c r="N1219">
        <v>0</v>
      </c>
      <c r="O1219">
        <v>0</v>
      </c>
      <c r="P1219">
        <v>0</v>
      </c>
    </row>
    <row r="1220" spans="1:16" hidden="1" x14ac:dyDescent="0.25">
      <c r="A1220" t="s">
        <v>29</v>
      </c>
      <c r="B1220" t="s">
        <v>59</v>
      </c>
      <c r="C1220" t="s">
        <v>72</v>
      </c>
      <c r="D1220">
        <v>0</v>
      </c>
      <c r="E1220">
        <v>0</v>
      </c>
      <c r="F1220">
        <v>0</v>
      </c>
      <c r="G1220">
        <v>0</v>
      </c>
      <c r="H1220">
        <v>0</v>
      </c>
      <c r="I1220">
        <v>0</v>
      </c>
      <c r="J1220">
        <v>0</v>
      </c>
      <c r="K1220">
        <v>0</v>
      </c>
      <c r="L1220">
        <v>0</v>
      </c>
      <c r="M1220">
        <v>0</v>
      </c>
      <c r="N1220">
        <v>0</v>
      </c>
      <c r="O1220">
        <v>0</v>
      </c>
      <c r="P1220">
        <v>0</v>
      </c>
    </row>
    <row r="1221" spans="1:16" hidden="1" x14ac:dyDescent="0.25">
      <c r="A1221" t="s">
        <v>29</v>
      </c>
      <c r="B1221" t="s">
        <v>59</v>
      </c>
      <c r="C1221" t="s">
        <v>73</v>
      </c>
      <c r="D1221">
        <v>0</v>
      </c>
      <c r="E1221">
        <v>0</v>
      </c>
      <c r="F1221">
        <v>0</v>
      </c>
      <c r="G1221">
        <v>0</v>
      </c>
      <c r="H1221">
        <v>0</v>
      </c>
      <c r="I1221">
        <v>0</v>
      </c>
      <c r="J1221">
        <v>0</v>
      </c>
      <c r="K1221">
        <v>0</v>
      </c>
      <c r="L1221">
        <v>0</v>
      </c>
      <c r="M1221">
        <v>0</v>
      </c>
      <c r="N1221">
        <v>0</v>
      </c>
      <c r="O1221">
        <v>0</v>
      </c>
      <c r="P1221">
        <v>0</v>
      </c>
    </row>
    <row r="1222" spans="1:16" hidden="1" x14ac:dyDescent="0.25">
      <c r="A1222" t="s">
        <v>29</v>
      </c>
      <c r="B1222" t="s">
        <v>59</v>
      </c>
      <c r="C1222" t="s">
        <v>74</v>
      </c>
      <c r="D1222">
        <v>0</v>
      </c>
      <c r="E1222">
        <v>0</v>
      </c>
      <c r="F1222">
        <v>0</v>
      </c>
      <c r="G1222">
        <v>0</v>
      </c>
      <c r="H1222">
        <v>0</v>
      </c>
      <c r="I1222">
        <v>0</v>
      </c>
      <c r="J1222">
        <v>0</v>
      </c>
      <c r="K1222">
        <v>0</v>
      </c>
      <c r="L1222">
        <v>0</v>
      </c>
      <c r="M1222">
        <v>0</v>
      </c>
      <c r="N1222">
        <v>0</v>
      </c>
      <c r="O1222">
        <v>0</v>
      </c>
      <c r="P1222">
        <v>0</v>
      </c>
    </row>
    <row r="1223" spans="1:16" hidden="1" x14ac:dyDescent="0.25">
      <c r="A1223" t="s">
        <v>29</v>
      </c>
      <c r="B1223" t="s">
        <v>59</v>
      </c>
      <c r="C1223" t="s">
        <v>75</v>
      </c>
      <c r="D1223">
        <v>0</v>
      </c>
      <c r="E1223">
        <v>0</v>
      </c>
      <c r="F1223">
        <v>0</v>
      </c>
      <c r="G1223">
        <v>0</v>
      </c>
      <c r="H1223">
        <v>0</v>
      </c>
      <c r="I1223">
        <v>0</v>
      </c>
      <c r="J1223">
        <v>0</v>
      </c>
      <c r="K1223">
        <v>0</v>
      </c>
      <c r="L1223">
        <v>0</v>
      </c>
      <c r="M1223">
        <v>0</v>
      </c>
      <c r="N1223">
        <v>0</v>
      </c>
      <c r="O1223">
        <v>0</v>
      </c>
      <c r="P1223">
        <v>0</v>
      </c>
    </row>
    <row r="1224" spans="1:16" hidden="1" x14ac:dyDescent="0.25">
      <c r="A1224" t="s">
        <v>29</v>
      </c>
      <c r="B1224" t="s">
        <v>59</v>
      </c>
      <c r="C1224" t="s">
        <v>76</v>
      </c>
      <c r="D1224">
        <v>0</v>
      </c>
      <c r="E1224">
        <v>0</v>
      </c>
      <c r="F1224">
        <v>0</v>
      </c>
      <c r="G1224">
        <v>0</v>
      </c>
      <c r="H1224">
        <v>0</v>
      </c>
      <c r="I1224">
        <v>0</v>
      </c>
      <c r="J1224">
        <v>0</v>
      </c>
      <c r="K1224">
        <v>0</v>
      </c>
      <c r="L1224">
        <v>0</v>
      </c>
      <c r="M1224">
        <v>0</v>
      </c>
      <c r="N1224">
        <v>0</v>
      </c>
      <c r="O1224">
        <v>0</v>
      </c>
      <c r="P1224">
        <v>0</v>
      </c>
    </row>
    <row r="1225" spans="1:16" hidden="1" x14ac:dyDescent="0.25">
      <c r="A1225" t="s">
        <v>29</v>
      </c>
      <c r="B1225" t="s">
        <v>59</v>
      </c>
      <c r="C1225" t="s">
        <v>77</v>
      </c>
      <c r="D1225">
        <v>0</v>
      </c>
      <c r="E1225">
        <v>0</v>
      </c>
      <c r="F1225">
        <v>0</v>
      </c>
      <c r="G1225">
        <v>0</v>
      </c>
      <c r="H1225">
        <v>0</v>
      </c>
      <c r="I1225">
        <v>0</v>
      </c>
      <c r="J1225">
        <v>0</v>
      </c>
      <c r="K1225">
        <v>0</v>
      </c>
      <c r="L1225">
        <v>0</v>
      </c>
      <c r="M1225">
        <v>0</v>
      </c>
      <c r="N1225">
        <v>0</v>
      </c>
      <c r="O1225">
        <v>0</v>
      </c>
      <c r="P1225">
        <v>0</v>
      </c>
    </row>
    <row r="1226" spans="1:16" hidden="1" x14ac:dyDescent="0.25">
      <c r="A1226" t="s">
        <v>29</v>
      </c>
      <c r="B1226" t="s">
        <v>59</v>
      </c>
      <c r="C1226" t="s">
        <v>78</v>
      </c>
      <c r="D1226">
        <v>0</v>
      </c>
      <c r="E1226">
        <v>0</v>
      </c>
      <c r="F1226">
        <v>0</v>
      </c>
      <c r="G1226">
        <v>0</v>
      </c>
      <c r="H1226">
        <v>0</v>
      </c>
      <c r="I1226">
        <v>0</v>
      </c>
      <c r="J1226">
        <v>0</v>
      </c>
      <c r="K1226">
        <v>0</v>
      </c>
      <c r="L1226">
        <v>0</v>
      </c>
      <c r="M1226">
        <v>0</v>
      </c>
      <c r="N1226">
        <v>0</v>
      </c>
      <c r="O1226">
        <v>0</v>
      </c>
      <c r="P1226">
        <v>0</v>
      </c>
    </row>
    <row r="1227" spans="1:16" hidden="1" x14ac:dyDescent="0.25">
      <c r="A1227" t="s">
        <v>29</v>
      </c>
      <c r="B1227" t="s">
        <v>59</v>
      </c>
      <c r="C1227" t="s">
        <v>79</v>
      </c>
      <c r="D1227">
        <v>0</v>
      </c>
      <c r="E1227">
        <v>0</v>
      </c>
      <c r="F1227">
        <v>0</v>
      </c>
      <c r="G1227">
        <v>0</v>
      </c>
      <c r="H1227">
        <v>0</v>
      </c>
      <c r="I1227">
        <v>0</v>
      </c>
      <c r="J1227">
        <v>0</v>
      </c>
      <c r="K1227">
        <v>0</v>
      </c>
      <c r="L1227">
        <v>0</v>
      </c>
      <c r="M1227">
        <v>0</v>
      </c>
      <c r="N1227">
        <v>0</v>
      </c>
      <c r="O1227">
        <v>0</v>
      </c>
      <c r="P1227">
        <v>0</v>
      </c>
    </row>
    <row r="1228" spans="1:16" hidden="1" x14ac:dyDescent="0.25">
      <c r="A1228" t="s">
        <v>29</v>
      </c>
      <c r="B1228" t="s">
        <v>59</v>
      </c>
      <c r="C1228" t="s">
        <v>80</v>
      </c>
      <c r="D1228">
        <v>0</v>
      </c>
      <c r="E1228">
        <v>0</v>
      </c>
      <c r="F1228">
        <v>0</v>
      </c>
      <c r="G1228">
        <v>0</v>
      </c>
      <c r="H1228">
        <v>0</v>
      </c>
      <c r="I1228">
        <v>0</v>
      </c>
      <c r="J1228">
        <v>0</v>
      </c>
      <c r="K1228">
        <v>0</v>
      </c>
      <c r="L1228">
        <v>0</v>
      </c>
      <c r="M1228">
        <v>0</v>
      </c>
      <c r="N1228">
        <v>0</v>
      </c>
      <c r="O1228">
        <v>0</v>
      </c>
      <c r="P1228">
        <v>0</v>
      </c>
    </row>
    <row r="1229" spans="1:16" hidden="1" x14ac:dyDescent="0.25">
      <c r="A1229" t="s">
        <v>29</v>
      </c>
      <c r="B1229" t="s">
        <v>59</v>
      </c>
      <c r="C1229" t="s">
        <v>81</v>
      </c>
      <c r="D1229">
        <v>0</v>
      </c>
      <c r="E1229">
        <v>0</v>
      </c>
      <c r="F1229">
        <v>0</v>
      </c>
      <c r="G1229">
        <v>0</v>
      </c>
      <c r="H1229">
        <v>0</v>
      </c>
      <c r="I1229">
        <v>0</v>
      </c>
      <c r="J1229">
        <v>0</v>
      </c>
      <c r="K1229">
        <v>0</v>
      </c>
      <c r="L1229">
        <v>0</v>
      </c>
      <c r="M1229">
        <v>0</v>
      </c>
      <c r="N1229">
        <v>0</v>
      </c>
      <c r="O1229">
        <v>0</v>
      </c>
      <c r="P1229">
        <v>0</v>
      </c>
    </row>
    <row r="1230" spans="1:16" hidden="1" x14ac:dyDescent="0.25">
      <c r="A1230" t="s">
        <v>29</v>
      </c>
      <c r="B1230" t="s">
        <v>59</v>
      </c>
      <c r="C1230" t="s">
        <v>82</v>
      </c>
      <c r="D1230">
        <v>0</v>
      </c>
      <c r="E1230">
        <v>0</v>
      </c>
      <c r="F1230">
        <v>0</v>
      </c>
      <c r="G1230">
        <v>0</v>
      </c>
      <c r="H1230">
        <v>0</v>
      </c>
      <c r="I1230">
        <v>0</v>
      </c>
      <c r="J1230">
        <v>0</v>
      </c>
      <c r="K1230">
        <v>0</v>
      </c>
      <c r="L1230">
        <v>0</v>
      </c>
      <c r="M1230">
        <v>0</v>
      </c>
      <c r="N1230">
        <v>0</v>
      </c>
      <c r="O1230">
        <v>0</v>
      </c>
      <c r="P1230">
        <v>0</v>
      </c>
    </row>
    <row r="1231" spans="1:16" hidden="1" x14ac:dyDescent="0.25">
      <c r="A1231" t="s">
        <v>29</v>
      </c>
      <c r="B1231" t="s">
        <v>59</v>
      </c>
      <c r="C1231" t="s">
        <v>83</v>
      </c>
      <c r="D1231">
        <v>0</v>
      </c>
      <c r="E1231">
        <v>0</v>
      </c>
      <c r="F1231">
        <v>0</v>
      </c>
      <c r="G1231">
        <v>0</v>
      </c>
      <c r="H1231">
        <v>0</v>
      </c>
      <c r="I1231">
        <v>0</v>
      </c>
      <c r="J1231">
        <v>0</v>
      </c>
      <c r="K1231">
        <v>0</v>
      </c>
      <c r="L1231">
        <v>0</v>
      </c>
      <c r="M1231">
        <v>0</v>
      </c>
      <c r="N1231">
        <v>0</v>
      </c>
      <c r="O1231">
        <v>0</v>
      </c>
      <c r="P1231">
        <v>0</v>
      </c>
    </row>
    <row r="1232" spans="1:16" hidden="1" x14ac:dyDescent="0.25">
      <c r="A1232" t="s">
        <v>29</v>
      </c>
      <c r="B1232" t="s">
        <v>84</v>
      </c>
      <c r="C1232" t="s">
        <v>60</v>
      </c>
      <c r="D1232">
        <v>0</v>
      </c>
      <c r="E1232">
        <v>0</v>
      </c>
      <c r="F1232">
        <v>0</v>
      </c>
      <c r="G1232">
        <v>0</v>
      </c>
      <c r="H1232">
        <v>0</v>
      </c>
      <c r="I1232">
        <v>0</v>
      </c>
      <c r="J1232">
        <v>0</v>
      </c>
      <c r="K1232">
        <v>0</v>
      </c>
      <c r="L1232">
        <v>0</v>
      </c>
      <c r="M1232">
        <v>0</v>
      </c>
      <c r="N1232">
        <v>0</v>
      </c>
      <c r="O1232">
        <v>0</v>
      </c>
      <c r="P1232">
        <v>0</v>
      </c>
    </row>
    <row r="1233" spans="1:16" hidden="1" x14ac:dyDescent="0.25">
      <c r="A1233" t="s">
        <v>29</v>
      </c>
      <c r="B1233" t="s">
        <v>84</v>
      </c>
      <c r="C1233" t="s">
        <v>61</v>
      </c>
      <c r="D1233">
        <v>0</v>
      </c>
      <c r="E1233">
        <v>0</v>
      </c>
      <c r="F1233">
        <v>0</v>
      </c>
      <c r="G1233">
        <v>0</v>
      </c>
      <c r="H1233">
        <v>0</v>
      </c>
      <c r="I1233">
        <v>0</v>
      </c>
      <c r="J1233">
        <v>0</v>
      </c>
      <c r="K1233">
        <v>0</v>
      </c>
      <c r="L1233">
        <v>0</v>
      </c>
      <c r="M1233">
        <v>0</v>
      </c>
      <c r="N1233">
        <v>0</v>
      </c>
      <c r="O1233">
        <v>0</v>
      </c>
      <c r="P1233">
        <v>0</v>
      </c>
    </row>
    <row r="1234" spans="1:16" hidden="1" x14ac:dyDescent="0.25">
      <c r="A1234" t="s">
        <v>29</v>
      </c>
      <c r="B1234" t="s">
        <v>84</v>
      </c>
      <c r="C1234" t="s">
        <v>62</v>
      </c>
      <c r="D1234">
        <v>0</v>
      </c>
      <c r="E1234">
        <v>0</v>
      </c>
      <c r="F1234">
        <v>0</v>
      </c>
      <c r="G1234">
        <v>0</v>
      </c>
      <c r="H1234">
        <v>0</v>
      </c>
      <c r="I1234">
        <v>0</v>
      </c>
      <c r="J1234">
        <v>0</v>
      </c>
      <c r="K1234">
        <v>0</v>
      </c>
      <c r="L1234">
        <v>0</v>
      </c>
      <c r="M1234">
        <v>0</v>
      </c>
      <c r="N1234">
        <v>0</v>
      </c>
      <c r="O1234">
        <v>0</v>
      </c>
      <c r="P1234">
        <v>0</v>
      </c>
    </row>
    <row r="1235" spans="1:16" hidden="1" x14ac:dyDescent="0.25">
      <c r="A1235" t="s">
        <v>29</v>
      </c>
      <c r="B1235" t="s">
        <v>84</v>
      </c>
      <c r="C1235" t="s">
        <v>63</v>
      </c>
      <c r="D1235">
        <v>0</v>
      </c>
      <c r="E1235">
        <v>0</v>
      </c>
      <c r="F1235">
        <v>0</v>
      </c>
      <c r="G1235">
        <v>0</v>
      </c>
      <c r="H1235">
        <v>0</v>
      </c>
      <c r="I1235">
        <v>0</v>
      </c>
      <c r="J1235">
        <v>0</v>
      </c>
      <c r="K1235">
        <v>0</v>
      </c>
      <c r="L1235">
        <v>0</v>
      </c>
      <c r="M1235">
        <v>0</v>
      </c>
      <c r="N1235">
        <v>0</v>
      </c>
      <c r="O1235">
        <v>0</v>
      </c>
      <c r="P1235">
        <v>0</v>
      </c>
    </row>
    <row r="1236" spans="1:16" hidden="1" x14ac:dyDescent="0.25">
      <c r="A1236" t="s">
        <v>29</v>
      </c>
      <c r="B1236" t="s">
        <v>84</v>
      </c>
      <c r="C1236" t="s">
        <v>64</v>
      </c>
      <c r="D1236">
        <v>0</v>
      </c>
      <c r="E1236">
        <v>0</v>
      </c>
      <c r="F1236">
        <v>0</v>
      </c>
      <c r="G1236">
        <v>0</v>
      </c>
      <c r="H1236">
        <v>0</v>
      </c>
      <c r="I1236">
        <v>0</v>
      </c>
      <c r="J1236">
        <v>0</v>
      </c>
      <c r="K1236">
        <v>0</v>
      </c>
      <c r="L1236">
        <v>0</v>
      </c>
      <c r="M1236">
        <v>0</v>
      </c>
      <c r="N1236">
        <v>0</v>
      </c>
      <c r="O1236">
        <v>0</v>
      </c>
      <c r="P1236">
        <v>0</v>
      </c>
    </row>
    <row r="1237" spans="1:16" hidden="1" x14ac:dyDescent="0.25">
      <c r="A1237" t="s">
        <v>29</v>
      </c>
      <c r="B1237" t="s">
        <v>84</v>
      </c>
      <c r="C1237" t="s">
        <v>65</v>
      </c>
      <c r="D1237">
        <v>0</v>
      </c>
      <c r="E1237">
        <v>0</v>
      </c>
      <c r="F1237">
        <v>0</v>
      </c>
      <c r="G1237">
        <v>0</v>
      </c>
      <c r="H1237">
        <v>0</v>
      </c>
      <c r="I1237">
        <v>0</v>
      </c>
      <c r="J1237">
        <v>0</v>
      </c>
      <c r="K1237">
        <v>0</v>
      </c>
      <c r="L1237">
        <v>0</v>
      </c>
      <c r="M1237">
        <v>0</v>
      </c>
      <c r="N1237">
        <v>0</v>
      </c>
      <c r="O1237">
        <v>0</v>
      </c>
      <c r="P1237">
        <v>0</v>
      </c>
    </row>
    <row r="1238" spans="1:16" hidden="1" x14ac:dyDescent="0.25">
      <c r="A1238" t="s">
        <v>29</v>
      </c>
      <c r="B1238" t="s">
        <v>84</v>
      </c>
      <c r="C1238" t="s">
        <v>66</v>
      </c>
      <c r="D1238">
        <v>0</v>
      </c>
      <c r="E1238">
        <v>0</v>
      </c>
      <c r="F1238">
        <v>0</v>
      </c>
      <c r="G1238">
        <v>0</v>
      </c>
      <c r="H1238">
        <v>0</v>
      </c>
      <c r="I1238">
        <v>0</v>
      </c>
      <c r="J1238">
        <v>0</v>
      </c>
      <c r="K1238">
        <v>0</v>
      </c>
      <c r="L1238">
        <v>0</v>
      </c>
      <c r="M1238">
        <v>0</v>
      </c>
      <c r="N1238">
        <v>0</v>
      </c>
      <c r="O1238">
        <v>0</v>
      </c>
      <c r="P1238">
        <v>0</v>
      </c>
    </row>
    <row r="1239" spans="1:16" hidden="1" x14ac:dyDescent="0.25">
      <c r="A1239" t="s">
        <v>29</v>
      </c>
      <c r="B1239" t="s">
        <v>84</v>
      </c>
      <c r="C1239" t="s">
        <v>67</v>
      </c>
      <c r="D1239">
        <v>0</v>
      </c>
      <c r="E1239">
        <v>0</v>
      </c>
      <c r="F1239">
        <v>0</v>
      </c>
      <c r="G1239">
        <v>0</v>
      </c>
      <c r="H1239">
        <v>0</v>
      </c>
      <c r="I1239">
        <v>0</v>
      </c>
      <c r="J1239">
        <v>0</v>
      </c>
      <c r="K1239">
        <v>0</v>
      </c>
      <c r="L1239">
        <v>0</v>
      </c>
      <c r="M1239">
        <v>0</v>
      </c>
      <c r="N1239">
        <v>0</v>
      </c>
      <c r="O1239">
        <v>0</v>
      </c>
      <c r="P1239">
        <v>0</v>
      </c>
    </row>
    <row r="1240" spans="1:16" hidden="1" x14ac:dyDescent="0.25">
      <c r="A1240" t="s">
        <v>29</v>
      </c>
      <c r="B1240" t="s">
        <v>84</v>
      </c>
      <c r="C1240" t="s">
        <v>68</v>
      </c>
      <c r="D1240">
        <v>0</v>
      </c>
      <c r="E1240">
        <v>0</v>
      </c>
      <c r="F1240">
        <v>0</v>
      </c>
      <c r="G1240">
        <v>0</v>
      </c>
      <c r="H1240">
        <v>0</v>
      </c>
      <c r="I1240">
        <v>0</v>
      </c>
      <c r="J1240">
        <v>0</v>
      </c>
      <c r="K1240">
        <v>0</v>
      </c>
      <c r="L1240">
        <v>0</v>
      </c>
      <c r="M1240">
        <v>0</v>
      </c>
      <c r="N1240">
        <v>0</v>
      </c>
      <c r="O1240">
        <v>0</v>
      </c>
      <c r="P1240">
        <v>0</v>
      </c>
    </row>
    <row r="1241" spans="1:16" hidden="1" x14ac:dyDescent="0.25">
      <c r="A1241" t="s">
        <v>29</v>
      </c>
      <c r="B1241" t="s">
        <v>84</v>
      </c>
      <c r="C1241" t="s">
        <v>69</v>
      </c>
      <c r="D1241">
        <v>0</v>
      </c>
      <c r="E1241">
        <v>0</v>
      </c>
      <c r="F1241">
        <v>0</v>
      </c>
      <c r="G1241">
        <v>0</v>
      </c>
      <c r="H1241">
        <v>0</v>
      </c>
      <c r="I1241">
        <v>0</v>
      </c>
      <c r="J1241">
        <v>0</v>
      </c>
      <c r="K1241">
        <v>0</v>
      </c>
      <c r="L1241">
        <v>0</v>
      </c>
      <c r="M1241">
        <v>0</v>
      </c>
      <c r="N1241">
        <v>0</v>
      </c>
      <c r="O1241">
        <v>0</v>
      </c>
      <c r="P1241">
        <v>0</v>
      </c>
    </row>
    <row r="1242" spans="1:16" hidden="1" x14ac:dyDescent="0.25">
      <c r="A1242" t="s">
        <v>29</v>
      </c>
      <c r="B1242" t="s">
        <v>84</v>
      </c>
      <c r="C1242" t="s">
        <v>70</v>
      </c>
      <c r="D1242">
        <v>0</v>
      </c>
      <c r="E1242">
        <v>0</v>
      </c>
      <c r="F1242">
        <v>0</v>
      </c>
      <c r="G1242">
        <v>0</v>
      </c>
      <c r="H1242">
        <v>0</v>
      </c>
      <c r="I1242">
        <v>0</v>
      </c>
      <c r="J1242">
        <v>0</v>
      </c>
      <c r="K1242">
        <v>0</v>
      </c>
      <c r="L1242">
        <v>0</v>
      </c>
      <c r="M1242">
        <v>0</v>
      </c>
      <c r="N1242">
        <v>0</v>
      </c>
      <c r="O1242">
        <v>0</v>
      </c>
      <c r="P1242">
        <v>0</v>
      </c>
    </row>
    <row r="1243" spans="1:16" hidden="1" x14ac:dyDescent="0.25">
      <c r="A1243" t="s">
        <v>29</v>
      </c>
      <c r="B1243" t="s">
        <v>84</v>
      </c>
      <c r="C1243" t="s">
        <v>71</v>
      </c>
      <c r="D1243">
        <v>0</v>
      </c>
      <c r="E1243">
        <v>0</v>
      </c>
      <c r="F1243">
        <v>0</v>
      </c>
      <c r="G1243">
        <v>0</v>
      </c>
      <c r="H1243">
        <v>0</v>
      </c>
      <c r="I1243">
        <v>0</v>
      </c>
      <c r="J1243">
        <v>0</v>
      </c>
      <c r="K1243">
        <v>0</v>
      </c>
      <c r="L1243">
        <v>0</v>
      </c>
      <c r="M1243">
        <v>0</v>
      </c>
      <c r="N1243">
        <v>0</v>
      </c>
      <c r="O1243">
        <v>0</v>
      </c>
      <c r="P1243">
        <v>0</v>
      </c>
    </row>
    <row r="1244" spans="1:16" hidden="1" x14ac:dyDescent="0.25">
      <c r="A1244" t="s">
        <v>29</v>
      </c>
      <c r="B1244" t="s">
        <v>84</v>
      </c>
      <c r="C1244" t="s">
        <v>72</v>
      </c>
      <c r="D1244">
        <v>0</v>
      </c>
      <c r="E1244">
        <v>0</v>
      </c>
      <c r="F1244">
        <v>0</v>
      </c>
      <c r="G1244">
        <v>0</v>
      </c>
      <c r="H1244">
        <v>0</v>
      </c>
      <c r="I1244">
        <v>0</v>
      </c>
      <c r="J1244">
        <v>0</v>
      </c>
      <c r="K1244">
        <v>0</v>
      </c>
      <c r="L1244">
        <v>0</v>
      </c>
      <c r="M1244">
        <v>0</v>
      </c>
      <c r="N1244">
        <v>0</v>
      </c>
      <c r="O1244">
        <v>0</v>
      </c>
      <c r="P1244">
        <v>0</v>
      </c>
    </row>
    <row r="1245" spans="1:16" hidden="1" x14ac:dyDescent="0.25">
      <c r="A1245" t="s">
        <v>29</v>
      </c>
      <c r="B1245" t="s">
        <v>84</v>
      </c>
      <c r="C1245" t="s">
        <v>73</v>
      </c>
      <c r="D1245">
        <v>0</v>
      </c>
      <c r="E1245">
        <v>0</v>
      </c>
      <c r="F1245">
        <v>0</v>
      </c>
      <c r="G1245">
        <v>0</v>
      </c>
      <c r="H1245">
        <v>0</v>
      </c>
      <c r="I1245">
        <v>0</v>
      </c>
      <c r="J1245">
        <v>0</v>
      </c>
      <c r="K1245">
        <v>0</v>
      </c>
      <c r="L1245">
        <v>0</v>
      </c>
      <c r="M1245">
        <v>0</v>
      </c>
      <c r="N1245">
        <v>0</v>
      </c>
      <c r="O1245">
        <v>0</v>
      </c>
      <c r="P1245">
        <v>0</v>
      </c>
    </row>
    <row r="1246" spans="1:16" hidden="1" x14ac:dyDescent="0.25">
      <c r="A1246" t="s">
        <v>29</v>
      </c>
      <c r="B1246" t="s">
        <v>84</v>
      </c>
      <c r="C1246" t="s">
        <v>74</v>
      </c>
      <c r="D1246">
        <v>0</v>
      </c>
      <c r="E1246">
        <v>0</v>
      </c>
      <c r="F1246">
        <v>0</v>
      </c>
      <c r="G1246">
        <v>0</v>
      </c>
      <c r="H1246">
        <v>0</v>
      </c>
      <c r="I1246">
        <v>0</v>
      </c>
      <c r="J1246">
        <v>0</v>
      </c>
      <c r="K1246">
        <v>0</v>
      </c>
      <c r="L1246">
        <v>0</v>
      </c>
      <c r="M1246">
        <v>0</v>
      </c>
      <c r="N1246">
        <v>0</v>
      </c>
      <c r="O1246">
        <v>0</v>
      </c>
      <c r="P1246">
        <v>0</v>
      </c>
    </row>
    <row r="1247" spans="1:16" hidden="1" x14ac:dyDescent="0.25">
      <c r="A1247" t="s">
        <v>29</v>
      </c>
      <c r="B1247" t="s">
        <v>84</v>
      </c>
      <c r="C1247" t="s">
        <v>75</v>
      </c>
      <c r="D1247">
        <v>0</v>
      </c>
      <c r="E1247">
        <v>0</v>
      </c>
      <c r="F1247">
        <v>0</v>
      </c>
      <c r="G1247">
        <v>0</v>
      </c>
      <c r="H1247">
        <v>0</v>
      </c>
      <c r="I1247">
        <v>0</v>
      </c>
      <c r="J1247">
        <v>0</v>
      </c>
      <c r="K1247">
        <v>0</v>
      </c>
      <c r="L1247">
        <v>0</v>
      </c>
      <c r="M1247">
        <v>0</v>
      </c>
      <c r="N1247">
        <v>0</v>
      </c>
      <c r="O1247">
        <v>0</v>
      </c>
      <c r="P1247">
        <v>0</v>
      </c>
    </row>
    <row r="1248" spans="1:16" hidden="1" x14ac:dyDescent="0.25">
      <c r="A1248" t="s">
        <v>29</v>
      </c>
      <c r="B1248" t="s">
        <v>84</v>
      </c>
      <c r="C1248" t="s">
        <v>76</v>
      </c>
      <c r="D1248">
        <v>0</v>
      </c>
      <c r="E1248">
        <v>0</v>
      </c>
      <c r="F1248">
        <v>0</v>
      </c>
      <c r="G1248">
        <v>0</v>
      </c>
      <c r="H1248">
        <v>0</v>
      </c>
      <c r="I1248">
        <v>0</v>
      </c>
      <c r="J1248">
        <v>0</v>
      </c>
      <c r="K1248">
        <v>0</v>
      </c>
      <c r="L1248">
        <v>0</v>
      </c>
      <c r="M1248">
        <v>0</v>
      </c>
      <c r="N1248">
        <v>0</v>
      </c>
      <c r="O1248">
        <v>0</v>
      </c>
      <c r="P1248">
        <v>0</v>
      </c>
    </row>
    <row r="1249" spans="1:16" hidden="1" x14ac:dyDescent="0.25">
      <c r="A1249" t="s">
        <v>29</v>
      </c>
      <c r="B1249" t="s">
        <v>84</v>
      </c>
      <c r="C1249" t="s">
        <v>77</v>
      </c>
      <c r="D1249">
        <v>0</v>
      </c>
      <c r="E1249">
        <v>0</v>
      </c>
      <c r="F1249">
        <v>0</v>
      </c>
      <c r="G1249">
        <v>0</v>
      </c>
      <c r="H1249">
        <v>0</v>
      </c>
      <c r="I1249">
        <v>0</v>
      </c>
      <c r="J1249">
        <v>0</v>
      </c>
      <c r="K1249">
        <v>0</v>
      </c>
      <c r="L1249">
        <v>0</v>
      </c>
      <c r="M1249">
        <v>0</v>
      </c>
      <c r="N1249">
        <v>0</v>
      </c>
      <c r="O1249">
        <v>0</v>
      </c>
      <c r="P1249">
        <v>0</v>
      </c>
    </row>
    <row r="1250" spans="1:16" hidden="1" x14ac:dyDescent="0.25">
      <c r="A1250" t="s">
        <v>29</v>
      </c>
      <c r="B1250" t="s">
        <v>84</v>
      </c>
      <c r="C1250" t="s">
        <v>78</v>
      </c>
      <c r="D1250">
        <v>0</v>
      </c>
      <c r="E1250">
        <v>0</v>
      </c>
      <c r="F1250">
        <v>0</v>
      </c>
      <c r="G1250">
        <v>0</v>
      </c>
      <c r="H1250">
        <v>0</v>
      </c>
      <c r="I1250">
        <v>0</v>
      </c>
      <c r="J1250">
        <v>0</v>
      </c>
      <c r="K1250">
        <v>0</v>
      </c>
      <c r="L1250">
        <v>0</v>
      </c>
      <c r="M1250">
        <v>0</v>
      </c>
      <c r="N1250">
        <v>0</v>
      </c>
      <c r="O1250">
        <v>0</v>
      </c>
      <c r="P1250">
        <v>0</v>
      </c>
    </row>
    <row r="1251" spans="1:16" hidden="1" x14ac:dyDescent="0.25">
      <c r="A1251" t="s">
        <v>29</v>
      </c>
      <c r="B1251" t="s">
        <v>84</v>
      </c>
      <c r="C1251" t="s">
        <v>79</v>
      </c>
      <c r="D1251">
        <v>0</v>
      </c>
      <c r="E1251">
        <v>0</v>
      </c>
      <c r="F1251">
        <v>0</v>
      </c>
      <c r="G1251">
        <v>0</v>
      </c>
      <c r="H1251">
        <v>0</v>
      </c>
      <c r="I1251">
        <v>0</v>
      </c>
      <c r="J1251">
        <v>0</v>
      </c>
      <c r="K1251">
        <v>0</v>
      </c>
      <c r="L1251">
        <v>0</v>
      </c>
      <c r="M1251">
        <v>0</v>
      </c>
      <c r="N1251">
        <v>0</v>
      </c>
      <c r="O1251">
        <v>0</v>
      </c>
      <c r="P1251">
        <v>0</v>
      </c>
    </row>
    <row r="1252" spans="1:16" hidden="1" x14ac:dyDescent="0.25">
      <c r="A1252" t="s">
        <v>29</v>
      </c>
      <c r="B1252" t="s">
        <v>84</v>
      </c>
      <c r="C1252" t="s">
        <v>80</v>
      </c>
      <c r="D1252">
        <v>0</v>
      </c>
      <c r="E1252">
        <v>0</v>
      </c>
      <c r="F1252">
        <v>0</v>
      </c>
      <c r="G1252">
        <v>0</v>
      </c>
      <c r="H1252">
        <v>0</v>
      </c>
      <c r="I1252">
        <v>0</v>
      </c>
      <c r="J1252">
        <v>0</v>
      </c>
      <c r="K1252">
        <v>0</v>
      </c>
      <c r="L1252">
        <v>0</v>
      </c>
      <c r="M1252">
        <v>0</v>
      </c>
      <c r="N1252">
        <v>0</v>
      </c>
      <c r="O1252">
        <v>0</v>
      </c>
      <c r="P1252">
        <v>0</v>
      </c>
    </row>
    <row r="1253" spans="1:16" hidden="1" x14ac:dyDescent="0.25">
      <c r="A1253" t="s">
        <v>29</v>
      </c>
      <c r="B1253" t="s">
        <v>84</v>
      </c>
      <c r="C1253" t="s">
        <v>81</v>
      </c>
      <c r="D1253">
        <v>0</v>
      </c>
      <c r="E1253">
        <v>0</v>
      </c>
      <c r="F1253">
        <v>0</v>
      </c>
      <c r="G1253">
        <v>0</v>
      </c>
      <c r="H1253">
        <v>0</v>
      </c>
      <c r="I1253">
        <v>0</v>
      </c>
      <c r="J1253">
        <v>0</v>
      </c>
      <c r="K1253">
        <v>0</v>
      </c>
      <c r="L1253">
        <v>0</v>
      </c>
      <c r="M1253">
        <v>0</v>
      </c>
      <c r="N1253">
        <v>0</v>
      </c>
      <c r="O1253">
        <v>0</v>
      </c>
      <c r="P1253">
        <v>0</v>
      </c>
    </row>
    <row r="1254" spans="1:16" hidden="1" x14ac:dyDescent="0.25">
      <c r="A1254" t="s">
        <v>29</v>
      </c>
      <c r="B1254" t="s">
        <v>84</v>
      </c>
      <c r="C1254" t="s">
        <v>82</v>
      </c>
      <c r="D1254">
        <v>0</v>
      </c>
      <c r="E1254">
        <v>0</v>
      </c>
      <c r="F1254">
        <v>0</v>
      </c>
      <c r="G1254">
        <v>0</v>
      </c>
      <c r="H1254">
        <v>0</v>
      </c>
      <c r="I1254">
        <v>0</v>
      </c>
      <c r="J1254">
        <v>0</v>
      </c>
      <c r="K1254">
        <v>0</v>
      </c>
      <c r="L1254">
        <v>0</v>
      </c>
      <c r="M1254">
        <v>0</v>
      </c>
      <c r="N1254">
        <v>0</v>
      </c>
      <c r="O1254">
        <v>0</v>
      </c>
      <c r="P1254">
        <v>0</v>
      </c>
    </row>
    <row r="1255" spans="1:16" hidden="1" x14ac:dyDescent="0.25">
      <c r="A1255" t="s">
        <v>29</v>
      </c>
      <c r="B1255" t="s">
        <v>84</v>
      </c>
      <c r="C1255" t="s">
        <v>83</v>
      </c>
      <c r="D1255">
        <v>0</v>
      </c>
      <c r="E1255">
        <v>0</v>
      </c>
      <c r="F1255">
        <v>0</v>
      </c>
      <c r="G1255">
        <v>0</v>
      </c>
      <c r="H1255">
        <v>0</v>
      </c>
      <c r="I1255">
        <v>0</v>
      </c>
      <c r="J1255">
        <v>0</v>
      </c>
      <c r="K1255">
        <v>0</v>
      </c>
      <c r="L1255">
        <v>0</v>
      </c>
      <c r="M1255">
        <v>0</v>
      </c>
      <c r="N1255">
        <v>0</v>
      </c>
      <c r="O1255">
        <v>0</v>
      </c>
      <c r="P1255">
        <v>0</v>
      </c>
    </row>
    <row r="1256" spans="1:16" hidden="1" x14ac:dyDescent="0.25">
      <c r="A1256" t="s">
        <v>30</v>
      </c>
      <c r="B1256" t="s">
        <v>59</v>
      </c>
      <c r="C1256" t="s">
        <v>60</v>
      </c>
      <c r="D1256">
        <v>0</v>
      </c>
      <c r="E1256">
        <v>0</v>
      </c>
      <c r="F1256">
        <v>0</v>
      </c>
      <c r="G1256">
        <v>0</v>
      </c>
      <c r="H1256">
        <v>0</v>
      </c>
      <c r="I1256">
        <v>0</v>
      </c>
      <c r="J1256">
        <v>0</v>
      </c>
      <c r="K1256">
        <v>0</v>
      </c>
      <c r="L1256">
        <v>0</v>
      </c>
      <c r="M1256">
        <v>0</v>
      </c>
      <c r="N1256">
        <v>0</v>
      </c>
      <c r="O1256">
        <v>0</v>
      </c>
    </row>
    <row r="1257" spans="1:16" hidden="1" x14ac:dyDescent="0.25">
      <c r="A1257" t="s">
        <v>30</v>
      </c>
      <c r="B1257" t="s">
        <v>59</v>
      </c>
      <c r="C1257" t="s">
        <v>61</v>
      </c>
      <c r="D1257">
        <v>0</v>
      </c>
      <c r="E1257">
        <v>0</v>
      </c>
      <c r="F1257">
        <v>0</v>
      </c>
      <c r="G1257">
        <v>0</v>
      </c>
      <c r="H1257">
        <v>0</v>
      </c>
      <c r="I1257">
        <v>0</v>
      </c>
      <c r="J1257">
        <v>0</v>
      </c>
      <c r="K1257">
        <v>0</v>
      </c>
      <c r="L1257">
        <v>0</v>
      </c>
      <c r="M1257">
        <v>0</v>
      </c>
      <c r="N1257">
        <v>0</v>
      </c>
      <c r="O1257">
        <v>0</v>
      </c>
    </row>
    <row r="1258" spans="1:16" hidden="1" x14ac:dyDescent="0.25">
      <c r="A1258" t="s">
        <v>30</v>
      </c>
      <c r="B1258" t="s">
        <v>59</v>
      </c>
      <c r="C1258" t="s">
        <v>62</v>
      </c>
      <c r="D1258">
        <v>0</v>
      </c>
      <c r="E1258">
        <v>0</v>
      </c>
      <c r="F1258">
        <v>0</v>
      </c>
      <c r="G1258">
        <v>0</v>
      </c>
      <c r="H1258">
        <v>0</v>
      </c>
      <c r="I1258">
        <v>0</v>
      </c>
      <c r="J1258">
        <v>0</v>
      </c>
      <c r="K1258">
        <v>0</v>
      </c>
      <c r="L1258">
        <v>0</v>
      </c>
      <c r="M1258">
        <v>0</v>
      </c>
      <c r="N1258">
        <v>0</v>
      </c>
      <c r="O1258">
        <v>0</v>
      </c>
    </row>
    <row r="1259" spans="1:16" hidden="1" x14ac:dyDescent="0.25">
      <c r="A1259" t="s">
        <v>30</v>
      </c>
      <c r="B1259" t="s">
        <v>59</v>
      </c>
      <c r="C1259" t="s">
        <v>63</v>
      </c>
      <c r="D1259">
        <v>0</v>
      </c>
      <c r="E1259">
        <v>0</v>
      </c>
      <c r="F1259">
        <v>0</v>
      </c>
      <c r="G1259">
        <v>0</v>
      </c>
      <c r="H1259">
        <v>0</v>
      </c>
      <c r="I1259">
        <v>0</v>
      </c>
      <c r="J1259">
        <v>0</v>
      </c>
      <c r="K1259">
        <v>0</v>
      </c>
      <c r="L1259">
        <v>0</v>
      </c>
      <c r="M1259">
        <v>0</v>
      </c>
      <c r="N1259">
        <v>0</v>
      </c>
      <c r="O1259">
        <v>0</v>
      </c>
    </row>
    <row r="1260" spans="1:16" hidden="1" x14ac:dyDescent="0.25">
      <c r="A1260" t="s">
        <v>30</v>
      </c>
      <c r="B1260" t="s">
        <v>59</v>
      </c>
      <c r="C1260" t="s">
        <v>64</v>
      </c>
      <c r="D1260">
        <v>0</v>
      </c>
      <c r="E1260">
        <v>0</v>
      </c>
      <c r="F1260">
        <v>0</v>
      </c>
      <c r="G1260">
        <v>0</v>
      </c>
      <c r="H1260">
        <v>0</v>
      </c>
      <c r="I1260">
        <v>0</v>
      </c>
      <c r="J1260">
        <v>0</v>
      </c>
      <c r="K1260">
        <v>0</v>
      </c>
      <c r="L1260">
        <v>0</v>
      </c>
      <c r="M1260">
        <v>0</v>
      </c>
      <c r="N1260">
        <v>0</v>
      </c>
      <c r="O1260">
        <v>0</v>
      </c>
    </row>
    <row r="1261" spans="1:16" hidden="1" x14ac:dyDescent="0.25">
      <c r="A1261" t="s">
        <v>30</v>
      </c>
      <c r="B1261" t="s">
        <v>59</v>
      </c>
      <c r="C1261" t="s">
        <v>65</v>
      </c>
      <c r="D1261">
        <v>0</v>
      </c>
      <c r="E1261">
        <v>0</v>
      </c>
      <c r="F1261">
        <v>0</v>
      </c>
      <c r="G1261">
        <v>0</v>
      </c>
      <c r="H1261">
        <v>0</v>
      </c>
      <c r="I1261">
        <v>0</v>
      </c>
      <c r="J1261">
        <v>0</v>
      </c>
      <c r="K1261">
        <v>0</v>
      </c>
      <c r="L1261">
        <v>0</v>
      </c>
      <c r="M1261">
        <v>0</v>
      </c>
      <c r="N1261">
        <v>0</v>
      </c>
      <c r="O1261">
        <v>0</v>
      </c>
    </row>
    <row r="1262" spans="1:16" hidden="1" x14ac:dyDescent="0.25">
      <c r="A1262" t="s">
        <v>30</v>
      </c>
      <c r="B1262" t="s">
        <v>59</v>
      </c>
      <c r="C1262" t="s">
        <v>66</v>
      </c>
      <c r="D1262">
        <v>0</v>
      </c>
      <c r="E1262">
        <v>0</v>
      </c>
      <c r="F1262">
        <v>0</v>
      </c>
      <c r="G1262">
        <v>0</v>
      </c>
      <c r="H1262">
        <v>0</v>
      </c>
      <c r="I1262">
        <v>0</v>
      </c>
      <c r="J1262">
        <v>0</v>
      </c>
      <c r="K1262">
        <v>0</v>
      </c>
      <c r="L1262">
        <v>0</v>
      </c>
      <c r="M1262">
        <v>0</v>
      </c>
      <c r="N1262">
        <v>0</v>
      </c>
      <c r="O1262">
        <v>0</v>
      </c>
    </row>
    <row r="1263" spans="1:16" hidden="1" x14ac:dyDescent="0.25">
      <c r="A1263" t="s">
        <v>30</v>
      </c>
      <c r="B1263" t="s">
        <v>59</v>
      </c>
      <c r="C1263" t="s">
        <v>67</v>
      </c>
      <c r="D1263">
        <v>0</v>
      </c>
      <c r="E1263">
        <v>0</v>
      </c>
      <c r="F1263">
        <v>0</v>
      </c>
      <c r="G1263">
        <v>0</v>
      </c>
      <c r="H1263">
        <v>0</v>
      </c>
      <c r="I1263">
        <v>0</v>
      </c>
      <c r="J1263">
        <v>0</v>
      </c>
      <c r="K1263">
        <v>0</v>
      </c>
      <c r="L1263">
        <v>0</v>
      </c>
      <c r="M1263">
        <v>0</v>
      </c>
      <c r="N1263">
        <v>0</v>
      </c>
      <c r="O1263">
        <v>0</v>
      </c>
    </row>
    <row r="1264" spans="1:16" hidden="1" x14ac:dyDescent="0.25">
      <c r="A1264" t="s">
        <v>30</v>
      </c>
      <c r="B1264" t="s">
        <v>59</v>
      </c>
      <c r="C1264" t="s">
        <v>68</v>
      </c>
      <c r="D1264">
        <v>0</v>
      </c>
      <c r="E1264">
        <v>0</v>
      </c>
      <c r="F1264">
        <v>0</v>
      </c>
      <c r="G1264">
        <v>0</v>
      </c>
      <c r="H1264">
        <v>0</v>
      </c>
      <c r="I1264">
        <v>0</v>
      </c>
      <c r="J1264">
        <v>0</v>
      </c>
      <c r="K1264">
        <v>0</v>
      </c>
      <c r="L1264">
        <v>0</v>
      </c>
      <c r="M1264">
        <v>0</v>
      </c>
      <c r="N1264">
        <v>0</v>
      </c>
      <c r="O1264">
        <v>0</v>
      </c>
    </row>
    <row r="1265" spans="1:15" hidden="1" x14ac:dyDescent="0.25">
      <c r="A1265" t="s">
        <v>30</v>
      </c>
      <c r="B1265" t="s">
        <v>59</v>
      </c>
      <c r="C1265" t="s">
        <v>69</v>
      </c>
      <c r="D1265">
        <v>0</v>
      </c>
      <c r="E1265">
        <v>0</v>
      </c>
      <c r="F1265">
        <v>0</v>
      </c>
      <c r="G1265">
        <v>0</v>
      </c>
      <c r="H1265">
        <v>0</v>
      </c>
      <c r="I1265">
        <v>0</v>
      </c>
      <c r="J1265">
        <v>0</v>
      </c>
      <c r="K1265">
        <v>0</v>
      </c>
      <c r="L1265">
        <v>0</v>
      </c>
      <c r="M1265">
        <v>0</v>
      </c>
      <c r="N1265">
        <v>0</v>
      </c>
      <c r="O1265">
        <v>0</v>
      </c>
    </row>
    <row r="1266" spans="1:15" hidden="1" x14ac:dyDescent="0.25">
      <c r="A1266" t="s">
        <v>30</v>
      </c>
      <c r="B1266" t="s">
        <v>59</v>
      </c>
      <c r="C1266" t="s">
        <v>70</v>
      </c>
      <c r="D1266">
        <v>0</v>
      </c>
      <c r="E1266">
        <v>0</v>
      </c>
      <c r="F1266">
        <v>0</v>
      </c>
      <c r="G1266">
        <v>0</v>
      </c>
      <c r="H1266">
        <v>0</v>
      </c>
      <c r="I1266">
        <v>0</v>
      </c>
      <c r="J1266">
        <v>0</v>
      </c>
      <c r="K1266">
        <v>0</v>
      </c>
      <c r="L1266">
        <v>0</v>
      </c>
      <c r="M1266">
        <v>0</v>
      </c>
      <c r="N1266">
        <v>0</v>
      </c>
      <c r="O1266">
        <v>0</v>
      </c>
    </row>
    <row r="1267" spans="1:15" hidden="1" x14ac:dyDescent="0.25">
      <c r="A1267" t="s">
        <v>30</v>
      </c>
      <c r="B1267" t="s">
        <v>59</v>
      </c>
      <c r="C1267" t="s">
        <v>71</v>
      </c>
      <c r="D1267">
        <v>0</v>
      </c>
      <c r="E1267">
        <v>0</v>
      </c>
      <c r="F1267">
        <v>0</v>
      </c>
      <c r="G1267">
        <v>0</v>
      </c>
      <c r="H1267">
        <v>0</v>
      </c>
      <c r="I1267">
        <v>0</v>
      </c>
      <c r="J1267">
        <v>0</v>
      </c>
      <c r="K1267">
        <v>0</v>
      </c>
      <c r="L1267">
        <v>0</v>
      </c>
      <c r="M1267">
        <v>0</v>
      </c>
      <c r="N1267">
        <v>0</v>
      </c>
      <c r="O1267">
        <v>0</v>
      </c>
    </row>
    <row r="1268" spans="1:15" hidden="1" x14ac:dyDescent="0.25">
      <c r="A1268" t="s">
        <v>30</v>
      </c>
      <c r="B1268" t="s">
        <v>59</v>
      </c>
      <c r="C1268" t="s">
        <v>72</v>
      </c>
      <c r="D1268">
        <v>0</v>
      </c>
      <c r="E1268">
        <v>0</v>
      </c>
      <c r="F1268">
        <v>0</v>
      </c>
      <c r="G1268">
        <v>0</v>
      </c>
      <c r="H1268">
        <v>0</v>
      </c>
      <c r="I1268">
        <v>0</v>
      </c>
      <c r="J1268">
        <v>0</v>
      </c>
      <c r="K1268">
        <v>0</v>
      </c>
      <c r="L1268">
        <v>0</v>
      </c>
      <c r="M1268">
        <v>0</v>
      </c>
      <c r="N1268">
        <v>0</v>
      </c>
      <c r="O1268">
        <v>0</v>
      </c>
    </row>
    <row r="1269" spans="1:15" hidden="1" x14ac:dyDescent="0.25">
      <c r="A1269" t="s">
        <v>30</v>
      </c>
      <c r="B1269" t="s">
        <v>59</v>
      </c>
      <c r="C1269" t="s">
        <v>73</v>
      </c>
      <c r="D1269">
        <v>0</v>
      </c>
      <c r="E1269">
        <v>0</v>
      </c>
      <c r="F1269">
        <v>0</v>
      </c>
      <c r="G1269">
        <v>0</v>
      </c>
      <c r="H1269">
        <v>0</v>
      </c>
      <c r="I1269">
        <v>0</v>
      </c>
      <c r="J1269">
        <v>0</v>
      </c>
      <c r="K1269">
        <v>0</v>
      </c>
      <c r="L1269">
        <v>0</v>
      </c>
      <c r="M1269">
        <v>0</v>
      </c>
      <c r="N1269">
        <v>0</v>
      </c>
      <c r="O1269">
        <v>0</v>
      </c>
    </row>
    <row r="1270" spans="1:15" hidden="1" x14ac:dyDescent="0.25">
      <c r="A1270" t="s">
        <v>30</v>
      </c>
      <c r="B1270" t="s">
        <v>59</v>
      </c>
      <c r="C1270" t="s">
        <v>74</v>
      </c>
      <c r="D1270">
        <v>0</v>
      </c>
      <c r="E1270">
        <v>0</v>
      </c>
      <c r="F1270">
        <v>0</v>
      </c>
      <c r="G1270">
        <v>0</v>
      </c>
      <c r="H1270">
        <v>0</v>
      </c>
      <c r="I1270">
        <v>0</v>
      </c>
      <c r="J1270">
        <v>0</v>
      </c>
      <c r="K1270">
        <v>0</v>
      </c>
      <c r="L1270">
        <v>0</v>
      </c>
      <c r="M1270">
        <v>0</v>
      </c>
      <c r="N1270">
        <v>0</v>
      </c>
      <c r="O1270">
        <v>0</v>
      </c>
    </row>
    <row r="1271" spans="1:15" hidden="1" x14ac:dyDescent="0.25">
      <c r="A1271" t="s">
        <v>30</v>
      </c>
      <c r="B1271" t="s">
        <v>59</v>
      </c>
      <c r="C1271" t="s">
        <v>75</v>
      </c>
      <c r="D1271">
        <v>0</v>
      </c>
      <c r="E1271">
        <v>0</v>
      </c>
      <c r="F1271">
        <v>0</v>
      </c>
      <c r="G1271">
        <v>0</v>
      </c>
      <c r="H1271">
        <v>0</v>
      </c>
      <c r="I1271">
        <v>0</v>
      </c>
      <c r="J1271">
        <v>0</v>
      </c>
      <c r="K1271">
        <v>0</v>
      </c>
      <c r="L1271">
        <v>0</v>
      </c>
      <c r="M1271">
        <v>0</v>
      </c>
      <c r="N1271">
        <v>0</v>
      </c>
      <c r="O1271">
        <v>0</v>
      </c>
    </row>
    <row r="1272" spans="1:15" hidden="1" x14ac:dyDescent="0.25">
      <c r="A1272" t="s">
        <v>30</v>
      </c>
      <c r="B1272" t="s">
        <v>59</v>
      </c>
      <c r="C1272" t="s">
        <v>76</v>
      </c>
      <c r="D1272">
        <v>0</v>
      </c>
      <c r="E1272">
        <v>0</v>
      </c>
      <c r="F1272">
        <v>0</v>
      </c>
      <c r="G1272">
        <v>0</v>
      </c>
      <c r="H1272">
        <v>0</v>
      </c>
      <c r="I1272">
        <v>0</v>
      </c>
      <c r="J1272">
        <v>0</v>
      </c>
      <c r="K1272">
        <v>0</v>
      </c>
      <c r="L1272">
        <v>0</v>
      </c>
      <c r="M1272">
        <v>0</v>
      </c>
      <c r="N1272">
        <v>0</v>
      </c>
      <c r="O1272">
        <v>0</v>
      </c>
    </row>
    <row r="1273" spans="1:15" hidden="1" x14ac:dyDescent="0.25">
      <c r="A1273" t="s">
        <v>30</v>
      </c>
      <c r="B1273" t="s">
        <v>59</v>
      </c>
      <c r="C1273" t="s">
        <v>77</v>
      </c>
      <c r="D1273">
        <v>0</v>
      </c>
      <c r="E1273">
        <v>0</v>
      </c>
      <c r="F1273">
        <v>0</v>
      </c>
      <c r="G1273">
        <v>0</v>
      </c>
      <c r="H1273">
        <v>0</v>
      </c>
      <c r="I1273">
        <v>0</v>
      </c>
      <c r="J1273">
        <v>0</v>
      </c>
      <c r="K1273">
        <v>0</v>
      </c>
      <c r="L1273">
        <v>0</v>
      </c>
      <c r="M1273">
        <v>0</v>
      </c>
      <c r="N1273">
        <v>0</v>
      </c>
      <c r="O1273">
        <v>0</v>
      </c>
    </row>
    <row r="1274" spans="1:15" hidden="1" x14ac:dyDescent="0.25">
      <c r="A1274" t="s">
        <v>30</v>
      </c>
      <c r="B1274" t="s">
        <v>59</v>
      </c>
      <c r="C1274" t="s">
        <v>78</v>
      </c>
      <c r="D1274">
        <v>0</v>
      </c>
      <c r="E1274">
        <v>0</v>
      </c>
      <c r="F1274">
        <v>0</v>
      </c>
      <c r="G1274">
        <v>0</v>
      </c>
      <c r="H1274">
        <v>0</v>
      </c>
      <c r="I1274">
        <v>0</v>
      </c>
      <c r="J1274">
        <v>0</v>
      </c>
      <c r="K1274">
        <v>0</v>
      </c>
      <c r="L1274">
        <v>0</v>
      </c>
      <c r="M1274">
        <v>0</v>
      </c>
      <c r="N1274">
        <v>0</v>
      </c>
      <c r="O1274">
        <v>0</v>
      </c>
    </row>
    <row r="1275" spans="1:15" hidden="1" x14ac:dyDescent="0.25">
      <c r="A1275" t="s">
        <v>30</v>
      </c>
      <c r="B1275" t="s">
        <v>59</v>
      </c>
      <c r="C1275" t="s">
        <v>79</v>
      </c>
      <c r="D1275">
        <v>0</v>
      </c>
      <c r="E1275">
        <v>0</v>
      </c>
      <c r="F1275">
        <v>0</v>
      </c>
      <c r="G1275">
        <v>0</v>
      </c>
      <c r="H1275">
        <v>0</v>
      </c>
      <c r="I1275">
        <v>0</v>
      </c>
      <c r="J1275">
        <v>0</v>
      </c>
      <c r="K1275">
        <v>0</v>
      </c>
      <c r="L1275">
        <v>0</v>
      </c>
      <c r="M1275">
        <v>0</v>
      </c>
      <c r="N1275">
        <v>0</v>
      </c>
      <c r="O1275">
        <v>0</v>
      </c>
    </row>
    <row r="1276" spans="1:15" hidden="1" x14ac:dyDescent="0.25">
      <c r="A1276" t="s">
        <v>30</v>
      </c>
      <c r="B1276" t="s">
        <v>59</v>
      </c>
      <c r="C1276" t="s">
        <v>80</v>
      </c>
      <c r="D1276">
        <v>0</v>
      </c>
      <c r="E1276">
        <v>0</v>
      </c>
      <c r="F1276">
        <v>0</v>
      </c>
      <c r="G1276">
        <v>0</v>
      </c>
      <c r="H1276">
        <v>0</v>
      </c>
      <c r="I1276">
        <v>0</v>
      </c>
      <c r="J1276">
        <v>0</v>
      </c>
      <c r="K1276">
        <v>0</v>
      </c>
      <c r="L1276">
        <v>0</v>
      </c>
      <c r="M1276">
        <v>0</v>
      </c>
      <c r="N1276">
        <v>0</v>
      </c>
      <c r="O1276">
        <v>0</v>
      </c>
    </row>
    <row r="1277" spans="1:15" hidden="1" x14ac:dyDescent="0.25">
      <c r="A1277" t="s">
        <v>30</v>
      </c>
      <c r="B1277" t="s">
        <v>59</v>
      </c>
      <c r="C1277" t="s">
        <v>81</v>
      </c>
      <c r="D1277">
        <v>0</v>
      </c>
      <c r="E1277">
        <v>0</v>
      </c>
      <c r="F1277">
        <v>0</v>
      </c>
      <c r="G1277">
        <v>0</v>
      </c>
      <c r="H1277">
        <v>0</v>
      </c>
      <c r="I1277">
        <v>0</v>
      </c>
      <c r="J1277">
        <v>0</v>
      </c>
      <c r="K1277">
        <v>0</v>
      </c>
      <c r="L1277">
        <v>0</v>
      </c>
      <c r="M1277">
        <v>0</v>
      </c>
      <c r="N1277">
        <v>0</v>
      </c>
      <c r="O1277">
        <v>0</v>
      </c>
    </row>
    <row r="1278" spans="1:15" hidden="1" x14ac:dyDescent="0.25">
      <c r="A1278" t="s">
        <v>30</v>
      </c>
      <c r="B1278" t="s">
        <v>59</v>
      </c>
      <c r="C1278" t="s">
        <v>82</v>
      </c>
      <c r="D1278">
        <v>0</v>
      </c>
      <c r="E1278">
        <v>0</v>
      </c>
      <c r="F1278">
        <v>0</v>
      </c>
      <c r="G1278">
        <v>0</v>
      </c>
      <c r="H1278">
        <v>0</v>
      </c>
      <c r="I1278">
        <v>0</v>
      </c>
      <c r="J1278">
        <v>0</v>
      </c>
      <c r="K1278">
        <v>0</v>
      </c>
      <c r="L1278">
        <v>0</v>
      </c>
      <c r="M1278">
        <v>0</v>
      </c>
      <c r="N1278">
        <v>0</v>
      </c>
      <c r="O1278">
        <v>0</v>
      </c>
    </row>
    <row r="1279" spans="1:15" hidden="1" x14ac:dyDescent="0.25">
      <c r="A1279" t="s">
        <v>30</v>
      </c>
      <c r="B1279" t="s">
        <v>59</v>
      </c>
      <c r="C1279" t="s">
        <v>83</v>
      </c>
      <c r="D1279">
        <v>0</v>
      </c>
      <c r="E1279">
        <v>0</v>
      </c>
      <c r="F1279">
        <v>0</v>
      </c>
      <c r="G1279">
        <v>0</v>
      </c>
      <c r="H1279">
        <v>0</v>
      </c>
      <c r="I1279">
        <v>0</v>
      </c>
      <c r="J1279">
        <v>0</v>
      </c>
      <c r="K1279">
        <v>0</v>
      </c>
      <c r="L1279">
        <v>0</v>
      </c>
      <c r="M1279">
        <v>0</v>
      </c>
      <c r="N1279">
        <v>0</v>
      </c>
      <c r="O1279">
        <v>0</v>
      </c>
    </row>
    <row r="1280" spans="1:15" hidden="1" x14ac:dyDescent="0.25">
      <c r="A1280" t="s">
        <v>30</v>
      </c>
      <c r="B1280" t="s">
        <v>84</v>
      </c>
      <c r="C1280" t="s">
        <v>60</v>
      </c>
      <c r="D1280">
        <v>0</v>
      </c>
      <c r="E1280">
        <v>0</v>
      </c>
      <c r="F1280">
        <v>0</v>
      </c>
      <c r="G1280">
        <v>0</v>
      </c>
      <c r="H1280">
        <v>0</v>
      </c>
      <c r="I1280">
        <v>0</v>
      </c>
      <c r="J1280">
        <v>0</v>
      </c>
      <c r="K1280">
        <v>0</v>
      </c>
      <c r="L1280">
        <v>0</v>
      </c>
      <c r="M1280">
        <v>0</v>
      </c>
      <c r="N1280">
        <v>0</v>
      </c>
      <c r="O1280">
        <v>0</v>
      </c>
    </row>
    <row r="1281" spans="1:15" hidden="1" x14ac:dyDescent="0.25">
      <c r="A1281" t="s">
        <v>30</v>
      </c>
      <c r="B1281" t="s">
        <v>84</v>
      </c>
      <c r="C1281" t="s">
        <v>61</v>
      </c>
      <c r="D1281">
        <v>0</v>
      </c>
      <c r="E1281">
        <v>0</v>
      </c>
      <c r="F1281">
        <v>0</v>
      </c>
      <c r="G1281">
        <v>0</v>
      </c>
      <c r="H1281">
        <v>0</v>
      </c>
      <c r="I1281">
        <v>0</v>
      </c>
      <c r="J1281">
        <v>0</v>
      </c>
      <c r="K1281">
        <v>0</v>
      </c>
      <c r="L1281">
        <v>0</v>
      </c>
      <c r="M1281">
        <v>0</v>
      </c>
      <c r="N1281">
        <v>0</v>
      </c>
      <c r="O1281">
        <v>0</v>
      </c>
    </row>
    <row r="1282" spans="1:15" hidden="1" x14ac:dyDescent="0.25">
      <c r="A1282" t="s">
        <v>30</v>
      </c>
      <c r="B1282" t="s">
        <v>84</v>
      </c>
      <c r="C1282" t="s">
        <v>62</v>
      </c>
      <c r="D1282">
        <v>0</v>
      </c>
      <c r="E1282">
        <v>0</v>
      </c>
      <c r="F1282">
        <v>0</v>
      </c>
      <c r="G1282">
        <v>0</v>
      </c>
      <c r="H1282">
        <v>0</v>
      </c>
      <c r="I1282">
        <v>0</v>
      </c>
      <c r="J1282">
        <v>0</v>
      </c>
      <c r="K1282">
        <v>0</v>
      </c>
      <c r="L1282">
        <v>0</v>
      </c>
      <c r="M1282">
        <v>0</v>
      </c>
      <c r="N1282">
        <v>0</v>
      </c>
      <c r="O1282">
        <v>0</v>
      </c>
    </row>
    <row r="1283" spans="1:15" hidden="1" x14ac:dyDescent="0.25">
      <c r="A1283" t="s">
        <v>30</v>
      </c>
      <c r="B1283" t="s">
        <v>84</v>
      </c>
      <c r="C1283" t="s">
        <v>63</v>
      </c>
      <c r="D1283">
        <v>0</v>
      </c>
      <c r="E1283">
        <v>0</v>
      </c>
      <c r="F1283">
        <v>0</v>
      </c>
      <c r="G1283">
        <v>0</v>
      </c>
      <c r="H1283">
        <v>0</v>
      </c>
      <c r="I1283">
        <v>0</v>
      </c>
      <c r="J1283">
        <v>0</v>
      </c>
      <c r="K1283">
        <v>0</v>
      </c>
      <c r="L1283">
        <v>0</v>
      </c>
      <c r="M1283">
        <v>0</v>
      </c>
      <c r="N1283">
        <v>0</v>
      </c>
      <c r="O1283">
        <v>0</v>
      </c>
    </row>
    <row r="1284" spans="1:15" hidden="1" x14ac:dyDescent="0.25">
      <c r="A1284" t="s">
        <v>30</v>
      </c>
      <c r="B1284" t="s">
        <v>84</v>
      </c>
      <c r="C1284" t="s">
        <v>64</v>
      </c>
      <c r="D1284">
        <v>0</v>
      </c>
      <c r="E1284">
        <v>0</v>
      </c>
      <c r="F1284">
        <v>0</v>
      </c>
      <c r="G1284">
        <v>0</v>
      </c>
      <c r="H1284">
        <v>0</v>
      </c>
      <c r="I1284">
        <v>0</v>
      </c>
      <c r="J1284">
        <v>0</v>
      </c>
      <c r="K1284">
        <v>0</v>
      </c>
      <c r="L1284">
        <v>0</v>
      </c>
      <c r="M1284">
        <v>0</v>
      </c>
      <c r="N1284">
        <v>0</v>
      </c>
      <c r="O1284">
        <v>0</v>
      </c>
    </row>
    <row r="1285" spans="1:15" hidden="1" x14ac:dyDescent="0.25">
      <c r="A1285" t="s">
        <v>30</v>
      </c>
      <c r="B1285" t="s">
        <v>84</v>
      </c>
      <c r="C1285" t="s">
        <v>65</v>
      </c>
      <c r="D1285">
        <v>0</v>
      </c>
      <c r="E1285">
        <v>0</v>
      </c>
      <c r="F1285">
        <v>0</v>
      </c>
      <c r="G1285">
        <v>0</v>
      </c>
      <c r="H1285">
        <v>0</v>
      </c>
      <c r="I1285">
        <v>0</v>
      </c>
      <c r="J1285">
        <v>0</v>
      </c>
      <c r="K1285">
        <v>0</v>
      </c>
      <c r="L1285">
        <v>0</v>
      </c>
      <c r="M1285">
        <v>0</v>
      </c>
      <c r="N1285">
        <v>0</v>
      </c>
      <c r="O1285">
        <v>0</v>
      </c>
    </row>
    <row r="1286" spans="1:15" hidden="1" x14ac:dyDescent="0.25">
      <c r="A1286" t="s">
        <v>30</v>
      </c>
      <c r="B1286" t="s">
        <v>84</v>
      </c>
      <c r="C1286" t="s">
        <v>66</v>
      </c>
      <c r="D1286">
        <v>0</v>
      </c>
      <c r="E1286">
        <v>0</v>
      </c>
      <c r="F1286">
        <v>0</v>
      </c>
      <c r="G1286">
        <v>0</v>
      </c>
      <c r="H1286">
        <v>0</v>
      </c>
      <c r="I1286">
        <v>0</v>
      </c>
      <c r="J1286">
        <v>0</v>
      </c>
      <c r="K1286">
        <v>0</v>
      </c>
      <c r="L1286">
        <v>0</v>
      </c>
      <c r="M1286">
        <v>0</v>
      </c>
      <c r="N1286">
        <v>0</v>
      </c>
      <c r="O1286">
        <v>0</v>
      </c>
    </row>
    <row r="1287" spans="1:15" hidden="1" x14ac:dyDescent="0.25">
      <c r="A1287" t="s">
        <v>30</v>
      </c>
      <c r="B1287" t="s">
        <v>84</v>
      </c>
      <c r="C1287" t="s">
        <v>67</v>
      </c>
      <c r="D1287">
        <v>0</v>
      </c>
      <c r="E1287">
        <v>0</v>
      </c>
      <c r="F1287">
        <v>0</v>
      </c>
      <c r="G1287">
        <v>0</v>
      </c>
      <c r="H1287">
        <v>0</v>
      </c>
      <c r="I1287">
        <v>0</v>
      </c>
      <c r="J1287">
        <v>0</v>
      </c>
      <c r="K1287">
        <v>0</v>
      </c>
      <c r="L1287">
        <v>0</v>
      </c>
      <c r="M1287">
        <v>0</v>
      </c>
      <c r="N1287">
        <v>0</v>
      </c>
      <c r="O1287">
        <v>0</v>
      </c>
    </row>
    <row r="1288" spans="1:15" hidden="1" x14ac:dyDescent="0.25">
      <c r="A1288" t="s">
        <v>30</v>
      </c>
      <c r="B1288" t="s">
        <v>84</v>
      </c>
      <c r="C1288" t="s">
        <v>68</v>
      </c>
      <c r="D1288">
        <v>0</v>
      </c>
      <c r="E1288">
        <v>0</v>
      </c>
      <c r="F1288">
        <v>0</v>
      </c>
      <c r="G1288">
        <v>0</v>
      </c>
      <c r="H1288">
        <v>0</v>
      </c>
      <c r="I1288">
        <v>0</v>
      </c>
      <c r="J1288">
        <v>0</v>
      </c>
      <c r="K1288">
        <v>0</v>
      </c>
      <c r="L1288">
        <v>0</v>
      </c>
      <c r="M1288">
        <v>0</v>
      </c>
      <c r="N1288">
        <v>0</v>
      </c>
      <c r="O1288">
        <v>0</v>
      </c>
    </row>
    <row r="1289" spans="1:15" hidden="1" x14ac:dyDescent="0.25">
      <c r="A1289" t="s">
        <v>30</v>
      </c>
      <c r="B1289" t="s">
        <v>84</v>
      </c>
      <c r="C1289" t="s">
        <v>69</v>
      </c>
      <c r="D1289">
        <v>0</v>
      </c>
      <c r="E1289">
        <v>0</v>
      </c>
      <c r="F1289">
        <v>0</v>
      </c>
      <c r="G1289">
        <v>0</v>
      </c>
      <c r="H1289">
        <v>0</v>
      </c>
      <c r="I1289">
        <v>0</v>
      </c>
      <c r="J1289">
        <v>0</v>
      </c>
      <c r="K1289">
        <v>0</v>
      </c>
      <c r="L1289">
        <v>0</v>
      </c>
      <c r="M1289">
        <v>0</v>
      </c>
      <c r="N1289">
        <v>0</v>
      </c>
      <c r="O1289">
        <v>0</v>
      </c>
    </row>
    <row r="1290" spans="1:15" hidden="1" x14ac:dyDescent="0.25">
      <c r="A1290" t="s">
        <v>30</v>
      </c>
      <c r="B1290" t="s">
        <v>84</v>
      </c>
      <c r="C1290" t="s">
        <v>70</v>
      </c>
      <c r="D1290">
        <v>0</v>
      </c>
      <c r="E1290">
        <v>0</v>
      </c>
      <c r="F1290">
        <v>0</v>
      </c>
      <c r="G1290">
        <v>0</v>
      </c>
      <c r="H1290">
        <v>0</v>
      </c>
      <c r="I1290">
        <v>0</v>
      </c>
      <c r="J1290">
        <v>0</v>
      </c>
      <c r="K1290">
        <v>0</v>
      </c>
      <c r="L1290">
        <v>0</v>
      </c>
      <c r="M1290">
        <v>0</v>
      </c>
      <c r="N1290">
        <v>0</v>
      </c>
      <c r="O1290">
        <v>0</v>
      </c>
    </row>
    <row r="1291" spans="1:15" hidden="1" x14ac:dyDescent="0.25">
      <c r="A1291" t="s">
        <v>30</v>
      </c>
      <c r="B1291" t="s">
        <v>84</v>
      </c>
      <c r="C1291" t="s">
        <v>71</v>
      </c>
      <c r="D1291">
        <v>0</v>
      </c>
      <c r="E1291">
        <v>0</v>
      </c>
      <c r="F1291">
        <v>0</v>
      </c>
      <c r="G1291">
        <v>0</v>
      </c>
      <c r="H1291">
        <v>0</v>
      </c>
      <c r="I1291">
        <v>0</v>
      </c>
      <c r="J1291">
        <v>0</v>
      </c>
      <c r="K1291">
        <v>0</v>
      </c>
      <c r="L1291">
        <v>0</v>
      </c>
      <c r="M1291">
        <v>0</v>
      </c>
      <c r="N1291">
        <v>0</v>
      </c>
      <c r="O1291">
        <v>0</v>
      </c>
    </row>
    <row r="1292" spans="1:15" hidden="1" x14ac:dyDescent="0.25">
      <c r="A1292" t="s">
        <v>30</v>
      </c>
      <c r="B1292" t="s">
        <v>84</v>
      </c>
      <c r="C1292" t="s">
        <v>72</v>
      </c>
      <c r="D1292">
        <v>0</v>
      </c>
      <c r="E1292">
        <v>0</v>
      </c>
      <c r="F1292">
        <v>0</v>
      </c>
      <c r="G1292">
        <v>0</v>
      </c>
      <c r="H1292">
        <v>0</v>
      </c>
      <c r="I1292">
        <v>0</v>
      </c>
      <c r="J1292">
        <v>0</v>
      </c>
      <c r="K1292">
        <v>0</v>
      </c>
      <c r="L1292">
        <v>0</v>
      </c>
      <c r="M1292">
        <v>0</v>
      </c>
      <c r="N1292">
        <v>0</v>
      </c>
      <c r="O1292">
        <v>0</v>
      </c>
    </row>
    <row r="1293" spans="1:15" hidden="1" x14ac:dyDescent="0.25">
      <c r="A1293" t="s">
        <v>30</v>
      </c>
      <c r="B1293" t="s">
        <v>84</v>
      </c>
      <c r="C1293" t="s">
        <v>73</v>
      </c>
      <c r="D1293">
        <v>0</v>
      </c>
      <c r="E1293">
        <v>0</v>
      </c>
      <c r="F1293">
        <v>0</v>
      </c>
      <c r="G1293">
        <v>0</v>
      </c>
      <c r="H1293">
        <v>0</v>
      </c>
      <c r="I1293">
        <v>0</v>
      </c>
      <c r="J1293">
        <v>0</v>
      </c>
      <c r="K1293">
        <v>0</v>
      </c>
      <c r="L1293">
        <v>0</v>
      </c>
      <c r="M1293">
        <v>0</v>
      </c>
      <c r="N1293">
        <v>0</v>
      </c>
      <c r="O1293">
        <v>0</v>
      </c>
    </row>
    <row r="1294" spans="1:15" hidden="1" x14ac:dyDescent="0.25">
      <c r="A1294" t="s">
        <v>30</v>
      </c>
      <c r="B1294" t="s">
        <v>84</v>
      </c>
      <c r="C1294" t="s">
        <v>74</v>
      </c>
      <c r="D1294">
        <v>0</v>
      </c>
      <c r="E1294">
        <v>0</v>
      </c>
      <c r="F1294">
        <v>0</v>
      </c>
      <c r="G1294">
        <v>0</v>
      </c>
      <c r="H1294">
        <v>0</v>
      </c>
      <c r="I1294">
        <v>0</v>
      </c>
      <c r="J1294">
        <v>0</v>
      </c>
      <c r="K1294">
        <v>0</v>
      </c>
      <c r="L1294">
        <v>0</v>
      </c>
      <c r="M1294">
        <v>0</v>
      </c>
      <c r="N1294">
        <v>0</v>
      </c>
      <c r="O1294">
        <v>0</v>
      </c>
    </row>
    <row r="1295" spans="1:15" hidden="1" x14ac:dyDescent="0.25">
      <c r="A1295" t="s">
        <v>30</v>
      </c>
      <c r="B1295" t="s">
        <v>84</v>
      </c>
      <c r="C1295" t="s">
        <v>75</v>
      </c>
      <c r="D1295">
        <v>0</v>
      </c>
      <c r="E1295">
        <v>0</v>
      </c>
      <c r="F1295">
        <v>0</v>
      </c>
      <c r="G1295">
        <v>0</v>
      </c>
      <c r="H1295">
        <v>0</v>
      </c>
      <c r="I1295">
        <v>0</v>
      </c>
      <c r="J1295">
        <v>0</v>
      </c>
      <c r="K1295">
        <v>0</v>
      </c>
      <c r="L1295">
        <v>0</v>
      </c>
      <c r="M1295">
        <v>0</v>
      </c>
      <c r="N1295">
        <v>0</v>
      </c>
      <c r="O1295">
        <v>0</v>
      </c>
    </row>
    <row r="1296" spans="1:15" hidden="1" x14ac:dyDescent="0.25">
      <c r="A1296" t="s">
        <v>30</v>
      </c>
      <c r="B1296" t="s">
        <v>84</v>
      </c>
      <c r="C1296" t="s">
        <v>76</v>
      </c>
      <c r="D1296">
        <v>0</v>
      </c>
      <c r="E1296">
        <v>0</v>
      </c>
      <c r="F1296">
        <v>0</v>
      </c>
      <c r="G1296">
        <v>0</v>
      </c>
      <c r="H1296">
        <v>0</v>
      </c>
      <c r="I1296">
        <v>0</v>
      </c>
      <c r="J1296">
        <v>0</v>
      </c>
      <c r="K1296">
        <v>0</v>
      </c>
      <c r="L1296">
        <v>0</v>
      </c>
      <c r="M1296">
        <v>0</v>
      </c>
      <c r="N1296">
        <v>0</v>
      </c>
      <c r="O1296">
        <v>0</v>
      </c>
    </row>
    <row r="1297" spans="1:15" hidden="1" x14ac:dyDescent="0.25">
      <c r="A1297" t="s">
        <v>30</v>
      </c>
      <c r="B1297" t="s">
        <v>84</v>
      </c>
      <c r="C1297" t="s">
        <v>77</v>
      </c>
      <c r="D1297">
        <v>0</v>
      </c>
      <c r="E1297">
        <v>0</v>
      </c>
      <c r="F1297">
        <v>0</v>
      </c>
      <c r="G1297">
        <v>0</v>
      </c>
      <c r="H1297">
        <v>0</v>
      </c>
      <c r="I1297">
        <v>0</v>
      </c>
      <c r="J1297">
        <v>0</v>
      </c>
      <c r="K1297">
        <v>0</v>
      </c>
      <c r="L1297">
        <v>0</v>
      </c>
      <c r="M1297">
        <v>0</v>
      </c>
      <c r="N1297">
        <v>0</v>
      </c>
      <c r="O1297">
        <v>0</v>
      </c>
    </row>
    <row r="1298" spans="1:15" hidden="1" x14ac:dyDescent="0.25">
      <c r="A1298" t="s">
        <v>30</v>
      </c>
      <c r="B1298" t="s">
        <v>84</v>
      </c>
      <c r="C1298" t="s">
        <v>78</v>
      </c>
      <c r="D1298">
        <v>0</v>
      </c>
      <c r="E1298">
        <v>0</v>
      </c>
      <c r="F1298">
        <v>0</v>
      </c>
      <c r="G1298">
        <v>0</v>
      </c>
      <c r="H1298">
        <v>0</v>
      </c>
      <c r="I1298">
        <v>0</v>
      </c>
      <c r="J1298">
        <v>0</v>
      </c>
      <c r="K1298">
        <v>0</v>
      </c>
      <c r="L1298">
        <v>0</v>
      </c>
      <c r="M1298">
        <v>0</v>
      </c>
      <c r="N1298">
        <v>0</v>
      </c>
      <c r="O1298">
        <v>0</v>
      </c>
    </row>
    <row r="1299" spans="1:15" hidden="1" x14ac:dyDescent="0.25">
      <c r="A1299" t="s">
        <v>30</v>
      </c>
      <c r="B1299" t="s">
        <v>84</v>
      </c>
      <c r="C1299" t="s">
        <v>79</v>
      </c>
      <c r="D1299">
        <v>0</v>
      </c>
      <c r="E1299">
        <v>0</v>
      </c>
      <c r="F1299">
        <v>0</v>
      </c>
      <c r="G1299">
        <v>0</v>
      </c>
      <c r="H1299">
        <v>0</v>
      </c>
      <c r="I1299">
        <v>0</v>
      </c>
      <c r="J1299">
        <v>0</v>
      </c>
      <c r="K1299">
        <v>0</v>
      </c>
      <c r="L1299">
        <v>0</v>
      </c>
      <c r="M1299">
        <v>0</v>
      </c>
      <c r="N1299">
        <v>0</v>
      </c>
      <c r="O1299">
        <v>0</v>
      </c>
    </row>
    <row r="1300" spans="1:15" hidden="1" x14ac:dyDescent="0.25">
      <c r="A1300" t="s">
        <v>30</v>
      </c>
      <c r="B1300" t="s">
        <v>84</v>
      </c>
      <c r="C1300" t="s">
        <v>80</v>
      </c>
      <c r="D1300">
        <v>0</v>
      </c>
      <c r="E1300">
        <v>0</v>
      </c>
      <c r="F1300">
        <v>0</v>
      </c>
      <c r="G1300">
        <v>0</v>
      </c>
      <c r="H1300">
        <v>0</v>
      </c>
      <c r="I1300">
        <v>0</v>
      </c>
      <c r="J1300">
        <v>0</v>
      </c>
      <c r="K1300">
        <v>0</v>
      </c>
      <c r="L1300">
        <v>0</v>
      </c>
      <c r="M1300">
        <v>0</v>
      </c>
      <c r="N1300">
        <v>0</v>
      </c>
      <c r="O1300">
        <v>0</v>
      </c>
    </row>
    <row r="1301" spans="1:15" hidden="1" x14ac:dyDescent="0.25">
      <c r="A1301" t="s">
        <v>30</v>
      </c>
      <c r="B1301" t="s">
        <v>84</v>
      </c>
      <c r="C1301" t="s">
        <v>81</v>
      </c>
      <c r="D1301">
        <v>0</v>
      </c>
      <c r="E1301">
        <v>0</v>
      </c>
      <c r="F1301">
        <v>0</v>
      </c>
      <c r="G1301">
        <v>0</v>
      </c>
      <c r="H1301">
        <v>0</v>
      </c>
      <c r="I1301">
        <v>0</v>
      </c>
      <c r="J1301">
        <v>0</v>
      </c>
      <c r="K1301">
        <v>0</v>
      </c>
      <c r="L1301">
        <v>0</v>
      </c>
      <c r="M1301">
        <v>0</v>
      </c>
      <c r="N1301">
        <v>0</v>
      </c>
      <c r="O1301">
        <v>0</v>
      </c>
    </row>
    <row r="1302" spans="1:15" hidden="1" x14ac:dyDescent="0.25">
      <c r="A1302" t="s">
        <v>30</v>
      </c>
      <c r="B1302" t="s">
        <v>84</v>
      </c>
      <c r="C1302" t="s">
        <v>82</v>
      </c>
      <c r="D1302">
        <v>0</v>
      </c>
      <c r="E1302">
        <v>0</v>
      </c>
      <c r="F1302">
        <v>0</v>
      </c>
      <c r="G1302">
        <v>0</v>
      </c>
      <c r="H1302">
        <v>0</v>
      </c>
      <c r="I1302">
        <v>0</v>
      </c>
      <c r="J1302">
        <v>0</v>
      </c>
      <c r="K1302">
        <v>0</v>
      </c>
      <c r="L1302">
        <v>0</v>
      </c>
      <c r="M1302">
        <v>0</v>
      </c>
      <c r="N1302">
        <v>0</v>
      </c>
      <c r="O1302">
        <v>0</v>
      </c>
    </row>
    <row r="1303" spans="1:15" hidden="1" x14ac:dyDescent="0.25">
      <c r="A1303" t="s">
        <v>30</v>
      </c>
      <c r="B1303" t="s">
        <v>84</v>
      </c>
      <c r="C1303" t="s">
        <v>83</v>
      </c>
      <c r="D1303">
        <v>0</v>
      </c>
      <c r="E1303">
        <v>0</v>
      </c>
      <c r="F1303">
        <v>0</v>
      </c>
      <c r="G1303">
        <v>0</v>
      </c>
      <c r="H1303">
        <v>0</v>
      </c>
      <c r="I1303">
        <v>0</v>
      </c>
      <c r="J1303">
        <v>0</v>
      </c>
      <c r="K1303">
        <v>0</v>
      </c>
      <c r="L1303">
        <v>0</v>
      </c>
      <c r="M1303">
        <v>0</v>
      </c>
      <c r="N1303">
        <v>0</v>
      </c>
      <c r="O1303">
        <v>0</v>
      </c>
    </row>
    <row r="1304" spans="1:15" hidden="1" x14ac:dyDescent="0.25">
      <c r="A1304" t="s">
        <v>31</v>
      </c>
      <c r="B1304" t="s">
        <v>59</v>
      </c>
      <c r="C1304" t="s">
        <v>60</v>
      </c>
      <c r="D1304">
        <v>0</v>
      </c>
      <c r="E1304">
        <v>0</v>
      </c>
      <c r="F1304">
        <v>0</v>
      </c>
      <c r="G1304">
        <v>0</v>
      </c>
      <c r="H1304">
        <v>0</v>
      </c>
      <c r="I1304">
        <v>0</v>
      </c>
      <c r="J1304">
        <v>0</v>
      </c>
      <c r="K1304">
        <v>0</v>
      </c>
      <c r="L1304">
        <v>0</v>
      </c>
      <c r="M1304">
        <v>0</v>
      </c>
      <c r="N1304">
        <v>0</v>
      </c>
      <c r="O1304">
        <v>0</v>
      </c>
    </row>
    <row r="1305" spans="1:15" hidden="1" x14ac:dyDescent="0.25">
      <c r="A1305" t="s">
        <v>31</v>
      </c>
      <c r="B1305" t="s">
        <v>59</v>
      </c>
      <c r="C1305" t="s">
        <v>61</v>
      </c>
      <c r="D1305">
        <v>1</v>
      </c>
      <c r="E1305">
        <v>1</v>
      </c>
      <c r="F1305">
        <v>1</v>
      </c>
      <c r="G1305">
        <v>1</v>
      </c>
      <c r="H1305">
        <v>1</v>
      </c>
      <c r="I1305">
        <v>1</v>
      </c>
      <c r="J1305">
        <v>1</v>
      </c>
      <c r="K1305">
        <v>1</v>
      </c>
      <c r="L1305">
        <v>1</v>
      </c>
      <c r="M1305">
        <v>1</v>
      </c>
      <c r="N1305">
        <v>1</v>
      </c>
      <c r="O1305">
        <v>1</v>
      </c>
    </row>
    <row r="1306" spans="1:15" hidden="1" x14ac:dyDescent="0.25">
      <c r="A1306" t="s">
        <v>31</v>
      </c>
      <c r="B1306" t="s">
        <v>59</v>
      </c>
      <c r="C1306" t="s">
        <v>62</v>
      </c>
      <c r="D1306">
        <v>1</v>
      </c>
      <c r="E1306">
        <v>1</v>
      </c>
      <c r="F1306">
        <v>1</v>
      </c>
      <c r="G1306">
        <v>1</v>
      </c>
      <c r="H1306">
        <v>1</v>
      </c>
      <c r="I1306">
        <v>1</v>
      </c>
      <c r="J1306">
        <v>1</v>
      </c>
      <c r="K1306">
        <v>1</v>
      </c>
      <c r="L1306">
        <v>1</v>
      </c>
      <c r="M1306">
        <v>1</v>
      </c>
      <c r="N1306">
        <v>1</v>
      </c>
      <c r="O1306">
        <v>1</v>
      </c>
    </row>
    <row r="1307" spans="1:15" hidden="1" x14ac:dyDescent="0.25">
      <c r="A1307" t="s">
        <v>31</v>
      </c>
      <c r="B1307" t="s">
        <v>59</v>
      </c>
      <c r="C1307" t="s">
        <v>63</v>
      </c>
      <c r="D1307">
        <v>0</v>
      </c>
      <c r="E1307">
        <v>0</v>
      </c>
      <c r="F1307">
        <v>0</v>
      </c>
      <c r="G1307">
        <v>0</v>
      </c>
      <c r="H1307">
        <v>1</v>
      </c>
      <c r="I1307">
        <v>1</v>
      </c>
      <c r="J1307">
        <v>1</v>
      </c>
      <c r="K1307">
        <v>1</v>
      </c>
      <c r="L1307">
        <v>1</v>
      </c>
      <c r="M1307">
        <v>0</v>
      </c>
      <c r="N1307">
        <v>0</v>
      </c>
      <c r="O1307">
        <v>0</v>
      </c>
    </row>
    <row r="1308" spans="1:15" hidden="1" x14ac:dyDescent="0.25">
      <c r="A1308" t="s">
        <v>31</v>
      </c>
      <c r="B1308" t="s">
        <v>59</v>
      </c>
      <c r="C1308" t="s">
        <v>64</v>
      </c>
      <c r="D1308">
        <v>0</v>
      </c>
      <c r="E1308">
        <v>0</v>
      </c>
      <c r="F1308">
        <v>0</v>
      </c>
      <c r="G1308">
        <v>0</v>
      </c>
      <c r="H1308">
        <v>1</v>
      </c>
      <c r="I1308">
        <v>1</v>
      </c>
      <c r="J1308">
        <v>1</v>
      </c>
      <c r="K1308">
        <v>1</v>
      </c>
      <c r="L1308">
        <v>1</v>
      </c>
      <c r="M1308">
        <v>0</v>
      </c>
      <c r="N1308">
        <v>0</v>
      </c>
      <c r="O1308">
        <v>0</v>
      </c>
    </row>
    <row r="1309" spans="1:15" hidden="1" x14ac:dyDescent="0.25">
      <c r="A1309" t="s">
        <v>31</v>
      </c>
      <c r="B1309" t="s">
        <v>59</v>
      </c>
      <c r="C1309" t="s">
        <v>65</v>
      </c>
      <c r="D1309">
        <v>0</v>
      </c>
      <c r="E1309">
        <v>0</v>
      </c>
      <c r="F1309">
        <v>0</v>
      </c>
      <c r="G1309">
        <v>0</v>
      </c>
      <c r="H1309">
        <v>1</v>
      </c>
      <c r="I1309">
        <v>1</v>
      </c>
      <c r="J1309">
        <v>1</v>
      </c>
      <c r="K1309">
        <v>1</v>
      </c>
      <c r="L1309">
        <v>1</v>
      </c>
      <c r="M1309">
        <v>0</v>
      </c>
      <c r="N1309">
        <v>0</v>
      </c>
      <c r="O1309">
        <v>0</v>
      </c>
    </row>
    <row r="1310" spans="1:15" hidden="1" x14ac:dyDescent="0.25">
      <c r="A1310" t="s">
        <v>31</v>
      </c>
      <c r="B1310" t="s">
        <v>59</v>
      </c>
      <c r="C1310" t="s">
        <v>66</v>
      </c>
      <c r="D1310">
        <v>2</v>
      </c>
      <c r="E1310">
        <v>2</v>
      </c>
      <c r="F1310">
        <v>2</v>
      </c>
      <c r="G1310">
        <v>2</v>
      </c>
      <c r="H1310">
        <v>0</v>
      </c>
      <c r="I1310">
        <v>0</v>
      </c>
      <c r="J1310">
        <v>0</v>
      </c>
      <c r="K1310">
        <v>0</v>
      </c>
      <c r="L1310">
        <v>0</v>
      </c>
      <c r="M1310">
        <v>2</v>
      </c>
      <c r="N1310">
        <v>2</v>
      </c>
      <c r="O1310">
        <v>2</v>
      </c>
    </row>
    <row r="1311" spans="1:15" hidden="1" x14ac:dyDescent="0.25">
      <c r="A1311" t="s">
        <v>31</v>
      </c>
      <c r="B1311" t="s">
        <v>59</v>
      </c>
      <c r="C1311" t="s">
        <v>67</v>
      </c>
      <c r="D1311">
        <v>2</v>
      </c>
      <c r="E1311">
        <v>2</v>
      </c>
      <c r="F1311">
        <v>2</v>
      </c>
      <c r="G1311">
        <v>2</v>
      </c>
      <c r="H1311">
        <v>0</v>
      </c>
      <c r="I1311">
        <v>0</v>
      </c>
      <c r="J1311">
        <v>0</v>
      </c>
      <c r="K1311">
        <v>0</v>
      </c>
      <c r="L1311">
        <v>0</v>
      </c>
      <c r="M1311">
        <v>2</v>
      </c>
      <c r="N1311">
        <v>2</v>
      </c>
      <c r="O1311">
        <v>2</v>
      </c>
    </row>
    <row r="1312" spans="1:15" hidden="1" x14ac:dyDescent="0.25">
      <c r="A1312" t="s">
        <v>31</v>
      </c>
      <c r="B1312" t="s">
        <v>59</v>
      </c>
      <c r="C1312" t="s">
        <v>68</v>
      </c>
      <c r="D1312">
        <v>2</v>
      </c>
      <c r="E1312">
        <v>2</v>
      </c>
      <c r="F1312">
        <v>2</v>
      </c>
      <c r="G1312">
        <v>2</v>
      </c>
      <c r="H1312">
        <v>0</v>
      </c>
      <c r="I1312">
        <v>0</v>
      </c>
      <c r="J1312">
        <v>0</v>
      </c>
      <c r="K1312">
        <v>0</v>
      </c>
      <c r="L1312">
        <v>0</v>
      </c>
      <c r="M1312">
        <v>2</v>
      </c>
      <c r="N1312">
        <v>2</v>
      </c>
      <c r="O1312">
        <v>2</v>
      </c>
    </row>
    <row r="1313" spans="1:15" hidden="1" x14ac:dyDescent="0.25">
      <c r="A1313" t="s">
        <v>31</v>
      </c>
      <c r="B1313" t="s">
        <v>59</v>
      </c>
      <c r="C1313" t="s">
        <v>69</v>
      </c>
      <c r="D1313">
        <v>0</v>
      </c>
      <c r="E1313">
        <v>0</v>
      </c>
      <c r="F1313">
        <v>0</v>
      </c>
      <c r="G1313">
        <v>0</v>
      </c>
      <c r="H1313">
        <v>0</v>
      </c>
      <c r="I1313">
        <v>0</v>
      </c>
      <c r="J1313">
        <v>0</v>
      </c>
      <c r="K1313">
        <v>0</v>
      </c>
      <c r="L1313">
        <v>0</v>
      </c>
      <c r="M1313">
        <v>0</v>
      </c>
      <c r="N1313">
        <v>0</v>
      </c>
      <c r="O1313">
        <v>0</v>
      </c>
    </row>
    <row r="1314" spans="1:15" hidden="1" x14ac:dyDescent="0.25">
      <c r="A1314" t="s">
        <v>31</v>
      </c>
      <c r="B1314" t="s">
        <v>59</v>
      </c>
      <c r="C1314" t="s">
        <v>70</v>
      </c>
      <c r="D1314">
        <v>0</v>
      </c>
      <c r="E1314">
        <v>0</v>
      </c>
      <c r="F1314">
        <v>0</v>
      </c>
      <c r="G1314">
        <v>0</v>
      </c>
      <c r="H1314">
        <v>0</v>
      </c>
      <c r="I1314">
        <v>0</v>
      </c>
      <c r="J1314">
        <v>0</v>
      </c>
      <c r="K1314">
        <v>0</v>
      </c>
      <c r="L1314">
        <v>0</v>
      </c>
      <c r="M1314">
        <v>0</v>
      </c>
      <c r="N1314">
        <v>0</v>
      </c>
      <c r="O1314">
        <v>0</v>
      </c>
    </row>
    <row r="1315" spans="1:15" hidden="1" x14ac:dyDescent="0.25">
      <c r="A1315" t="s">
        <v>31</v>
      </c>
      <c r="B1315" t="s">
        <v>59</v>
      </c>
      <c r="C1315" t="s">
        <v>71</v>
      </c>
      <c r="D1315">
        <v>1</v>
      </c>
      <c r="E1315">
        <v>1</v>
      </c>
      <c r="F1315">
        <v>1</v>
      </c>
      <c r="G1315">
        <v>1</v>
      </c>
      <c r="H1315">
        <v>0</v>
      </c>
      <c r="I1315">
        <v>0</v>
      </c>
      <c r="J1315">
        <v>0</v>
      </c>
      <c r="K1315">
        <v>0</v>
      </c>
      <c r="L1315">
        <v>0</v>
      </c>
      <c r="M1315">
        <v>1</v>
      </c>
      <c r="N1315">
        <v>1</v>
      </c>
      <c r="O1315">
        <v>1</v>
      </c>
    </row>
    <row r="1316" spans="1:15" hidden="1" x14ac:dyDescent="0.25">
      <c r="A1316" t="s">
        <v>31</v>
      </c>
      <c r="B1316" t="s">
        <v>59</v>
      </c>
      <c r="C1316" t="s">
        <v>72</v>
      </c>
      <c r="D1316">
        <v>1</v>
      </c>
      <c r="E1316">
        <v>1</v>
      </c>
      <c r="F1316">
        <v>1</v>
      </c>
      <c r="G1316">
        <v>1</v>
      </c>
      <c r="H1316">
        <v>0</v>
      </c>
      <c r="I1316">
        <v>0</v>
      </c>
      <c r="J1316">
        <v>0</v>
      </c>
      <c r="K1316">
        <v>0</v>
      </c>
      <c r="L1316">
        <v>0</v>
      </c>
      <c r="M1316">
        <v>1</v>
      </c>
      <c r="N1316">
        <v>1</v>
      </c>
      <c r="O1316">
        <v>1</v>
      </c>
    </row>
    <row r="1317" spans="1:15" hidden="1" x14ac:dyDescent="0.25">
      <c r="A1317" t="s">
        <v>31</v>
      </c>
      <c r="B1317" t="s">
        <v>59</v>
      </c>
      <c r="C1317" t="s">
        <v>73</v>
      </c>
      <c r="D1317">
        <v>1</v>
      </c>
      <c r="E1317">
        <v>1</v>
      </c>
      <c r="F1317">
        <v>1</v>
      </c>
      <c r="G1317">
        <v>1</v>
      </c>
      <c r="H1317">
        <v>0</v>
      </c>
      <c r="I1317">
        <v>0</v>
      </c>
      <c r="J1317">
        <v>0</v>
      </c>
      <c r="K1317">
        <v>0</v>
      </c>
      <c r="L1317">
        <v>0</v>
      </c>
      <c r="M1317">
        <v>1</v>
      </c>
      <c r="N1317">
        <v>1</v>
      </c>
      <c r="O1317">
        <v>1</v>
      </c>
    </row>
    <row r="1318" spans="1:15" hidden="1" x14ac:dyDescent="0.25">
      <c r="A1318" t="s">
        <v>31</v>
      </c>
      <c r="B1318" t="s">
        <v>59</v>
      </c>
      <c r="C1318" t="s">
        <v>74</v>
      </c>
      <c r="D1318">
        <v>1</v>
      </c>
      <c r="E1318">
        <v>1</v>
      </c>
      <c r="F1318">
        <v>1</v>
      </c>
      <c r="G1318">
        <v>1</v>
      </c>
      <c r="H1318">
        <v>0</v>
      </c>
      <c r="I1318">
        <v>0</v>
      </c>
      <c r="J1318">
        <v>0</v>
      </c>
      <c r="K1318">
        <v>0</v>
      </c>
      <c r="L1318">
        <v>0</v>
      </c>
      <c r="M1318">
        <v>1</v>
      </c>
      <c r="N1318">
        <v>1</v>
      </c>
      <c r="O1318">
        <v>1</v>
      </c>
    </row>
    <row r="1319" spans="1:15" hidden="1" x14ac:dyDescent="0.25">
      <c r="A1319" t="s">
        <v>31</v>
      </c>
      <c r="B1319" t="s">
        <v>59</v>
      </c>
      <c r="C1319" t="s">
        <v>75</v>
      </c>
      <c r="D1319">
        <v>1</v>
      </c>
      <c r="E1319">
        <v>1</v>
      </c>
      <c r="F1319">
        <v>1</v>
      </c>
      <c r="G1319">
        <v>1</v>
      </c>
      <c r="H1319">
        <v>0</v>
      </c>
      <c r="I1319">
        <v>0</v>
      </c>
      <c r="J1319">
        <v>0</v>
      </c>
      <c r="K1319">
        <v>0</v>
      </c>
      <c r="L1319">
        <v>0</v>
      </c>
      <c r="M1319">
        <v>1</v>
      </c>
      <c r="N1319">
        <v>1</v>
      </c>
      <c r="O1319">
        <v>1</v>
      </c>
    </row>
    <row r="1320" spans="1:15" hidden="1" x14ac:dyDescent="0.25">
      <c r="A1320" t="s">
        <v>31</v>
      </c>
      <c r="B1320" t="s">
        <v>59</v>
      </c>
      <c r="C1320" t="s">
        <v>76</v>
      </c>
      <c r="D1320">
        <v>0</v>
      </c>
      <c r="E1320">
        <v>0</v>
      </c>
      <c r="F1320">
        <v>0</v>
      </c>
      <c r="G1320">
        <v>0</v>
      </c>
      <c r="H1320">
        <v>0</v>
      </c>
      <c r="I1320">
        <v>0</v>
      </c>
      <c r="J1320">
        <v>0</v>
      </c>
      <c r="K1320">
        <v>0</v>
      </c>
      <c r="L1320">
        <v>0</v>
      </c>
      <c r="M1320">
        <v>0</v>
      </c>
      <c r="N1320">
        <v>0</v>
      </c>
      <c r="O1320">
        <v>0</v>
      </c>
    </row>
    <row r="1321" spans="1:15" hidden="1" x14ac:dyDescent="0.25">
      <c r="A1321" t="s">
        <v>31</v>
      </c>
      <c r="B1321" t="s">
        <v>59</v>
      </c>
      <c r="C1321" t="s">
        <v>77</v>
      </c>
      <c r="D1321">
        <v>0</v>
      </c>
      <c r="E1321">
        <v>0</v>
      </c>
      <c r="F1321">
        <v>0</v>
      </c>
      <c r="G1321">
        <v>0</v>
      </c>
      <c r="H1321">
        <v>0</v>
      </c>
      <c r="I1321">
        <v>0</v>
      </c>
      <c r="J1321">
        <v>0</v>
      </c>
      <c r="K1321">
        <v>0</v>
      </c>
      <c r="L1321">
        <v>0</v>
      </c>
      <c r="M1321">
        <v>0</v>
      </c>
      <c r="N1321">
        <v>0</v>
      </c>
      <c r="O1321">
        <v>0</v>
      </c>
    </row>
    <row r="1322" spans="1:15" hidden="1" x14ac:dyDescent="0.25">
      <c r="A1322" t="s">
        <v>31</v>
      </c>
      <c r="B1322" t="s">
        <v>59</v>
      </c>
      <c r="C1322" t="s">
        <v>78</v>
      </c>
      <c r="D1322">
        <v>0</v>
      </c>
      <c r="E1322">
        <v>0</v>
      </c>
      <c r="F1322">
        <v>0</v>
      </c>
      <c r="G1322">
        <v>0</v>
      </c>
      <c r="H1322">
        <v>2</v>
      </c>
      <c r="I1322">
        <v>2</v>
      </c>
      <c r="J1322">
        <v>2</v>
      </c>
      <c r="K1322">
        <v>2</v>
      </c>
      <c r="L1322">
        <v>2</v>
      </c>
      <c r="M1322">
        <v>0</v>
      </c>
      <c r="N1322">
        <v>0</v>
      </c>
      <c r="O1322">
        <v>0</v>
      </c>
    </row>
    <row r="1323" spans="1:15" hidden="1" x14ac:dyDescent="0.25">
      <c r="A1323" t="s">
        <v>31</v>
      </c>
      <c r="B1323" t="s">
        <v>59</v>
      </c>
      <c r="C1323" t="s">
        <v>79</v>
      </c>
      <c r="D1323">
        <v>0</v>
      </c>
      <c r="E1323">
        <v>0</v>
      </c>
      <c r="F1323">
        <v>0</v>
      </c>
      <c r="G1323">
        <v>0</v>
      </c>
      <c r="H1323">
        <v>2</v>
      </c>
      <c r="I1323">
        <v>2</v>
      </c>
      <c r="J1323">
        <v>2</v>
      </c>
      <c r="K1323">
        <v>2</v>
      </c>
      <c r="L1323">
        <v>2</v>
      </c>
      <c r="M1323">
        <v>0</v>
      </c>
      <c r="N1323">
        <v>0</v>
      </c>
      <c r="O1323">
        <v>0</v>
      </c>
    </row>
    <row r="1324" spans="1:15" hidden="1" x14ac:dyDescent="0.25">
      <c r="A1324" t="s">
        <v>31</v>
      </c>
      <c r="B1324" t="s">
        <v>59</v>
      </c>
      <c r="C1324" t="s">
        <v>80</v>
      </c>
      <c r="D1324">
        <v>0</v>
      </c>
      <c r="E1324">
        <v>0</v>
      </c>
      <c r="F1324">
        <v>0</v>
      </c>
      <c r="G1324">
        <v>0</v>
      </c>
      <c r="H1324">
        <v>2</v>
      </c>
      <c r="I1324">
        <v>2</v>
      </c>
      <c r="J1324">
        <v>2</v>
      </c>
      <c r="K1324">
        <v>2</v>
      </c>
      <c r="L1324">
        <v>2</v>
      </c>
      <c r="M1324">
        <v>0</v>
      </c>
      <c r="N1324">
        <v>0</v>
      </c>
      <c r="O1324">
        <v>0</v>
      </c>
    </row>
    <row r="1325" spans="1:15" hidden="1" x14ac:dyDescent="0.25">
      <c r="A1325" t="s">
        <v>31</v>
      </c>
      <c r="B1325" t="s">
        <v>59</v>
      </c>
      <c r="C1325" t="s">
        <v>81</v>
      </c>
      <c r="D1325">
        <v>0</v>
      </c>
      <c r="E1325">
        <v>0</v>
      </c>
      <c r="F1325">
        <v>0</v>
      </c>
      <c r="G1325">
        <v>0</v>
      </c>
      <c r="H1325">
        <v>0</v>
      </c>
      <c r="I1325">
        <v>0</v>
      </c>
      <c r="J1325">
        <v>0</v>
      </c>
      <c r="K1325">
        <v>0</v>
      </c>
      <c r="L1325">
        <v>0</v>
      </c>
      <c r="M1325">
        <v>0</v>
      </c>
      <c r="N1325">
        <v>0</v>
      </c>
      <c r="O1325">
        <v>0</v>
      </c>
    </row>
    <row r="1326" spans="1:15" hidden="1" x14ac:dyDescent="0.25">
      <c r="A1326" t="s">
        <v>31</v>
      </c>
      <c r="B1326" t="s">
        <v>59</v>
      </c>
      <c r="C1326" t="s">
        <v>82</v>
      </c>
      <c r="D1326">
        <v>0</v>
      </c>
      <c r="E1326">
        <v>0</v>
      </c>
      <c r="F1326">
        <v>0</v>
      </c>
      <c r="G1326">
        <v>0</v>
      </c>
      <c r="H1326">
        <v>0</v>
      </c>
      <c r="I1326">
        <v>0</v>
      </c>
      <c r="J1326">
        <v>0</v>
      </c>
      <c r="K1326">
        <v>0</v>
      </c>
      <c r="L1326">
        <v>0</v>
      </c>
      <c r="M1326">
        <v>0</v>
      </c>
      <c r="N1326">
        <v>0</v>
      </c>
      <c r="O1326">
        <v>0</v>
      </c>
    </row>
    <row r="1327" spans="1:15" hidden="1" x14ac:dyDescent="0.25">
      <c r="A1327" t="s">
        <v>31</v>
      </c>
      <c r="B1327" t="s">
        <v>59</v>
      </c>
      <c r="C1327" t="s">
        <v>83</v>
      </c>
      <c r="D1327">
        <v>0</v>
      </c>
      <c r="E1327">
        <v>0</v>
      </c>
      <c r="F1327">
        <v>0</v>
      </c>
      <c r="G1327">
        <v>0</v>
      </c>
      <c r="H1327">
        <v>0</v>
      </c>
      <c r="I1327">
        <v>0</v>
      </c>
      <c r="J1327">
        <v>0</v>
      </c>
      <c r="K1327">
        <v>0</v>
      </c>
      <c r="L1327">
        <v>0</v>
      </c>
      <c r="M1327">
        <v>0</v>
      </c>
      <c r="N1327">
        <v>0</v>
      </c>
      <c r="O1327">
        <v>0</v>
      </c>
    </row>
    <row r="1328" spans="1:15" hidden="1" x14ac:dyDescent="0.25">
      <c r="A1328" t="s">
        <v>31</v>
      </c>
      <c r="B1328" t="s">
        <v>84</v>
      </c>
      <c r="C1328" t="s">
        <v>60</v>
      </c>
      <c r="D1328">
        <v>0</v>
      </c>
      <c r="E1328">
        <v>0</v>
      </c>
      <c r="F1328">
        <v>0</v>
      </c>
      <c r="G1328">
        <v>0</v>
      </c>
      <c r="H1328">
        <v>0</v>
      </c>
      <c r="I1328">
        <v>0</v>
      </c>
      <c r="J1328">
        <v>0</v>
      </c>
      <c r="K1328">
        <v>0</v>
      </c>
      <c r="L1328">
        <v>0</v>
      </c>
      <c r="M1328">
        <v>0</v>
      </c>
      <c r="N1328">
        <v>0</v>
      </c>
      <c r="O1328">
        <v>0</v>
      </c>
    </row>
    <row r="1329" spans="1:15" hidden="1" x14ac:dyDescent="0.25">
      <c r="A1329" t="s">
        <v>31</v>
      </c>
      <c r="B1329" t="s">
        <v>84</v>
      </c>
      <c r="C1329" t="s">
        <v>61</v>
      </c>
      <c r="D1329">
        <v>1</v>
      </c>
      <c r="E1329">
        <v>1</v>
      </c>
      <c r="F1329">
        <v>1</v>
      </c>
      <c r="G1329">
        <v>1</v>
      </c>
      <c r="H1329">
        <v>1</v>
      </c>
      <c r="I1329">
        <v>1</v>
      </c>
      <c r="J1329">
        <v>1</v>
      </c>
      <c r="K1329">
        <v>1</v>
      </c>
      <c r="L1329">
        <v>1</v>
      </c>
      <c r="M1329">
        <v>1</v>
      </c>
      <c r="N1329">
        <v>1</v>
      </c>
      <c r="O1329">
        <v>1</v>
      </c>
    </row>
    <row r="1330" spans="1:15" hidden="1" x14ac:dyDescent="0.25">
      <c r="A1330" t="s">
        <v>31</v>
      </c>
      <c r="B1330" t="s">
        <v>84</v>
      </c>
      <c r="C1330" t="s">
        <v>62</v>
      </c>
      <c r="D1330">
        <v>1</v>
      </c>
      <c r="E1330">
        <v>1</v>
      </c>
      <c r="F1330">
        <v>1</v>
      </c>
      <c r="G1330">
        <v>1</v>
      </c>
      <c r="H1330">
        <v>1</v>
      </c>
      <c r="I1330">
        <v>1</v>
      </c>
      <c r="J1330">
        <v>1</v>
      </c>
      <c r="K1330">
        <v>1</v>
      </c>
      <c r="L1330">
        <v>1</v>
      </c>
      <c r="M1330">
        <v>1</v>
      </c>
      <c r="N1330">
        <v>1</v>
      </c>
      <c r="O1330">
        <v>1</v>
      </c>
    </row>
    <row r="1331" spans="1:15" hidden="1" x14ac:dyDescent="0.25">
      <c r="A1331" t="s">
        <v>31</v>
      </c>
      <c r="B1331" t="s">
        <v>84</v>
      </c>
      <c r="C1331" t="s">
        <v>63</v>
      </c>
      <c r="D1331">
        <v>0</v>
      </c>
      <c r="E1331">
        <v>0</v>
      </c>
      <c r="F1331">
        <v>0</v>
      </c>
      <c r="G1331">
        <v>0</v>
      </c>
      <c r="H1331">
        <v>1</v>
      </c>
      <c r="I1331">
        <v>1</v>
      </c>
      <c r="J1331">
        <v>1</v>
      </c>
      <c r="K1331">
        <v>1</v>
      </c>
      <c r="L1331">
        <v>1</v>
      </c>
      <c r="M1331">
        <v>0</v>
      </c>
      <c r="N1331">
        <v>0</v>
      </c>
      <c r="O1331">
        <v>0</v>
      </c>
    </row>
    <row r="1332" spans="1:15" hidden="1" x14ac:dyDescent="0.25">
      <c r="A1332" t="s">
        <v>31</v>
      </c>
      <c r="B1332" t="s">
        <v>84</v>
      </c>
      <c r="C1332" t="s">
        <v>64</v>
      </c>
      <c r="D1332">
        <v>0</v>
      </c>
      <c r="E1332">
        <v>0</v>
      </c>
      <c r="F1332">
        <v>0</v>
      </c>
      <c r="G1332">
        <v>0</v>
      </c>
      <c r="H1332">
        <v>1</v>
      </c>
      <c r="I1332">
        <v>1</v>
      </c>
      <c r="J1332">
        <v>1</v>
      </c>
      <c r="K1332">
        <v>1</v>
      </c>
      <c r="L1332">
        <v>1</v>
      </c>
      <c r="M1332">
        <v>0</v>
      </c>
      <c r="N1332">
        <v>0</v>
      </c>
      <c r="O1332">
        <v>0</v>
      </c>
    </row>
    <row r="1333" spans="1:15" hidden="1" x14ac:dyDescent="0.25">
      <c r="A1333" t="s">
        <v>31</v>
      </c>
      <c r="B1333" t="s">
        <v>84</v>
      </c>
      <c r="C1333" t="s">
        <v>65</v>
      </c>
      <c r="D1333">
        <v>0</v>
      </c>
      <c r="E1333">
        <v>0</v>
      </c>
      <c r="F1333">
        <v>0</v>
      </c>
      <c r="G1333">
        <v>0</v>
      </c>
      <c r="H1333">
        <v>1</v>
      </c>
      <c r="I1333">
        <v>1</v>
      </c>
      <c r="J1333">
        <v>1</v>
      </c>
      <c r="K1333">
        <v>1</v>
      </c>
      <c r="L1333">
        <v>1</v>
      </c>
      <c r="M1333">
        <v>0</v>
      </c>
      <c r="N1333">
        <v>0</v>
      </c>
      <c r="O1333">
        <v>0</v>
      </c>
    </row>
    <row r="1334" spans="1:15" hidden="1" x14ac:dyDescent="0.25">
      <c r="A1334" t="s">
        <v>31</v>
      </c>
      <c r="B1334" t="s">
        <v>84</v>
      </c>
      <c r="C1334" t="s">
        <v>66</v>
      </c>
      <c r="D1334">
        <v>0</v>
      </c>
      <c r="E1334">
        <v>0</v>
      </c>
      <c r="F1334">
        <v>0</v>
      </c>
      <c r="G1334">
        <v>0</v>
      </c>
      <c r="H1334">
        <v>0</v>
      </c>
      <c r="I1334">
        <v>0</v>
      </c>
      <c r="J1334">
        <v>0</v>
      </c>
      <c r="K1334">
        <v>0</v>
      </c>
      <c r="L1334">
        <v>0</v>
      </c>
      <c r="M1334">
        <v>0</v>
      </c>
      <c r="N1334">
        <v>0</v>
      </c>
      <c r="O1334">
        <v>0</v>
      </c>
    </row>
    <row r="1335" spans="1:15" hidden="1" x14ac:dyDescent="0.25">
      <c r="A1335" t="s">
        <v>31</v>
      </c>
      <c r="B1335" t="s">
        <v>84</v>
      </c>
      <c r="C1335" t="s">
        <v>67</v>
      </c>
      <c r="D1335">
        <v>0</v>
      </c>
      <c r="E1335">
        <v>0</v>
      </c>
      <c r="F1335">
        <v>0</v>
      </c>
      <c r="G1335">
        <v>0</v>
      </c>
      <c r="H1335">
        <v>0</v>
      </c>
      <c r="I1335">
        <v>0</v>
      </c>
      <c r="J1335">
        <v>0</v>
      </c>
      <c r="K1335">
        <v>0</v>
      </c>
      <c r="L1335">
        <v>0</v>
      </c>
      <c r="M1335">
        <v>0</v>
      </c>
      <c r="N1335">
        <v>0</v>
      </c>
      <c r="O1335">
        <v>0</v>
      </c>
    </row>
    <row r="1336" spans="1:15" hidden="1" x14ac:dyDescent="0.25">
      <c r="A1336" t="s">
        <v>31</v>
      </c>
      <c r="B1336" t="s">
        <v>84</v>
      </c>
      <c r="C1336" t="s">
        <v>68</v>
      </c>
      <c r="D1336">
        <v>0</v>
      </c>
      <c r="E1336">
        <v>0</v>
      </c>
      <c r="F1336">
        <v>0</v>
      </c>
      <c r="G1336">
        <v>0</v>
      </c>
      <c r="H1336">
        <v>0</v>
      </c>
      <c r="I1336">
        <v>0</v>
      </c>
      <c r="J1336">
        <v>0</v>
      </c>
      <c r="K1336">
        <v>0</v>
      </c>
      <c r="L1336">
        <v>0</v>
      </c>
      <c r="M1336">
        <v>0</v>
      </c>
      <c r="N1336">
        <v>0</v>
      </c>
      <c r="O1336">
        <v>0</v>
      </c>
    </row>
    <row r="1337" spans="1:15" hidden="1" x14ac:dyDescent="0.25">
      <c r="A1337" t="s">
        <v>31</v>
      </c>
      <c r="B1337" t="s">
        <v>84</v>
      </c>
      <c r="C1337" t="s">
        <v>69</v>
      </c>
      <c r="D1337">
        <v>0</v>
      </c>
      <c r="E1337">
        <v>0</v>
      </c>
      <c r="F1337">
        <v>0</v>
      </c>
      <c r="G1337">
        <v>0</v>
      </c>
      <c r="H1337">
        <v>0</v>
      </c>
      <c r="I1337">
        <v>0</v>
      </c>
      <c r="J1337">
        <v>0</v>
      </c>
      <c r="K1337">
        <v>0</v>
      </c>
      <c r="L1337">
        <v>0</v>
      </c>
      <c r="M1337">
        <v>0</v>
      </c>
      <c r="N1337">
        <v>0</v>
      </c>
      <c r="O1337">
        <v>0</v>
      </c>
    </row>
    <row r="1338" spans="1:15" hidden="1" x14ac:dyDescent="0.25">
      <c r="A1338" t="s">
        <v>31</v>
      </c>
      <c r="B1338" t="s">
        <v>84</v>
      </c>
      <c r="C1338" t="s">
        <v>70</v>
      </c>
      <c r="D1338">
        <v>0</v>
      </c>
      <c r="E1338">
        <v>0</v>
      </c>
      <c r="F1338">
        <v>0</v>
      </c>
      <c r="G1338">
        <v>0</v>
      </c>
      <c r="H1338">
        <v>0</v>
      </c>
      <c r="I1338">
        <v>0</v>
      </c>
      <c r="J1338">
        <v>0</v>
      </c>
      <c r="K1338">
        <v>0</v>
      </c>
      <c r="L1338">
        <v>0</v>
      </c>
      <c r="M1338">
        <v>0</v>
      </c>
      <c r="N1338">
        <v>0</v>
      </c>
      <c r="O1338">
        <v>0</v>
      </c>
    </row>
    <row r="1339" spans="1:15" hidden="1" x14ac:dyDescent="0.25">
      <c r="A1339" t="s">
        <v>31</v>
      </c>
      <c r="B1339" t="s">
        <v>84</v>
      </c>
      <c r="C1339" t="s">
        <v>71</v>
      </c>
      <c r="D1339">
        <v>1</v>
      </c>
      <c r="E1339">
        <v>1</v>
      </c>
      <c r="F1339">
        <v>1</v>
      </c>
      <c r="G1339">
        <v>1</v>
      </c>
      <c r="H1339">
        <v>0</v>
      </c>
      <c r="I1339">
        <v>0</v>
      </c>
      <c r="J1339">
        <v>0</v>
      </c>
      <c r="K1339">
        <v>0</v>
      </c>
      <c r="L1339">
        <v>0</v>
      </c>
      <c r="M1339">
        <v>1</v>
      </c>
      <c r="N1339">
        <v>1</v>
      </c>
      <c r="O1339">
        <v>1</v>
      </c>
    </row>
    <row r="1340" spans="1:15" hidden="1" x14ac:dyDescent="0.25">
      <c r="A1340" t="s">
        <v>31</v>
      </c>
      <c r="B1340" t="s">
        <v>84</v>
      </c>
      <c r="C1340" t="s">
        <v>72</v>
      </c>
      <c r="D1340">
        <v>1</v>
      </c>
      <c r="E1340">
        <v>1</v>
      </c>
      <c r="F1340">
        <v>1</v>
      </c>
      <c r="G1340">
        <v>1</v>
      </c>
      <c r="H1340">
        <v>0</v>
      </c>
      <c r="I1340">
        <v>0</v>
      </c>
      <c r="J1340">
        <v>0</v>
      </c>
      <c r="K1340">
        <v>0</v>
      </c>
      <c r="L1340">
        <v>0</v>
      </c>
      <c r="M1340">
        <v>1</v>
      </c>
      <c r="N1340">
        <v>1</v>
      </c>
      <c r="O1340">
        <v>1</v>
      </c>
    </row>
    <row r="1341" spans="1:15" hidden="1" x14ac:dyDescent="0.25">
      <c r="A1341" t="s">
        <v>31</v>
      </c>
      <c r="B1341" t="s">
        <v>84</v>
      </c>
      <c r="C1341" t="s">
        <v>73</v>
      </c>
      <c r="D1341">
        <v>1</v>
      </c>
      <c r="E1341">
        <v>1</v>
      </c>
      <c r="F1341">
        <v>1</v>
      </c>
      <c r="G1341">
        <v>1</v>
      </c>
      <c r="H1341">
        <v>0</v>
      </c>
      <c r="I1341">
        <v>0</v>
      </c>
      <c r="J1341">
        <v>0</v>
      </c>
      <c r="K1341">
        <v>0</v>
      </c>
      <c r="L1341">
        <v>0</v>
      </c>
      <c r="M1341">
        <v>1</v>
      </c>
      <c r="N1341">
        <v>1</v>
      </c>
      <c r="O1341">
        <v>1</v>
      </c>
    </row>
    <row r="1342" spans="1:15" hidden="1" x14ac:dyDescent="0.25">
      <c r="A1342" t="s">
        <v>31</v>
      </c>
      <c r="B1342" t="s">
        <v>84</v>
      </c>
      <c r="C1342" t="s">
        <v>74</v>
      </c>
      <c r="D1342">
        <v>1</v>
      </c>
      <c r="E1342">
        <v>1</v>
      </c>
      <c r="F1342">
        <v>1</v>
      </c>
      <c r="G1342">
        <v>1</v>
      </c>
      <c r="H1342">
        <v>0</v>
      </c>
      <c r="I1342">
        <v>0</v>
      </c>
      <c r="J1342">
        <v>0</v>
      </c>
      <c r="K1342">
        <v>0</v>
      </c>
      <c r="L1342">
        <v>0</v>
      </c>
      <c r="M1342">
        <v>1</v>
      </c>
      <c r="N1342">
        <v>1</v>
      </c>
      <c r="O1342">
        <v>1</v>
      </c>
    </row>
    <row r="1343" spans="1:15" hidden="1" x14ac:dyDescent="0.25">
      <c r="A1343" t="s">
        <v>31</v>
      </c>
      <c r="B1343" t="s">
        <v>84</v>
      </c>
      <c r="C1343" t="s">
        <v>75</v>
      </c>
      <c r="D1343">
        <v>1</v>
      </c>
      <c r="E1343">
        <v>1</v>
      </c>
      <c r="F1343">
        <v>1</v>
      </c>
      <c r="G1343">
        <v>1</v>
      </c>
      <c r="H1343">
        <v>0</v>
      </c>
      <c r="I1343">
        <v>0</v>
      </c>
      <c r="J1343">
        <v>0</v>
      </c>
      <c r="K1343">
        <v>0</v>
      </c>
      <c r="L1343">
        <v>0</v>
      </c>
      <c r="M1343">
        <v>1</v>
      </c>
      <c r="N1343">
        <v>1</v>
      </c>
      <c r="O1343">
        <v>1</v>
      </c>
    </row>
    <row r="1344" spans="1:15" hidden="1" x14ac:dyDescent="0.25">
      <c r="A1344" t="s">
        <v>31</v>
      </c>
      <c r="B1344" t="s">
        <v>84</v>
      </c>
      <c r="C1344" t="s">
        <v>76</v>
      </c>
      <c r="D1344">
        <v>0</v>
      </c>
      <c r="E1344">
        <v>0</v>
      </c>
      <c r="F1344">
        <v>0</v>
      </c>
      <c r="G1344">
        <v>0</v>
      </c>
      <c r="H1344">
        <v>0</v>
      </c>
      <c r="I1344">
        <v>0</v>
      </c>
      <c r="J1344">
        <v>0</v>
      </c>
      <c r="K1344">
        <v>0</v>
      </c>
      <c r="L1344">
        <v>0</v>
      </c>
      <c r="M1344">
        <v>0</v>
      </c>
      <c r="N1344">
        <v>0</v>
      </c>
      <c r="O1344">
        <v>0</v>
      </c>
    </row>
    <row r="1345" spans="1:15" hidden="1" x14ac:dyDescent="0.25">
      <c r="A1345" t="s">
        <v>31</v>
      </c>
      <c r="B1345" t="s">
        <v>84</v>
      </c>
      <c r="C1345" t="s">
        <v>77</v>
      </c>
      <c r="D1345">
        <v>0</v>
      </c>
      <c r="E1345">
        <v>0</v>
      </c>
      <c r="F1345">
        <v>0</v>
      </c>
      <c r="G1345">
        <v>0</v>
      </c>
      <c r="H1345">
        <v>0</v>
      </c>
      <c r="I1345">
        <v>0</v>
      </c>
      <c r="J1345">
        <v>0</v>
      </c>
      <c r="K1345">
        <v>0</v>
      </c>
      <c r="L1345">
        <v>0</v>
      </c>
      <c r="M1345">
        <v>0</v>
      </c>
      <c r="N1345">
        <v>0</v>
      </c>
      <c r="O1345">
        <v>0</v>
      </c>
    </row>
    <row r="1346" spans="1:15" hidden="1" x14ac:dyDescent="0.25">
      <c r="A1346" t="s">
        <v>31</v>
      </c>
      <c r="B1346" t="s">
        <v>84</v>
      </c>
      <c r="C1346" t="s">
        <v>78</v>
      </c>
      <c r="D1346">
        <v>0</v>
      </c>
      <c r="E1346">
        <v>0</v>
      </c>
      <c r="F1346">
        <v>0</v>
      </c>
      <c r="G1346">
        <v>0</v>
      </c>
      <c r="H1346">
        <v>0</v>
      </c>
      <c r="I1346">
        <v>0</v>
      </c>
      <c r="J1346">
        <v>0</v>
      </c>
      <c r="K1346">
        <v>0</v>
      </c>
      <c r="L1346">
        <v>0</v>
      </c>
      <c r="M1346">
        <v>0</v>
      </c>
      <c r="N1346">
        <v>0</v>
      </c>
      <c r="O1346">
        <v>0</v>
      </c>
    </row>
    <row r="1347" spans="1:15" hidden="1" x14ac:dyDescent="0.25">
      <c r="A1347" t="s">
        <v>31</v>
      </c>
      <c r="B1347" t="s">
        <v>84</v>
      </c>
      <c r="C1347" t="s">
        <v>79</v>
      </c>
      <c r="D1347">
        <v>0</v>
      </c>
      <c r="E1347">
        <v>0</v>
      </c>
      <c r="F1347">
        <v>0</v>
      </c>
      <c r="G1347">
        <v>0</v>
      </c>
      <c r="H1347">
        <v>0</v>
      </c>
      <c r="I1347">
        <v>0</v>
      </c>
      <c r="J1347">
        <v>0</v>
      </c>
      <c r="K1347">
        <v>0</v>
      </c>
      <c r="L1347">
        <v>0</v>
      </c>
      <c r="M1347">
        <v>0</v>
      </c>
      <c r="N1347">
        <v>0</v>
      </c>
      <c r="O1347">
        <v>0</v>
      </c>
    </row>
    <row r="1348" spans="1:15" hidden="1" x14ac:dyDescent="0.25">
      <c r="A1348" t="s">
        <v>31</v>
      </c>
      <c r="B1348" t="s">
        <v>84</v>
      </c>
      <c r="C1348" t="s">
        <v>80</v>
      </c>
      <c r="D1348">
        <v>0</v>
      </c>
      <c r="E1348">
        <v>0</v>
      </c>
      <c r="F1348">
        <v>0</v>
      </c>
      <c r="G1348">
        <v>0</v>
      </c>
      <c r="H1348">
        <v>0</v>
      </c>
      <c r="I1348">
        <v>0</v>
      </c>
      <c r="J1348">
        <v>0</v>
      </c>
      <c r="K1348">
        <v>0</v>
      </c>
      <c r="L1348">
        <v>0</v>
      </c>
      <c r="M1348">
        <v>0</v>
      </c>
      <c r="N1348">
        <v>0</v>
      </c>
      <c r="O1348">
        <v>0</v>
      </c>
    </row>
    <row r="1349" spans="1:15" hidden="1" x14ac:dyDescent="0.25">
      <c r="A1349" t="s">
        <v>31</v>
      </c>
      <c r="B1349" t="s">
        <v>84</v>
      </c>
      <c r="C1349" t="s">
        <v>81</v>
      </c>
      <c r="D1349">
        <v>0</v>
      </c>
      <c r="E1349">
        <v>0</v>
      </c>
      <c r="F1349">
        <v>0</v>
      </c>
      <c r="G1349">
        <v>0</v>
      </c>
      <c r="H1349">
        <v>0</v>
      </c>
      <c r="I1349">
        <v>0</v>
      </c>
      <c r="J1349">
        <v>0</v>
      </c>
      <c r="K1349">
        <v>0</v>
      </c>
      <c r="L1349">
        <v>0</v>
      </c>
      <c r="M1349">
        <v>0</v>
      </c>
      <c r="N1349">
        <v>0</v>
      </c>
      <c r="O1349">
        <v>0</v>
      </c>
    </row>
    <row r="1350" spans="1:15" hidden="1" x14ac:dyDescent="0.25">
      <c r="A1350" t="s">
        <v>31</v>
      </c>
      <c r="B1350" t="s">
        <v>84</v>
      </c>
      <c r="C1350" t="s">
        <v>82</v>
      </c>
      <c r="D1350">
        <v>0</v>
      </c>
      <c r="E1350">
        <v>0</v>
      </c>
      <c r="F1350">
        <v>0</v>
      </c>
      <c r="G1350">
        <v>0</v>
      </c>
      <c r="H1350">
        <v>0</v>
      </c>
      <c r="I1350">
        <v>0</v>
      </c>
      <c r="J1350">
        <v>0</v>
      </c>
      <c r="K1350">
        <v>0</v>
      </c>
      <c r="L1350">
        <v>0</v>
      </c>
      <c r="M1350">
        <v>0</v>
      </c>
      <c r="N1350">
        <v>0</v>
      </c>
      <c r="O1350">
        <v>0</v>
      </c>
    </row>
    <row r="1351" spans="1:15" hidden="1" x14ac:dyDescent="0.25">
      <c r="A1351" t="s">
        <v>31</v>
      </c>
      <c r="B1351" t="s">
        <v>84</v>
      </c>
      <c r="C1351" t="s">
        <v>83</v>
      </c>
      <c r="D1351">
        <v>0</v>
      </c>
      <c r="E1351">
        <v>0</v>
      </c>
      <c r="F1351">
        <v>0</v>
      </c>
      <c r="G1351">
        <v>0</v>
      </c>
      <c r="H1351">
        <v>0</v>
      </c>
      <c r="I1351">
        <v>0</v>
      </c>
      <c r="J1351">
        <v>0</v>
      </c>
      <c r="K1351">
        <v>0</v>
      </c>
      <c r="L1351">
        <v>0</v>
      </c>
      <c r="M1351">
        <v>0</v>
      </c>
      <c r="N1351">
        <v>0</v>
      </c>
      <c r="O1351">
        <v>0</v>
      </c>
    </row>
    <row r="1352" spans="1:15" hidden="1" x14ac:dyDescent="0.25">
      <c r="A1352" t="s">
        <v>33</v>
      </c>
      <c r="B1352" t="s">
        <v>59</v>
      </c>
      <c r="C1352" t="s">
        <v>60</v>
      </c>
      <c r="D1352">
        <v>0</v>
      </c>
      <c r="E1352">
        <v>0</v>
      </c>
      <c r="F1352">
        <v>0</v>
      </c>
      <c r="G1352">
        <v>0</v>
      </c>
      <c r="H1352">
        <v>0</v>
      </c>
      <c r="I1352">
        <v>0</v>
      </c>
      <c r="J1352">
        <v>0</v>
      </c>
      <c r="K1352">
        <v>0</v>
      </c>
      <c r="L1352">
        <v>0</v>
      </c>
      <c r="M1352">
        <v>0</v>
      </c>
      <c r="N1352">
        <v>0</v>
      </c>
      <c r="O1352">
        <v>0</v>
      </c>
    </row>
    <row r="1353" spans="1:15" hidden="1" x14ac:dyDescent="0.25">
      <c r="A1353" t="s">
        <v>33</v>
      </c>
      <c r="B1353" t="s">
        <v>59</v>
      </c>
      <c r="C1353" t="s">
        <v>61</v>
      </c>
      <c r="D1353">
        <v>0</v>
      </c>
      <c r="E1353">
        <v>0</v>
      </c>
      <c r="F1353">
        <v>0</v>
      </c>
      <c r="G1353">
        <v>0</v>
      </c>
      <c r="H1353">
        <v>0</v>
      </c>
      <c r="I1353">
        <v>0</v>
      </c>
      <c r="J1353">
        <v>0</v>
      </c>
      <c r="K1353">
        <v>0</v>
      </c>
      <c r="L1353">
        <v>0</v>
      </c>
      <c r="M1353">
        <v>0</v>
      </c>
      <c r="N1353">
        <v>0</v>
      </c>
      <c r="O1353">
        <v>0</v>
      </c>
    </row>
    <row r="1354" spans="1:15" hidden="1" x14ac:dyDescent="0.25">
      <c r="A1354" t="s">
        <v>33</v>
      </c>
      <c r="B1354" t="s">
        <v>59</v>
      </c>
      <c r="C1354" t="s">
        <v>62</v>
      </c>
      <c r="D1354">
        <v>0</v>
      </c>
      <c r="E1354">
        <v>0</v>
      </c>
      <c r="F1354">
        <v>0</v>
      </c>
      <c r="G1354">
        <v>0</v>
      </c>
      <c r="H1354">
        <v>0</v>
      </c>
      <c r="I1354">
        <v>0</v>
      </c>
      <c r="J1354">
        <v>0</v>
      </c>
      <c r="K1354">
        <v>0</v>
      </c>
      <c r="L1354">
        <v>0</v>
      </c>
      <c r="M1354">
        <v>0</v>
      </c>
      <c r="N1354">
        <v>0</v>
      </c>
      <c r="O1354">
        <v>0</v>
      </c>
    </row>
    <row r="1355" spans="1:15" hidden="1" x14ac:dyDescent="0.25">
      <c r="A1355" t="s">
        <v>33</v>
      </c>
      <c r="B1355" t="s">
        <v>59</v>
      </c>
      <c r="C1355" t="s">
        <v>63</v>
      </c>
      <c r="D1355">
        <v>0</v>
      </c>
      <c r="E1355">
        <v>0</v>
      </c>
      <c r="F1355">
        <v>0</v>
      </c>
      <c r="G1355">
        <v>0</v>
      </c>
      <c r="H1355">
        <v>0</v>
      </c>
      <c r="I1355">
        <v>0</v>
      </c>
      <c r="J1355">
        <v>0</v>
      </c>
      <c r="K1355">
        <v>0</v>
      </c>
      <c r="L1355">
        <v>0</v>
      </c>
      <c r="M1355">
        <v>0</v>
      </c>
      <c r="N1355">
        <v>0</v>
      </c>
      <c r="O1355">
        <v>0</v>
      </c>
    </row>
    <row r="1356" spans="1:15" hidden="1" x14ac:dyDescent="0.25">
      <c r="A1356" t="s">
        <v>33</v>
      </c>
      <c r="B1356" t="s">
        <v>59</v>
      </c>
      <c r="C1356" t="s">
        <v>64</v>
      </c>
      <c r="D1356">
        <v>0</v>
      </c>
      <c r="E1356">
        <v>0</v>
      </c>
      <c r="F1356">
        <v>0</v>
      </c>
      <c r="G1356">
        <v>0</v>
      </c>
      <c r="H1356">
        <v>0</v>
      </c>
      <c r="I1356">
        <v>0</v>
      </c>
      <c r="J1356">
        <v>0</v>
      </c>
      <c r="K1356">
        <v>0</v>
      </c>
      <c r="L1356">
        <v>0</v>
      </c>
      <c r="M1356">
        <v>0</v>
      </c>
      <c r="N1356">
        <v>0</v>
      </c>
      <c r="O1356">
        <v>0</v>
      </c>
    </row>
    <row r="1357" spans="1:15" hidden="1" x14ac:dyDescent="0.25">
      <c r="A1357" t="s">
        <v>33</v>
      </c>
      <c r="B1357" t="s">
        <v>59</v>
      </c>
      <c r="C1357" t="s">
        <v>65</v>
      </c>
      <c r="D1357">
        <v>0</v>
      </c>
      <c r="E1357">
        <v>0</v>
      </c>
      <c r="F1357">
        <v>0</v>
      </c>
      <c r="G1357">
        <v>0</v>
      </c>
      <c r="H1357">
        <v>0</v>
      </c>
      <c r="I1357">
        <v>0</v>
      </c>
      <c r="J1357">
        <v>0</v>
      </c>
      <c r="K1357">
        <v>0</v>
      </c>
      <c r="L1357">
        <v>0</v>
      </c>
      <c r="M1357">
        <v>0</v>
      </c>
      <c r="N1357">
        <v>0</v>
      </c>
      <c r="O1357">
        <v>0</v>
      </c>
    </row>
    <row r="1358" spans="1:15" hidden="1" x14ac:dyDescent="0.25">
      <c r="A1358" t="s">
        <v>33</v>
      </c>
      <c r="B1358" t="s">
        <v>59</v>
      </c>
      <c r="C1358" t="s">
        <v>66</v>
      </c>
      <c r="D1358">
        <v>1</v>
      </c>
      <c r="E1358">
        <v>1</v>
      </c>
      <c r="F1358">
        <v>1</v>
      </c>
      <c r="G1358">
        <v>0</v>
      </c>
      <c r="H1358">
        <v>0</v>
      </c>
      <c r="I1358">
        <v>0</v>
      </c>
      <c r="J1358">
        <v>0</v>
      </c>
      <c r="K1358">
        <v>0</v>
      </c>
      <c r="L1358">
        <v>0</v>
      </c>
      <c r="M1358">
        <v>0</v>
      </c>
      <c r="N1358">
        <v>1</v>
      </c>
      <c r="O1358">
        <v>1</v>
      </c>
    </row>
    <row r="1359" spans="1:15" hidden="1" x14ac:dyDescent="0.25">
      <c r="A1359" t="s">
        <v>33</v>
      </c>
      <c r="B1359" t="s">
        <v>59</v>
      </c>
      <c r="C1359" t="s">
        <v>67</v>
      </c>
      <c r="D1359">
        <v>1</v>
      </c>
      <c r="E1359">
        <v>1</v>
      </c>
      <c r="F1359">
        <v>1</v>
      </c>
      <c r="G1359">
        <v>0</v>
      </c>
      <c r="H1359">
        <v>0</v>
      </c>
      <c r="I1359">
        <v>0</v>
      </c>
      <c r="J1359">
        <v>0</v>
      </c>
      <c r="K1359">
        <v>0</v>
      </c>
      <c r="L1359">
        <v>0</v>
      </c>
      <c r="M1359">
        <v>0</v>
      </c>
      <c r="N1359">
        <v>1</v>
      </c>
      <c r="O1359">
        <v>1</v>
      </c>
    </row>
    <row r="1360" spans="1:15" hidden="1" x14ac:dyDescent="0.25">
      <c r="A1360" t="s">
        <v>33</v>
      </c>
      <c r="B1360" t="s">
        <v>59</v>
      </c>
      <c r="C1360" t="s">
        <v>68</v>
      </c>
      <c r="D1360">
        <v>1</v>
      </c>
      <c r="E1360">
        <v>1</v>
      </c>
      <c r="F1360">
        <v>1</v>
      </c>
      <c r="G1360">
        <v>0</v>
      </c>
      <c r="H1360">
        <v>0</v>
      </c>
      <c r="I1360">
        <v>0</v>
      </c>
      <c r="J1360">
        <v>0</v>
      </c>
      <c r="K1360">
        <v>0</v>
      </c>
      <c r="L1360">
        <v>0</v>
      </c>
      <c r="M1360">
        <v>0</v>
      </c>
      <c r="N1360">
        <v>1</v>
      </c>
      <c r="O1360">
        <v>1</v>
      </c>
    </row>
    <row r="1361" spans="1:15" hidden="1" x14ac:dyDescent="0.25">
      <c r="A1361" t="s">
        <v>33</v>
      </c>
      <c r="B1361" t="s">
        <v>59</v>
      </c>
      <c r="C1361" t="s">
        <v>69</v>
      </c>
      <c r="D1361">
        <v>1</v>
      </c>
      <c r="E1361">
        <v>1</v>
      </c>
      <c r="F1361">
        <v>1</v>
      </c>
      <c r="G1361">
        <v>0</v>
      </c>
      <c r="H1361">
        <v>0</v>
      </c>
      <c r="I1361">
        <v>0</v>
      </c>
      <c r="J1361">
        <v>0</v>
      </c>
      <c r="K1361">
        <v>0</v>
      </c>
      <c r="L1361">
        <v>0</v>
      </c>
      <c r="M1361">
        <v>0</v>
      </c>
      <c r="N1361">
        <v>1</v>
      </c>
      <c r="O1361">
        <v>1</v>
      </c>
    </row>
    <row r="1362" spans="1:15" hidden="1" x14ac:dyDescent="0.25">
      <c r="A1362" t="s">
        <v>33</v>
      </c>
      <c r="B1362" t="s">
        <v>59</v>
      </c>
      <c r="C1362" t="s">
        <v>70</v>
      </c>
      <c r="D1362">
        <v>0</v>
      </c>
      <c r="E1362">
        <v>0</v>
      </c>
      <c r="F1362">
        <v>0</v>
      </c>
      <c r="G1362">
        <v>0</v>
      </c>
      <c r="H1362">
        <v>0</v>
      </c>
      <c r="I1362">
        <v>0</v>
      </c>
      <c r="J1362">
        <v>0</v>
      </c>
      <c r="K1362">
        <v>0</v>
      </c>
      <c r="L1362">
        <v>0</v>
      </c>
      <c r="M1362">
        <v>0</v>
      </c>
      <c r="N1362">
        <v>0</v>
      </c>
      <c r="O1362">
        <v>0</v>
      </c>
    </row>
    <row r="1363" spans="1:15" hidden="1" x14ac:dyDescent="0.25">
      <c r="A1363" t="s">
        <v>33</v>
      </c>
      <c r="B1363" t="s">
        <v>59</v>
      </c>
      <c r="C1363" t="s">
        <v>71</v>
      </c>
      <c r="D1363">
        <v>0</v>
      </c>
      <c r="E1363">
        <v>0</v>
      </c>
      <c r="F1363">
        <v>0</v>
      </c>
      <c r="G1363">
        <v>0</v>
      </c>
      <c r="H1363">
        <v>0</v>
      </c>
      <c r="I1363">
        <v>0</v>
      </c>
      <c r="J1363">
        <v>0</v>
      </c>
      <c r="K1363">
        <v>0</v>
      </c>
      <c r="L1363">
        <v>0</v>
      </c>
      <c r="M1363">
        <v>0</v>
      </c>
      <c r="N1363">
        <v>0</v>
      </c>
      <c r="O1363">
        <v>0</v>
      </c>
    </row>
    <row r="1364" spans="1:15" hidden="1" x14ac:dyDescent="0.25">
      <c r="A1364" t="s">
        <v>33</v>
      </c>
      <c r="B1364" t="s">
        <v>59</v>
      </c>
      <c r="C1364" t="s">
        <v>72</v>
      </c>
      <c r="D1364">
        <v>0</v>
      </c>
      <c r="E1364">
        <v>0</v>
      </c>
      <c r="F1364">
        <v>0</v>
      </c>
      <c r="G1364">
        <v>0</v>
      </c>
      <c r="H1364">
        <v>0</v>
      </c>
      <c r="I1364">
        <v>0</v>
      </c>
      <c r="J1364">
        <v>0</v>
      </c>
      <c r="K1364">
        <v>0</v>
      </c>
      <c r="L1364">
        <v>0</v>
      </c>
      <c r="M1364">
        <v>0</v>
      </c>
      <c r="N1364">
        <v>0</v>
      </c>
      <c r="O1364">
        <v>0</v>
      </c>
    </row>
    <row r="1365" spans="1:15" hidden="1" x14ac:dyDescent="0.25">
      <c r="A1365" t="s">
        <v>33</v>
      </c>
      <c r="B1365" t="s">
        <v>59</v>
      </c>
      <c r="C1365" t="s">
        <v>73</v>
      </c>
      <c r="D1365">
        <v>0</v>
      </c>
      <c r="E1365">
        <v>0</v>
      </c>
      <c r="F1365">
        <v>0</v>
      </c>
      <c r="G1365">
        <v>0</v>
      </c>
      <c r="H1365">
        <v>0</v>
      </c>
      <c r="I1365">
        <v>0</v>
      </c>
      <c r="J1365">
        <v>0</v>
      </c>
      <c r="K1365">
        <v>0</v>
      </c>
      <c r="L1365">
        <v>0</v>
      </c>
      <c r="M1365">
        <v>0</v>
      </c>
      <c r="N1365">
        <v>0</v>
      </c>
      <c r="O1365">
        <v>0</v>
      </c>
    </row>
    <row r="1366" spans="1:15" hidden="1" x14ac:dyDescent="0.25">
      <c r="A1366" t="s">
        <v>33</v>
      </c>
      <c r="B1366" t="s">
        <v>59</v>
      </c>
      <c r="C1366" t="s">
        <v>74</v>
      </c>
      <c r="D1366">
        <v>0</v>
      </c>
      <c r="E1366">
        <v>0</v>
      </c>
      <c r="F1366">
        <v>0</v>
      </c>
      <c r="G1366">
        <v>0</v>
      </c>
      <c r="H1366">
        <v>0</v>
      </c>
      <c r="I1366">
        <v>0</v>
      </c>
      <c r="J1366">
        <v>0</v>
      </c>
      <c r="K1366">
        <v>0</v>
      </c>
      <c r="L1366">
        <v>0</v>
      </c>
      <c r="M1366">
        <v>0</v>
      </c>
      <c r="N1366">
        <v>0</v>
      </c>
      <c r="O1366">
        <v>0</v>
      </c>
    </row>
    <row r="1367" spans="1:15" hidden="1" x14ac:dyDescent="0.25">
      <c r="A1367" t="s">
        <v>33</v>
      </c>
      <c r="B1367" t="s">
        <v>59</v>
      </c>
      <c r="C1367" t="s">
        <v>75</v>
      </c>
      <c r="D1367">
        <v>0</v>
      </c>
      <c r="E1367">
        <v>0</v>
      </c>
      <c r="F1367">
        <v>0</v>
      </c>
      <c r="G1367">
        <v>1</v>
      </c>
      <c r="H1367">
        <v>1</v>
      </c>
      <c r="I1367">
        <v>1</v>
      </c>
      <c r="J1367">
        <v>1</v>
      </c>
      <c r="K1367">
        <v>1</v>
      </c>
      <c r="L1367">
        <v>1</v>
      </c>
      <c r="M1367">
        <v>1</v>
      </c>
      <c r="N1367">
        <v>0</v>
      </c>
      <c r="O1367">
        <v>0</v>
      </c>
    </row>
    <row r="1368" spans="1:15" hidden="1" x14ac:dyDescent="0.25">
      <c r="A1368" t="s">
        <v>33</v>
      </c>
      <c r="B1368" t="s">
        <v>59</v>
      </c>
      <c r="C1368" t="s">
        <v>76</v>
      </c>
      <c r="D1368">
        <v>0</v>
      </c>
      <c r="E1368">
        <v>0</v>
      </c>
      <c r="F1368">
        <v>0</v>
      </c>
      <c r="G1368">
        <v>1</v>
      </c>
      <c r="H1368">
        <v>1</v>
      </c>
      <c r="I1368">
        <v>1</v>
      </c>
      <c r="J1368">
        <v>1</v>
      </c>
      <c r="K1368">
        <v>1</v>
      </c>
      <c r="L1368">
        <v>1</v>
      </c>
      <c r="M1368">
        <v>1</v>
      </c>
      <c r="N1368">
        <v>0</v>
      </c>
      <c r="O1368">
        <v>0</v>
      </c>
    </row>
    <row r="1369" spans="1:15" hidden="1" x14ac:dyDescent="0.25">
      <c r="A1369" t="s">
        <v>33</v>
      </c>
      <c r="B1369" t="s">
        <v>59</v>
      </c>
      <c r="C1369" t="s">
        <v>77</v>
      </c>
      <c r="D1369">
        <v>0</v>
      </c>
      <c r="E1369">
        <v>0</v>
      </c>
      <c r="F1369">
        <v>0</v>
      </c>
      <c r="G1369">
        <v>1</v>
      </c>
      <c r="H1369">
        <v>1</v>
      </c>
      <c r="I1369">
        <v>1</v>
      </c>
      <c r="J1369">
        <v>1</v>
      </c>
      <c r="K1369">
        <v>1</v>
      </c>
      <c r="L1369">
        <v>1</v>
      </c>
      <c r="M1369">
        <v>1</v>
      </c>
      <c r="N1369">
        <v>0</v>
      </c>
      <c r="O1369">
        <v>0</v>
      </c>
    </row>
    <row r="1370" spans="1:15" hidden="1" x14ac:dyDescent="0.25">
      <c r="A1370" t="s">
        <v>33</v>
      </c>
      <c r="B1370" t="s">
        <v>59</v>
      </c>
      <c r="C1370" t="s">
        <v>78</v>
      </c>
      <c r="D1370">
        <v>0</v>
      </c>
      <c r="E1370">
        <v>0</v>
      </c>
      <c r="F1370">
        <v>0</v>
      </c>
      <c r="G1370">
        <v>1</v>
      </c>
      <c r="H1370">
        <v>1</v>
      </c>
      <c r="I1370">
        <v>1</v>
      </c>
      <c r="J1370">
        <v>1</v>
      </c>
      <c r="K1370">
        <v>1</v>
      </c>
      <c r="L1370">
        <v>1</v>
      </c>
      <c r="M1370">
        <v>1</v>
      </c>
      <c r="N1370">
        <v>0</v>
      </c>
      <c r="O1370">
        <v>0</v>
      </c>
    </row>
    <row r="1371" spans="1:15" hidden="1" x14ac:dyDescent="0.25">
      <c r="A1371" t="s">
        <v>33</v>
      </c>
      <c r="B1371" t="s">
        <v>59</v>
      </c>
      <c r="C1371" t="s">
        <v>79</v>
      </c>
      <c r="D1371">
        <v>0</v>
      </c>
      <c r="E1371">
        <v>0</v>
      </c>
      <c r="F1371">
        <v>0</v>
      </c>
      <c r="G1371">
        <v>0</v>
      </c>
      <c r="H1371">
        <v>0</v>
      </c>
      <c r="I1371">
        <v>0</v>
      </c>
      <c r="J1371">
        <v>0</v>
      </c>
      <c r="K1371">
        <v>0</v>
      </c>
      <c r="L1371">
        <v>0</v>
      </c>
      <c r="M1371">
        <v>0</v>
      </c>
      <c r="N1371">
        <v>0</v>
      </c>
      <c r="O1371">
        <v>0</v>
      </c>
    </row>
    <row r="1372" spans="1:15" hidden="1" x14ac:dyDescent="0.25">
      <c r="A1372" t="s">
        <v>33</v>
      </c>
      <c r="B1372" t="s">
        <v>59</v>
      </c>
      <c r="C1372" t="s">
        <v>80</v>
      </c>
      <c r="D1372">
        <v>0</v>
      </c>
      <c r="E1372">
        <v>0</v>
      </c>
      <c r="F1372">
        <v>0</v>
      </c>
      <c r="G1372">
        <v>0</v>
      </c>
      <c r="H1372">
        <v>0</v>
      </c>
      <c r="I1372">
        <v>0</v>
      </c>
      <c r="J1372">
        <v>0</v>
      </c>
      <c r="K1372">
        <v>0</v>
      </c>
      <c r="L1372">
        <v>0</v>
      </c>
      <c r="M1372">
        <v>0</v>
      </c>
      <c r="N1372">
        <v>0</v>
      </c>
      <c r="O1372">
        <v>0</v>
      </c>
    </row>
    <row r="1373" spans="1:15" hidden="1" x14ac:dyDescent="0.25">
      <c r="A1373" t="s">
        <v>33</v>
      </c>
      <c r="B1373" t="s">
        <v>59</v>
      </c>
      <c r="C1373" t="s">
        <v>81</v>
      </c>
      <c r="D1373">
        <v>0</v>
      </c>
      <c r="E1373">
        <v>0</v>
      </c>
      <c r="F1373">
        <v>0</v>
      </c>
      <c r="G1373">
        <v>0</v>
      </c>
      <c r="H1373">
        <v>0</v>
      </c>
      <c r="I1373">
        <v>0</v>
      </c>
      <c r="J1373">
        <v>0</v>
      </c>
      <c r="K1373">
        <v>0</v>
      </c>
      <c r="L1373">
        <v>0</v>
      </c>
      <c r="M1373">
        <v>0</v>
      </c>
      <c r="N1373">
        <v>0</v>
      </c>
      <c r="O1373">
        <v>0</v>
      </c>
    </row>
    <row r="1374" spans="1:15" hidden="1" x14ac:dyDescent="0.25">
      <c r="A1374" t="s">
        <v>33</v>
      </c>
      <c r="B1374" t="s">
        <v>59</v>
      </c>
      <c r="C1374" t="s">
        <v>82</v>
      </c>
      <c r="D1374">
        <v>0</v>
      </c>
      <c r="E1374">
        <v>0</v>
      </c>
      <c r="F1374">
        <v>0</v>
      </c>
      <c r="G1374">
        <v>0</v>
      </c>
      <c r="H1374">
        <v>0</v>
      </c>
      <c r="I1374">
        <v>0</v>
      </c>
      <c r="J1374">
        <v>0</v>
      </c>
      <c r="K1374">
        <v>0</v>
      </c>
      <c r="L1374">
        <v>0</v>
      </c>
      <c r="M1374">
        <v>0</v>
      </c>
      <c r="N1374">
        <v>0</v>
      </c>
      <c r="O1374">
        <v>0</v>
      </c>
    </row>
    <row r="1375" spans="1:15" hidden="1" x14ac:dyDescent="0.25">
      <c r="A1375" t="s">
        <v>33</v>
      </c>
      <c r="B1375" t="s">
        <v>59</v>
      </c>
      <c r="C1375" t="s">
        <v>83</v>
      </c>
      <c r="D1375">
        <v>0</v>
      </c>
      <c r="E1375">
        <v>0</v>
      </c>
      <c r="F1375">
        <v>0</v>
      </c>
      <c r="G1375">
        <v>0</v>
      </c>
      <c r="H1375">
        <v>0</v>
      </c>
      <c r="I1375">
        <v>0</v>
      </c>
      <c r="J1375">
        <v>0</v>
      </c>
      <c r="K1375">
        <v>0</v>
      </c>
      <c r="L1375">
        <v>0</v>
      </c>
      <c r="M1375">
        <v>0</v>
      </c>
      <c r="N1375">
        <v>0</v>
      </c>
      <c r="O1375">
        <v>0</v>
      </c>
    </row>
    <row r="1376" spans="1:15" hidden="1" x14ac:dyDescent="0.25">
      <c r="A1376" t="s">
        <v>33</v>
      </c>
      <c r="B1376" t="s">
        <v>84</v>
      </c>
      <c r="C1376" t="s">
        <v>60</v>
      </c>
      <c r="D1376">
        <v>0</v>
      </c>
      <c r="E1376">
        <v>0</v>
      </c>
      <c r="F1376">
        <v>0</v>
      </c>
      <c r="G1376">
        <v>0</v>
      </c>
      <c r="H1376">
        <v>0</v>
      </c>
      <c r="I1376">
        <v>0</v>
      </c>
      <c r="J1376">
        <v>0</v>
      </c>
      <c r="K1376">
        <v>0</v>
      </c>
      <c r="L1376">
        <v>0</v>
      </c>
      <c r="M1376">
        <v>0</v>
      </c>
      <c r="N1376">
        <v>0</v>
      </c>
      <c r="O1376">
        <v>0</v>
      </c>
    </row>
    <row r="1377" spans="1:15" hidden="1" x14ac:dyDescent="0.25">
      <c r="A1377" t="s">
        <v>33</v>
      </c>
      <c r="B1377" t="s">
        <v>84</v>
      </c>
      <c r="C1377" t="s">
        <v>61</v>
      </c>
      <c r="D1377">
        <v>0</v>
      </c>
      <c r="E1377">
        <v>0</v>
      </c>
      <c r="F1377">
        <v>0</v>
      </c>
      <c r="G1377">
        <v>0</v>
      </c>
      <c r="H1377">
        <v>0</v>
      </c>
      <c r="I1377">
        <v>0</v>
      </c>
      <c r="J1377">
        <v>0</v>
      </c>
      <c r="K1377">
        <v>0</v>
      </c>
      <c r="L1377">
        <v>0</v>
      </c>
      <c r="M1377">
        <v>0</v>
      </c>
      <c r="N1377">
        <v>0</v>
      </c>
      <c r="O1377">
        <v>0</v>
      </c>
    </row>
    <row r="1378" spans="1:15" hidden="1" x14ac:dyDescent="0.25">
      <c r="A1378" t="s">
        <v>33</v>
      </c>
      <c r="B1378" t="s">
        <v>84</v>
      </c>
      <c r="C1378" t="s">
        <v>62</v>
      </c>
      <c r="D1378">
        <v>0</v>
      </c>
      <c r="E1378">
        <v>0</v>
      </c>
      <c r="F1378">
        <v>0</v>
      </c>
      <c r="G1378">
        <v>0</v>
      </c>
      <c r="H1378">
        <v>0</v>
      </c>
      <c r="I1378">
        <v>0</v>
      </c>
      <c r="J1378">
        <v>0</v>
      </c>
      <c r="K1378">
        <v>0</v>
      </c>
      <c r="L1378">
        <v>0</v>
      </c>
      <c r="M1378">
        <v>0</v>
      </c>
      <c r="N1378">
        <v>0</v>
      </c>
      <c r="O1378">
        <v>0</v>
      </c>
    </row>
    <row r="1379" spans="1:15" hidden="1" x14ac:dyDescent="0.25">
      <c r="A1379" t="s">
        <v>33</v>
      </c>
      <c r="B1379" t="s">
        <v>84</v>
      </c>
      <c r="C1379" t="s">
        <v>63</v>
      </c>
      <c r="D1379">
        <v>0</v>
      </c>
      <c r="E1379">
        <v>0</v>
      </c>
      <c r="F1379">
        <v>0</v>
      </c>
      <c r="G1379">
        <v>0</v>
      </c>
      <c r="H1379">
        <v>0</v>
      </c>
      <c r="I1379">
        <v>0</v>
      </c>
      <c r="J1379">
        <v>0</v>
      </c>
      <c r="K1379">
        <v>0</v>
      </c>
      <c r="L1379">
        <v>0</v>
      </c>
      <c r="M1379">
        <v>0</v>
      </c>
      <c r="N1379">
        <v>0</v>
      </c>
      <c r="O1379">
        <v>0</v>
      </c>
    </row>
    <row r="1380" spans="1:15" hidden="1" x14ac:dyDescent="0.25">
      <c r="A1380" t="s">
        <v>33</v>
      </c>
      <c r="B1380" t="s">
        <v>84</v>
      </c>
      <c r="C1380" t="s">
        <v>64</v>
      </c>
      <c r="D1380">
        <v>0</v>
      </c>
      <c r="E1380">
        <v>0</v>
      </c>
      <c r="F1380">
        <v>0</v>
      </c>
      <c r="G1380">
        <v>0</v>
      </c>
      <c r="H1380">
        <v>0</v>
      </c>
      <c r="I1380">
        <v>0</v>
      </c>
      <c r="J1380">
        <v>0</v>
      </c>
      <c r="K1380">
        <v>0</v>
      </c>
      <c r="L1380">
        <v>0</v>
      </c>
      <c r="M1380">
        <v>0</v>
      </c>
      <c r="N1380">
        <v>0</v>
      </c>
      <c r="O1380">
        <v>0</v>
      </c>
    </row>
    <row r="1381" spans="1:15" hidden="1" x14ac:dyDescent="0.25">
      <c r="A1381" t="s">
        <v>33</v>
      </c>
      <c r="B1381" t="s">
        <v>84</v>
      </c>
      <c r="C1381" t="s">
        <v>65</v>
      </c>
      <c r="D1381">
        <v>0</v>
      </c>
      <c r="E1381">
        <v>0</v>
      </c>
      <c r="F1381">
        <v>0</v>
      </c>
      <c r="G1381">
        <v>0</v>
      </c>
      <c r="H1381">
        <v>0</v>
      </c>
      <c r="I1381">
        <v>0</v>
      </c>
      <c r="J1381">
        <v>0</v>
      </c>
      <c r="K1381">
        <v>0</v>
      </c>
      <c r="L1381">
        <v>0</v>
      </c>
      <c r="M1381">
        <v>0</v>
      </c>
      <c r="N1381">
        <v>0</v>
      </c>
      <c r="O1381">
        <v>0</v>
      </c>
    </row>
    <row r="1382" spans="1:15" hidden="1" x14ac:dyDescent="0.25">
      <c r="A1382" t="s">
        <v>33</v>
      </c>
      <c r="B1382" t="s">
        <v>84</v>
      </c>
      <c r="C1382" t="s">
        <v>66</v>
      </c>
      <c r="D1382">
        <v>0</v>
      </c>
      <c r="E1382">
        <v>0</v>
      </c>
      <c r="F1382">
        <v>0</v>
      </c>
      <c r="G1382">
        <v>0</v>
      </c>
      <c r="H1382">
        <v>0</v>
      </c>
      <c r="I1382">
        <v>0</v>
      </c>
      <c r="J1382">
        <v>0</v>
      </c>
      <c r="K1382">
        <v>0</v>
      </c>
      <c r="L1382">
        <v>0</v>
      </c>
      <c r="M1382">
        <v>0</v>
      </c>
      <c r="N1382">
        <v>0</v>
      </c>
      <c r="O1382">
        <v>0</v>
      </c>
    </row>
    <row r="1383" spans="1:15" hidden="1" x14ac:dyDescent="0.25">
      <c r="A1383" t="s">
        <v>33</v>
      </c>
      <c r="B1383" t="s">
        <v>84</v>
      </c>
      <c r="C1383" t="s">
        <v>67</v>
      </c>
      <c r="D1383">
        <v>0</v>
      </c>
      <c r="E1383">
        <v>0</v>
      </c>
      <c r="F1383">
        <v>0</v>
      </c>
      <c r="G1383">
        <v>0</v>
      </c>
      <c r="H1383">
        <v>0</v>
      </c>
      <c r="I1383">
        <v>0</v>
      </c>
      <c r="J1383">
        <v>0</v>
      </c>
      <c r="K1383">
        <v>0</v>
      </c>
      <c r="L1383">
        <v>0</v>
      </c>
      <c r="M1383">
        <v>0</v>
      </c>
      <c r="N1383">
        <v>0</v>
      </c>
      <c r="O1383">
        <v>0</v>
      </c>
    </row>
    <row r="1384" spans="1:15" hidden="1" x14ac:dyDescent="0.25">
      <c r="A1384" t="s">
        <v>33</v>
      </c>
      <c r="B1384" t="s">
        <v>84</v>
      </c>
      <c r="C1384" t="s">
        <v>68</v>
      </c>
      <c r="D1384">
        <v>0</v>
      </c>
      <c r="E1384">
        <v>0</v>
      </c>
      <c r="F1384">
        <v>0</v>
      </c>
      <c r="G1384">
        <v>0</v>
      </c>
      <c r="H1384">
        <v>0</v>
      </c>
      <c r="I1384">
        <v>0</v>
      </c>
      <c r="J1384">
        <v>0</v>
      </c>
      <c r="K1384">
        <v>0</v>
      </c>
      <c r="L1384">
        <v>0</v>
      </c>
      <c r="M1384">
        <v>0</v>
      </c>
      <c r="N1384">
        <v>0</v>
      </c>
      <c r="O1384">
        <v>0</v>
      </c>
    </row>
    <row r="1385" spans="1:15" hidden="1" x14ac:dyDescent="0.25">
      <c r="A1385" t="s">
        <v>33</v>
      </c>
      <c r="B1385" t="s">
        <v>84</v>
      </c>
      <c r="C1385" t="s">
        <v>69</v>
      </c>
      <c r="D1385">
        <v>0</v>
      </c>
      <c r="E1385">
        <v>0</v>
      </c>
      <c r="F1385">
        <v>0</v>
      </c>
      <c r="G1385">
        <v>0</v>
      </c>
      <c r="H1385">
        <v>0</v>
      </c>
      <c r="I1385">
        <v>0</v>
      </c>
      <c r="J1385">
        <v>0</v>
      </c>
      <c r="K1385">
        <v>0</v>
      </c>
      <c r="L1385">
        <v>0</v>
      </c>
      <c r="M1385">
        <v>0</v>
      </c>
      <c r="N1385">
        <v>0</v>
      </c>
      <c r="O1385">
        <v>0</v>
      </c>
    </row>
    <row r="1386" spans="1:15" hidden="1" x14ac:dyDescent="0.25">
      <c r="A1386" t="s">
        <v>33</v>
      </c>
      <c r="B1386" t="s">
        <v>84</v>
      </c>
      <c r="C1386" t="s">
        <v>70</v>
      </c>
      <c r="D1386">
        <v>0</v>
      </c>
      <c r="E1386">
        <v>0</v>
      </c>
      <c r="F1386">
        <v>0</v>
      </c>
      <c r="G1386">
        <v>0</v>
      </c>
      <c r="H1386">
        <v>0</v>
      </c>
      <c r="I1386">
        <v>0</v>
      </c>
      <c r="J1386">
        <v>0</v>
      </c>
      <c r="K1386">
        <v>0</v>
      </c>
      <c r="L1386">
        <v>0</v>
      </c>
      <c r="M1386">
        <v>0</v>
      </c>
      <c r="N1386">
        <v>0</v>
      </c>
      <c r="O1386">
        <v>0</v>
      </c>
    </row>
    <row r="1387" spans="1:15" hidden="1" x14ac:dyDescent="0.25">
      <c r="A1387" t="s">
        <v>33</v>
      </c>
      <c r="B1387" t="s">
        <v>84</v>
      </c>
      <c r="C1387" t="s">
        <v>71</v>
      </c>
      <c r="D1387">
        <v>0</v>
      </c>
      <c r="E1387">
        <v>0</v>
      </c>
      <c r="F1387">
        <v>0</v>
      </c>
      <c r="G1387">
        <v>0</v>
      </c>
      <c r="H1387">
        <v>0</v>
      </c>
      <c r="I1387">
        <v>0</v>
      </c>
      <c r="J1387">
        <v>0</v>
      </c>
      <c r="K1387">
        <v>0</v>
      </c>
      <c r="L1387">
        <v>0</v>
      </c>
      <c r="M1387">
        <v>0</v>
      </c>
      <c r="N1387">
        <v>0</v>
      </c>
      <c r="O1387">
        <v>0</v>
      </c>
    </row>
    <row r="1388" spans="1:15" hidden="1" x14ac:dyDescent="0.25">
      <c r="A1388" t="s">
        <v>33</v>
      </c>
      <c r="B1388" t="s">
        <v>84</v>
      </c>
      <c r="C1388" t="s">
        <v>72</v>
      </c>
      <c r="D1388">
        <v>0</v>
      </c>
      <c r="E1388">
        <v>0</v>
      </c>
      <c r="F1388">
        <v>0</v>
      </c>
      <c r="G1388">
        <v>0</v>
      </c>
      <c r="H1388">
        <v>0</v>
      </c>
      <c r="I1388">
        <v>0</v>
      </c>
      <c r="J1388">
        <v>0</v>
      </c>
      <c r="K1388">
        <v>0</v>
      </c>
      <c r="L1388">
        <v>0</v>
      </c>
      <c r="M1388">
        <v>0</v>
      </c>
      <c r="N1388">
        <v>0</v>
      </c>
      <c r="O1388">
        <v>0</v>
      </c>
    </row>
    <row r="1389" spans="1:15" hidden="1" x14ac:dyDescent="0.25">
      <c r="A1389" t="s">
        <v>33</v>
      </c>
      <c r="B1389" t="s">
        <v>84</v>
      </c>
      <c r="C1389" t="s">
        <v>73</v>
      </c>
      <c r="D1389">
        <v>0</v>
      </c>
      <c r="E1389">
        <v>0</v>
      </c>
      <c r="F1389">
        <v>0</v>
      </c>
      <c r="G1389">
        <v>0</v>
      </c>
      <c r="H1389">
        <v>0</v>
      </c>
      <c r="I1389">
        <v>0</v>
      </c>
      <c r="J1389">
        <v>0</v>
      </c>
      <c r="K1389">
        <v>0</v>
      </c>
      <c r="L1389">
        <v>0</v>
      </c>
      <c r="M1389">
        <v>0</v>
      </c>
      <c r="N1389">
        <v>0</v>
      </c>
      <c r="O1389">
        <v>0</v>
      </c>
    </row>
    <row r="1390" spans="1:15" hidden="1" x14ac:dyDescent="0.25">
      <c r="A1390" t="s">
        <v>33</v>
      </c>
      <c r="B1390" t="s">
        <v>84</v>
      </c>
      <c r="C1390" t="s">
        <v>74</v>
      </c>
      <c r="D1390">
        <v>0</v>
      </c>
      <c r="E1390">
        <v>0</v>
      </c>
      <c r="F1390">
        <v>0</v>
      </c>
      <c r="G1390">
        <v>0</v>
      </c>
      <c r="H1390">
        <v>0</v>
      </c>
      <c r="I1390">
        <v>0</v>
      </c>
      <c r="J1390">
        <v>0</v>
      </c>
      <c r="K1390">
        <v>0</v>
      </c>
      <c r="L1390">
        <v>0</v>
      </c>
      <c r="M1390">
        <v>0</v>
      </c>
      <c r="N1390">
        <v>0</v>
      </c>
      <c r="O1390">
        <v>0</v>
      </c>
    </row>
    <row r="1391" spans="1:15" hidden="1" x14ac:dyDescent="0.25">
      <c r="A1391" t="s">
        <v>33</v>
      </c>
      <c r="B1391" t="s">
        <v>84</v>
      </c>
      <c r="C1391" t="s">
        <v>75</v>
      </c>
      <c r="D1391">
        <v>0</v>
      </c>
      <c r="E1391">
        <v>0</v>
      </c>
      <c r="F1391">
        <v>0</v>
      </c>
      <c r="G1391">
        <v>0</v>
      </c>
      <c r="H1391">
        <v>0</v>
      </c>
      <c r="I1391">
        <v>0</v>
      </c>
      <c r="J1391">
        <v>0</v>
      </c>
      <c r="K1391">
        <v>0</v>
      </c>
      <c r="L1391">
        <v>0</v>
      </c>
      <c r="M1391">
        <v>0</v>
      </c>
      <c r="N1391">
        <v>0</v>
      </c>
      <c r="O1391">
        <v>0</v>
      </c>
    </row>
    <row r="1392" spans="1:15" hidden="1" x14ac:dyDescent="0.25">
      <c r="A1392" t="s">
        <v>33</v>
      </c>
      <c r="B1392" t="s">
        <v>84</v>
      </c>
      <c r="C1392" t="s">
        <v>76</v>
      </c>
      <c r="D1392">
        <v>0</v>
      </c>
      <c r="E1392">
        <v>0</v>
      </c>
      <c r="F1392">
        <v>0</v>
      </c>
      <c r="G1392">
        <v>0</v>
      </c>
      <c r="H1392">
        <v>0</v>
      </c>
      <c r="I1392">
        <v>0</v>
      </c>
      <c r="J1392">
        <v>0</v>
      </c>
      <c r="K1392">
        <v>0</v>
      </c>
      <c r="L1392">
        <v>0</v>
      </c>
      <c r="M1392">
        <v>0</v>
      </c>
      <c r="N1392">
        <v>0</v>
      </c>
      <c r="O1392">
        <v>0</v>
      </c>
    </row>
    <row r="1393" spans="1:15" hidden="1" x14ac:dyDescent="0.25">
      <c r="A1393" t="s">
        <v>33</v>
      </c>
      <c r="B1393" t="s">
        <v>84</v>
      </c>
      <c r="C1393" t="s">
        <v>77</v>
      </c>
      <c r="D1393">
        <v>0</v>
      </c>
      <c r="E1393">
        <v>0</v>
      </c>
      <c r="F1393">
        <v>0</v>
      </c>
      <c r="G1393">
        <v>0</v>
      </c>
      <c r="H1393">
        <v>0</v>
      </c>
      <c r="I1393">
        <v>0</v>
      </c>
      <c r="J1393">
        <v>0</v>
      </c>
      <c r="K1393">
        <v>0</v>
      </c>
      <c r="L1393">
        <v>0</v>
      </c>
      <c r="M1393">
        <v>0</v>
      </c>
      <c r="N1393">
        <v>0</v>
      </c>
      <c r="O1393">
        <v>0</v>
      </c>
    </row>
    <row r="1394" spans="1:15" hidden="1" x14ac:dyDescent="0.25">
      <c r="A1394" t="s">
        <v>33</v>
      </c>
      <c r="B1394" t="s">
        <v>84</v>
      </c>
      <c r="C1394" t="s">
        <v>78</v>
      </c>
      <c r="D1394">
        <v>0</v>
      </c>
      <c r="E1394">
        <v>0</v>
      </c>
      <c r="F1394">
        <v>0</v>
      </c>
      <c r="G1394">
        <v>0</v>
      </c>
      <c r="H1394">
        <v>0</v>
      </c>
      <c r="I1394">
        <v>0</v>
      </c>
      <c r="J1394">
        <v>0</v>
      </c>
      <c r="K1394">
        <v>0</v>
      </c>
      <c r="L1394">
        <v>0</v>
      </c>
      <c r="M1394">
        <v>0</v>
      </c>
      <c r="N1394">
        <v>0</v>
      </c>
      <c r="O1394">
        <v>0</v>
      </c>
    </row>
    <row r="1395" spans="1:15" hidden="1" x14ac:dyDescent="0.25">
      <c r="A1395" t="s">
        <v>33</v>
      </c>
      <c r="B1395" t="s">
        <v>84</v>
      </c>
      <c r="C1395" t="s">
        <v>79</v>
      </c>
      <c r="D1395">
        <v>0</v>
      </c>
      <c r="E1395">
        <v>0</v>
      </c>
      <c r="F1395">
        <v>0</v>
      </c>
      <c r="G1395">
        <v>0</v>
      </c>
      <c r="H1395">
        <v>0</v>
      </c>
      <c r="I1395">
        <v>0</v>
      </c>
      <c r="J1395">
        <v>0</v>
      </c>
      <c r="K1395">
        <v>0</v>
      </c>
      <c r="L1395">
        <v>0</v>
      </c>
      <c r="M1395">
        <v>0</v>
      </c>
      <c r="N1395">
        <v>0</v>
      </c>
      <c r="O1395">
        <v>0</v>
      </c>
    </row>
    <row r="1396" spans="1:15" hidden="1" x14ac:dyDescent="0.25">
      <c r="A1396" t="s">
        <v>33</v>
      </c>
      <c r="B1396" t="s">
        <v>84</v>
      </c>
      <c r="C1396" t="s">
        <v>80</v>
      </c>
      <c r="D1396">
        <v>0</v>
      </c>
      <c r="E1396">
        <v>0</v>
      </c>
      <c r="F1396">
        <v>0</v>
      </c>
      <c r="G1396">
        <v>0</v>
      </c>
      <c r="H1396">
        <v>0</v>
      </c>
      <c r="I1396">
        <v>0</v>
      </c>
      <c r="J1396">
        <v>0</v>
      </c>
      <c r="K1396">
        <v>0</v>
      </c>
      <c r="L1396">
        <v>0</v>
      </c>
      <c r="M1396">
        <v>0</v>
      </c>
      <c r="N1396">
        <v>0</v>
      </c>
      <c r="O1396">
        <v>0</v>
      </c>
    </row>
    <row r="1397" spans="1:15" hidden="1" x14ac:dyDescent="0.25">
      <c r="A1397" t="s">
        <v>33</v>
      </c>
      <c r="B1397" t="s">
        <v>84</v>
      </c>
      <c r="C1397" t="s">
        <v>81</v>
      </c>
      <c r="D1397">
        <v>0</v>
      </c>
      <c r="E1397">
        <v>0</v>
      </c>
      <c r="F1397">
        <v>0</v>
      </c>
      <c r="G1397">
        <v>0</v>
      </c>
      <c r="H1397">
        <v>0</v>
      </c>
      <c r="I1397">
        <v>0</v>
      </c>
      <c r="J1397">
        <v>0</v>
      </c>
      <c r="K1397">
        <v>0</v>
      </c>
      <c r="L1397">
        <v>0</v>
      </c>
      <c r="M1397">
        <v>0</v>
      </c>
      <c r="N1397">
        <v>0</v>
      </c>
      <c r="O1397">
        <v>0</v>
      </c>
    </row>
    <row r="1398" spans="1:15" hidden="1" x14ac:dyDescent="0.25">
      <c r="A1398" t="s">
        <v>33</v>
      </c>
      <c r="B1398" t="s">
        <v>84</v>
      </c>
      <c r="C1398" t="s">
        <v>82</v>
      </c>
      <c r="D1398">
        <v>0</v>
      </c>
      <c r="E1398">
        <v>0</v>
      </c>
      <c r="F1398">
        <v>0</v>
      </c>
      <c r="G1398">
        <v>0</v>
      </c>
      <c r="H1398">
        <v>0</v>
      </c>
      <c r="I1398">
        <v>0</v>
      </c>
      <c r="J1398">
        <v>0</v>
      </c>
      <c r="K1398">
        <v>0</v>
      </c>
      <c r="L1398">
        <v>0</v>
      </c>
      <c r="M1398">
        <v>0</v>
      </c>
      <c r="N1398">
        <v>0</v>
      </c>
      <c r="O1398">
        <v>0</v>
      </c>
    </row>
    <row r="1399" spans="1:15" hidden="1" x14ac:dyDescent="0.25">
      <c r="A1399" t="s">
        <v>33</v>
      </c>
      <c r="B1399" t="s">
        <v>84</v>
      </c>
      <c r="C1399" t="s">
        <v>83</v>
      </c>
      <c r="D1399">
        <v>0</v>
      </c>
      <c r="E1399">
        <v>0</v>
      </c>
      <c r="F1399">
        <v>0</v>
      </c>
      <c r="G1399">
        <v>0</v>
      </c>
      <c r="H1399">
        <v>0</v>
      </c>
      <c r="I1399">
        <v>0</v>
      </c>
      <c r="J1399">
        <v>0</v>
      </c>
      <c r="K1399">
        <v>0</v>
      </c>
      <c r="L1399">
        <v>0</v>
      </c>
      <c r="M1399">
        <v>0</v>
      </c>
      <c r="N1399">
        <v>0</v>
      </c>
      <c r="O1399">
        <v>0</v>
      </c>
    </row>
    <row r="1400" spans="1:15" hidden="1" x14ac:dyDescent="0.25">
      <c r="A1400" t="s">
        <v>32</v>
      </c>
      <c r="B1400" t="s">
        <v>59</v>
      </c>
      <c r="C1400" t="s">
        <v>60</v>
      </c>
      <c r="D1400">
        <v>0</v>
      </c>
      <c r="E1400">
        <v>0</v>
      </c>
      <c r="F1400">
        <v>0</v>
      </c>
      <c r="G1400">
        <v>0</v>
      </c>
      <c r="H1400">
        <v>0</v>
      </c>
      <c r="I1400">
        <v>0</v>
      </c>
      <c r="J1400">
        <v>0</v>
      </c>
      <c r="K1400">
        <v>0</v>
      </c>
      <c r="L1400">
        <v>0</v>
      </c>
      <c r="M1400">
        <v>0</v>
      </c>
      <c r="N1400">
        <v>0</v>
      </c>
      <c r="O1400">
        <v>0</v>
      </c>
    </row>
    <row r="1401" spans="1:15" hidden="1" x14ac:dyDescent="0.25">
      <c r="A1401" t="s">
        <v>32</v>
      </c>
      <c r="B1401" t="s">
        <v>59</v>
      </c>
      <c r="C1401" t="s">
        <v>61</v>
      </c>
      <c r="D1401">
        <v>0</v>
      </c>
      <c r="E1401">
        <v>0</v>
      </c>
      <c r="F1401">
        <v>0</v>
      </c>
      <c r="G1401">
        <v>0</v>
      </c>
      <c r="H1401">
        <v>0</v>
      </c>
      <c r="I1401">
        <v>0</v>
      </c>
      <c r="J1401">
        <v>0</v>
      </c>
      <c r="K1401">
        <v>0</v>
      </c>
      <c r="L1401">
        <v>0</v>
      </c>
      <c r="M1401">
        <v>0</v>
      </c>
      <c r="N1401">
        <v>0</v>
      </c>
      <c r="O1401">
        <v>0</v>
      </c>
    </row>
    <row r="1402" spans="1:15" hidden="1" x14ac:dyDescent="0.25">
      <c r="A1402" t="s">
        <v>32</v>
      </c>
      <c r="B1402" t="s">
        <v>59</v>
      </c>
      <c r="C1402" t="s">
        <v>62</v>
      </c>
      <c r="D1402">
        <v>0</v>
      </c>
      <c r="E1402">
        <v>0</v>
      </c>
      <c r="F1402">
        <v>0</v>
      </c>
      <c r="G1402">
        <v>0</v>
      </c>
      <c r="H1402">
        <v>0</v>
      </c>
      <c r="I1402">
        <v>0</v>
      </c>
      <c r="J1402">
        <v>0</v>
      </c>
      <c r="K1402">
        <v>0</v>
      </c>
      <c r="L1402">
        <v>0</v>
      </c>
      <c r="M1402">
        <v>0</v>
      </c>
      <c r="N1402">
        <v>0</v>
      </c>
      <c r="O1402">
        <v>0</v>
      </c>
    </row>
    <row r="1403" spans="1:15" hidden="1" x14ac:dyDescent="0.25">
      <c r="A1403" t="s">
        <v>32</v>
      </c>
      <c r="B1403" t="s">
        <v>59</v>
      </c>
      <c r="C1403" t="s">
        <v>63</v>
      </c>
      <c r="D1403">
        <v>0</v>
      </c>
      <c r="E1403">
        <v>0</v>
      </c>
      <c r="F1403">
        <v>0</v>
      </c>
      <c r="G1403">
        <v>0</v>
      </c>
      <c r="H1403">
        <v>0</v>
      </c>
      <c r="I1403">
        <v>0</v>
      </c>
      <c r="J1403">
        <v>0</v>
      </c>
      <c r="K1403">
        <v>0</v>
      </c>
      <c r="L1403">
        <v>0</v>
      </c>
      <c r="M1403">
        <v>0</v>
      </c>
      <c r="N1403">
        <v>0</v>
      </c>
      <c r="O1403">
        <v>0</v>
      </c>
    </row>
    <row r="1404" spans="1:15" hidden="1" x14ac:dyDescent="0.25">
      <c r="A1404" t="s">
        <v>32</v>
      </c>
      <c r="B1404" t="s">
        <v>59</v>
      </c>
      <c r="C1404" t="s">
        <v>64</v>
      </c>
      <c r="D1404">
        <v>0</v>
      </c>
      <c r="E1404">
        <v>0</v>
      </c>
      <c r="F1404">
        <v>0</v>
      </c>
      <c r="G1404">
        <v>0</v>
      </c>
      <c r="H1404">
        <v>0</v>
      </c>
      <c r="I1404">
        <v>0</v>
      </c>
      <c r="J1404">
        <v>0</v>
      </c>
      <c r="K1404">
        <v>0</v>
      </c>
      <c r="L1404">
        <v>0</v>
      </c>
      <c r="M1404">
        <v>0</v>
      </c>
      <c r="N1404">
        <v>0</v>
      </c>
      <c r="O1404">
        <v>0</v>
      </c>
    </row>
    <row r="1405" spans="1:15" hidden="1" x14ac:dyDescent="0.25">
      <c r="A1405" t="s">
        <v>32</v>
      </c>
      <c r="B1405" t="s">
        <v>59</v>
      </c>
      <c r="C1405" t="s">
        <v>65</v>
      </c>
      <c r="D1405">
        <v>0</v>
      </c>
      <c r="E1405">
        <v>0</v>
      </c>
      <c r="F1405">
        <v>0</v>
      </c>
      <c r="G1405">
        <v>0</v>
      </c>
      <c r="H1405">
        <v>0</v>
      </c>
      <c r="I1405">
        <v>0</v>
      </c>
      <c r="J1405">
        <v>0</v>
      </c>
      <c r="K1405">
        <v>0</v>
      </c>
      <c r="L1405">
        <v>0</v>
      </c>
      <c r="M1405">
        <v>0</v>
      </c>
      <c r="N1405">
        <v>0</v>
      </c>
      <c r="O1405">
        <v>0</v>
      </c>
    </row>
    <row r="1406" spans="1:15" hidden="1" x14ac:dyDescent="0.25">
      <c r="A1406" t="s">
        <v>32</v>
      </c>
      <c r="B1406" t="s">
        <v>59</v>
      </c>
      <c r="C1406" t="s">
        <v>66</v>
      </c>
      <c r="D1406">
        <v>1</v>
      </c>
      <c r="E1406">
        <v>1</v>
      </c>
      <c r="F1406">
        <v>1</v>
      </c>
      <c r="G1406">
        <v>0</v>
      </c>
      <c r="H1406">
        <v>0</v>
      </c>
      <c r="I1406">
        <v>0</v>
      </c>
      <c r="J1406">
        <v>0</v>
      </c>
      <c r="K1406">
        <v>0</v>
      </c>
      <c r="L1406">
        <v>0</v>
      </c>
      <c r="M1406">
        <v>0</v>
      </c>
      <c r="N1406">
        <v>1</v>
      </c>
      <c r="O1406">
        <v>1</v>
      </c>
    </row>
    <row r="1407" spans="1:15" hidden="1" x14ac:dyDescent="0.25">
      <c r="A1407" t="s">
        <v>32</v>
      </c>
      <c r="B1407" t="s">
        <v>59</v>
      </c>
      <c r="C1407" t="s">
        <v>67</v>
      </c>
      <c r="D1407">
        <v>1</v>
      </c>
      <c r="E1407">
        <v>1</v>
      </c>
      <c r="F1407">
        <v>1</v>
      </c>
      <c r="G1407">
        <v>0</v>
      </c>
      <c r="H1407">
        <v>0</v>
      </c>
      <c r="I1407">
        <v>0</v>
      </c>
      <c r="J1407">
        <v>0</v>
      </c>
      <c r="K1407">
        <v>0</v>
      </c>
      <c r="L1407">
        <v>0</v>
      </c>
      <c r="M1407">
        <v>0</v>
      </c>
      <c r="N1407">
        <v>1</v>
      </c>
      <c r="O1407">
        <v>1</v>
      </c>
    </row>
    <row r="1408" spans="1:15" hidden="1" x14ac:dyDescent="0.25">
      <c r="A1408" t="s">
        <v>32</v>
      </c>
      <c r="B1408" t="s">
        <v>59</v>
      </c>
      <c r="C1408" t="s">
        <v>68</v>
      </c>
      <c r="D1408">
        <v>1</v>
      </c>
      <c r="E1408">
        <v>1</v>
      </c>
      <c r="F1408">
        <v>1</v>
      </c>
      <c r="G1408">
        <v>0</v>
      </c>
      <c r="H1408">
        <v>0</v>
      </c>
      <c r="I1408">
        <v>0</v>
      </c>
      <c r="J1408">
        <v>0</v>
      </c>
      <c r="K1408">
        <v>0</v>
      </c>
      <c r="L1408">
        <v>0</v>
      </c>
      <c r="M1408">
        <v>0</v>
      </c>
      <c r="N1408">
        <v>1</v>
      </c>
      <c r="O1408">
        <v>1</v>
      </c>
    </row>
    <row r="1409" spans="1:15" hidden="1" x14ac:dyDescent="0.25">
      <c r="A1409" t="s">
        <v>32</v>
      </c>
      <c r="B1409" t="s">
        <v>59</v>
      </c>
      <c r="C1409" t="s">
        <v>69</v>
      </c>
      <c r="D1409">
        <v>1</v>
      </c>
      <c r="E1409">
        <v>1</v>
      </c>
      <c r="F1409">
        <v>1</v>
      </c>
      <c r="G1409">
        <v>0</v>
      </c>
      <c r="H1409">
        <v>0</v>
      </c>
      <c r="I1409">
        <v>0</v>
      </c>
      <c r="J1409">
        <v>0</v>
      </c>
      <c r="K1409">
        <v>0</v>
      </c>
      <c r="L1409">
        <v>0</v>
      </c>
      <c r="M1409">
        <v>0</v>
      </c>
      <c r="N1409">
        <v>1</v>
      </c>
      <c r="O1409">
        <v>1</v>
      </c>
    </row>
    <row r="1410" spans="1:15" hidden="1" x14ac:dyDescent="0.25">
      <c r="A1410" t="s">
        <v>32</v>
      </c>
      <c r="B1410" t="s">
        <v>59</v>
      </c>
      <c r="C1410" t="s">
        <v>70</v>
      </c>
      <c r="D1410">
        <v>0</v>
      </c>
      <c r="E1410">
        <v>0</v>
      </c>
      <c r="F1410">
        <v>0</v>
      </c>
      <c r="G1410">
        <v>0</v>
      </c>
      <c r="H1410">
        <v>0</v>
      </c>
      <c r="I1410">
        <v>0</v>
      </c>
      <c r="J1410">
        <v>0</v>
      </c>
      <c r="K1410">
        <v>0</v>
      </c>
      <c r="L1410">
        <v>0</v>
      </c>
      <c r="M1410">
        <v>0</v>
      </c>
      <c r="N1410">
        <v>0</v>
      </c>
      <c r="O1410">
        <v>0</v>
      </c>
    </row>
    <row r="1411" spans="1:15" hidden="1" x14ac:dyDescent="0.25">
      <c r="A1411" t="s">
        <v>32</v>
      </c>
      <c r="B1411" t="s">
        <v>59</v>
      </c>
      <c r="C1411" t="s">
        <v>71</v>
      </c>
      <c r="D1411">
        <v>0</v>
      </c>
      <c r="E1411">
        <v>0</v>
      </c>
      <c r="F1411">
        <v>0</v>
      </c>
      <c r="G1411">
        <v>0</v>
      </c>
      <c r="H1411">
        <v>0</v>
      </c>
      <c r="I1411">
        <v>0</v>
      </c>
      <c r="J1411">
        <v>0</v>
      </c>
      <c r="K1411">
        <v>0</v>
      </c>
      <c r="L1411">
        <v>0</v>
      </c>
      <c r="M1411">
        <v>0</v>
      </c>
      <c r="N1411">
        <v>0</v>
      </c>
      <c r="O1411">
        <v>0</v>
      </c>
    </row>
    <row r="1412" spans="1:15" hidden="1" x14ac:dyDescent="0.25">
      <c r="A1412" t="s">
        <v>32</v>
      </c>
      <c r="B1412" t="s">
        <v>59</v>
      </c>
      <c r="C1412" t="s">
        <v>72</v>
      </c>
      <c r="D1412">
        <v>0</v>
      </c>
      <c r="E1412">
        <v>0</v>
      </c>
      <c r="F1412">
        <v>0</v>
      </c>
      <c r="G1412">
        <v>0</v>
      </c>
      <c r="H1412">
        <v>0</v>
      </c>
      <c r="I1412">
        <v>0</v>
      </c>
      <c r="J1412">
        <v>0</v>
      </c>
      <c r="K1412">
        <v>0</v>
      </c>
      <c r="L1412">
        <v>0</v>
      </c>
      <c r="M1412">
        <v>0</v>
      </c>
      <c r="N1412">
        <v>0</v>
      </c>
      <c r="O1412">
        <v>0</v>
      </c>
    </row>
    <row r="1413" spans="1:15" hidden="1" x14ac:dyDescent="0.25">
      <c r="A1413" t="s">
        <v>32</v>
      </c>
      <c r="B1413" t="s">
        <v>59</v>
      </c>
      <c r="C1413" t="s">
        <v>73</v>
      </c>
      <c r="D1413">
        <v>0</v>
      </c>
      <c r="E1413">
        <v>0</v>
      </c>
      <c r="F1413">
        <v>0</v>
      </c>
      <c r="G1413">
        <v>0</v>
      </c>
      <c r="H1413">
        <v>0</v>
      </c>
      <c r="I1413">
        <v>0</v>
      </c>
      <c r="J1413">
        <v>0</v>
      </c>
      <c r="K1413">
        <v>0</v>
      </c>
      <c r="L1413">
        <v>0</v>
      </c>
      <c r="M1413">
        <v>0</v>
      </c>
      <c r="N1413">
        <v>0</v>
      </c>
      <c r="O1413">
        <v>0</v>
      </c>
    </row>
    <row r="1414" spans="1:15" hidden="1" x14ac:dyDescent="0.25">
      <c r="A1414" t="s">
        <v>32</v>
      </c>
      <c r="B1414" t="s">
        <v>59</v>
      </c>
      <c r="C1414" t="s">
        <v>74</v>
      </c>
      <c r="D1414">
        <v>0</v>
      </c>
      <c r="E1414">
        <v>0</v>
      </c>
      <c r="F1414">
        <v>0</v>
      </c>
      <c r="G1414">
        <v>0</v>
      </c>
      <c r="H1414">
        <v>0</v>
      </c>
      <c r="I1414">
        <v>0</v>
      </c>
      <c r="J1414">
        <v>0</v>
      </c>
      <c r="K1414">
        <v>0</v>
      </c>
      <c r="L1414">
        <v>0</v>
      </c>
      <c r="M1414">
        <v>0</v>
      </c>
      <c r="N1414">
        <v>0</v>
      </c>
      <c r="O1414">
        <v>0</v>
      </c>
    </row>
    <row r="1415" spans="1:15" hidden="1" x14ac:dyDescent="0.25">
      <c r="A1415" t="s">
        <v>32</v>
      </c>
      <c r="B1415" t="s">
        <v>59</v>
      </c>
      <c r="C1415" t="s">
        <v>75</v>
      </c>
      <c r="D1415">
        <v>0</v>
      </c>
      <c r="E1415">
        <v>0</v>
      </c>
      <c r="F1415">
        <v>0</v>
      </c>
      <c r="G1415">
        <v>1</v>
      </c>
      <c r="H1415">
        <v>1</v>
      </c>
      <c r="I1415">
        <v>1</v>
      </c>
      <c r="J1415">
        <v>1</v>
      </c>
      <c r="K1415">
        <v>1</v>
      </c>
      <c r="L1415">
        <v>1</v>
      </c>
      <c r="M1415">
        <v>1</v>
      </c>
      <c r="N1415">
        <v>0</v>
      </c>
      <c r="O1415">
        <v>0</v>
      </c>
    </row>
    <row r="1416" spans="1:15" hidden="1" x14ac:dyDescent="0.25">
      <c r="A1416" t="s">
        <v>32</v>
      </c>
      <c r="B1416" t="s">
        <v>59</v>
      </c>
      <c r="C1416" t="s">
        <v>76</v>
      </c>
      <c r="D1416">
        <v>0</v>
      </c>
      <c r="E1416">
        <v>0</v>
      </c>
      <c r="F1416">
        <v>0</v>
      </c>
      <c r="G1416">
        <v>1</v>
      </c>
      <c r="H1416">
        <v>1</v>
      </c>
      <c r="I1416">
        <v>1</v>
      </c>
      <c r="J1416">
        <v>1</v>
      </c>
      <c r="K1416">
        <v>1</v>
      </c>
      <c r="L1416">
        <v>1</v>
      </c>
      <c r="M1416">
        <v>1</v>
      </c>
      <c r="N1416">
        <v>0</v>
      </c>
      <c r="O1416">
        <v>0</v>
      </c>
    </row>
    <row r="1417" spans="1:15" hidden="1" x14ac:dyDescent="0.25">
      <c r="A1417" t="s">
        <v>32</v>
      </c>
      <c r="B1417" t="s">
        <v>59</v>
      </c>
      <c r="C1417" t="s">
        <v>77</v>
      </c>
      <c r="D1417">
        <v>0</v>
      </c>
      <c r="E1417">
        <v>0</v>
      </c>
      <c r="F1417">
        <v>0</v>
      </c>
      <c r="G1417">
        <v>1</v>
      </c>
      <c r="H1417">
        <v>1</v>
      </c>
      <c r="I1417">
        <v>1</v>
      </c>
      <c r="J1417">
        <v>1</v>
      </c>
      <c r="K1417">
        <v>1</v>
      </c>
      <c r="L1417">
        <v>1</v>
      </c>
      <c r="M1417">
        <v>1</v>
      </c>
      <c r="N1417">
        <v>0</v>
      </c>
      <c r="O1417">
        <v>0</v>
      </c>
    </row>
    <row r="1418" spans="1:15" hidden="1" x14ac:dyDescent="0.25">
      <c r="A1418" t="s">
        <v>32</v>
      </c>
      <c r="B1418" t="s">
        <v>59</v>
      </c>
      <c r="C1418" t="s">
        <v>78</v>
      </c>
      <c r="D1418">
        <v>0</v>
      </c>
      <c r="E1418">
        <v>0</v>
      </c>
      <c r="F1418">
        <v>0</v>
      </c>
      <c r="G1418">
        <v>1</v>
      </c>
      <c r="H1418">
        <v>1</v>
      </c>
      <c r="I1418">
        <v>1</v>
      </c>
      <c r="J1418">
        <v>1</v>
      </c>
      <c r="K1418">
        <v>1</v>
      </c>
      <c r="L1418">
        <v>1</v>
      </c>
      <c r="M1418">
        <v>1</v>
      </c>
      <c r="N1418">
        <v>0</v>
      </c>
      <c r="O1418">
        <v>0</v>
      </c>
    </row>
    <row r="1419" spans="1:15" hidden="1" x14ac:dyDescent="0.25">
      <c r="A1419" t="s">
        <v>32</v>
      </c>
      <c r="B1419" t="s">
        <v>59</v>
      </c>
      <c r="C1419" t="s">
        <v>79</v>
      </c>
      <c r="D1419">
        <v>0</v>
      </c>
      <c r="E1419">
        <v>0</v>
      </c>
      <c r="F1419">
        <v>0</v>
      </c>
      <c r="G1419">
        <v>0</v>
      </c>
      <c r="H1419">
        <v>0</v>
      </c>
      <c r="I1419">
        <v>0</v>
      </c>
      <c r="J1419">
        <v>0</v>
      </c>
      <c r="K1419">
        <v>0</v>
      </c>
      <c r="L1419">
        <v>0</v>
      </c>
      <c r="M1419">
        <v>0</v>
      </c>
      <c r="N1419">
        <v>0</v>
      </c>
      <c r="O1419">
        <v>0</v>
      </c>
    </row>
    <row r="1420" spans="1:15" hidden="1" x14ac:dyDescent="0.25">
      <c r="A1420" t="s">
        <v>32</v>
      </c>
      <c r="B1420" t="s">
        <v>59</v>
      </c>
      <c r="C1420" t="s">
        <v>80</v>
      </c>
      <c r="D1420">
        <v>0</v>
      </c>
      <c r="E1420">
        <v>0</v>
      </c>
      <c r="F1420">
        <v>0</v>
      </c>
      <c r="G1420">
        <v>0</v>
      </c>
      <c r="H1420">
        <v>0</v>
      </c>
      <c r="I1420">
        <v>0</v>
      </c>
      <c r="J1420">
        <v>0</v>
      </c>
      <c r="K1420">
        <v>0</v>
      </c>
      <c r="L1420">
        <v>0</v>
      </c>
      <c r="M1420">
        <v>0</v>
      </c>
      <c r="N1420">
        <v>0</v>
      </c>
      <c r="O1420">
        <v>0</v>
      </c>
    </row>
    <row r="1421" spans="1:15" hidden="1" x14ac:dyDescent="0.25">
      <c r="A1421" t="s">
        <v>32</v>
      </c>
      <c r="B1421" t="s">
        <v>59</v>
      </c>
      <c r="C1421" t="s">
        <v>81</v>
      </c>
      <c r="D1421">
        <v>0</v>
      </c>
      <c r="E1421">
        <v>0</v>
      </c>
      <c r="F1421">
        <v>0</v>
      </c>
      <c r="G1421">
        <v>0</v>
      </c>
      <c r="H1421">
        <v>0</v>
      </c>
      <c r="I1421">
        <v>0</v>
      </c>
      <c r="J1421">
        <v>0</v>
      </c>
      <c r="K1421">
        <v>0</v>
      </c>
      <c r="L1421">
        <v>0</v>
      </c>
      <c r="M1421">
        <v>0</v>
      </c>
      <c r="N1421">
        <v>0</v>
      </c>
      <c r="O1421">
        <v>0</v>
      </c>
    </row>
    <row r="1422" spans="1:15" hidden="1" x14ac:dyDescent="0.25">
      <c r="A1422" t="s">
        <v>32</v>
      </c>
      <c r="B1422" t="s">
        <v>59</v>
      </c>
      <c r="C1422" t="s">
        <v>82</v>
      </c>
      <c r="D1422">
        <v>0</v>
      </c>
      <c r="E1422">
        <v>0</v>
      </c>
      <c r="F1422">
        <v>0</v>
      </c>
      <c r="G1422">
        <v>0</v>
      </c>
      <c r="H1422">
        <v>0</v>
      </c>
      <c r="I1422">
        <v>0</v>
      </c>
      <c r="J1422">
        <v>0</v>
      </c>
      <c r="K1422">
        <v>0</v>
      </c>
      <c r="L1422">
        <v>0</v>
      </c>
      <c r="M1422">
        <v>0</v>
      </c>
      <c r="N1422">
        <v>0</v>
      </c>
      <c r="O1422">
        <v>0</v>
      </c>
    </row>
    <row r="1423" spans="1:15" hidden="1" x14ac:dyDescent="0.25">
      <c r="A1423" t="s">
        <v>32</v>
      </c>
      <c r="B1423" t="s">
        <v>59</v>
      </c>
      <c r="C1423" t="s">
        <v>83</v>
      </c>
      <c r="D1423">
        <v>0</v>
      </c>
      <c r="E1423">
        <v>0</v>
      </c>
      <c r="F1423">
        <v>0</v>
      </c>
      <c r="G1423">
        <v>0</v>
      </c>
      <c r="H1423">
        <v>0</v>
      </c>
      <c r="I1423">
        <v>0</v>
      </c>
      <c r="J1423">
        <v>0</v>
      </c>
      <c r="K1423">
        <v>0</v>
      </c>
      <c r="L1423">
        <v>0</v>
      </c>
      <c r="M1423">
        <v>0</v>
      </c>
      <c r="N1423">
        <v>0</v>
      </c>
      <c r="O1423">
        <v>0</v>
      </c>
    </row>
    <row r="1424" spans="1:15" hidden="1" x14ac:dyDescent="0.25">
      <c r="A1424" t="s">
        <v>32</v>
      </c>
      <c r="B1424" t="s">
        <v>84</v>
      </c>
      <c r="C1424" t="s">
        <v>60</v>
      </c>
      <c r="D1424">
        <v>0</v>
      </c>
      <c r="E1424">
        <v>0</v>
      </c>
      <c r="F1424">
        <v>0</v>
      </c>
      <c r="G1424">
        <v>0</v>
      </c>
      <c r="H1424">
        <v>0</v>
      </c>
      <c r="I1424">
        <v>0</v>
      </c>
      <c r="J1424">
        <v>0</v>
      </c>
      <c r="K1424">
        <v>0</v>
      </c>
      <c r="L1424">
        <v>0</v>
      </c>
      <c r="M1424">
        <v>0</v>
      </c>
      <c r="N1424">
        <v>0</v>
      </c>
      <c r="O1424">
        <v>0</v>
      </c>
    </row>
    <row r="1425" spans="1:15" hidden="1" x14ac:dyDescent="0.25">
      <c r="A1425" t="s">
        <v>32</v>
      </c>
      <c r="B1425" t="s">
        <v>84</v>
      </c>
      <c r="C1425" t="s">
        <v>61</v>
      </c>
      <c r="D1425">
        <v>0</v>
      </c>
      <c r="E1425">
        <v>0</v>
      </c>
      <c r="F1425">
        <v>0</v>
      </c>
      <c r="G1425">
        <v>0</v>
      </c>
      <c r="H1425">
        <v>0</v>
      </c>
      <c r="I1425">
        <v>0</v>
      </c>
      <c r="J1425">
        <v>0</v>
      </c>
      <c r="K1425">
        <v>0</v>
      </c>
      <c r="L1425">
        <v>0</v>
      </c>
      <c r="M1425">
        <v>0</v>
      </c>
      <c r="N1425">
        <v>0</v>
      </c>
      <c r="O1425">
        <v>0</v>
      </c>
    </row>
    <row r="1426" spans="1:15" hidden="1" x14ac:dyDescent="0.25">
      <c r="A1426" t="s">
        <v>32</v>
      </c>
      <c r="B1426" t="s">
        <v>84</v>
      </c>
      <c r="C1426" t="s">
        <v>62</v>
      </c>
      <c r="D1426">
        <v>0</v>
      </c>
      <c r="E1426">
        <v>0</v>
      </c>
      <c r="F1426">
        <v>0</v>
      </c>
      <c r="G1426">
        <v>0</v>
      </c>
      <c r="H1426">
        <v>0</v>
      </c>
      <c r="I1426">
        <v>0</v>
      </c>
      <c r="J1426">
        <v>0</v>
      </c>
      <c r="K1426">
        <v>0</v>
      </c>
      <c r="L1426">
        <v>0</v>
      </c>
      <c r="M1426">
        <v>0</v>
      </c>
      <c r="N1426">
        <v>0</v>
      </c>
      <c r="O1426">
        <v>0</v>
      </c>
    </row>
    <row r="1427" spans="1:15" hidden="1" x14ac:dyDescent="0.25">
      <c r="A1427" t="s">
        <v>32</v>
      </c>
      <c r="B1427" t="s">
        <v>84</v>
      </c>
      <c r="C1427" t="s">
        <v>63</v>
      </c>
      <c r="D1427">
        <v>0</v>
      </c>
      <c r="E1427">
        <v>0</v>
      </c>
      <c r="F1427">
        <v>0</v>
      </c>
      <c r="G1427">
        <v>0</v>
      </c>
      <c r="H1427">
        <v>0</v>
      </c>
      <c r="I1427">
        <v>0</v>
      </c>
      <c r="J1427">
        <v>0</v>
      </c>
      <c r="K1427">
        <v>0</v>
      </c>
      <c r="L1427">
        <v>0</v>
      </c>
      <c r="M1427">
        <v>0</v>
      </c>
      <c r="N1427">
        <v>0</v>
      </c>
      <c r="O1427">
        <v>0</v>
      </c>
    </row>
    <row r="1428" spans="1:15" hidden="1" x14ac:dyDescent="0.25">
      <c r="A1428" t="s">
        <v>32</v>
      </c>
      <c r="B1428" t="s">
        <v>84</v>
      </c>
      <c r="C1428" t="s">
        <v>64</v>
      </c>
      <c r="D1428">
        <v>0</v>
      </c>
      <c r="E1428">
        <v>0</v>
      </c>
      <c r="F1428">
        <v>0</v>
      </c>
      <c r="G1428">
        <v>0</v>
      </c>
      <c r="H1428">
        <v>0</v>
      </c>
      <c r="I1428">
        <v>0</v>
      </c>
      <c r="J1428">
        <v>0</v>
      </c>
      <c r="K1428">
        <v>0</v>
      </c>
      <c r="L1428">
        <v>0</v>
      </c>
      <c r="M1428">
        <v>0</v>
      </c>
      <c r="N1428">
        <v>0</v>
      </c>
      <c r="O1428">
        <v>0</v>
      </c>
    </row>
    <row r="1429" spans="1:15" hidden="1" x14ac:dyDescent="0.25">
      <c r="A1429" t="s">
        <v>32</v>
      </c>
      <c r="B1429" t="s">
        <v>84</v>
      </c>
      <c r="C1429" t="s">
        <v>65</v>
      </c>
      <c r="D1429">
        <v>0</v>
      </c>
      <c r="E1429">
        <v>0</v>
      </c>
      <c r="F1429">
        <v>0</v>
      </c>
      <c r="G1429">
        <v>0</v>
      </c>
      <c r="H1429">
        <v>0</v>
      </c>
      <c r="I1429">
        <v>0</v>
      </c>
      <c r="J1429">
        <v>0</v>
      </c>
      <c r="K1429">
        <v>0</v>
      </c>
      <c r="L1429">
        <v>0</v>
      </c>
      <c r="M1429">
        <v>0</v>
      </c>
      <c r="N1429">
        <v>0</v>
      </c>
      <c r="O1429">
        <v>0</v>
      </c>
    </row>
    <row r="1430" spans="1:15" hidden="1" x14ac:dyDescent="0.25">
      <c r="A1430" t="s">
        <v>32</v>
      </c>
      <c r="B1430" t="s">
        <v>84</v>
      </c>
      <c r="C1430" t="s">
        <v>66</v>
      </c>
      <c r="D1430">
        <v>0</v>
      </c>
      <c r="E1430">
        <v>0</v>
      </c>
      <c r="F1430">
        <v>0</v>
      </c>
      <c r="G1430">
        <v>0</v>
      </c>
      <c r="H1430">
        <v>0</v>
      </c>
      <c r="I1430">
        <v>0</v>
      </c>
      <c r="J1430">
        <v>0</v>
      </c>
      <c r="K1430">
        <v>0</v>
      </c>
      <c r="L1430">
        <v>0</v>
      </c>
      <c r="M1430">
        <v>0</v>
      </c>
      <c r="N1430">
        <v>0</v>
      </c>
      <c r="O1430">
        <v>0</v>
      </c>
    </row>
    <row r="1431" spans="1:15" hidden="1" x14ac:dyDescent="0.25">
      <c r="A1431" t="s">
        <v>32</v>
      </c>
      <c r="B1431" t="s">
        <v>84</v>
      </c>
      <c r="C1431" t="s">
        <v>67</v>
      </c>
      <c r="D1431">
        <v>0</v>
      </c>
      <c r="E1431">
        <v>0</v>
      </c>
      <c r="F1431">
        <v>0</v>
      </c>
      <c r="G1431">
        <v>0</v>
      </c>
      <c r="H1431">
        <v>0</v>
      </c>
      <c r="I1431">
        <v>0</v>
      </c>
      <c r="J1431">
        <v>0</v>
      </c>
      <c r="K1431">
        <v>0</v>
      </c>
      <c r="L1431">
        <v>0</v>
      </c>
      <c r="M1431">
        <v>0</v>
      </c>
      <c r="N1431">
        <v>0</v>
      </c>
      <c r="O1431">
        <v>0</v>
      </c>
    </row>
    <row r="1432" spans="1:15" hidden="1" x14ac:dyDescent="0.25">
      <c r="A1432" t="s">
        <v>32</v>
      </c>
      <c r="B1432" t="s">
        <v>84</v>
      </c>
      <c r="C1432" t="s">
        <v>68</v>
      </c>
      <c r="D1432">
        <v>0</v>
      </c>
      <c r="E1432">
        <v>0</v>
      </c>
      <c r="F1432">
        <v>0</v>
      </c>
      <c r="G1432">
        <v>0</v>
      </c>
      <c r="H1432">
        <v>0</v>
      </c>
      <c r="I1432">
        <v>0</v>
      </c>
      <c r="J1432">
        <v>0</v>
      </c>
      <c r="K1432">
        <v>0</v>
      </c>
      <c r="L1432">
        <v>0</v>
      </c>
      <c r="M1432">
        <v>0</v>
      </c>
      <c r="N1432">
        <v>0</v>
      </c>
      <c r="O1432">
        <v>0</v>
      </c>
    </row>
    <row r="1433" spans="1:15" hidden="1" x14ac:dyDescent="0.25">
      <c r="A1433" t="s">
        <v>32</v>
      </c>
      <c r="B1433" t="s">
        <v>84</v>
      </c>
      <c r="C1433" t="s">
        <v>69</v>
      </c>
      <c r="D1433">
        <v>0</v>
      </c>
      <c r="E1433">
        <v>0</v>
      </c>
      <c r="F1433">
        <v>0</v>
      </c>
      <c r="G1433">
        <v>0</v>
      </c>
      <c r="H1433">
        <v>0</v>
      </c>
      <c r="I1433">
        <v>0</v>
      </c>
      <c r="J1433">
        <v>0</v>
      </c>
      <c r="K1433">
        <v>0</v>
      </c>
      <c r="L1433">
        <v>0</v>
      </c>
      <c r="M1433">
        <v>0</v>
      </c>
      <c r="N1433">
        <v>0</v>
      </c>
      <c r="O1433">
        <v>0</v>
      </c>
    </row>
    <row r="1434" spans="1:15" hidden="1" x14ac:dyDescent="0.25">
      <c r="A1434" t="s">
        <v>32</v>
      </c>
      <c r="B1434" t="s">
        <v>84</v>
      </c>
      <c r="C1434" t="s">
        <v>70</v>
      </c>
      <c r="D1434">
        <v>0</v>
      </c>
      <c r="E1434">
        <v>0</v>
      </c>
      <c r="F1434">
        <v>0</v>
      </c>
      <c r="G1434">
        <v>0</v>
      </c>
      <c r="H1434">
        <v>0</v>
      </c>
      <c r="I1434">
        <v>0</v>
      </c>
      <c r="J1434">
        <v>0</v>
      </c>
      <c r="K1434">
        <v>0</v>
      </c>
      <c r="L1434">
        <v>0</v>
      </c>
      <c r="M1434">
        <v>0</v>
      </c>
      <c r="N1434">
        <v>0</v>
      </c>
      <c r="O1434">
        <v>0</v>
      </c>
    </row>
    <row r="1435" spans="1:15" hidden="1" x14ac:dyDescent="0.25">
      <c r="A1435" t="s">
        <v>32</v>
      </c>
      <c r="B1435" t="s">
        <v>84</v>
      </c>
      <c r="C1435" t="s">
        <v>71</v>
      </c>
      <c r="D1435">
        <v>0</v>
      </c>
      <c r="E1435">
        <v>0</v>
      </c>
      <c r="F1435">
        <v>0</v>
      </c>
      <c r="G1435">
        <v>0</v>
      </c>
      <c r="H1435">
        <v>0</v>
      </c>
      <c r="I1435">
        <v>0</v>
      </c>
      <c r="J1435">
        <v>0</v>
      </c>
      <c r="K1435">
        <v>0</v>
      </c>
      <c r="L1435">
        <v>0</v>
      </c>
      <c r="M1435">
        <v>0</v>
      </c>
      <c r="N1435">
        <v>0</v>
      </c>
      <c r="O1435">
        <v>0</v>
      </c>
    </row>
    <row r="1436" spans="1:15" hidden="1" x14ac:dyDescent="0.25">
      <c r="A1436" t="s">
        <v>32</v>
      </c>
      <c r="B1436" t="s">
        <v>84</v>
      </c>
      <c r="C1436" t="s">
        <v>72</v>
      </c>
      <c r="D1436">
        <v>0</v>
      </c>
      <c r="E1436">
        <v>0</v>
      </c>
      <c r="F1436">
        <v>0</v>
      </c>
      <c r="G1436">
        <v>0</v>
      </c>
      <c r="H1436">
        <v>0</v>
      </c>
      <c r="I1436">
        <v>0</v>
      </c>
      <c r="J1436">
        <v>0</v>
      </c>
      <c r="K1436">
        <v>0</v>
      </c>
      <c r="L1436">
        <v>0</v>
      </c>
      <c r="M1436">
        <v>0</v>
      </c>
      <c r="N1436">
        <v>0</v>
      </c>
      <c r="O1436">
        <v>0</v>
      </c>
    </row>
    <row r="1437" spans="1:15" hidden="1" x14ac:dyDescent="0.25">
      <c r="A1437" t="s">
        <v>32</v>
      </c>
      <c r="B1437" t="s">
        <v>84</v>
      </c>
      <c r="C1437" t="s">
        <v>73</v>
      </c>
      <c r="D1437">
        <v>0</v>
      </c>
      <c r="E1437">
        <v>0</v>
      </c>
      <c r="F1437">
        <v>0</v>
      </c>
      <c r="G1437">
        <v>0</v>
      </c>
      <c r="H1437">
        <v>0</v>
      </c>
      <c r="I1437">
        <v>0</v>
      </c>
      <c r="J1437">
        <v>0</v>
      </c>
      <c r="K1437">
        <v>0</v>
      </c>
      <c r="L1437">
        <v>0</v>
      </c>
      <c r="M1437">
        <v>0</v>
      </c>
      <c r="N1437">
        <v>0</v>
      </c>
      <c r="O1437">
        <v>0</v>
      </c>
    </row>
    <row r="1438" spans="1:15" hidden="1" x14ac:dyDescent="0.25">
      <c r="A1438" t="s">
        <v>32</v>
      </c>
      <c r="B1438" t="s">
        <v>84</v>
      </c>
      <c r="C1438" t="s">
        <v>74</v>
      </c>
      <c r="D1438">
        <v>0</v>
      </c>
      <c r="E1438">
        <v>0</v>
      </c>
      <c r="F1438">
        <v>0</v>
      </c>
      <c r="G1438">
        <v>0</v>
      </c>
      <c r="H1438">
        <v>0</v>
      </c>
      <c r="I1438">
        <v>0</v>
      </c>
      <c r="J1438">
        <v>0</v>
      </c>
      <c r="K1438">
        <v>0</v>
      </c>
      <c r="L1438">
        <v>0</v>
      </c>
      <c r="M1438">
        <v>0</v>
      </c>
      <c r="N1438">
        <v>0</v>
      </c>
      <c r="O1438">
        <v>0</v>
      </c>
    </row>
    <row r="1439" spans="1:15" hidden="1" x14ac:dyDescent="0.25">
      <c r="A1439" t="s">
        <v>32</v>
      </c>
      <c r="B1439" t="s">
        <v>84</v>
      </c>
      <c r="C1439" t="s">
        <v>75</v>
      </c>
      <c r="D1439">
        <v>0</v>
      </c>
      <c r="E1439">
        <v>0</v>
      </c>
      <c r="F1439">
        <v>0</v>
      </c>
      <c r="G1439">
        <v>0</v>
      </c>
      <c r="H1439">
        <v>0</v>
      </c>
      <c r="I1439">
        <v>0</v>
      </c>
      <c r="J1439">
        <v>0</v>
      </c>
      <c r="K1439">
        <v>0</v>
      </c>
      <c r="L1439">
        <v>0</v>
      </c>
      <c r="M1439">
        <v>0</v>
      </c>
      <c r="N1439">
        <v>0</v>
      </c>
      <c r="O1439">
        <v>0</v>
      </c>
    </row>
    <row r="1440" spans="1:15" hidden="1" x14ac:dyDescent="0.25">
      <c r="A1440" t="s">
        <v>32</v>
      </c>
      <c r="B1440" t="s">
        <v>84</v>
      </c>
      <c r="C1440" t="s">
        <v>76</v>
      </c>
      <c r="D1440">
        <v>0</v>
      </c>
      <c r="E1440">
        <v>0</v>
      </c>
      <c r="F1440">
        <v>0</v>
      </c>
      <c r="G1440">
        <v>0</v>
      </c>
      <c r="H1440">
        <v>0</v>
      </c>
      <c r="I1440">
        <v>0</v>
      </c>
      <c r="J1440">
        <v>0</v>
      </c>
      <c r="K1440">
        <v>0</v>
      </c>
      <c r="L1440">
        <v>0</v>
      </c>
      <c r="M1440">
        <v>0</v>
      </c>
      <c r="N1440">
        <v>0</v>
      </c>
      <c r="O1440">
        <v>0</v>
      </c>
    </row>
    <row r="1441" spans="1:15" hidden="1" x14ac:dyDescent="0.25">
      <c r="A1441" t="s">
        <v>32</v>
      </c>
      <c r="B1441" t="s">
        <v>84</v>
      </c>
      <c r="C1441" t="s">
        <v>77</v>
      </c>
      <c r="D1441">
        <v>0</v>
      </c>
      <c r="E1441">
        <v>0</v>
      </c>
      <c r="F1441">
        <v>0</v>
      </c>
      <c r="G1441">
        <v>0</v>
      </c>
      <c r="H1441">
        <v>0</v>
      </c>
      <c r="I1441">
        <v>0</v>
      </c>
      <c r="J1441">
        <v>0</v>
      </c>
      <c r="K1441">
        <v>0</v>
      </c>
      <c r="L1441">
        <v>0</v>
      </c>
      <c r="M1441">
        <v>0</v>
      </c>
      <c r="N1441">
        <v>0</v>
      </c>
      <c r="O1441">
        <v>0</v>
      </c>
    </row>
    <row r="1442" spans="1:15" hidden="1" x14ac:dyDescent="0.25">
      <c r="A1442" t="s">
        <v>32</v>
      </c>
      <c r="B1442" t="s">
        <v>84</v>
      </c>
      <c r="C1442" t="s">
        <v>78</v>
      </c>
      <c r="D1442">
        <v>0</v>
      </c>
      <c r="E1442">
        <v>0</v>
      </c>
      <c r="F1442">
        <v>0</v>
      </c>
      <c r="G1442">
        <v>0</v>
      </c>
      <c r="H1442">
        <v>0</v>
      </c>
      <c r="I1442">
        <v>0</v>
      </c>
      <c r="J1442">
        <v>0</v>
      </c>
      <c r="K1442">
        <v>0</v>
      </c>
      <c r="L1442">
        <v>0</v>
      </c>
      <c r="M1442">
        <v>0</v>
      </c>
      <c r="N1442">
        <v>0</v>
      </c>
      <c r="O1442">
        <v>0</v>
      </c>
    </row>
    <row r="1443" spans="1:15" hidden="1" x14ac:dyDescent="0.25">
      <c r="A1443" t="s">
        <v>32</v>
      </c>
      <c r="B1443" t="s">
        <v>84</v>
      </c>
      <c r="C1443" t="s">
        <v>79</v>
      </c>
      <c r="D1443">
        <v>0</v>
      </c>
      <c r="E1443">
        <v>0</v>
      </c>
      <c r="F1443">
        <v>0</v>
      </c>
      <c r="G1443">
        <v>0</v>
      </c>
      <c r="H1443">
        <v>0</v>
      </c>
      <c r="I1443">
        <v>0</v>
      </c>
      <c r="J1443">
        <v>0</v>
      </c>
      <c r="K1443">
        <v>0</v>
      </c>
      <c r="L1443">
        <v>0</v>
      </c>
      <c r="M1443">
        <v>0</v>
      </c>
      <c r="N1443">
        <v>0</v>
      </c>
      <c r="O1443">
        <v>0</v>
      </c>
    </row>
    <row r="1444" spans="1:15" hidden="1" x14ac:dyDescent="0.25">
      <c r="A1444" t="s">
        <v>32</v>
      </c>
      <c r="B1444" t="s">
        <v>84</v>
      </c>
      <c r="C1444" t="s">
        <v>80</v>
      </c>
      <c r="D1444">
        <v>0</v>
      </c>
      <c r="E1444">
        <v>0</v>
      </c>
      <c r="F1444">
        <v>0</v>
      </c>
      <c r="G1444">
        <v>0</v>
      </c>
      <c r="H1444">
        <v>0</v>
      </c>
      <c r="I1444">
        <v>0</v>
      </c>
      <c r="J1444">
        <v>0</v>
      </c>
      <c r="K1444">
        <v>0</v>
      </c>
      <c r="L1444">
        <v>0</v>
      </c>
      <c r="M1444">
        <v>0</v>
      </c>
      <c r="N1444">
        <v>0</v>
      </c>
      <c r="O1444">
        <v>0</v>
      </c>
    </row>
    <row r="1445" spans="1:15" hidden="1" x14ac:dyDescent="0.25">
      <c r="A1445" t="s">
        <v>32</v>
      </c>
      <c r="B1445" t="s">
        <v>84</v>
      </c>
      <c r="C1445" t="s">
        <v>81</v>
      </c>
      <c r="D1445">
        <v>0</v>
      </c>
      <c r="E1445">
        <v>0</v>
      </c>
      <c r="F1445">
        <v>0</v>
      </c>
      <c r="G1445">
        <v>0</v>
      </c>
      <c r="H1445">
        <v>0</v>
      </c>
      <c r="I1445">
        <v>0</v>
      </c>
      <c r="J1445">
        <v>0</v>
      </c>
      <c r="K1445">
        <v>0</v>
      </c>
      <c r="L1445">
        <v>0</v>
      </c>
      <c r="M1445">
        <v>0</v>
      </c>
      <c r="N1445">
        <v>0</v>
      </c>
      <c r="O1445">
        <v>0</v>
      </c>
    </row>
    <row r="1446" spans="1:15" hidden="1" x14ac:dyDescent="0.25">
      <c r="A1446" t="s">
        <v>32</v>
      </c>
      <c r="B1446" t="s">
        <v>84</v>
      </c>
      <c r="C1446" t="s">
        <v>82</v>
      </c>
      <c r="D1446">
        <v>0</v>
      </c>
      <c r="E1446">
        <v>0</v>
      </c>
      <c r="F1446">
        <v>0</v>
      </c>
      <c r="G1446">
        <v>0</v>
      </c>
      <c r="H1446">
        <v>0</v>
      </c>
      <c r="I1446">
        <v>0</v>
      </c>
      <c r="J1446">
        <v>0</v>
      </c>
      <c r="K1446">
        <v>0</v>
      </c>
      <c r="L1446">
        <v>0</v>
      </c>
      <c r="M1446">
        <v>0</v>
      </c>
      <c r="N1446">
        <v>0</v>
      </c>
      <c r="O1446">
        <v>0</v>
      </c>
    </row>
    <row r="1447" spans="1:15" hidden="1" x14ac:dyDescent="0.25">
      <c r="A1447" t="s">
        <v>32</v>
      </c>
      <c r="B1447" t="s">
        <v>84</v>
      </c>
      <c r="C1447" t="s">
        <v>83</v>
      </c>
      <c r="D1447">
        <v>0</v>
      </c>
      <c r="E1447">
        <v>0</v>
      </c>
      <c r="F1447">
        <v>0</v>
      </c>
      <c r="G1447">
        <v>0</v>
      </c>
      <c r="H1447">
        <v>0</v>
      </c>
      <c r="I1447">
        <v>0</v>
      </c>
      <c r="J1447">
        <v>0</v>
      </c>
      <c r="K1447">
        <v>0</v>
      </c>
      <c r="L1447">
        <v>0</v>
      </c>
      <c r="M1447">
        <v>0</v>
      </c>
      <c r="N1447">
        <v>0</v>
      </c>
      <c r="O1447">
        <v>0</v>
      </c>
    </row>
    <row r="1448" spans="1:15" hidden="1" x14ac:dyDescent="0.25">
      <c r="A1448" t="s">
        <v>34</v>
      </c>
      <c r="B1448" t="s">
        <v>59</v>
      </c>
      <c r="C1448" t="s">
        <v>60</v>
      </c>
      <c r="D1448">
        <v>0</v>
      </c>
      <c r="E1448">
        <v>0</v>
      </c>
      <c r="F1448">
        <v>0</v>
      </c>
      <c r="G1448">
        <v>0</v>
      </c>
      <c r="H1448">
        <v>0</v>
      </c>
      <c r="I1448">
        <v>0</v>
      </c>
      <c r="J1448">
        <v>0</v>
      </c>
      <c r="K1448">
        <v>0</v>
      </c>
      <c r="L1448">
        <v>0</v>
      </c>
      <c r="M1448">
        <v>0</v>
      </c>
      <c r="N1448">
        <v>0</v>
      </c>
      <c r="O1448">
        <v>0</v>
      </c>
    </row>
    <row r="1449" spans="1:15" hidden="1" x14ac:dyDescent="0.25">
      <c r="A1449" t="s">
        <v>34</v>
      </c>
      <c r="B1449" t="s">
        <v>59</v>
      </c>
      <c r="C1449" t="s">
        <v>61</v>
      </c>
      <c r="D1449">
        <v>0</v>
      </c>
      <c r="E1449">
        <v>0</v>
      </c>
      <c r="F1449">
        <v>0</v>
      </c>
      <c r="G1449">
        <v>0</v>
      </c>
      <c r="H1449">
        <v>0</v>
      </c>
      <c r="I1449">
        <v>0</v>
      </c>
      <c r="J1449">
        <v>0</v>
      </c>
      <c r="K1449">
        <v>0</v>
      </c>
      <c r="L1449">
        <v>0</v>
      </c>
      <c r="M1449">
        <v>0</v>
      </c>
      <c r="N1449">
        <v>0</v>
      </c>
      <c r="O1449">
        <v>0</v>
      </c>
    </row>
    <row r="1450" spans="1:15" hidden="1" x14ac:dyDescent="0.25">
      <c r="A1450" t="s">
        <v>34</v>
      </c>
      <c r="B1450" t="s">
        <v>59</v>
      </c>
      <c r="C1450" t="s">
        <v>62</v>
      </c>
      <c r="D1450">
        <v>0</v>
      </c>
      <c r="E1450">
        <v>0</v>
      </c>
      <c r="F1450">
        <v>0</v>
      </c>
      <c r="G1450">
        <v>0</v>
      </c>
      <c r="H1450">
        <v>0</v>
      </c>
      <c r="I1450">
        <v>0</v>
      </c>
      <c r="J1450">
        <v>0</v>
      </c>
      <c r="K1450">
        <v>0</v>
      </c>
      <c r="L1450">
        <v>0</v>
      </c>
      <c r="M1450">
        <v>0</v>
      </c>
      <c r="N1450">
        <v>0</v>
      </c>
      <c r="O1450">
        <v>0</v>
      </c>
    </row>
    <row r="1451" spans="1:15" hidden="1" x14ac:dyDescent="0.25">
      <c r="A1451" t="s">
        <v>34</v>
      </c>
      <c r="B1451" t="s">
        <v>59</v>
      </c>
      <c r="C1451" t="s">
        <v>63</v>
      </c>
      <c r="D1451">
        <v>0</v>
      </c>
      <c r="E1451">
        <v>0</v>
      </c>
      <c r="F1451">
        <v>0</v>
      </c>
      <c r="G1451">
        <v>0</v>
      </c>
      <c r="H1451">
        <v>0</v>
      </c>
      <c r="I1451">
        <v>0</v>
      </c>
      <c r="J1451">
        <v>0</v>
      </c>
      <c r="K1451">
        <v>0</v>
      </c>
      <c r="L1451">
        <v>0</v>
      </c>
      <c r="M1451">
        <v>0</v>
      </c>
      <c r="N1451">
        <v>0</v>
      </c>
      <c r="O1451">
        <v>0</v>
      </c>
    </row>
    <row r="1452" spans="1:15" hidden="1" x14ac:dyDescent="0.25">
      <c r="A1452" t="s">
        <v>34</v>
      </c>
      <c r="B1452" t="s">
        <v>59</v>
      </c>
      <c r="C1452" t="s">
        <v>64</v>
      </c>
      <c r="D1452">
        <v>0</v>
      </c>
      <c r="E1452">
        <v>0</v>
      </c>
      <c r="F1452">
        <v>0</v>
      </c>
      <c r="G1452">
        <v>0</v>
      </c>
      <c r="H1452">
        <v>0</v>
      </c>
      <c r="I1452">
        <v>0</v>
      </c>
      <c r="J1452">
        <v>0</v>
      </c>
      <c r="K1452">
        <v>0</v>
      </c>
      <c r="L1452">
        <v>0</v>
      </c>
      <c r="M1452">
        <v>0</v>
      </c>
      <c r="N1452">
        <v>0</v>
      </c>
      <c r="O1452">
        <v>0</v>
      </c>
    </row>
    <row r="1453" spans="1:15" hidden="1" x14ac:dyDescent="0.25">
      <c r="A1453" t="s">
        <v>34</v>
      </c>
      <c r="B1453" t="s">
        <v>59</v>
      </c>
      <c r="C1453" t="s">
        <v>65</v>
      </c>
      <c r="D1453">
        <v>0</v>
      </c>
      <c r="E1453">
        <v>0</v>
      </c>
      <c r="F1453">
        <v>0</v>
      </c>
      <c r="G1453">
        <v>0</v>
      </c>
      <c r="H1453">
        <v>0</v>
      </c>
      <c r="I1453">
        <v>0</v>
      </c>
      <c r="J1453">
        <v>0</v>
      </c>
      <c r="K1453">
        <v>0</v>
      </c>
      <c r="L1453">
        <v>0</v>
      </c>
      <c r="M1453">
        <v>0</v>
      </c>
      <c r="N1453">
        <v>0</v>
      </c>
      <c r="O1453">
        <v>0</v>
      </c>
    </row>
    <row r="1454" spans="1:15" hidden="1" x14ac:dyDescent="0.25">
      <c r="A1454" t="s">
        <v>34</v>
      </c>
      <c r="B1454" t="s">
        <v>59</v>
      </c>
      <c r="C1454" t="s">
        <v>66</v>
      </c>
      <c r="D1454">
        <v>1</v>
      </c>
      <c r="E1454">
        <v>1</v>
      </c>
      <c r="F1454">
        <v>1</v>
      </c>
      <c r="G1454">
        <v>1</v>
      </c>
      <c r="H1454">
        <v>1</v>
      </c>
      <c r="I1454">
        <v>1</v>
      </c>
      <c r="J1454">
        <v>1</v>
      </c>
      <c r="K1454">
        <v>1</v>
      </c>
      <c r="L1454">
        <v>1</v>
      </c>
      <c r="M1454">
        <v>1</v>
      </c>
      <c r="N1454">
        <v>1</v>
      </c>
      <c r="O1454">
        <v>1</v>
      </c>
    </row>
    <row r="1455" spans="1:15" hidden="1" x14ac:dyDescent="0.25">
      <c r="A1455" t="s">
        <v>34</v>
      </c>
      <c r="B1455" t="s">
        <v>59</v>
      </c>
      <c r="C1455" t="s">
        <v>67</v>
      </c>
      <c r="D1455">
        <v>1</v>
      </c>
      <c r="E1455">
        <v>1</v>
      </c>
      <c r="F1455">
        <v>1</v>
      </c>
      <c r="G1455">
        <v>1</v>
      </c>
      <c r="H1455">
        <v>1</v>
      </c>
      <c r="I1455">
        <v>1</v>
      </c>
      <c r="J1455">
        <v>1</v>
      </c>
      <c r="K1455">
        <v>1</v>
      </c>
      <c r="L1455">
        <v>1</v>
      </c>
      <c r="M1455">
        <v>1</v>
      </c>
      <c r="N1455">
        <v>1</v>
      </c>
      <c r="O1455">
        <v>1</v>
      </c>
    </row>
    <row r="1456" spans="1:15" hidden="1" x14ac:dyDescent="0.25">
      <c r="A1456" t="s">
        <v>34</v>
      </c>
      <c r="B1456" t="s">
        <v>59</v>
      </c>
      <c r="C1456" t="s">
        <v>68</v>
      </c>
      <c r="D1456">
        <v>1</v>
      </c>
      <c r="E1456">
        <v>1</v>
      </c>
      <c r="F1456">
        <v>1</v>
      </c>
      <c r="G1456">
        <v>1</v>
      </c>
      <c r="H1456">
        <v>1</v>
      </c>
      <c r="I1456">
        <v>1</v>
      </c>
      <c r="J1456">
        <v>1</v>
      </c>
      <c r="K1456">
        <v>1</v>
      </c>
      <c r="L1456">
        <v>1</v>
      </c>
      <c r="M1456">
        <v>1</v>
      </c>
      <c r="N1456">
        <v>1</v>
      </c>
      <c r="O1456">
        <v>1</v>
      </c>
    </row>
    <row r="1457" spans="1:15" hidden="1" x14ac:dyDescent="0.25">
      <c r="A1457" t="s">
        <v>34</v>
      </c>
      <c r="B1457" t="s">
        <v>59</v>
      </c>
      <c r="C1457" t="s">
        <v>69</v>
      </c>
      <c r="D1457">
        <v>1</v>
      </c>
      <c r="E1457">
        <v>1</v>
      </c>
      <c r="F1457">
        <v>1</v>
      </c>
      <c r="G1457">
        <v>1</v>
      </c>
      <c r="H1457">
        <v>1</v>
      </c>
      <c r="I1457">
        <v>1</v>
      </c>
      <c r="J1457">
        <v>1</v>
      </c>
      <c r="K1457">
        <v>1</v>
      </c>
      <c r="L1457">
        <v>1</v>
      </c>
      <c r="M1457">
        <v>1</v>
      </c>
      <c r="N1457">
        <v>1</v>
      </c>
      <c r="O1457">
        <v>1</v>
      </c>
    </row>
    <row r="1458" spans="1:15" hidden="1" x14ac:dyDescent="0.25">
      <c r="A1458" t="s">
        <v>34</v>
      </c>
      <c r="B1458" t="s">
        <v>59</v>
      </c>
      <c r="C1458" t="s">
        <v>70</v>
      </c>
      <c r="D1458">
        <v>1</v>
      </c>
      <c r="E1458">
        <v>1</v>
      </c>
      <c r="F1458">
        <v>1</v>
      </c>
      <c r="G1458">
        <v>1</v>
      </c>
      <c r="H1458">
        <v>1</v>
      </c>
      <c r="I1458">
        <v>1</v>
      </c>
      <c r="J1458">
        <v>1</v>
      </c>
      <c r="K1458">
        <v>1</v>
      </c>
      <c r="L1458">
        <v>1</v>
      </c>
      <c r="M1458">
        <v>1</v>
      </c>
      <c r="N1458">
        <v>1</v>
      </c>
      <c r="O1458">
        <v>1</v>
      </c>
    </row>
    <row r="1459" spans="1:15" hidden="1" x14ac:dyDescent="0.25">
      <c r="A1459" t="s">
        <v>34</v>
      </c>
      <c r="B1459" t="s">
        <v>59</v>
      </c>
      <c r="C1459" t="s">
        <v>71</v>
      </c>
      <c r="D1459">
        <v>1</v>
      </c>
      <c r="E1459">
        <v>1</v>
      </c>
      <c r="F1459">
        <v>1</v>
      </c>
      <c r="G1459">
        <v>1</v>
      </c>
      <c r="H1459">
        <v>1</v>
      </c>
      <c r="I1459">
        <v>1</v>
      </c>
      <c r="J1459">
        <v>1</v>
      </c>
      <c r="K1459">
        <v>1</v>
      </c>
      <c r="L1459">
        <v>1</v>
      </c>
      <c r="M1459">
        <v>1</v>
      </c>
      <c r="N1459">
        <v>1</v>
      </c>
      <c r="O1459">
        <v>1</v>
      </c>
    </row>
    <row r="1460" spans="1:15" hidden="1" x14ac:dyDescent="0.25">
      <c r="A1460" t="s">
        <v>34</v>
      </c>
      <c r="B1460" t="s">
        <v>59</v>
      </c>
      <c r="C1460" t="s">
        <v>72</v>
      </c>
      <c r="D1460">
        <v>1</v>
      </c>
      <c r="E1460">
        <v>1</v>
      </c>
      <c r="F1460">
        <v>1</v>
      </c>
      <c r="G1460">
        <v>1</v>
      </c>
      <c r="H1460">
        <v>1</v>
      </c>
      <c r="I1460">
        <v>1</v>
      </c>
      <c r="J1460">
        <v>1</v>
      </c>
      <c r="K1460">
        <v>1</v>
      </c>
      <c r="L1460">
        <v>1</v>
      </c>
      <c r="M1460">
        <v>1</v>
      </c>
      <c r="N1460">
        <v>1</v>
      </c>
      <c r="O1460">
        <v>1</v>
      </c>
    </row>
    <row r="1461" spans="1:15" hidden="1" x14ac:dyDescent="0.25">
      <c r="A1461" t="s">
        <v>34</v>
      </c>
      <c r="B1461" t="s">
        <v>59</v>
      </c>
      <c r="C1461" t="s">
        <v>73</v>
      </c>
      <c r="D1461">
        <v>1</v>
      </c>
      <c r="E1461">
        <v>1</v>
      </c>
      <c r="F1461">
        <v>1</v>
      </c>
      <c r="G1461">
        <v>1</v>
      </c>
      <c r="H1461">
        <v>1</v>
      </c>
      <c r="I1461">
        <v>1</v>
      </c>
      <c r="J1461">
        <v>1</v>
      </c>
      <c r="K1461">
        <v>1</v>
      </c>
      <c r="L1461">
        <v>1</v>
      </c>
      <c r="M1461">
        <v>1</v>
      </c>
      <c r="N1461">
        <v>1</v>
      </c>
      <c r="O1461">
        <v>1</v>
      </c>
    </row>
    <row r="1462" spans="1:15" hidden="1" x14ac:dyDescent="0.25">
      <c r="A1462" t="s">
        <v>34</v>
      </c>
      <c r="B1462" t="s">
        <v>59</v>
      </c>
      <c r="C1462" t="s">
        <v>74</v>
      </c>
      <c r="D1462">
        <v>1</v>
      </c>
      <c r="E1462">
        <v>1</v>
      </c>
      <c r="F1462">
        <v>1</v>
      </c>
      <c r="G1462">
        <v>1</v>
      </c>
      <c r="H1462">
        <v>1</v>
      </c>
      <c r="I1462">
        <v>1</v>
      </c>
      <c r="J1462">
        <v>1</v>
      </c>
      <c r="K1462">
        <v>1</v>
      </c>
      <c r="L1462">
        <v>1</v>
      </c>
      <c r="M1462">
        <v>1</v>
      </c>
      <c r="N1462">
        <v>1</v>
      </c>
      <c r="O1462">
        <v>1</v>
      </c>
    </row>
    <row r="1463" spans="1:15" hidden="1" x14ac:dyDescent="0.25">
      <c r="A1463" t="s">
        <v>34</v>
      </c>
      <c r="B1463" t="s">
        <v>59</v>
      </c>
      <c r="C1463" t="s">
        <v>75</v>
      </c>
      <c r="D1463">
        <v>1</v>
      </c>
      <c r="E1463">
        <v>1</v>
      </c>
      <c r="F1463">
        <v>1</v>
      </c>
      <c r="G1463">
        <v>1</v>
      </c>
      <c r="H1463">
        <v>1</v>
      </c>
      <c r="I1463">
        <v>1</v>
      </c>
      <c r="J1463">
        <v>1</v>
      </c>
      <c r="K1463">
        <v>1</v>
      </c>
      <c r="L1463">
        <v>1</v>
      </c>
      <c r="M1463">
        <v>1</v>
      </c>
      <c r="N1463">
        <v>1</v>
      </c>
      <c r="O1463">
        <v>1</v>
      </c>
    </row>
    <row r="1464" spans="1:15" hidden="1" x14ac:dyDescent="0.25">
      <c r="A1464" t="s">
        <v>34</v>
      </c>
      <c r="B1464" t="s">
        <v>59</v>
      </c>
      <c r="C1464" t="s">
        <v>76</v>
      </c>
      <c r="D1464">
        <v>1</v>
      </c>
      <c r="E1464">
        <v>1</v>
      </c>
      <c r="F1464">
        <v>1</v>
      </c>
      <c r="G1464">
        <v>1</v>
      </c>
      <c r="H1464">
        <v>1</v>
      </c>
      <c r="I1464">
        <v>1</v>
      </c>
      <c r="J1464">
        <v>1</v>
      </c>
      <c r="K1464">
        <v>1</v>
      </c>
      <c r="L1464">
        <v>1</v>
      </c>
      <c r="M1464">
        <v>1</v>
      </c>
      <c r="N1464">
        <v>1</v>
      </c>
      <c r="O1464">
        <v>1</v>
      </c>
    </row>
    <row r="1465" spans="1:15" hidden="1" x14ac:dyDescent="0.25">
      <c r="A1465" t="s">
        <v>34</v>
      </c>
      <c r="B1465" t="s">
        <v>59</v>
      </c>
      <c r="C1465" t="s">
        <v>77</v>
      </c>
      <c r="D1465">
        <v>1</v>
      </c>
      <c r="E1465">
        <v>1</v>
      </c>
      <c r="F1465">
        <v>1</v>
      </c>
      <c r="G1465">
        <v>1</v>
      </c>
      <c r="H1465">
        <v>1</v>
      </c>
      <c r="I1465">
        <v>1</v>
      </c>
      <c r="J1465">
        <v>1</v>
      </c>
      <c r="K1465">
        <v>1</v>
      </c>
      <c r="L1465">
        <v>1</v>
      </c>
      <c r="M1465">
        <v>1</v>
      </c>
      <c r="N1465">
        <v>1</v>
      </c>
      <c r="O1465">
        <v>1</v>
      </c>
    </row>
    <row r="1466" spans="1:15" hidden="1" x14ac:dyDescent="0.25">
      <c r="A1466" t="s">
        <v>34</v>
      </c>
      <c r="B1466" t="s">
        <v>59</v>
      </c>
      <c r="C1466" t="s">
        <v>78</v>
      </c>
      <c r="D1466">
        <v>1</v>
      </c>
      <c r="E1466">
        <v>1</v>
      </c>
      <c r="F1466">
        <v>1</v>
      </c>
      <c r="G1466">
        <v>1</v>
      </c>
      <c r="H1466">
        <v>1</v>
      </c>
      <c r="I1466">
        <v>1</v>
      </c>
      <c r="J1466">
        <v>1</v>
      </c>
      <c r="K1466">
        <v>1</v>
      </c>
      <c r="L1466">
        <v>1</v>
      </c>
      <c r="M1466">
        <v>1</v>
      </c>
      <c r="N1466">
        <v>1</v>
      </c>
      <c r="O1466">
        <v>1</v>
      </c>
    </row>
    <row r="1467" spans="1:15" hidden="1" x14ac:dyDescent="0.25">
      <c r="A1467" t="s">
        <v>34</v>
      </c>
      <c r="B1467" t="s">
        <v>59</v>
      </c>
      <c r="C1467" t="s">
        <v>79</v>
      </c>
      <c r="D1467">
        <v>1</v>
      </c>
      <c r="E1467">
        <v>1</v>
      </c>
      <c r="F1467">
        <v>1</v>
      </c>
      <c r="G1467">
        <v>1</v>
      </c>
      <c r="H1467">
        <v>1</v>
      </c>
      <c r="I1467">
        <v>1</v>
      </c>
      <c r="J1467">
        <v>1</v>
      </c>
      <c r="K1467">
        <v>1</v>
      </c>
      <c r="L1467">
        <v>1</v>
      </c>
      <c r="M1467">
        <v>1</v>
      </c>
      <c r="N1467">
        <v>1</v>
      </c>
      <c r="O1467">
        <v>1</v>
      </c>
    </row>
    <row r="1468" spans="1:15" hidden="1" x14ac:dyDescent="0.25">
      <c r="A1468" t="s">
        <v>34</v>
      </c>
      <c r="B1468" t="s">
        <v>59</v>
      </c>
      <c r="C1468" t="s">
        <v>80</v>
      </c>
      <c r="D1468">
        <v>0</v>
      </c>
      <c r="E1468">
        <v>0</v>
      </c>
      <c r="F1468">
        <v>0</v>
      </c>
      <c r="G1468">
        <v>0</v>
      </c>
      <c r="H1468">
        <v>0</v>
      </c>
      <c r="I1468">
        <v>0</v>
      </c>
      <c r="J1468">
        <v>0</v>
      </c>
      <c r="K1468">
        <v>0</v>
      </c>
      <c r="L1468">
        <v>0</v>
      </c>
      <c r="M1468">
        <v>0</v>
      </c>
      <c r="N1468">
        <v>0</v>
      </c>
      <c r="O1468">
        <v>0</v>
      </c>
    </row>
    <row r="1469" spans="1:15" hidden="1" x14ac:dyDescent="0.25">
      <c r="A1469" t="s">
        <v>34</v>
      </c>
      <c r="B1469" t="s">
        <v>59</v>
      </c>
      <c r="C1469" t="s">
        <v>81</v>
      </c>
      <c r="D1469">
        <v>0</v>
      </c>
      <c r="E1469">
        <v>0</v>
      </c>
      <c r="F1469">
        <v>0</v>
      </c>
      <c r="G1469">
        <v>0</v>
      </c>
      <c r="H1469">
        <v>0</v>
      </c>
      <c r="I1469">
        <v>0</v>
      </c>
      <c r="J1469">
        <v>0</v>
      </c>
      <c r="K1469">
        <v>0</v>
      </c>
      <c r="L1469">
        <v>0</v>
      </c>
      <c r="M1469">
        <v>0</v>
      </c>
      <c r="N1469">
        <v>0</v>
      </c>
      <c r="O1469">
        <v>0</v>
      </c>
    </row>
    <row r="1470" spans="1:15" hidden="1" x14ac:dyDescent="0.25">
      <c r="A1470" t="s">
        <v>34</v>
      </c>
      <c r="B1470" t="s">
        <v>59</v>
      </c>
      <c r="C1470" t="s">
        <v>82</v>
      </c>
      <c r="D1470">
        <v>0</v>
      </c>
      <c r="E1470">
        <v>0</v>
      </c>
      <c r="F1470">
        <v>0</v>
      </c>
      <c r="G1470">
        <v>0</v>
      </c>
      <c r="H1470">
        <v>0</v>
      </c>
      <c r="I1470">
        <v>0</v>
      </c>
      <c r="J1470">
        <v>0</v>
      </c>
      <c r="K1470">
        <v>0</v>
      </c>
      <c r="L1470">
        <v>0</v>
      </c>
      <c r="M1470">
        <v>0</v>
      </c>
      <c r="N1470">
        <v>0</v>
      </c>
      <c r="O1470">
        <v>0</v>
      </c>
    </row>
    <row r="1471" spans="1:15" hidden="1" x14ac:dyDescent="0.25">
      <c r="A1471" t="s">
        <v>34</v>
      </c>
      <c r="B1471" t="s">
        <v>59</v>
      </c>
      <c r="C1471" t="s">
        <v>83</v>
      </c>
      <c r="D1471">
        <v>0</v>
      </c>
      <c r="E1471">
        <v>0</v>
      </c>
      <c r="F1471">
        <v>0</v>
      </c>
      <c r="G1471">
        <v>0</v>
      </c>
      <c r="H1471">
        <v>0</v>
      </c>
      <c r="I1471">
        <v>0</v>
      </c>
      <c r="J1471">
        <v>0</v>
      </c>
      <c r="K1471">
        <v>0</v>
      </c>
      <c r="L1471">
        <v>0</v>
      </c>
      <c r="M1471">
        <v>0</v>
      </c>
      <c r="N1471">
        <v>0</v>
      </c>
      <c r="O1471">
        <v>0</v>
      </c>
    </row>
    <row r="1472" spans="1:15" hidden="1" x14ac:dyDescent="0.25">
      <c r="A1472" t="s">
        <v>34</v>
      </c>
      <c r="B1472" t="s">
        <v>84</v>
      </c>
      <c r="C1472" t="s">
        <v>60</v>
      </c>
      <c r="D1472">
        <v>0</v>
      </c>
      <c r="E1472">
        <v>0</v>
      </c>
      <c r="F1472">
        <v>0</v>
      </c>
      <c r="G1472">
        <v>0</v>
      </c>
      <c r="H1472">
        <v>0</v>
      </c>
      <c r="I1472">
        <v>0</v>
      </c>
      <c r="J1472">
        <v>0</v>
      </c>
      <c r="K1472">
        <v>0</v>
      </c>
      <c r="L1472">
        <v>0</v>
      </c>
      <c r="M1472">
        <v>0</v>
      </c>
      <c r="N1472">
        <v>0</v>
      </c>
      <c r="O1472">
        <v>0</v>
      </c>
    </row>
    <row r="1473" spans="1:15" hidden="1" x14ac:dyDescent="0.25">
      <c r="A1473" t="s">
        <v>34</v>
      </c>
      <c r="B1473" t="s">
        <v>84</v>
      </c>
      <c r="C1473" t="s">
        <v>61</v>
      </c>
      <c r="D1473">
        <v>0</v>
      </c>
      <c r="E1473">
        <v>0</v>
      </c>
      <c r="F1473">
        <v>0</v>
      </c>
      <c r="G1473">
        <v>0</v>
      </c>
      <c r="H1473">
        <v>0</v>
      </c>
      <c r="I1473">
        <v>0</v>
      </c>
      <c r="J1473">
        <v>0</v>
      </c>
      <c r="K1473">
        <v>0</v>
      </c>
      <c r="L1473">
        <v>0</v>
      </c>
      <c r="M1473">
        <v>0</v>
      </c>
      <c r="N1473">
        <v>0</v>
      </c>
      <c r="O1473">
        <v>0</v>
      </c>
    </row>
    <row r="1474" spans="1:15" hidden="1" x14ac:dyDescent="0.25">
      <c r="A1474" t="s">
        <v>34</v>
      </c>
      <c r="B1474" t="s">
        <v>84</v>
      </c>
      <c r="C1474" t="s">
        <v>62</v>
      </c>
      <c r="D1474">
        <v>0</v>
      </c>
      <c r="E1474">
        <v>0</v>
      </c>
      <c r="F1474">
        <v>0</v>
      </c>
      <c r="G1474">
        <v>0</v>
      </c>
      <c r="H1474">
        <v>0</v>
      </c>
      <c r="I1474">
        <v>0</v>
      </c>
      <c r="J1474">
        <v>0</v>
      </c>
      <c r="K1474">
        <v>0</v>
      </c>
      <c r="L1474">
        <v>0</v>
      </c>
      <c r="M1474">
        <v>0</v>
      </c>
      <c r="N1474">
        <v>0</v>
      </c>
      <c r="O1474">
        <v>0</v>
      </c>
    </row>
    <row r="1475" spans="1:15" hidden="1" x14ac:dyDescent="0.25">
      <c r="A1475" t="s">
        <v>34</v>
      </c>
      <c r="B1475" t="s">
        <v>84</v>
      </c>
      <c r="C1475" t="s">
        <v>63</v>
      </c>
      <c r="D1475">
        <v>0</v>
      </c>
      <c r="E1475">
        <v>0</v>
      </c>
      <c r="F1475">
        <v>0</v>
      </c>
      <c r="G1475">
        <v>0</v>
      </c>
      <c r="H1475">
        <v>0</v>
      </c>
      <c r="I1475">
        <v>0</v>
      </c>
      <c r="J1475">
        <v>0</v>
      </c>
      <c r="K1475">
        <v>0</v>
      </c>
      <c r="L1475">
        <v>0</v>
      </c>
      <c r="M1475">
        <v>0</v>
      </c>
      <c r="N1475">
        <v>0</v>
      </c>
      <c r="O1475">
        <v>0</v>
      </c>
    </row>
    <row r="1476" spans="1:15" hidden="1" x14ac:dyDescent="0.25">
      <c r="A1476" t="s">
        <v>34</v>
      </c>
      <c r="B1476" t="s">
        <v>84</v>
      </c>
      <c r="C1476" t="s">
        <v>64</v>
      </c>
      <c r="D1476">
        <v>0</v>
      </c>
      <c r="E1476">
        <v>0</v>
      </c>
      <c r="F1476">
        <v>0</v>
      </c>
      <c r="G1476">
        <v>0</v>
      </c>
      <c r="H1476">
        <v>0</v>
      </c>
      <c r="I1476">
        <v>0</v>
      </c>
      <c r="J1476">
        <v>0</v>
      </c>
      <c r="K1476">
        <v>0</v>
      </c>
      <c r="L1476">
        <v>0</v>
      </c>
      <c r="M1476">
        <v>0</v>
      </c>
      <c r="N1476">
        <v>0</v>
      </c>
      <c r="O1476">
        <v>0</v>
      </c>
    </row>
    <row r="1477" spans="1:15" hidden="1" x14ac:dyDescent="0.25">
      <c r="A1477" t="s">
        <v>34</v>
      </c>
      <c r="B1477" t="s">
        <v>84</v>
      </c>
      <c r="C1477" t="s">
        <v>65</v>
      </c>
      <c r="D1477">
        <v>0</v>
      </c>
      <c r="E1477">
        <v>0</v>
      </c>
      <c r="F1477">
        <v>0</v>
      </c>
      <c r="G1477">
        <v>0</v>
      </c>
      <c r="H1477">
        <v>0</v>
      </c>
      <c r="I1477">
        <v>0</v>
      </c>
      <c r="J1477">
        <v>0</v>
      </c>
      <c r="K1477">
        <v>0</v>
      </c>
      <c r="L1477">
        <v>0</v>
      </c>
      <c r="M1477">
        <v>0</v>
      </c>
      <c r="N1477">
        <v>0</v>
      </c>
      <c r="O1477">
        <v>0</v>
      </c>
    </row>
    <row r="1478" spans="1:15" hidden="1" x14ac:dyDescent="0.25">
      <c r="A1478" t="s">
        <v>34</v>
      </c>
      <c r="B1478" t="s">
        <v>84</v>
      </c>
      <c r="C1478" t="s">
        <v>66</v>
      </c>
      <c r="D1478">
        <v>0</v>
      </c>
      <c r="E1478">
        <v>0</v>
      </c>
      <c r="F1478">
        <v>0</v>
      </c>
      <c r="G1478">
        <v>0</v>
      </c>
      <c r="H1478">
        <v>0</v>
      </c>
      <c r="I1478">
        <v>0</v>
      </c>
      <c r="J1478">
        <v>0</v>
      </c>
      <c r="K1478">
        <v>0</v>
      </c>
      <c r="L1478">
        <v>0</v>
      </c>
      <c r="M1478">
        <v>0</v>
      </c>
      <c r="N1478">
        <v>0</v>
      </c>
      <c r="O1478">
        <v>0</v>
      </c>
    </row>
    <row r="1479" spans="1:15" hidden="1" x14ac:dyDescent="0.25">
      <c r="A1479" t="s">
        <v>34</v>
      </c>
      <c r="B1479" t="s">
        <v>84</v>
      </c>
      <c r="C1479" t="s">
        <v>67</v>
      </c>
      <c r="D1479">
        <v>0</v>
      </c>
      <c r="E1479">
        <v>0</v>
      </c>
      <c r="F1479">
        <v>0</v>
      </c>
      <c r="G1479">
        <v>0</v>
      </c>
      <c r="H1479">
        <v>0</v>
      </c>
      <c r="I1479">
        <v>0</v>
      </c>
      <c r="J1479">
        <v>0</v>
      </c>
      <c r="K1479">
        <v>0</v>
      </c>
      <c r="L1479">
        <v>0</v>
      </c>
      <c r="M1479">
        <v>0</v>
      </c>
      <c r="N1479">
        <v>0</v>
      </c>
      <c r="O1479">
        <v>0</v>
      </c>
    </row>
    <row r="1480" spans="1:15" hidden="1" x14ac:dyDescent="0.25">
      <c r="A1480" t="s">
        <v>34</v>
      </c>
      <c r="B1480" t="s">
        <v>84</v>
      </c>
      <c r="C1480" t="s">
        <v>68</v>
      </c>
      <c r="D1480">
        <v>0</v>
      </c>
      <c r="E1480">
        <v>0</v>
      </c>
      <c r="F1480">
        <v>0</v>
      </c>
      <c r="G1480">
        <v>0</v>
      </c>
      <c r="H1480">
        <v>0</v>
      </c>
      <c r="I1480">
        <v>0</v>
      </c>
      <c r="J1480">
        <v>0</v>
      </c>
      <c r="K1480">
        <v>0</v>
      </c>
      <c r="L1480">
        <v>0</v>
      </c>
      <c r="M1480">
        <v>0</v>
      </c>
      <c r="N1480">
        <v>0</v>
      </c>
      <c r="O1480">
        <v>0</v>
      </c>
    </row>
    <row r="1481" spans="1:15" hidden="1" x14ac:dyDescent="0.25">
      <c r="A1481" t="s">
        <v>34</v>
      </c>
      <c r="B1481" t="s">
        <v>84</v>
      </c>
      <c r="C1481" t="s">
        <v>69</v>
      </c>
      <c r="D1481">
        <v>0</v>
      </c>
      <c r="E1481">
        <v>0</v>
      </c>
      <c r="F1481">
        <v>0</v>
      </c>
      <c r="G1481">
        <v>0</v>
      </c>
      <c r="H1481">
        <v>0</v>
      </c>
      <c r="I1481">
        <v>0</v>
      </c>
      <c r="J1481">
        <v>0</v>
      </c>
      <c r="K1481">
        <v>0</v>
      </c>
      <c r="L1481">
        <v>0</v>
      </c>
      <c r="M1481">
        <v>0</v>
      </c>
      <c r="N1481">
        <v>0</v>
      </c>
      <c r="O1481">
        <v>0</v>
      </c>
    </row>
    <row r="1482" spans="1:15" hidden="1" x14ac:dyDescent="0.25">
      <c r="A1482" t="s">
        <v>34</v>
      </c>
      <c r="B1482" t="s">
        <v>84</v>
      </c>
      <c r="C1482" t="s">
        <v>70</v>
      </c>
      <c r="D1482">
        <v>0</v>
      </c>
      <c r="E1482">
        <v>0</v>
      </c>
      <c r="F1482">
        <v>0</v>
      </c>
      <c r="G1482">
        <v>0</v>
      </c>
      <c r="H1482">
        <v>0</v>
      </c>
      <c r="I1482">
        <v>0</v>
      </c>
      <c r="J1482">
        <v>0</v>
      </c>
      <c r="K1482">
        <v>0</v>
      </c>
      <c r="L1482">
        <v>0</v>
      </c>
      <c r="M1482">
        <v>0</v>
      </c>
      <c r="N1482">
        <v>0</v>
      </c>
      <c r="O1482">
        <v>0</v>
      </c>
    </row>
    <row r="1483" spans="1:15" hidden="1" x14ac:dyDescent="0.25">
      <c r="A1483" t="s">
        <v>34</v>
      </c>
      <c r="B1483" t="s">
        <v>84</v>
      </c>
      <c r="C1483" t="s">
        <v>71</v>
      </c>
      <c r="D1483">
        <v>0</v>
      </c>
      <c r="E1483">
        <v>0</v>
      </c>
      <c r="F1483">
        <v>0</v>
      </c>
      <c r="G1483">
        <v>0</v>
      </c>
      <c r="H1483">
        <v>0</v>
      </c>
      <c r="I1483">
        <v>0</v>
      </c>
      <c r="J1483">
        <v>0</v>
      </c>
      <c r="K1483">
        <v>0</v>
      </c>
      <c r="L1483">
        <v>0</v>
      </c>
      <c r="M1483">
        <v>0</v>
      </c>
      <c r="N1483">
        <v>0</v>
      </c>
      <c r="O1483">
        <v>0</v>
      </c>
    </row>
    <row r="1484" spans="1:15" hidden="1" x14ac:dyDescent="0.25">
      <c r="A1484" t="s">
        <v>34</v>
      </c>
      <c r="B1484" t="s">
        <v>84</v>
      </c>
      <c r="C1484" t="s">
        <v>72</v>
      </c>
      <c r="D1484">
        <v>0</v>
      </c>
      <c r="E1484">
        <v>0</v>
      </c>
      <c r="F1484">
        <v>0</v>
      </c>
      <c r="G1484">
        <v>0</v>
      </c>
      <c r="H1484">
        <v>0</v>
      </c>
      <c r="I1484">
        <v>0</v>
      </c>
      <c r="J1484">
        <v>0</v>
      </c>
      <c r="K1484">
        <v>0</v>
      </c>
      <c r="L1484">
        <v>0</v>
      </c>
      <c r="M1484">
        <v>0</v>
      </c>
      <c r="N1484">
        <v>0</v>
      </c>
      <c r="O1484">
        <v>0</v>
      </c>
    </row>
    <row r="1485" spans="1:15" hidden="1" x14ac:dyDescent="0.25">
      <c r="A1485" t="s">
        <v>34</v>
      </c>
      <c r="B1485" t="s">
        <v>84</v>
      </c>
      <c r="C1485" t="s">
        <v>73</v>
      </c>
      <c r="D1485">
        <v>0</v>
      </c>
      <c r="E1485">
        <v>0</v>
      </c>
      <c r="F1485">
        <v>0</v>
      </c>
      <c r="G1485">
        <v>0</v>
      </c>
      <c r="H1485">
        <v>0</v>
      </c>
      <c r="I1485">
        <v>0</v>
      </c>
      <c r="J1485">
        <v>0</v>
      </c>
      <c r="K1485">
        <v>0</v>
      </c>
      <c r="L1485">
        <v>0</v>
      </c>
      <c r="M1485">
        <v>0</v>
      </c>
      <c r="N1485">
        <v>0</v>
      </c>
      <c r="O1485">
        <v>0</v>
      </c>
    </row>
    <row r="1486" spans="1:15" hidden="1" x14ac:dyDescent="0.25">
      <c r="A1486" t="s">
        <v>34</v>
      </c>
      <c r="B1486" t="s">
        <v>84</v>
      </c>
      <c r="C1486" t="s">
        <v>74</v>
      </c>
      <c r="D1486">
        <v>0</v>
      </c>
      <c r="E1486">
        <v>0</v>
      </c>
      <c r="F1486">
        <v>0</v>
      </c>
      <c r="G1486">
        <v>0</v>
      </c>
      <c r="H1486">
        <v>0</v>
      </c>
      <c r="I1486">
        <v>0</v>
      </c>
      <c r="J1486">
        <v>0</v>
      </c>
      <c r="K1486">
        <v>0</v>
      </c>
      <c r="L1486">
        <v>0</v>
      </c>
      <c r="M1486">
        <v>0</v>
      </c>
      <c r="N1486">
        <v>0</v>
      </c>
      <c r="O1486">
        <v>0</v>
      </c>
    </row>
    <row r="1487" spans="1:15" hidden="1" x14ac:dyDescent="0.25">
      <c r="A1487" t="s">
        <v>34</v>
      </c>
      <c r="B1487" t="s">
        <v>84</v>
      </c>
      <c r="C1487" t="s">
        <v>75</v>
      </c>
      <c r="D1487">
        <v>0</v>
      </c>
      <c r="E1487">
        <v>0</v>
      </c>
      <c r="F1487">
        <v>0</v>
      </c>
      <c r="G1487">
        <v>0</v>
      </c>
      <c r="H1487">
        <v>0</v>
      </c>
      <c r="I1487">
        <v>0</v>
      </c>
      <c r="J1487">
        <v>0</v>
      </c>
      <c r="K1487">
        <v>0</v>
      </c>
      <c r="L1487">
        <v>0</v>
      </c>
      <c r="M1487">
        <v>0</v>
      </c>
      <c r="N1487">
        <v>0</v>
      </c>
      <c r="O1487">
        <v>0</v>
      </c>
    </row>
    <row r="1488" spans="1:15" hidden="1" x14ac:dyDescent="0.25">
      <c r="A1488" t="s">
        <v>34</v>
      </c>
      <c r="B1488" t="s">
        <v>84</v>
      </c>
      <c r="C1488" t="s">
        <v>76</v>
      </c>
      <c r="D1488">
        <v>0</v>
      </c>
      <c r="E1488">
        <v>0</v>
      </c>
      <c r="F1488">
        <v>0</v>
      </c>
      <c r="G1488">
        <v>0</v>
      </c>
      <c r="H1488">
        <v>0</v>
      </c>
      <c r="I1488">
        <v>0</v>
      </c>
      <c r="J1488">
        <v>0</v>
      </c>
      <c r="K1488">
        <v>0</v>
      </c>
      <c r="L1488">
        <v>0</v>
      </c>
      <c r="M1488">
        <v>0</v>
      </c>
      <c r="N1488">
        <v>0</v>
      </c>
      <c r="O1488">
        <v>0</v>
      </c>
    </row>
    <row r="1489" spans="1:15" hidden="1" x14ac:dyDescent="0.25">
      <c r="A1489" t="s">
        <v>34</v>
      </c>
      <c r="B1489" t="s">
        <v>84</v>
      </c>
      <c r="C1489" t="s">
        <v>77</v>
      </c>
      <c r="D1489">
        <v>0</v>
      </c>
      <c r="E1489">
        <v>0</v>
      </c>
      <c r="F1489">
        <v>0</v>
      </c>
      <c r="G1489">
        <v>0</v>
      </c>
      <c r="H1489">
        <v>0</v>
      </c>
      <c r="I1489">
        <v>0</v>
      </c>
      <c r="J1489">
        <v>0</v>
      </c>
      <c r="K1489">
        <v>0</v>
      </c>
      <c r="L1489">
        <v>0</v>
      </c>
      <c r="M1489">
        <v>0</v>
      </c>
      <c r="N1489">
        <v>0</v>
      </c>
      <c r="O1489">
        <v>0</v>
      </c>
    </row>
    <row r="1490" spans="1:15" hidden="1" x14ac:dyDescent="0.25">
      <c r="A1490" t="s">
        <v>34</v>
      </c>
      <c r="B1490" t="s">
        <v>84</v>
      </c>
      <c r="C1490" t="s">
        <v>78</v>
      </c>
      <c r="D1490">
        <v>0</v>
      </c>
      <c r="E1490">
        <v>0</v>
      </c>
      <c r="F1490">
        <v>0</v>
      </c>
      <c r="G1490">
        <v>0</v>
      </c>
      <c r="H1490">
        <v>0</v>
      </c>
      <c r="I1490">
        <v>0</v>
      </c>
      <c r="J1490">
        <v>0</v>
      </c>
      <c r="K1490">
        <v>0</v>
      </c>
      <c r="L1490">
        <v>0</v>
      </c>
      <c r="M1490">
        <v>0</v>
      </c>
      <c r="N1490">
        <v>0</v>
      </c>
      <c r="O1490">
        <v>0</v>
      </c>
    </row>
    <row r="1491" spans="1:15" hidden="1" x14ac:dyDescent="0.25">
      <c r="A1491" t="s">
        <v>34</v>
      </c>
      <c r="B1491" t="s">
        <v>84</v>
      </c>
      <c r="C1491" t="s">
        <v>79</v>
      </c>
      <c r="D1491">
        <v>0</v>
      </c>
      <c r="E1491">
        <v>0</v>
      </c>
      <c r="F1491">
        <v>0</v>
      </c>
      <c r="G1491">
        <v>0</v>
      </c>
      <c r="H1491">
        <v>0</v>
      </c>
      <c r="I1491">
        <v>0</v>
      </c>
      <c r="J1491">
        <v>0</v>
      </c>
      <c r="K1491">
        <v>0</v>
      </c>
      <c r="L1491">
        <v>0</v>
      </c>
      <c r="M1491">
        <v>0</v>
      </c>
      <c r="N1491">
        <v>0</v>
      </c>
      <c r="O1491">
        <v>0</v>
      </c>
    </row>
    <row r="1492" spans="1:15" hidden="1" x14ac:dyDescent="0.25">
      <c r="A1492" t="s">
        <v>34</v>
      </c>
      <c r="B1492" t="s">
        <v>84</v>
      </c>
      <c r="C1492" t="s">
        <v>80</v>
      </c>
      <c r="D1492">
        <v>0</v>
      </c>
      <c r="E1492">
        <v>0</v>
      </c>
      <c r="F1492">
        <v>0</v>
      </c>
      <c r="G1492">
        <v>0</v>
      </c>
      <c r="H1492">
        <v>0</v>
      </c>
      <c r="I1492">
        <v>0</v>
      </c>
      <c r="J1492">
        <v>0</v>
      </c>
      <c r="K1492">
        <v>0</v>
      </c>
      <c r="L1492">
        <v>0</v>
      </c>
      <c r="M1492">
        <v>0</v>
      </c>
      <c r="N1492">
        <v>0</v>
      </c>
      <c r="O1492">
        <v>0</v>
      </c>
    </row>
    <row r="1493" spans="1:15" hidden="1" x14ac:dyDescent="0.25">
      <c r="A1493" t="s">
        <v>34</v>
      </c>
      <c r="B1493" t="s">
        <v>84</v>
      </c>
      <c r="C1493" t="s">
        <v>81</v>
      </c>
      <c r="D1493">
        <v>0</v>
      </c>
      <c r="E1493">
        <v>0</v>
      </c>
      <c r="F1493">
        <v>0</v>
      </c>
      <c r="G1493">
        <v>0</v>
      </c>
      <c r="H1493">
        <v>0</v>
      </c>
      <c r="I1493">
        <v>0</v>
      </c>
      <c r="J1493">
        <v>0</v>
      </c>
      <c r="K1493">
        <v>0</v>
      </c>
      <c r="L1493">
        <v>0</v>
      </c>
      <c r="M1493">
        <v>0</v>
      </c>
      <c r="N1493">
        <v>0</v>
      </c>
      <c r="O1493">
        <v>0</v>
      </c>
    </row>
    <row r="1494" spans="1:15" hidden="1" x14ac:dyDescent="0.25">
      <c r="A1494" t="s">
        <v>34</v>
      </c>
      <c r="B1494" t="s">
        <v>84</v>
      </c>
      <c r="C1494" t="s">
        <v>82</v>
      </c>
      <c r="D1494">
        <v>0</v>
      </c>
      <c r="E1494">
        <v>0</v>
      </c>
      <c r="F1494">
        <v>0</v>
      </c>
      <c r="G1494">
        <v>0</v>
      </c>
      <c r="H1494">
        <v>0</v>
      </c>
      <c r="I1494">
        <v>0</v>
      </c>
      <c r="J1494">
        <v>0</v>
      </c>
      <c r="K1494">
        <v>0</v>
      </c>
      <c r="L1494">
        <v>0</v>
      </c>
      <c r="M1494">
        <v>0</v>
      </c>
      <c r="N1494">
        <v>0</v>
      </c>
      <c r="O1494">
        <v>0</v>
      </c>
    </row>
    <row r="1495" spans="1:15" hidden="1" x14ac:dyDescent="0.25">
      <c r="A1495" t="s">
        <v>34</v>
      </c>
      <c r="B1495" t="s">
        <v>84</v>
      </c>
      <c r="C1495" t="s">
        <v>83</v>
      </c>
      <c r="D1495">
        <v>0</v>
      </c>
      <c r="E1495">
        <v>0</v>
      </c>
      <c r="F1495">
        <v>0</v>
      </c>
      <c r="G1495">
        <v>0</v>
      </c>
      <c r="H1495">
        <v>0</v>
      </c>
      <c r="I1495">
        <v>0</v>
      </c>
      <c r="J1495">
        <v>0</v>
      </c>
      <c r="K1495">
        <v>0</v>
      </c>
      <c r="L1495">
        <v>0</v>
      </c>
      <c r="M1495">
        <v>0</v>
      </c>
      <c r="N1495">
        <v>0</v>
      </c>
      <c r="O1495">
        <v>0</v>
      </c>
    </row>
    <row r="1496" spans="1:15" hidden="1" x14ac:dyDescent="0.25">
      <c r="A1496" t="s">
        <v>35</v>
      </c>
      <c r="B1496" t="s">
        <v>59</v>
      </c>
      <c r="C1496" t="s">
        <v>60</v>
      </c>
      <c r="D1496">
        <v>0</v>
      </c>
      <c r="E1496">
        <v>0</v>
      </c>
      <c r="F1496">
        <v>0</v>
      </c>
      <c r="G1496">
        <v>0</v>
      </c>
      <c r="H1496">
        <v>0</v>
      </c>
      <c r="I1496">
        <v>0</v>
      </c>
      <c r="J1496">
        <v>0</v>
      </c>
      <c r="K1496">
        <v>0</v>
      </c>
      <c r="L1496">
        <v>0</v>
      </c>
      <c r="M1496">
        <v>0</v>
      </c>
      <c r="N1496">
        <v>0</v>
      </c>
      <c r="O1496">
        <v>0</v>
      </c>
    </row>
    <row r="1497" spans="1:15" hidden="1" x14ac:dyDescent="0.25">
      <c r="A1497" t="s">
        <v>35</v>
      </c>
      <c r="B1497" t="s">
        <v>59</v>
      </c>
      <c r="C1497" t="s">
        <v>61</v>
      </c>
      <c r="D1497">
        <v>0</v>
      </c>
      <c r="E1497">
        <v>0</v>
      </c>
      <c r="F1497">
        <v>0</v>
      </c>
      <c r="G1497">
        <v>0</v>
      </c>
      <c r="H1497">
        <v>0</v>
      </c>
      <c r="I1497">
        <v>0</v>
      </c>
      <c r="J1497">
        <v>0</v>
      </c>
      <c r="K1497">
        <v>0</v>
      </c>
      <c r="L1497">
        <v>0</v>
      </c>
      <c r="M1497">
        <v>0</v>
      </c>
      <c r="N1497">
        <v>0</v>
      </c>
      <c r="O1497">
        <v>0</v>
      </c>
    </row>
    <row r="1498" spans="1:15" hidden="1" x14ac:dyDescent="0.25">
      <c r="A1498" t="s">
        <v>35</v>
      </c>
      <c r="B1498" t="s">
        <v>59</v>
      </c>
      <c r="C1498" t="s">
        <v>62</v>
      </c>
      <c r="D1498">
        <v>0</v>
      </c>
      <c r="E1498">
        <v>0</v>
      </c>
      <c r="F1498">
        <v>0</v>
      </c>
      <c r="G1498">
        <v>0</v>
      </c>
      <c r="H1498">
        <v>0</v>
      </c>
      <c r="I1498">
        <v>0</v>
      </c>
      <c r="J1498">
        <v>0</v>
      </c>
      <c r="K1498">
        <v>0</v>
      </c>
      <c r="L1498">
        <v>0</v>
      </c>
      <c r="M1498">
        <v>0</v>
      </c>
      <c r="N1498">
        <v>0</v>
      </c>
      <c r="O1498">
        <v>0</v>
      </c>
    </row>
    <row r="1499" spans="1:15" hidden="1" x14ac:dyDescent="0.25">
      <c r="A1499" t="s">
        <v>35</v>
      </c>
      <c r="B1499" t="s">
        <v>59</v>
      </c>
      <c r="C1499" t="s">
        <v>63</v>
      </c>
      <c r="D1499">
        <v>0</v>
      </c>
      <c r="E1499">
        <v>0</v>
      </c>
      <c r="F1499">
        <v>0</v>
      </c>
      <c r="G1499">
        <v>0</v>
      </c>
      <c r="H1499">
        <v>0</v>
      </c>
      <c r="I1499">
        <v>0</v>
      </c>
      <c r="J1499">
        <v>0</v>
      </c>
      <c r="K1499">
        <v>0</v>
      </c>
      <c r="L1499">
        <v>0</v>
      </c>
      <c r="M1499">
        <v>0</v>
      </c>
      <c r="N1499">
        <v>0</v>
      </c>
      <c r="O1499">
        <v>0</v>
      </c>
    </row>
    <row r="1500" spans="1:15" hidden="1" x14ac:dyDescent="0.25">
      <c r="A1500" t="s">
        <v>35</v>
      </c>
      <c r="B1500" t="s">
        <v>59</v>
      </c>
      <c r="C1500" t="s">
        <v>64</v>
      </c>
      <c r="D1500">
        <v>0</v>
      </c>
      <c r="E1500">
        <v>0</v>
      </c>
      <c r="F1500">
        <v>0</v>
      </c>
      <c r="G1500">
        <v>0</v>
      </c>
      <c r="H1500">
        <v>0</v>
      </c>
      <c r="I1500">
        <v>0</v>
      </c>
      <c r="J1500">
        <v>0</v>
      </c>
      <c r="K1500">
        <v>0</v>
      </c>
      <c r="L1500">
        <v>0</v>
      </c>
      <c r="M1500">
        <v>0</v>
      </c>
      <c r="N1500">
        <v>0</v>
      </c>
      <c r="O1500">
        <v>0</v>
      </c>
    </row>
    <row r="1501" spans="1:15" hidden="1" x14ac:dyDescent="0.25">
      <c r="A1501" t="s">
        <v>35</v>
      </c>
      <c r="B1501" t="s">
        <v>59</v>
      </c>
      <c r="C1501" t="s">
        <v>65</v>
      </c>
      <c r="D1501">
        <v>0</v>
      </c>
      <c r="E1501">
        <v>0</v>
      </c>
      <c r="F1501">
        <v>0</v>
      </c>
      <c r="G1501">
        <v>0</v>
      </c>
      <c r="H1501">
        <v>0</v>
      </c>
      <c r="I1501">
        <v>0</v>
      </c>
      <c r="J1501">
        <v>0</v>
      </c>
      <c r="K1501">
        <v>0</v>
      </c>
      <c r="L1501">
        <v>0</v>
      </c>
      <c r="M1501">
        <v>0</v>
      </c>
      <c r="N1501">
        <v>0</v>
      </c>
      <c r="O1501">
        <v>0</v>
      </c>
    </row>
    <row r="1502" spans="1:15" hidden="1" x14ac:dyDescent="0.25">
      <c r="A1502" t="s">
        <v>35</v>
      </c>
      <c r="B1502" t="s">
        <v>59</v>
      </c>
      <c r="C1502" t="s">
        <v>66</v>
      </c>
      <c r="D1502">
        <v>0</v>
      </c>
      <c r="E1502">
        <v>0</v>
      </c>
      <c r="F1502">
        <v>0</v>
      </c>
      <c r="G1502">
        <v>0</v>
      </c>
      <c r="H1502">
        <v>0</v>
      </c>
      <c r="I1502">
        <v>0</v>
      </c>
      <c r="J1502">
        <v>0</v>
      </c>
      <c r="K1502">
        <v>0</v>
      </c>
      <c r="L1502">
        <v>0</v>
      </c>
      <c r="M1502">
        <v>0</v>
      </c>
      <c r="N1502">
        <v>0</v>
      </c>
      <c r="O1502">
        <v>0</v>
      </c>
    </row>
    <row r="1503" spans="1:15" hidden="1" x14ac:dyDescent="0.25">
      <c r="A1503" t="s">
        <v>35</v>
      </c>
      <c r="B1503" t="s">
        <v>59</v>
      </c>
      <c r="C1503" t="s">
        <v>67</v>
      </c>
      <c r="D1503">
        <v>0</v>
      </c>
      <c r="E1503">
        <v>0</v>
      </c>
      <c r="F1503">
        <v>0</v>
      </c>
      <c r="G1503">
        <v>0</v>
      </c>
      <c r="H1503">
        <v>0</v>
      </c>
      <c r="I1503">
        <v>0</v>
      </c>
      <c r="J1503">
        <v>0</v>
      </c>
      <c r="K1503">
        <v>0</v>
      </c>
      <c r="L1503">
        <v>0</v>
      </c>
      <c r="M1503">
        <v>0</v>
      </c>
      <c r="N1503">
        <v>0</v>
      </c>
      <c r="O1503">
        <v>0</v>
      </c>
    </row>
    <row r="1504" spans="1:15" hidden="1" x14ac:dyDescent="0.25">
      <c r="A1504" t="s">
        <v>35</v>
      </c>
      <c r="B1504" t="s">
        <v>59</v>
      </c>
      <c r="C1504" t="s">
        <v>68</v>
      </c>
      <c r="D1504">
        <v>0</v>
      </c>
      <c r="E1504">
        <v>0</v>
      </c>
      <c r="F1504">
        <v>0</v>
      </c>
      <c r="G1504">
        <v>0</v>
      </c>
      <c r="H1504">
        <v>0</v>
      </c>
      <c r="I1504">
        <v>0</v>
      </c>
      <c r="J1504">
        <v>0</v>
      </c>
      <c r="K1504">
        <v>0</v>
      </c>
      <c r="L1504">
        <v>0</v>
      </c>
      <c r="M1504">
        <v>0</v>
      </c>
      <c r="N1504">
        <v>0</v>
      </c>
      <c r="O1504">
        <v>0</v>
      </c>
    </row>
    <row r="1505" spans="1:15" hidden="1" x14ac:dyDescent="0.25">
      <c r="A1505" t="s">
        <v>35</v>
      </c>
      <c r="B1505" t="s">
        <v>59</v>
      </c>
      <c r="C1505" t="s">
        <v>69</v>
      </c>
      <c r="D1505">
        <v>0</v>
      </c>
      <c r="E1505">
        <v>0</v>
      </c>
      <c r="F1505">
        <v>0</v>
      </c>
      <c r="G1505">
        <v>0</v>
      </c>
      <c r="H1505">
        <v>0</v>
      </c>
      <c r="I1505">
        <v>0</v>
      </c>
      <c r="J1505">
        <v>0</v>
      </c>
      <c r="K1505">
        <v>0</v>
      </c>
      <c r="L1505">
        <v>0</v>
      </c>
      <c r="M1505">
        <v>0</v>
      </c>
      <c r="N1505">
        <v>0</v>
      </c>
      <c r="O1505">
        <v>0</v>
      </c>
    </row>
    <row r="1506" spans="1:15" hidden="1" x14ac:dyDescent="0.25">
      <c r="A1506" t="s">
        <v>35</v>
      </c>
      <c r="B1506" t="s">
        <v>59</v>
      </c>
      <c r="C1506" t="s">
        <v>70</v>
      </c>
      <c r="D1506">
        <v>0</v>
      </c>
      <c r="E1506">
        <v>0</v>
      </c>
      <c r="F1506">
        <v>0</v>
      </c>
      <c r="G1506">
        <v>0</v>
      </c>
      <c r="H1506">
        <v>0</v>
      </c>
      <c r="I1506">
        <v>0</v>
      </c>
      <c r="J1506">
        <v>0</v>
      </c>
      <c r="K1506">
        <v>0</v>
      </c>
      <c r="L1506">
        <v>0</v>
      </c>
      <c r="M1506">
        <v>0</v>
      </c>
      <c r="N1506">
        <v>0</v>
      </c>
      <c r="O1506">
        <v>0</v>
      </c>
    </row>
    <row r="1507" spans="1:15" hidden="1" x14ac:dyDescent="0.25">
      <c r="A1507" t="s">
        <v>35</v>
      </c>
      <c r="B1507" t="s">
        <v>59</v>
      </c>
      <c r="C1507" t="s">
        <v>71</v>
      </c>
      <c r="D1507">
        <v>0</v>
      </c>
      <c r="E1507">
        <v>0</v>
      </c>
      <c r="F1507">
        <v>0</v>
      </c>
      <c r="G1507">
        <v>0</v>
      </c>
      <c r="H1507">
        <v>0</v>
      </c>
      <c r="I1507">
        <v>0</v>
      </c>
      <c r="J1507">
        <v>0</v>
      </c>
      <c r="K1507">
        <v>0</v>
      </c>
      <c r="L1507">
        <v>0</v>
      </c>
      <c r="M1507">
        <v>0</v>
      </c>
      <c r="N1507">
        <v>0</v>
      </c>
      <c r="O1507">
        <v>0</v>
      </c>
    </row>
    <row r="1508" spans="1:15" hidden="1" x14ac:dyDescent="0.25">
      <c r="A1508" t="s">
        <v>35</v>
      </c>
      <c r="B1508" t="s">
        <v>59</v>
      </c>
      <c r="C1508" t="s">
        <v>72</v>
      </c>
      <c r="D1508">
        <v>0</v>
      </c>
      <c r="E1508">
        <v>0</v>
      </c>
      <c r="F1508">
        <v>0</v>
      </c>
      <c r="G1508">
        <v>0</v>
      </c>
      <c r="H1508">
        <v>0</v>
      </c>
      <c r="I1508">
        <v>0</v>
      </c>
      <c r="J1508">
        <v>0</v>
      </c>
      <c r="K1508">
        <v>0</v>
      </c>
      <c r="L1508">
        <v>0</v>
      </c>
      <c r="M1508">
        <v>0</v>
      </c>
      <c r="N1508">
        <v>0</v>
      </c>
      <c r="O1508">
        <v>0</v>
      </c>
    </row>
    <row r="1509" spans="1:15" hidden="1" x14ac:dyDescent="0.25">
      <c r="A1509" t="s">
        <v>35</v>
      </c>
      <c r="B1509" t="s">
        <v>59</v>
      </c>
      <c r="C1509" t="s">
        <v>73</v>
      </c>
      <c r="D1509">
        <v>0</v>
      </c>
      <c r="E1509">
        <v>0</v>
      </c>
      <c r="F1509">
        <v>0</v>
      </c>
      <c r="G1509">
        <v>0</v>
      </c>
      <c r="H1509">
        <v>0</v>
      </c>
      <c r="I1509">
        <v>0</v>
      </c>
      <c r="J1509">
        <v>0</v>
      </c>
      <c r="K1509">
        <v>0</v>
      </c>
      <c r="L1509">
        <v>0</v>
      </c>
      <c r="M1509">
        <v>0</v>
      </c>
      <c r="N1509">
        <v>0</v>
      </c>
      <c r="O1509">
        <v>0</v>
      </c>
    </row>
    <row r="1510" spans="1:15" hidden="1" x14ac:dyDescent="0.25">
      <c r="A1510" t="s">
        <v>35</v>
      </c>
      <c r="B1510" t="s">
        <v>59</v>
      </c>
      <c r="C1510" t="s">
        <v>74</v>
      </c>
      <c r="D1510">
        <v>0</v>
      </c>
      <c r="E1510">
        <v>0</v>
      </c>
      <c r="F1510">
        <v>0</v>
      </c>
      <c r="G1510">
        <v>0</v>
      </c>
      <c r="H1510">
        <v>0</v>
      </c>
      <c r="I1510">
        <v>0</v>
      </c>
      <c r="J1510">
        <v>0</v>
      </c>
      <c r="K1510">
        <v>0</v>
      </c>
      <c r="L1510">
        <v>0</v>
      </c>
      <c r="M1510">
        <v>0</v>
      </c>
      <c r="N1510">
        <v>0</v>
      </c>
      <c r="O1510">
        <v>0</v>
      </c>
    </row>
    <row r="1511" spans="1:15" hidden="1" x14ac:dyDescent="0.25">
      <c r="A1511" t="s">
        <v>35</v>
      </c>
      <c r="B1511" t="s">
        <v>59</v>
      </c>
      <c r="C1511" t="s">
        <v>75</v>
      </c>
      <c r="D1511">
        <v>0</v>
      </c>
      <c r="E1511">
        <v>0</v>
      </c>
      <c r="F1511">
        <v>0</v>
      </c>
      <c r="G1511">
        <v>0</v>
      </c>
      <c r="H1511">
        <v>0</v>
      </c>
      <c r="I1511">
        <v>0</v>
      </c>
      <c r="J1511">
        <v>0</v>
      </c>
      <c r="K1511">
        <v>0</v>
      </c>
      <c r="L1511">
        <v>0</v>
      </c>
      <c r="M1511">
        <v>0</v>
      </c>
      <c r="N1511">
        <v>0</v>
      </c>
      <c r="O1511">
        <v>0</v>
      </c>
    </row>
    <row r="1512" spans="1:15" hidden="1" x14ac:dyDescent="0.25">
      <c r="A1512" t="s">
        <v>35</v>
      </c>
      <c r="B1512" t="s">
        <v>59</v>
      </c>
      <c r="C1512" t="s">
        <v>76</v>
      </c>
      <c r="D1512">
        <v>0</v>
      </c>
      <c r="E1512">
        <v>0</v>
      </c>
      <c r="F1512">
        <v>0</v>
      </c>
      <c r="G1512">
        <v>0</v>
      </c>
      <c r="H1512">
        <v>0</v>
      </c>
      <c r="I1512">
        <v>0</v>
      </c>
      <c r="J1512">
        <v>0</v>
      </c>
      <c r="K1512">
        <v>0</v>
      </c>
      <c r="L1512">
        <v>0</v>
      </c>
      <c r="M1512">
        <v>0</v>
      </c>
      <c r="N1512">
        <v>0</v>
      </c>
      <c r="O1512">
        <v>0</v>
      </c>
    </row>
    <row r="1513" spans="1:15" hidden="1" x14ac:dyDescent="0.25">
      <c r="A1513" t="s">
        <v>35</v>
      </c>
      <c r="B1513" t="s">
        <v>59</v>
      </c>
      <c r="C1513" t="s">
        <v>77</v>
      </c>
      <c r="D1513">
        <v>0</v>
      </c>
      <c r="E1513">
        <v>0</v>
      </c>
      <c r="F1513">
        <v>0</v>
      </c>
      <c r="G1513">
        <v>0</v>
      </c>
      <c r="H1513">
        <v>0</v>
      </c>
      <c r="I1513">
        <v>0</v>
      </c>
      <c r="J1513">
        <v>0</v>
      </c>
      <c r="K1513">
        <v>0</v>
      </c>
      <c r="L1513">
        <v>0</v>
      </c>
      <c r="M1513">
        <v>0</v>
      </c>
      <c r="N1513">
        <v>0</v>
      </c>
      <c r="O1513">
        <v>0</v>
      </c>
    </row>
    <row r="1514" spans="1:15" hidden="1" x14ac:dyDescent="0.25">
      <c r="A1514" t="s">
        <v>35</v>
      </c>
      <c r="B1514" t="s">
        <v>59</v>
      </c>
      <c r="C1514" t="s">
        <v>78</v>
      </c>
      <c r="D1514">
        <v>0</v>
      </c>
      <c r="E1514">
        <v>0</v>
      </c>
      <c r="F1514">
        <v>0</v>
      </c>
      <c r="G1514">
        <v>0</v>
      </c>
      <c r="H1514">
        <v>0</v>
      </c>
      <c r="I1514">
        <v>0</v>
      </c>
      <c r="J1514">
        <v>0</v>
      </c>
      <c r="K1514">
        <v>0</v>
      </c>
      <c r="L1514">
        <v>0</v>
      </c>
      <c r="M1514">
        <v>0</v>
      </c>
      <c r="N1514">
        <v>0</v>
      </c>
      <c r="O1514">
        <v>0</v>
      </c>
    </row>
    <row r="1515" spans="1:15" hidden="1" x14ac:dyDescent="0.25">
      <c r="A1515" t="s">
        <v>35</v>
      </c>
      <c r="B1515" t="s">
        <v>59</v>
      </c>
      <c r="C1515" t="s">
        <v>79</v>
      </c>
      <c r="D1515">
        <v>0</v>
      </c>
      <c r="E1515">
        <v>0</v>
      </c>
      <c r="F1515">
        <v>0</v>
      </c>
      <c r="G1515">
        <v>0</v>
      </c>
      <c r="H1515">
        <v>0</v>
      </c>
      <c r="I1515">
        <v>0</v>
      </c>
      <c r="J1515">
        <v>0</v>
      </c>
      <c r="K1515">
        <v>0</v>
      </c>
      <c r="L1515">
        <v>0</v>
      </c>
      <c r="M1515">
        <v>0</v>
      </c>
      <c r="N1515">
        <v>0</v>
      </c>
      <c r="O1515">
        <v>0</v>
      </c>
    </row>
    <row r="1516" spans="1:15" hidden="1" x14ac:dyDescent="0.25">
      <c r="A1516" t="s">
        <v>35</v>
      </c>
      <c r="B1516" t="s">
        <v>59</v>
      </c>
      <c r="C1516" t="s">
        <v>80</v>
      </c>
      <c r="D1516">
        <v>0</v>
      </c>
      <c r="E1516">
        <v>0</v>
      </c>
      <c r="F1516">
        <v>0</v>
      </c>
      <c r="G1516">
        <v>0</v>
      </c>
      <c r="H1516">
        <v>0</v>
      </c>
      <c r="I1516">
        <v>0</v>
      </c>
      <c r="J1516">
        <v>0</v>
      </c>
      <c r="K1516">
        <v>0</v>
      </c>
      <c r="L1516">
        <v>0</v>
      </c>
      <c r="M1516">
        <v>0</v>
      </c>
      <c r="N1516">
        <v>0</v>
      </c>
      <c r="O1516">
        <v>0</v>
      </c>
    </row>
    <row r="1517" spans="1:15" hidden="1" x14ac:dyDescent="0.25">
      <c r="A1517" t="s">
        <v>35</v>
      </c>
      <c r="B1517" t="s">
        <v>59</v>
      </c>
      <c r="C1517" t="s">
        <v>81</v>
      </c>
      <c r="D1517">
        <v>0</v>
      </c>
      <c r="E1517">
        <v>0</v>
      </c>
      <c r="F1517">
        <v>0</v>
      </c>
      <c r="G1517">
        <v>0</v>
      </c>
      <c r="H1517">
        <v>0</v>
      </c>
      <c r="I1517">
        <v>0</v>
      </c>
      <c r="J1517">
        <v>0</v>
      </c>
      <c r="K1517">
        <v>0</v>
      </c>
      <c r="L1517">
        <v>0</v>
      </c>
      <c r="M1517">
        <v>0</v>
      </c>
      <c r="N1517">
        <v>0</v>
      </c>
      <c r="O1517">
        <v>0</v>
      </c>
    </row>
    <row r="1518" spans="1:15" hidden="1" x14ac:dyDescent="0.25">
      <c r="A1518" t="s">
        <v>35</v>
      </c>
      <c r="B1518" t="s">
        <v>59</v>
      </c>
      <c r="C1518" t="s">
        <v>82</v>
      </c>
      <c r="D1518">
        <v>0</v>
      </c>
      <c r="E1518">
        <v>0</v>
      </c>
      <c r="F1518">
        <v>0</v>
      </c>
      <c r="G1518">
        <v>0</v>
      </c>
      <c r="H1518">
        <v>0</v>
      </c>
      <c r="I1518">
        <v>0</v>
      </c>
      <c r="J1518">
        <v>0</v>
      </c>
      <c r="K1518">
        <v>0</v>
      </c>
      <c r="L1518">
        <v>0</v>
      </c>
      <c r="M1518">
        <v>0</v>
      </c>
      <c r="N1518">
        <v>0</v>
      </c>
      <c r="O1518">
        <v>0</v>
      </c>
    </row>
    <row r="1519" spans="1:15" hidden="1" x14ac:dyDescent="0.25">
      <c r="A1519" t="s">
        <v>35</v>
      </c>
      <c r="B1519" t="s">
        <v>59</v>
      </c>
      <c r="C1519" t="s">
        <v>83</v>
      </c>
      <c r="D1519">
        <v>0</v>
      </c>
      <c r="E1519">
        <v>0</v>
      </c>
      <c r="F1519">
        <v>0</v>
      </c>
      <c r="G1519">
        <v>0</v>
      </c>
      <c r="H1519">
        <v>0</v>
      </c>
      <c r="I1519">
        <v>0</v>
      </c>
      <c r="J1519">
        <v>0</v>
      </c>
      <c r="K1519">
        <v>0</v>
      </c>
      <c r="L1519">
        <v>0</v>
      </c>
      <c r="M1519">
        <v>0</v>
      </c>
      <c r="N1519">
        <v>0</v>
      </c>
      <c r="O1519">
        <v>0</v>
      </c>
    </row>
    <row r="1520" spans="1:15" hidden="1" x14ac:dyDescent="0.25">
      <c r="A1520" t="s">
        <v>35</v>
      </c>
      <c r="B1520" t="s">
        <v>84</v>
      </c>
      <c r="C1520" t="s">
        <v>60</v>
      </c>
      <c r="D1520">
        <v>0</v>
      </c>
      <c r="E1520">
        <v>0</v>
      </c>
      <c r="F1520">
        <v>0</v>
      </c>
      <c r="G1520">
        <v>0</v>
      </c>
      <c r="H1520">
        <v>0</v>
      </c>
      <c r="I1520">
        <v>0</v>
      </c>
      <c r="J1520">
        <v>0</v>
      </c>
      <c r="K1520">
        <v>0</v>
      </c>
      <c r="L1520">
        <v>0</v>
      </c>
      <c r="M1520">
        <v>0</v>
      </c>
      <c r="N1520">
        <v>0</v>
      </c>
      <c r="O1520">
        <v>0</v>
      </c>
    </row>
    <row r="1521" spans="1:15" hidden="1" x14ac:dyDescent="0.25">
      <c r="A1521" t="s">
        <v>35</v>
      </c>
      <c r="B1521" t="s">
        <v>84</v>
      </c>
      <c r="C1521" t="s">
        <v>61</v>
      </c>
      <c r="D1521">
        <v>0</v>
      </c>
      <c r="E1521">
        <v>0</v>
      </c>
      <c r="F1521">
        <v>0</v>
      </c>
      <c r="G1521">
        <v>0</v>
      </c>
      <c r="H1521">
        <v>0</v>
      </c>
      <c r="I1521">
        <v>0</v>
      </c>
      <c r="J1521">
        <v>0</v>
      </c>
      <c r="K1521">
        <v>0</v>
      </c>
      <c r="L1521">
        <v>0</v>
      </c>
      <c r="M1521">
        <v>0</v>
      </c>
      <c r="N1521">
        <v>0</v>
      </c>
      <c r="O1521">
        <v>0</v>
      </c>
    </row>
    <row r="1522" spans="1:15" hidden="1" x14ac:dyDescent="0.25">
      <c r="A1522" t="s">
        <v>35</v>
      </c>
      <c r="B1522" t="s">
        <v>84</v>
      </c>
      <c r="C1522" t="s">
        <v>62</v>
      </c>
      <c r="D1522">
        <v>0</v>
      </c>
      <c r="E1522">
        <v>0</v>
      </c>
      <c r="F1522">
        <v>0</v>
      </c>
      <c r="G1522">
        <v>0</v>
      </c>
      <c r="H1522">
        <v>0</v>
      </c>
      <c r="I1522">
        <v>0</v>
      </c>
      <c r="J1522">
        <v>0</v>
      </c>
      <c r="K1522">
        <v>0</v>
      </c>
      <c r="L1522">
        <v>0</v>
      </c>
      <c r="M1522">
        <v>0</v>
      </c>
      <c r="N1522">
        <v>0</v>
      </c>
      <c r="O1522">
        <v>0</v>
      </c>
    </row>
    <row r="1523" spans="1:15" hidden="1" x14ac:dyDescent="0.25">
      <c r="A1523" t="s">
        <v>35</v>
      </c>
      <c r="B1523" t="s">
        <v>84</v>
      </c>
      <c r="C1523" t="s">
        <v>63</v>
      </c>
      <c r="D1523">
        <v>0</v>
      </c>
      <c r="E1523">
        <v>0</v>
      </c>
      <c r="F1523">
        <v>0</v>
      </c>
      <c r="G1523">
        <v>0</v>
      </c>
      <c r="H1523">
        <v>0</v>
      </c>
      <c r="I1523">
        <v>0</v>
      </c>
      <c r="J1523">
        <v>0</v>
      </c>
      <c r="K1523">
        <v>0</v>
      </c>
      <c r="L1523">
        <v>0</v>
      </c>
      <c r="M1523">
        <v>0</v>
      </c>
      <c r="N1523">
        <v>0</v>
      </c>
      <c r="O1523">
        <v>0</v>
      </c>
    </row>
    <row r="1524" spans="1:15" hidden="1" x14ac:dyDescent="0.25">
      <c r="A1524" t="s">
        <v>35</v>
      </c>
      <c r="B1524" t="s">
        <v>84</v>
      </c>
      <c r="C1524" t="s">
        <v>64</v>
      </c>
      <c r="D1524">
        <v>0</v>
      </c>
      <c r="E1524">
        <v>0</v>
      </c>
      <c r="F1524">
        <v>0</v>
      </c>
      <c r="G1524">
        <v>0</v>
      </c>
      <c r="H1524">
        <v>0</v>
      </c>
      <c r="I1524">
        <v>0</v>
      </c>
      <c r="J1524">
        <v>0</v>
      </c>
      <c r="K1524">
        <v>0</v>
      </c>
      <c r="L1524">
        <v>0</v>
      </c>
      <c r="M1524">
        <v>0</v>
      </c>
      <c r="N1524">
        <v>0</v>
      </c>
      <c r="O1524">
        <v>0</v>
      </c>
    </row>
    <row r="1525" spans="1:15" hidden="1" x14ac:dyDescent="0.25">
      <c r="A1525" t="s">
        <v>35</v>
      </c>
      <c r="B1525" t="s">
        <v>84</v>
      </c>
      <c r="C1525" t="s">
        <v>65</v>
      </c>
      <c r="D1525">
        <v>0</v>
      </c>
      <c r="E1525">
        <v>0</v>
      </c>
      <c r="F1525">
        <v>0</v>
      </c>
      <c r="G1525">
        <v>0</v>
      </c>
      <c r="H1525">
        <v>0</v>
      </c>
      <c r="I1525">
        <v>0</v>
      </c>
      <c r="J1525">
        <v>0</v>
      </c>
      <c r="K1525">
        <v>0</v>
      </c>
      <c r="L1525">
        <v>0</v>
      </c>
      <c r="M1525">
        <v>0</v>
      </c>
      <c r="N1525">
        <v>0</v>
      </c>
      <c r="O1525">
        <v>0</v>
      </c>
    </row>
    <row r="1526" spans="1:15" hidden="1" x14ac:dyDescent="0.25">
      <c r="A1526" t="s">
        <v>35</v>
      </c>
      <c r="B1526" t="s">
        <v>84</v>
      </c>
      <c r="C1526" t="s">
        <v>66</v>
      </c>
      <c r="D1526">
        <v>0</v>
      </c>
      <c r="E1526">
        <v>0</v>
      </c>
      <c r="F1526">
        <v>0</v>
      </c>
      <c r="G1526">
        <v>0</v>
      </c>
      <c r="H1526">
        <v>0</v>
      </c>
      <c r="I1526">
        <v>0</v>
      </c>
      <c r="J1526">
        <v>0</v>
      </c>
      <c r="K1526">
        <v>0</v>
      </c>
      <c r="L1526">
        <v>0</v>
      </c>
      <c r="M1526">
        <v>0</v>
      </c>
      <c r="N1526">
        <v>0</v>
      </c>
      <c r="O1526">
        <v>0</v>
      </c>
    </row>
    <row r="1527" spans="1:15" hidden="1" x14ac:dyDescent="0.25">
      <c r="A1527" t="s">
        <v>35</v>
      </c>
      <c r="B1527" t="s">
        <v>84</v>
      </c>
      <c r="C1527" t="s">
        <v>67</v>
      </c>
      <c r="D1527">
        <v>0</v>
      </c>
      <c r="E1527">
        <v>0</v>
      </c>
      <c r="F1527">
        <v>0</v>
      </c>
      <c r="G1527">
        <v>0</v>
      </c>
      <c r="H1527">
        <v>0</v>
      </c>
      <c r="I1527">
        <v>0</v>
      </c>
      <c r="J1527">
        <v>0</v>
      </c>
      <c r="K1527">
        <v>0</v>
      </c>
      <c r="L1527">
        <v>0</v>
      </c>
      <c r="M1527">
        <v>0</v>
      </c>
      <c r="N1527">
        <v>0</v>
      </c>
      <c r="O1527">
        <v>0</v>
      </c>
    </row>
    <row r="1528" spans="1:15" hidden="1" x14ac:dyDescent="0.25">
      <c r="A1528" t="s">
        <v>35</v>
      </c>
      <c r="B1528" t="s">
        <v>84</v>
      </c>
      <c r="C1528" t="s">
        <v>68</v>
      </c>
      <c r="D1528">
        <v>0</v>
      </c>
      <c r="E1528">
        <v>0</v>
      </c>
      <c r="F1528">
        <v>0</v>
      </c>
      <c r="G1528">
        <v>0</v>
      </c>
      <c r="H1528">
        <v>0</v>
      </c>
      <c r="I1528">
        <v>0</v>
      </c>
      <c r="J1528">
        <v>0</v>
      </c>
      <c r="K1528">
        <v>0</v>
      </c>
      <c r="L1528">
        <v>0</v>
      </c>
      <c r="M1528">
        <v>0</v>
      </c>
      <c r="N1528">
        <v>0</v>
      </c>
      <c r="O1528">
        <v>0</v>
      </c>
    </row>
    <row r="1529" spans="1:15" hidden="1" x14ac:dyDescent="0.25">
      <c r="A1529" t="s">
        <v>35</v>
      </c>
      <c r="B1529" t="s">
        <v>84</v>
      </c>
      <c r="C1529" t="s">
        <v>69</v>
      </c>
      <c r="D1529">
        <v>0</v>
      </c>
      <c r="E1529">
        <v>0</v>
      </c>
      <c r="F1529">
        <v>0</v>
      </c>
      <c r="G1529">
        <v>0</v>
      </c>
      <c r="H1529">
        <v>0</v>
      </c>
      <c r="I1529">
        <v>0</v>
      </c>
      <c r="J1529">
        <v>0</v>
      </c>
      <c r="K1529">
        <v>0</v>
      </c>
      <c r="L1529">
        <v>0</v>
      </c>
      <c r="M1529">
        <v>0</v>
      </c>
      <c r="N1529">
        <v>0</v>
      </c>
      <c r="O1529">
        <v>0</v>
      </c>
    </row>
    <row r="1530" spans="1:15" hidden="1" x14ac:dyDescent="0.25">
      <c r="A1530" t="s">
        <v>35</v>
      </c>
      <c r="B1530" t="s">
        <v>84</v>
      </c>
      <c r="C1530" t="s">
        <v>70</v>
      </c>
      <c r="D1530">
        <v>0</v>
      </c>
      <c r="E1530">
        <v>0</v>
      </c>
      <c r="F1530">
        <v>0</v>
      </c>
      <c r="G1530">
        <v>0</v>
      </c>
      <c r="H1530">
        <v>0</v>
      </c>
      <c r="I1530">
        <v>0</v>
      </c>
      <c r="J1530">
        <v>0</v>
      </c>
      <c r="K1530">
        <v>0</v>
      </c>
      <c r="L1530">
        <v>0</v>
      </c>
      <c r="M1530">
        <v>0</v>
      </c>
      <c r="N1530">
        <v>0</v>
      </c>
      <c r="O1530">
        <v>0</v>
      </c>
    </row>
    <row r="1531" spans="1:15" hidden="1" x14ac:dyDescent="0.25">
      <c r="A1531" t="s">
        <v>35</v>
      </c>
      <c r="B1531" t="s">
        <v>84</v>
      </c>
      <c r="C1531" t="s">
        <v>71</v>
      </c>
      <c r="D1531">
        <v>0</v>
      </c>
      <c r="E1531">
        <v>0</v>
      </c>
      <c r="F1531">
        <v>0</v>
      </c>
      <c r="G1531">
        <v>0</v>
      </c>
      <c r="H1531">
        <v>0</v>
      </c>
      <c r="I1531">
        <v>0</v>
      </c>
      <c r="J1531">
        <v>0</v>
      </c>
      <c r="K1531">
        <v>0</v>
      </c>
      <c r="L1531">
        <v>0</v>
      </c>
      <c r="M1531">
        <v>0</v>
      </c>
      <c r="N1531">
        <v>0</v>
      </c>
      <c r="O1531">
        <v>0</v>
      </c>
    </row>
    <row r="1532" spans="1:15" hidden="1" x14ac:dyDescent="0.25">
      <c r="A1532" t="s">
        <v>35</v>
      </c>
      <c r="B1532" t="s">
        <v>84</v>
      </c>
      <c r="C1532" t="s">
        <v>72</v>
      </c>
      <c r="D1532">
        <v>0</v>
      </c>
      <c r="E1532">
        <v>0</v>
      </c>
      <c r="F1532">
        <v>0</v>
      </c>
      <c r="G1532">
        <v>0</v>
      </c>
      <c r="H1532">
        <v>0</v>
      </c>
      <c r="I1532">
        <v>0</v>
      </c>
      <c r="J1532">
        <v>0</v>
      </c>
      <c r="K1532">
        <v>0</v>
      </c>
      <c r="L1532">
        <v>0</v>
      </c>
      <c r="M1532">
        <v>0</v>
      </c>
      <c r="N1532">
        <v>0</v>
      </c>
      <c r="O1532">
        <v>0</v>
      </c>
    </row>
    <row r="1533" spans="1:15" hidden="1" x14ac:dyDescent="0.25">
      <c r="A1533" t="s">
        <v>35</v>
      </c>
      <c r="B1533" t="s">
        <v>84</v>
      </c>
      <c r="C1533" t="s">
        <v>73</v>
      </c>
      <c r="D1533">
        <v>0</v>
      </c>
      <c r="E1533">
        <v>0</v>
      </c>
      <c r="F1533">
        <v>0</v>
      </c>
      <c r="G1533">
        <v>0</v>
      </c>
      <c r="H1533">
        <v>0</v>
      </c>
      <c r="I1533">
        <v>0</v>
      </c>
      <c r="J1533">
        <v>0</v>
      </c>
      <c r="K1533">
        <v>0</v>
      </c>
      <c r="L1533">
        <v>0</v>
      </c>
      <c r="M1533">
        <v>0</v>
      </c>
      <c r="N1533">
        <v>0</v>
      </c>
      <c r="O1533">
        <v>0</v>
      </c>
    </row>
    <row r="1534" spans="1:15" hidden="1" x14ac:dyDescent="0.25">
      <c r="A1534" t="s">
        <v>35</v>
      </c>
      <c r="B1534" t="s">
        <v>84</v>
      </c>
      <c r="C1534" t="s">
        <v>74</v>
      </c>
      <c r="D1534">
        <v>0</v>
      </c>
      <c r="E1534">
        <v>0</v>
      </c>
      <c r="F1534">
        <v>0</v>
      </c>
      <c r="G1534">
        <v>0</v>
      </c>
      <c r="H1534">
        <v>0</v>
      </c>
      <c r="I1534">
        <v>0</v>
      </c>
      <c r="J1534">
        <v>0</v>
      </c>
      <c r="K1534">
        <v>0</v>
      </c>
      <c r="L1534">
        <v>0</v>
      </c>
      <c r="M1534">
        <v>0</v>
      </c>
      <c r="N1534">
        <v>0</v>
      </c>
      <c r="O1534">
        <v>0</v>
      </c>
    </row>
    <row r="1535" spans="1:15" hidden="1" x14ac:dyDescent="0.25">
      <c r="A1535" t="s">
        <v>35</v>
      </c>
      <c r="B1535" t="s">
        <v>84</v>
      </c>
      <c r="C1535" t="s">
        <v>75</v>
      </c>
      <c r="D1535">
        <v>0</v>
      </c>
      <c r="E1535">
        <v>0</v>
      </c>
      <c r="F1535">
        <v>0</v>
      </c>
      <c r="G1535">
        <v>0</v>
      </c>
      <c r="H1535">
        <v>0</v>
      </c>
      <c r="I1535">
        <v>0</v>
      </c>
      <c r="J1535">
        <v>0</v>
      </c>
      <c r="K1535">
        <v>0</v>
      </c>
      <c r="L1535">
        <v>0</v>
      </c>
      <c r="M1535">
        <v>0</v>
      </c>
      <c r="N1535">
        <v>0</v>
      </c>
      <c r="O1535">
        <v>0</v>
      </c>
    </row>
    <row r="1536" spans="1:15" hidden="1" x14ac:dyDescent="0.25">
      <c r="A1536" t="s">
        <v>35</v>
      </c>
      <c r="B1536" t="s">
        <v>84</v>
      </c>
      <c r="C1536" t="s">
        <v>76</v>
      </c>
      <c r="D1536">
        <v>0</v>
      </c>
      <c r="E1536">
        <v>0</v>
      </c>
      <c r="F1536">
        <v>0</v>
      </c>
      <c r="G1536">
        <v>0</v>
      </c>
      <c r="H1536">
        <v>0</v>
      </c>
      <c r="I1536">
        <v>0</v>
      </c>
      <c r="J1536">
        <v>0</v>
      </c>
      <c r="K1536">
        <v>0</v>
      </c>
      <c r="L1536">
        <v>0</v>
      </c>
      <c r="M1536">
        <v>0</v>
      </c>
      <c r="N1536">
        <v>0</v>
      </c>
      <c r="O1536">
        <v>0</v>
      </c>
    </row>
    <row r="1537" spans="1:15" hidden="1" x14ac:dyDescent="0.25">
      <c r="A1537" t="s">
        <v>35</v>
      </c>
      <c r="B1537" t="s">
        <v>84</v>
      </c>
      <c r="C1537" t="s">
        <v>77</v>
      </c>
      <c r="D1537">
        <v>0</v>
      </c>
      <c r="E1537">
        <v>0</v>
      </c>
      <c r="F1537">
        <v>0</v>
      </c>
      <c r="G1537">
        <v>0</v>
      </c>
      <c r="H1537">
        <v>0</v>
      </c>
      <c r="I1537">
        <v>0</v>
      </c>
      <c r="J1537">
        <v>0</v>
      </c>
      <c r="K1537">
        <v>0</v>
      </c>
      <c r="L1537">
        <v>0</v>
      </c>
      <c r="M1537">
        <v>0</v>
      </c>
      <c r="N1537">
        <v>0</v>
      </c>
      <c r="O1537">
        <v>0</v>
      </c>
    </row>
    <row r="1538" spans="1:15" hidden="1" x14ac:dyDescent="0.25">
      <c r="A1538" t="s">
        <v>35</v>
      </c>
      <c r="B1538" t="s">
        <v>84</v>
      </c>
      <c r="C1538" t="s">
        <v>78</v>
      </c>
      <c r="D1538">
        <v>0</v>
      </c>
      <c r="E1538">
        <v>0</v>
      </c>
      <c r="F1538">
        <v>0</v>
      </c>
      <c r="G1538">
        <v>0</v>
      </c>
      <c r="H1538">
        <v>0</v>
      </c>
      <c r="I1538">
        <v>0</v>
      </c>
      <c r="J1538">
        <v>0</v>
      </c>
      <c r="K1538">
        <v>0</v>
      </c>
      <c r="L1538">
        <v>0</v>
      </c>
      <c r="M1538">
        <v>0</v>
      </c>
      <c r="N1538">
        <v>0</v>
      </c>
      <c r="O1538">
        <v>0</v>
      </c>
    </row>
    <row r="1539" spans="1:15" hidden="1" x14ac:dyDescent="0.25">
      <c r="A1539" t="s">
        <v>35</v>
      </c>
      <c r="B1539" t="s">
        <v>84</v>
      </c>
      <c r="C1539" t="s">
        <v>79</v>
      </c>
      <c r="D1539">
        <v>0</v>
      </c>
      <c r="E1539">
        <v>0</v>
      </c>
      <c r="F1539">
        <v>0</v>
      </c>
      <c r="G1539">
        <v>0</v>
      </c>
      <c r="H1539">
        <v>0</v>
      </c>
      <c r="I1539">
        <v>0</v>
      </c>
      <c r="J1539">
        <v>0</v>
      </c>
      <c r="K1539">
        <v>0</v>
      </c>
      <c r="L1539">
        <v>0</v>
      </c>
      <c r="M1539">
        <v>0</v>
      </c>
      <c r="N1539">
        <v>0</v>
      </c>
      <c r="O1539">
        <v>0</v>
      </c>
    </row>
    <row r="1540" spans="1:15" hidden="1" x14ac:dyDescent="0.25">
      <c r="A1540" t="s">
        <v>35</v>
      </c>
      <c r="B1540" t="s">
        <v>84</v>
      </c>
      <c r="C1540" t="s">
        <v>80</v>
      </c>
      <c r="D1540">
        <v>0</v>
      </c>
      <c r="E1540">
        <v>0</v>
      </c>
      <c r="F1540">
        <v>0</v>
      </c>
      <c r="G1540">
        <v>0</v>
      </c>
      <c r="H1540">
        <v>0</v>
      </c>
      <c r="I1540">
        <v>0</v>
      </c>
      <c r="J1540">
        <v>0</v>
      </c>
      <c r="K1540">
        <v>0</v>
      </c>
      <c r="L1540">
        <v>0</v>
      </c>
      <c r="M1540">
        <v>0</v>
      </c>
      <c r="N1540">
        <v>0</v>
      </c>
      <c r="O1540">
        <v>0</v>
      </c>
    </row>
    <row r="1541" spans="1:15" hidden="1" x14ac:dyDescent="0.25">
      <c r="A1541" t="s">
        <v>35</v>
      </c>
      <c r="B1541" t="s">
        <v>84</v>
      </c>
      <c r="C1541" t="s">
        <v>81</v>
      </c>
      <c r="D1541">
        <v>0</v>
      </c>
      <c r="E1541">
        <v>0</v>
      </c>
      <c r="F1541">
        <v>0</v>
      </c>
      <c r="G1541">
        <v>0</v>
      </c>
      <c r="H1541">
        <v>0</v>
      </c>
      <c r="I1541">
        <v>0</v>
      </c>
      <c r="J1541">
        <v>0</v>
      </c>
      <c r="K1541">
        <v>0</v>
      </c>
      <c r="L1541">
        <v>0</v>
      </c>
      <c r="M1541">
        <v>0</v>
      </c>
      <c r="N1541">
        <v>0</v>
      </c>
      <c r="O1541">
        <v>0</v>
      </c>
    </row>
    <row r="1542" spans="1:15" hidden="1" x14ac:dyDescent="0.25">
      <c r="A1542" t="s">
        <v>35</v>
      </c>
      <c r="B1542" t="s">
        <v>84</v>
      </c>
      <c r="C1542" t="s">
        <v>82</v>
      </c>
      <c r="D1542">
        <v>0</v>
      </c>
      <c r="E1542">
        <v>0</v>
      </c>
      <c r="F1542">
        <v>0</v>
      </c>
      <c r="G1542">
        <v>0</v>
      </c>
      <c r="H1542">
        <v>0</v>
      </c>
      <c r="I1542">
        <v>0</v>
      </c>
      <c r="J1542">
        <v>0</v>
      </c>
      <c r="K1542">
        <v>0</v>
      </c>
      <c r="L1542">
        <v>0</v>
      </c>
      <c r="M1542">
        <v>0</v>
      </c>
      <c r="N1542">
        <v>0</v>
      </c>
      <c r="O1542">
        <v>0</v>
      </c>
    </row>
    <row r="1543" spans="1:15" hidden="1" x14ac:dyDescent="0.25">
      <c r="A1543" t="s">
        <v>35</v>
      </c>
      <c r="B1543" t="s">
        <v>84</v>
      </c>
      <c r="C1543" t="s">
        <v>83</v>
      </c>
      <c r="D1543">
        <v>0</v>
      </c>
      <c r="E1543">
        <v>0</v>
      </c>
      <c r="F1543">
        <v>0</v>
      </c>
      <c r="G1543">
        <v>0</v>
      </c>
      <c r="H1543">
        <v>0</v>
      </c>
      <c r="I1543">
        <v>0</v>
      </c>
      <c r="J1543">
        <v>0</v>
      </c>
      <c r="K1543">
        <v>0</v>
      </c>
      <c r="L1543">
        <v>0</v>
      </c>
      <c r="M1543">
        <v>0</v>
      </c>
      <c r="N1543">
        <v>0</v>
      </c>
      <c r="O1543">
        <v>0</v>
      </c>
    </row>
    <row r="1544" spans="1:15" hidden="1" x14ac:dyDescent="0.25">
      <c r="A1544" t="s">
        <v>36</v>
      </c>
      <c r="B1544" t="s">
        <v>59</v>
      </c>
      <c r="C1544" t="s">
        <v>60</v>
      </c>
      <c r="D1544">
        <v>0</v>
      </c>
      <c r="E1544">
        <v>0</v>
      </c>
      <c r="F1544">
        <v>0</v>
      </c>
      <c r="G1544">
        <v>0</v>
      </c>
      <c r="H1544">
        <v>0</v>
      </c>
      <c r="I1544">
        <v>0</v>
      </c>
      <c r="J1544">
        <v>0</v>
      </c>
      <c r="K1544">
        <v>0</v>
      </c>
      <c r="L1544">
        <v>0</v>
      </c>
      <c r="M1544">
        <v>0</v>
      </c>
      <c r="N1544">
        <v>0</v>
      </c>
      <c r="O1544">
        <v>0</v>
      </c>
    </row>
    <row r="1545" spans="1:15" hidden="1" x14ac:dyDescent="0.25">
      <c r="A1545" t="s">
        <v>36</v>
      </c>
      <c r="B1545" t="s">
        <v>59</v>
      </c>
      <c r="C1545" t="s">
        <v>61</v>
      </c>
      <c r="D1545">
        <v>0</v>
      </c>
      <c r="E1545">
        <v>0</v>
      </c>
      <c r="F1545">
        <v>0</v>
      </c>
      <c r="G1545">
        <v>0</v>
      </c>
      <c r="H1545">
        <v>0</v>
      </c>
      <c r="I1545">
        <v>0</v>
      </c>
      <c r="J1545">
        <v>0</v>
      </c>
      <c r="K1545">
        <v>0</v>
      </c>
      <c r="L1545">
        <v>0</v>
      </c>
      <c r="M1545">
        <v>0</v>
      </c>
      <c r="N1545">
        <v>0</v>
      </c>
      <c r="O1545">
        <v>0</v>
      </c>
    </row>
    <row r="1546" spans="1:15" hidden="1" x14ac:dyDescent="0.25">
      <c r="A1546" t="s">
        <v>36</v>
      </c>
      <c r="B1546" t="s">
        <v>59</v>
      </c>
      <c r="C1546" t="s">
        <v>62</v>
      </c>
      <c r="D1546">
        <v>0</v>
      </c>
      <c r="E1546">
        <v>0</v>
      </c>
      <c r="F1546">
        <v>0</v>
      </c>
      <c r="G1546">
        <v>0</v>
      </c>
      <c r="H1546">
        <v>0</v>
      </c>
      <c r="I1546">
        <v>0</v>
      </c>
      <c r="J1546">
        <v>0</v>
      </c>
      <c r="K1546">
        <v>0</v>
      </c>
      <c r="L1546">
        <v>0</v>
      </c>
      <c r="M1546">
        <v>0</v>
      </c>
      <c r="N1546">
        <v>0</v>
      </c>
      <c r="O1546">
        <v>0</v>
      </c>
    </row>
    <row r="1547" spans="1:15" hidden="1" x14ac:dyDescent="0.25">
      <c r="A1547" t="s">
        <v>36</v>
      </c>
      <c r="B1547" t="s">
        <v>59</v>
      </c>
      <c r="C1547" t="s">
        <v>63</v>
      </c>
      <c r="D1547">
        <v>0</v>
      </c>
      <c r="E1547">
        <v>0</v>
      </c>
      <c r="F1547">
        <v>0</v>
      </c>
      <c r="G1547">
        <v>0</v>
      </c>
      <c r="H1547">
        <v>0</v>
      </c>
      <c r="I1547">
        <v>0</v>
      </c>
      <c r="J1547">
        <v>0</v>
      </c>
      <c r="K1547">
        <v>0</v>
      </c>
      <c r="L1547">
        <v>0</v>
      </c>
      <c r="M1547">
        <v>0</v>
      </c>
      <c r="N1547">
        <v>0</v>
      </c>
      <c r="O1547">
        <v>0</v>
      </c>
    </row>
    <row r="1548" spans="1:15" hidden="1" x14ac:dyDescent="0.25">
      <c r="A1548" t="s">
        <v>36</v>
      </c>
      <c r="B1548" t="s">
        <v>59</v>
      </c>
      <c r="C1548" t="s">
        <v>64</v>
      </c>
      <c r="D1548">
        <v>0</v>
      </c>
      <c r="E1548">
        <v>0</v>
      </c>
      <c r="F1548">
        <v>0</v>
      </c>
      <c r="G1548">
        <v>0</v>
      </c>
      <c r="H1548">
        <v>0</v>
      </c>
      <c r="I1548">
        <v>0</v>
      </c>
      <c r="J1548">
        <v>0</v>
      </c>
      <c r="K1548">
        <v>0</v>
      </c>
      <c r="L1548">
        <v>0</v>
      </c>
      <c r="M1548">
        <v>0</v>
      </c>
      <c r="N1548">
        <v>0</v>
      </c>
      <c r="O1548">
        <v>0</v>
      </c>
    </row>
    <row r="1549" spans="1:15" hidden="1" x14ac:dyDescent="0.25">
      <c r="A1549" t="s">
        <v>36</v>
      </c>
      <c r="B1549" t="s">
        <v>59</v>
      </c>
      <c r="C1549" t="s">
        <v>65</v>
      </c>
      <c r="D1549">
        <v>0</v>
      </c>
      <c r="E1549">
        <v>0</v>
      </c>
      <c r="F1549">
        <v>0</v>
      </c>
      <c r="G1549">
        <v>0</v>
      </c>
      <c r="H1549">
        <v>0</v>
      </c>
      <c r="I1549">
        <v>0</v>
      </c>
      <c r="J1549">
        <v>0</v>
      </c>
      <c r="K1549">
        <v>0</v>
      </c>
      <c r="L1549">
        <v>0</v>
      </c>
      <c r="M1549">
        <v>0</v>
      </c>
      <c r="N1549">
        <v>0</v>
      </c>
      <c r="O1549">
        <v>0</v>
      </c>
    </row>
    <row r="1550" spans="1:15" hidden="1" x14ac:dyDescent="0.25">
      <c r="A1550" t="s">
        <v>36</v>
      </c>
      <c r="B1550" t="s">
        <v>59</v>
      </c>
      <c r="C1550" t="s">
        <v>66</v>
      </c>
      <c r="D1550">
        <v>1</v>
      </c>
      <c r="E1550">
        <v>1</v>
      </c>
      <c r="F1550">
        <v>1</v>
      </c>
      <c r="G1550">
        <v>1</v>
      </c>
      <c r="H1550">
        <v>1</v>
      </c>
      <c r="I1550">
        <v>1</v>
      </c>
      <c r="J1550">
        <v>1</v>
      </c>
      <c r="K1550">
        <v>1</v>
      </c>
      <c r="L1550">
        <v>1</v>
      </c>
      <c r="M1550">
        <v>1</v>
      </c>
      <c r="N1550">
        <v>1</v>
      </c>
      <c r="O1550">
        <v>1</v>
      </c>
    </row>
    <row r="1551" spans="1:15" hidden="1" x14ac:dyDescent="0.25">
      <c r="A1551" t="s">
        <v>36</v>
      </c>
      <c r="B1551" t="s">
        <v>59</v>
      </c>
      <c r="C1551" t="s">
        <v>67</v>
      </c>
      <c r="D1551">
        <v>1</v>
      </c>
      <c r="E1551">
        <v>1</v>
      </c>
      <c r="F1551">
        <v>1</v>
      </c>
      <c r="G1551">
        <v>1</v>
      </c>
      <c r="H1551">
        <v>1</v>
      </c>
      <c r="I1551">
        <v>1</v>
      </c>
      <c r="J1551">
        <v>1</v>
      </c>
      <c r="K1551">
        <v>1</v>
      </c>
      <c r="L1551">
        <v>1</v>
      </c>
      <c r="M1551">
        <v>1</v>
      </c>
      <c r="N1551">
        <v>1</v>
      </c>
      <c r="O1551">
        <v>1</v>
      </c>
    </row>
    <row r="1552" spans="1:15" hidden="1" x14ac:dyDescent="0.25">
      <c r="A1552" t="s">
        <v>36</v>
      </c>
      <c r="B1552" t="s">
        <v>59</v>
      </c>
      <c r="C1552" t="s">
        <v>68</v>
      </c>
      <c r="D1552">
        <v>1</v>
      </c>
      <c r="E1552">
        <v>1</v>
      </c>
      <c r="F1552">
        <v>1</v>
      </c>
      <c r="G1552">
        <v>1</v>
      </c>
      <c r="H1552">
        <v>1</v>
      </c>
      <c r="I1552">
        <v>1</v>
      </c>
      <c r="J1552">
        <v>1</v>
      </c>
      <c r="K1552">
        <v>1</v>
      </c>
      <c r="L1552">
        <v>1</v>
      </c>
      <c r="M1552">
        <v>1</v>
      </c>
      <c r="N1552">
        <v>1</v>
      </c>
      <c r="O1552">
        <v>1</v>
      </c>
    </row>
    <row r="1553" spans="1:15" hidden="1" x14ac:dyDescent="0.25">
      <c r="A1553" t="s">
        <v>36</v>
      </c>
      <c r="B1553" t="s">
        <v>59</v>
      </c>
      <c r="C1553" t="s">
        <v>69</v>
      </c>
      <c r="D1553">
        <v>1</v>
      </c>
      <c r="E1553">
        <v>1</v>
      </c>
      <c r="F1553">
        <v>1</v>
      </c>
      <c r="G1553">
        <v>1</v>
      </c>
      <c r="H1553">
        <v>1</v>
      </c>
      <c r="I1553">
        <v>1</v>
      </c>
      <c r="J1553">
        <v>1</v>
      </c>
      <c r="K1553">
        <v>1</v>
      </c>
      <c r="L1553">
        <v>1</v>
      </c>
      <c r="M1553">
        <v>1</v>
      </c>
      <c r="N1553">
        <v>1</v>
      </c>
      <c r="O1553">
        <v>1</v>
      </c>
    </row>
    <row r="1554" spans="1:15" hidden="1" x14ac:dyDescent="0.25">
      <c r="A1554" t="s">
        <v>36</v>
      </c>
      <c r="B1554" t="s">
        <v>59</v>
      </c>
      <c r="C1554" t="s">
        <v>70</v>
      </c>
      <c r="D1554">
        <v>1</v>
      </c>
      <c r="E1554">
        <v>1</v>
      </c>
      <c r="F1554">
        <v>1</v>
      </c>
      <c r="G1554">
        <v>1</v>
      </c>
      <c r="H1554">
        <v>1</v>
      </c>
      <c r="I1554">
        <v>1</v>
      </c>
      <c r="J1554">
        <v>1</v>
      </c>
      <c r="K1554">
        <v>1</v>
      </c>
      <c r="L1554">
        <v>1</v>
      </c>
      <c r="M1554">
        <v>1</v>
      </c>
      <c r="N1554">
        <v>1</v>
      </c>
      <c r="O1554">
        <v>1</v>
      </c>
    </row>
    <row r="1555" spans="1:15" hidden="1" x14ac:dyDescent="0.25">
      <c r="A1555" t="s">
        <v>36</v>
      </c>
      <c r="B1555" t="s">
        <v>59</v>
      </c>
      <c r="C1555" t="s">
        <v>71</v>
      </c>
      <c r="D1555">
        <v>1</v>
      </c>
      <c r="E1555">
        <v>1</v>
      </c>
      <c r="F1555">
        <v>1</v>
      </c>
      <c r="G1555">
        <v>1</v>
      </c>
      <c r="H1555">
        <v>1</v>
      </c>
      <c r="I1555">
        <v>1</v>
      </c>
      <c r="J1555">
        <v>1</v>
      </c>
      <c r="K1555">
        <v>1</v>
      </c>
      <c r="L1555">
        <v>1</v>
      </c>
      <c r="M1555">
        <v>1</v>
      </c>
      <c r="N1555">
        <v>1</v>
      </c>
      <c r="O1555">
        <v>1</v>
      </c>
    </row>
    <row r="1556" spans="1:15" hidden="1" x14ac:dyDescent="0.25">
      <c r="A1556" t="s">
        <v>36</v>
      </c>
      <c r="B1556" t="s">
        <v>59</v>
      </c>
      <c r="C1556" t="s">
        <v>72</v>
      </c>
      <c r="D1556">
        <v>1</v>
      </c>
      <c r="E1556">
        <v>1</v>
      </c>
      <c r="F1556">
        <v>1</v>
      </c>
      <c r="G1556">
        <v>1</v>
      </c>
      <c r="H1556">
        <v>1</v>
      </c>
      <c r="I1556">
        <v>1</v>
      </c>
      <c r="J1556">
        <v>1</v>
      </c>
      <c r="K1556">
        <v>1</v>
      </c>
      <c r="L1556">
        <v>1</v>
      </c>
      <c r="M1556">
        <v>1</v>
      </c>
      <c r="N1556">
        <v>1</v>
      </c>
      <c r="O1556">
        <v>1</v>
      </c>
    </row>
    <row r="1557" spans="1:15" hidden="1" x14ac:dyDescent="0.25">
      <c r="A1557" t="s">
        <v>36</v>
      </c>
      <c r="B1557" t="s">
        <v>59</v>
      </c>
      <c r="C1557" t="s">
        <v>73</v>
      </c>
      <c r="D1557">
        <v>1</v>
      </c>
      <c r="E1557">
        <v>1</v>
      </c>
      <c r="F1557">
        <v>1</v>
      </c>
      <c r="G1557">
        <v>1</v>
      </c>
      <c r="H1557">
        <v>1</v>
      </c>
      <c r="I1557">
        <v>1</v>
      </c>
      <c r="J1557">
        <v>1</v>
      </c>
      <c r="K1557">
        <v>1</v>
      </c>
      <c r="L1557">
        <v>1</v>
      </c>
      <c r="M1557">
        <v>1</v>
      </c>
      <c r="N1557">
        <v>1</v>
      </c>
      <c r="O1557">
        <v>1</v>
      </c>
    </row>
    <row r="1558" spans="1:15" hidden="1" x14ac:dyDescent="0.25">
      <c r="A1558" t="s">
        <v>36</v>
      </c>
      <c r="B1558" t="s">
        <v>59</v>
      </c>
      <c r="C1558" t="s">
        <v>74</v>
      </c>
      <c r="D1558">
        <v>1</v>
      </c>
      <c r="E1558">
        <v>1</v>
      </c>
      <c r="F1558">
        <v>1</v>
      </c>
      <c r="G1558">
        <v>1</v>
      </c>
      <c r="H1558">
        <v>1</v>
      </c>
      <c r="I1558">
        <v>1</v>
      </c>
      <c r="J1558">
        <v>1</v>
      </c>
      <c r="K1558">
        <v>1</v>
      </c>
      <c r="L1558">
        <v>1</v>
      </c>
      <c r="M1558">
        <v>1</v>
      </c>
      <c r="N1558">
        <v>1</v>
      </c>
      <c r="O1558">
        <v>1</v>
      </c>
    </row>
    <row r="1559" spans="1:15" hidden="1" x14ac:dyDescent="0.25">
      <c r="A1559" t="s">
        <v>36</v>
      </c>
      <c r="B1559" t="s">
        <v>59</v>
      </c>
      <c r="C1559" t="s">
        <v>75</v>
      </c>
      <c r="D1559">
        <v>1</v>
      </c>
      <c r="E1559">
        <v>1</v>
      </c>
      <c r="F1559">
        <v>1</v>
      </c>
      <c r="G1559">
        <v>1</v>
      </c>
      <c r="H1559">
        <v>1</v>
      </c>
      <c r="I1559">
        <v>1</v>
      </c>
      <c r="J1559">
        <v>1</v>
      </c>
      <c r="K1559">
        <v>1</v>
      </c>
      <c r="L1559">
        <v>1</v>
      </c>
      <c r="M1559">
        <v>1</v>
      </c>
      <c r="N1559">
        <v>1</v>
      </c>
      <c r="O1559">
        <v>1</v>
      </c>
    </row>
    <row r="1560" spans="1:15" hidden="1" x14ac:dyDescent="0.25">
      <c r="A1560" t="s">
        <v>36</v>
      </c>
      <c r="B1560" t="s">
        <v>59</v>
      </c>
      <c r="C1560" t="s">
        <v>76</v>
      </c>
      <c r="D1560">
        <v>1</v>
      </c>
      <c r="E1560">
        <v>1</v>
      </c>
      <c r="F1560">
        <v>1</v>
      </c>
      <c r="G1560">
        <v>1</v>
      </c>
      <c r="H1560">
        <v>1</v>
      </c>
      <c r="I1560">
        <v>1</v>
      </c>
      <c r="J1560">
        <v>1</v>
      </c>
      <c r="K1560">
        <v>1</v>
      </c>
      <c r="L1560">
        <v>1</v>
      </c>
      <c r="M1560">
        <v>1</v>
      </c>
      <c r="N1560">
        <v>1</v>
      </c>
      <c r="O1560">
        <v>1</v>
      </c>
    </row>
    <row r="1561" spans="1:15" hidden="1" x14ac:dyDescent="0.25">
      <c r="A1561" t="s">
        <v>36</v>
      </c>
      <c r="B1561" t="s">
        <v>59</v>
      </c>
      <c r="C1561" t="s">
        <v>77</v>
      </c>
      <c r="D1561">
        <v>1</v>
      </c>
      <c r="E1561">
        <v>1</v>
      </c>
      <c r="F1561">
        <v>1</v>
      </c>
      <c r="G1561">
        <v>1</v>
      </c>
      <c r="H1561">
        <v>1</v>
      </c>
      <c r="I1561">
        <v>1</v>
      </c>
      <c r="J1561">
        <v>1</v>
      </c>
      <c r="K1561">
        <v>1</v>
      </c>
      <c r="L1561">
        <v>1</v>
      </c>
      <c r="M1561">
        <v>1</v>
      </c>
      <c r="N1561">
        <v>1</v>
      </c>
      <c r="O1561">
        <v>1</v>
      </c>
    </row>
    <row r="1562" spans="1:15" hidden="1" x14ac:dyDescent="0.25">
      <c r="A1562" t="s">
        <v>36</v>
      </c>
      <c r="B1562" t="s">
        <v>59</v>
      </c>
      <c r="C1562" t="s">
        <v>78</v>
      </c>
      <c r="D1562">
        <v>1</v>
      </c>
      <c r="E1562">
        <v>1</v>
      </c>
      <c r="F1562">
        <v>1</v>
      </c>
      <c r="G1562">
        <v>1</v>
      </c>
      <c r="H1562">
        <v>1</v>
      </c>
      <c r="I1562">
        <v>1</v>
      </c>
      <c r="J1562">
        <v>1</v>
      </c>
      <c r="K1562">
        <v>1</v>
      </c>
      <c r="L1562">
        <v>1</v>
      </c>
      <c r="M1562">
        <v>1</v>
      </c>
      <c r="N1562">
        <v>1</v>
      </c>
      <c r="O1562">
        <v>1</v>
      </c>
    </row>
    <row r="1563" spans="1:15" hidden="1" x14ac:dyDescent="0.25">
      <c r="A1563" t="s">
        <v>36</v>
      </c>
      <c r="B1563" t="s">
        <v>59</v>
      </c>
      <c r="C1563" t="s">
        <v>79</v>
      </c>
      <c r="D1563">
        <v>1</v>
      </c>
      <c r="E1563">
        <v>1</v>
      </c>
      <c r="F1563">
        <v>1</v>
      </c>
      <c r="G1563">
        <v>1</v>
      </c>
      <c r="H1563">
        <v>1</v>
      </c>
      <c r="I1563">
        <v>1</v>
      </c>
      <c r="J1563">
        <v>1</v>
      </c>
      <c r="K1563">
        <v>1</v>
      </c>
      <c r="L1563">
        <v>1</v>
      </c>
      <c r="M1563">
        <v>1</v>
      </c>
      <c r="N1563">
        <v>1</v>
      </c>
      <c r="O1563">
        <v>1</v>
      </c>
    </row>
    <row r="1564" spans="1:15" hidden="1" x14ac:dyDescent="0.25">
      <c r="A1564" t="s">
        <v>36</v>
      </c>
      <c r="B1564" t="s">
        <v>59</v>
      </c>
      <c r="C1564" t="s">
        <v>80</v>
      </c>
      <c r="D1564">
        <v>0</v>
      </c>
      <c r="E1564">
        <v>0</v>
      </c>
      <c r="F1564">
        <v>0</v>
      </c>
      <c r="G1564">
        <v>0</v>
      </c>
      <c r="H1564">
        <v>0</v>
      </c>
      <c r="I1564">
        <v>0</v>
      </c>
      <c r="J1564">
        <v>0</v>
      </c>
      <c r="K1564">
        <v>0</v>
      </c>
      <c r="L1564">
        <v>0</v>
      </c>
      <c r="M1564">
        <v>0</v>
      </c>
      <c r="N1564">
        <v>0</v>
      </c>
      <c r="O1564">
        <v>0</v>
      </c>
    </row>
    <row r="1565" spans="1:15" hidden="1" x14ac:dyDescent="0.25">
      <c r="A1565" t="s">
        <v>36</v>
      </c>
      <c r="B1565" t="s">
        <v>59</v>
      </c>
      <c r="C1565" t="s">
        <v>81</v>
      </c>
      <c r="D1565">
        <v>0</v>
      </c>
      <c r="E1565">
        <v>0</v>
      </c>
      <c r="F1565">
        <v>0</v>
      </c>
      <c r="G1565">
        <v>0</v>
      </c>
      <c r="H1565">
        <v>0</v>
      </c>
      <c r="I1565">
        <v>0</v>
      </c>
      <c r="J1565">
        <v>0</v>
      </c>
      <c r="K1565">
        <v>0</v>
      </c>
      <c r="L1565">
        <v>0</v>
      </c>
      <c r="M1565">
        <v>0</v>
      </c>
      <c r="N1565">
        <v>0</v>
      </c>
      <c r="O1565">
        <v>0</v>
      </c>
    </row>
    <row r="1566" spans="1:15" hidden="1" x14ac:dyDescent="0.25">
      <c r="A1566" t="s">
        <v>36</v>
      </c>
      <c r="B1566" t="s">
        <v>59</v>
      </c>
      <c r="C1566" t="s">
        <v>82</v>
      </c>
      <c r="D1566">
        <v>0</v>
      </c>
      <c r="E1566">
        <v>0</v>
      </c>
      <c r="F1566">
        <v>0</v>
      </c>
      <c r="G1566">
        <v>0</v>
      </c>
      <c r="H1566">
        <v>0</v>
      </c>
      <c r="I1566">
        <v>0</v>
      </c>
      <c r="J1566">
        <v>0</v>
      </c>
      <c r="K1566">
        <v>0</v>
      </c>
      <c r="L1566">
        <v>0</v>
      </c>
      <c r="M1566">
        <v>0</v>
      </c>
      <c r="N1566">
        <v>0</v>
      </c>
      <c r="O1566">
        <v>0</v>
      </c>
    </row>
    <row r="1567" spans="1:15" hidden="1" x14ac:dyDescent="0.25">
      <c r="A1567" t="s">
        <v>36</v>
      </c>
      <c r="B1567" t="s">
        <v>59</v>
      </c>
      <c r="C1567" t="s">
        <v>83</v>
      </c>
      <c r="D1567">
        <v>0</v>
      </c>
      <c r="E1567">
        <v>0</v>
      </c>
      <c r="F1567">
        <v>0</v>
      </c>
      <c r="G1567">
        <v>0</v>
      </c>
      <c r="H1567">
        <v>0</v>
      </c>
      <c r="I1567">
        <v>0</v>
      </c>
      <c r="J1567">
        <v>0</v>
      </c>
      <c r="K1567">
        <v>0</v>
      </c>
      <c r="L1567">
        <v>0</v>
      </c>
      <c r="M1567">
        <v>0</v>
      </c>
      <c r="N1567">
        <v>0</v>
      </c>
      <c r="O1567">
        <v>0</v>
      </c>
    </row>
    <row r="1568" spans="1:15" hidden="1" x14ac:dyDescent="0.25">
      <c r="A1568" t="s">
        <v>36</v>
      </c>
      <c r="B1568" t="s">
        <v>84</v>
      </c>
      <c r="C1568" t="s">
        <v>60</v>
      </c>
      <c r="D1568">
        <v>0</v>
      </c>
      <c r="E1568">
        <v>0</v>
      </c>
      <c r="F1568">
        <v>0</v>
      </c>
      <c r="G1568">
        <v>0</v>
      </c>
      <c r="H1568">
        <v>0</v>
      </c>
      <c r="I1568">
        <v>0</v>
      </c>
      <c r="J1568">
        <v>0</v>
      </c>
      <c r="K1568">
        <v>0</v>
      </c>
      <c r="L1568">
        <v>0</v>
      </c>
      <c r="M1568">
        <v>0</v>
      </c>
      <c r="N1568">
        <v>0</v>
      </c>
      <c r="O1568">
        <v>0</v>
      </c>
    </row>
    <row r="1569" spans="1:15" hidden="1" x14ac:dyDescent="0.25">
      <c r="A1569" t="s">
        <v>36</v>
      </c>
      <c r="B1569" t="s">
        <v>84</v>
      </c>
      <c r="C1569" t="s">
        <v>61</v>
      </c>
      <c r="D1569">
        <v>0</v>
      </c>
      <c r="E1569">
        <v>0</v>
      </c>
      <c r="F1569">
        <v>0</v>
      </c>
      <c r="G1569">
        <v>0</v>
      </c>
      <c r="H1569">
        <v>0</v>
      </c>
      <c r="I1569">
        <v>0</v>
      </c>
      <c r="J1569">
        <v>0</v>
      </c>
      <c r="K1569">
        <v>0</v>
      </c>
      <c r="L1569">
        <v>0</v>
      </c>
      <c r="M1569">
        <v>0</v>
      </c>
      <c r="N1569">
        <v>0</v>
      </c>
      <c r="O1569">
        <v>0</v>
      </c>
    </row>
    <row r="1570" spans="1:15" hidden="1" x14ac:dyDescent="0.25">
      <c r="A1570" t="s">
        <v>36</v>
      </c>
      <c r="B1570" t="s">
        <v>84</v>
      </c>
      <c r="C1570" t="s">
        <v>62</v>
      </c>
      <c r="D1570">
        <v>0</v>
      </c>
      <c r="E1570">
        <v>0</v>
      </c>
      <c r="F1570">
        <v>0</v>
      </c>
      <c r="G1570">
        <v>0</v>
      </c>
      <c r="H1570">
        <v>0</v>
      </c>
      <c r="I1570">
        <v>0</v>
      </c>
      <c r="J1570">
        <v>0</v>
      </c>
      <c r="K1570">
        <v>0</v>
      </c>
      <c r="L1570">
        <v>0</v>
      </c>
      <c r="M1570">
        <v>0</v>
      </c>
      <c r="N1570">
        <v>0</v>
      </c>
      <c r="O1570">
        <v>0</v>
      </c>
    </row>
    <row r="1571" spans="1:15" hidden="1" x14ac:dyDescent="0.25">
      <c r="A1571" t="s">
        <v>36</v>
      </c>
      <c r="B1571" t="s">
        <v>84</v>
      </c>
      <c r="C1571" t="s">
        <v>63</v>
      </c>
      <c r="D1571">
        <v>0</v>
      </c>
      <c r="E1571">
        <v>0</v>
      </c>
      <c r="F1571">
        <v>0</v>
      </c>
      <c r="G1571">
        <v>0</v>
      </c>
      <c r="H1571">
        <v>0</v>
      </c>
      <c r="I1571">
        <v>0</v>
      </c>
      <c r="J1571">
        <v>0</v>
      </c>
      <c r="K1571">
        <v>0</v>
      </c>
      <c r="L1571">
        <v>0</v>
      </c>
      <c r="M1571">
        <v>0</v>
      </c>
      <c r="N1571">
        <v>0</v>
      </c>
      <c r="O1571">
        <v>0</v>
      </c>
    </row>
    <row r="1572" spans="1:15" hidden="1" x14ac:dyDescent="0.25">
      <c r="A1572" t="s">
        <v>36</v>
      </c>
      <c r="B1572" t="s">
        <v>84</v>
      </c>
      <c r="C1572" t="s">
        <v>64</v>
      </c>
      <c r="D1572">
        <v>0</v>
      </c>
      <c r="E1572">
        <v>0</v>
      </c>
      <c r="F1572">
        <v>0</v>
      </c>
      <c r="G1572">
        <v>0</v>
      </c>
      <c r="H1572">
        <v>0</v>
      </c>
      <c r="I1572">
        <v>0</v>
      </c>
      <c r="J1572">
        <v>0</v>
      </c>
      <c r="K1572">
        <v>0</v>
      </c>
      <c r="L1572">
        <v>0</v>
      </c>
      <c r="M1572">
        <v>0</v>
      </c>
      <c r="N1572">
        <v>0</v>
      </c>
      <c r="O1572">
        <v>0</v>
      </c>
    </row>
    <row r="1573" spans="1:15" hidden="1" x14ac:dyDescent="0.25">
      <c r="A1573" t="s">
        <v>36</v>
      </c>
      <c r="B1573" t="s">
        <v>84</v>
      </c>
      <c r="C1573" t="s">
        <v>65</v>
      </c>
      <c r="D1573">
        <v>0</v>
      </c>
      <c r="E1573">
        <v>0</v>
      </c>
      <c r="F1573">
        <v>0</v>
      </c>
      <c r="G1573">
        <v>0</v>
      </c>
      <c r="H1573">
        <v>0</v>
      </c>
      <c r="I1573">
        <v>0</v>
      </c>
      <c r="J1573">
        <v>0</v>
      </c>
      <c r="K1573">
        <v>0</v>
      </c>
      <c r="L1573">
        <v>0</v>
      </c>
      <c r="M1573">
        <v>0</v>
      </c>
      <c r="N1573">
        <v>0</v>
      </c>
      <c r="O1573">
        <v>0</v>
      </c>
    </row>
    <row r="1574" spans="1:15" hidden="1" x14ac:dyDescent="0.25">
      <c r="A1574" t="s">
        <v>36</v>
      </c>
      <c r="B1574" t="s">
        <v>84</v>
      </c>
      <c r="C1574" t="s">
        <v>66</v>
      </c>
      <c r="D1574">
        <v>0</v>
      </c>
      <c r="E1574">
        <v>0</v>
      </c>
      <c r="F1574">
        <v>0</v>
      </c>
      <c r="G1574">
        <v>0</v>
      </c>
      <c r="H1574">
        <v>0</v>
      </c>
      <c r="I1574">
        <v>0</v>
      </c>
      <c r="J1574">
        <v>0</v>
      </c>
      <c r="K1574">
        <v>0</v>
      </c>
      <c r="L1574">
        <v>0</v>
      </c>
      <c r="M1574">
        <v>0</v>
      </c>
      <c r="N1574">
        <v>0</v>
      </c>
      <c r="O1574">
        <v>0</v>
      </c>
    </row>
    <row r="1575" spans="1:15" hidden="1" x14ac:dyDescent="0.25">
      <c r="A1575" t="s">
        <v>36</v>
      </c>
      <c r="B1575" t="s">
        <v>84</v>
      </c>
      <c r="C1575" t="s">
        <v>67</v>
      </c>
      <c r="D1575">
        <v>0</v>
      </c>
      <c r="E1575">
        <v>0</v>
      </c>
      <c r="F1575">
        <v>0</v>
      </c>
      <c r="G1575">
        <v>0</v>
      </c>
      <c r="H1575">
        <v>0</v>
      </c>
      <c r="I1575">
        <v>0</v>
      </c>
      <c r="J1575">
        <v>0</v>
      </c>
      <c r="K1575">
        <v>0</v>
      </c>
      <c r="L1575">
        <v>0</v>
      </c>
      <c r="M1575">
        <v>0</v>
      </c>
      <c r="N1575">
        <v>0</v>
      </c>
      <c r="O1575">
        <v>0</v>
      </c>
    </row>
    <row r="1576" spans="1:15" hidden="1" x14ac:dyDescent="0.25">
      <c r="A1576" t="s">
        <v>36</v>
      </c>
      <c r="B1576" t="s">
        <v>84</v>
      </c>
      <c r="C1576" t="s">
        <v>68</v>
      </c>
      <c r="D1576">
        <v>0</v>
      </c>
      <c r="E1576">
        <v>0</v>
      </c>
      <c r="F1576">
        <v>0</v>
      </c>
      <c r="G1576">
        <v>0</v>
      </c>
      <c r="H1576">
        <v>0</v>
      </c>
      <c r="I1576">
        <v>0</v>
      </c>
      <c r="J1576">
        <v>0</v>
      </c>
      <c r="K1576">
        <v>0</v>
      </c>
      <c r="L1576">
        <v>0</v>
      </c>
      <c r="M1576">
        <v>0</v>
      </c>
      <c r="N1576">
        <v>0</v>
      </c>
      <c r="O1576">
        <v>0</v>
      </c>
    </row>
    <row r="1577" spans="1:15" hidden="1" x14ac:dyDescent="0.25">
      <c r="A1577" t="s">
        <v>36</v>
      </c>
      <c r="B1577" t="s">
        <v>84</v>
      </c>
      <c r="C1577" t="s">
        <v>69</v>
      </c>
      <c r="D1577">
        <v>0</v>
      </c>
      <c r="E1577">
        <v>0</v>
      </c>
      <c r="F1577">
        <v>0</v>
      </c>
      <c r="G1577">
        <v>0</v>
      </c>
      <c r="H1577">
        <v>0</v>
      </c>
      <c r="I1577">
        <v>0</v>
      </c>
      <c r="J1577">
        <v>0</v>
      </c>
      <c r="K1577">
        <v>0</v>
      </c>
      <c r="L1577">
        <v>0</v>
      </c>
      <c r="M1577">
        <v>0</v>
      </c>
      <c r="N1577">
        <v>0</v>
      </c>
      <c r="O1577">
        <v>0</v>
      </c>
    </row>
    <row r="1578" spans="1:15" hidden="1" x14ac:dyDescent="0.25">
      <c r="A1578" t="s">
        <v>36</v>
      </c>
      <c r="B1578" t="s">
        <v>84</v>
      </c>
      <c r="C1578" t="s">
        <v>70</v>
      </c>
      <c r="D1578">
        <v>0</v>
      </c>
      <c r="E1578">
        <v>0</v>
      </c>
      <c r="F1578">
        <v>0</v>
      </c>
      <c r="G1578">
        <v>0</v>
      </c>
      <c r="H1578">
        <v>0</v>
      </c>
      <c r="I1578">
        <v>0</v>
      </c>
      <c r="J1578">
        <v>0</v>
      </c>
      <c r="K1578">
        <v>0</v>
      </c>
      <c r="L1578">
        <v>0</v>
      </c>
      <c r="M1578">
        <v>0</v>
      </c>
      <c r="N1578">
        <v>0</v>
      </c>
      <c r="O1578">
        <v>0</v>
      </c>
    </row>
    <row r="1579" spans="1:15" hidden="1" x14ac:dyDescent="0.25">
      <c r="A1579" t="s">
        <v>36</v>
      </c>
      <c r="B1579" t="s">
        <v>84</v>
      </c>
      <c r="C1579" t="s">
        <v>71</v>
      </c>
      <c r="D1579">
        <v>0</v>
      </c>
      <c r="E1579">
        <v>0</v>
      </c>
      <c r="F1579">
        <v>0</v>
      </c>
      <c r="G1579">
        <v>0</v>
      </c>
      <c r="H1579">
        <v>0</v>
      </c>
      <c r="I1579">
        <v>0</v>
      </c>
      <c r="J1579">
        <v>0</v>
      </c>
      <c r="K1579">
        <v>0</v>
      </c>
      <c r="L1579">
        <v>0</v>
      </c>
      <c r="M1579">
        <v>0</v>
      </c>
      <c r="N1579">
        <v>0</v>
      </c>
      <c r="O1579">
        <v>0</v>
      </c>
    </row>
    <row r="1580" spans="1:15" hidden="1" x14ac:dyDescent="0.25">
      <c r="A1580" t="s">
        <v>36</v>
      </c>
      <c r="B1580" t="s">
        <v>84</v>
      </c>
      <c r="C1580" t="s">
        <v>72</v>
      </c>
      <c r="D1580">
        <v>0</v>
      </c>
      <c r="E1580">
        <v>0</v>
      </c>
      <c r="F1580">
        <v>0</v>
      </c>
      <c r="G1580">
        <v>0</v>
      </c>
      <c r="H1580">
        <v>0</v>
      </c>
      <c r="I1580">
        <v>0</v>
      </c>
      <c r="J1580">
        <v>0</v>
      </c>
      <c r="K1580">
        <v>0</v>
      </c>
      <c r="L1580">
        <v>0</v>
      </c>
      <c r="M1580">
        <v>0</v>
      </c>
      <c r="N1580">
        <v>0</v>
      </c>
      <c r="O1580">
        <v>0</v>
      </c>
    </row>
    <row r="1581" spans="1:15" hidden="1" x14ac:dyDescent="0.25">
      <c r="A1581" t="s">
        <v>36</v>
      </c>
      <c r="B1581" t="s">
        <v>84</v>
      </c>
      <c r="C1581" t="s">
        <v>73</v>
      </c>
      <c r="D1581">
        <v>0</v>
      </c>
      <c r="E1581">
        <v>0</v>
      </c>
      <c r="F1581">
        <v>0</v>
      </c>
      <c r="G1581">
        <v>0</v>
      </c>
      <c r="H1581">
        <v>0</v>
      </c>
      <c r="I1581">
        <v>0</v>
      </c>
      <c r="J1581">
        <v>0</v>
      </c>
      <c r="K1581">
        <v>0</v>
      </c>
      <c r="L1581">
        <v>0</v>
      </c>
      <c r="M1581">
        <v>0</v>
      </c>
      <c r="N1581">
        <v>0</v>
      </c>
      <c r="O1581">
        <v>0</v>
      </c>
    </row>
    <row r="1582" spans="1:15" hidden="1" x14ac:dyDescent="0.25">
      <c r="A1582" t="s">
        <v>36</v>
      </c>
      <c r="B1582" t="s">
        <v>84</v>
      </c>
      <c r="C1582" t="s">
        <v>74</v>
      </c>
      <c r="D1582">
        <v>0</v>
      </c>
      <c r="E1582">
        <v>0</v>
      </c>
      <c r="F1582">
        <v>0</v>
      </c>
      <c r="G1582">
        <v>0</v>
      </c>
      <c r="H1582">
        <v>0</v>
      </c>
      <c r="I1582">
        <v>0</v>
      </c>
      <c r="J1582">
        <v>0</v>
      </c>
      <c r="K1582">
        <v>0</v>
      </c>
      <c r="L1582">
        <v>0</v>
      </c>
      <c r="M1582">
        <v>0</v>
      </c>
      <c r="N1582">
        <v>0</v>
      </c>
      <c r="O1582">
        <v>0</v>
      </c>
    </row>
    <row r="1583" spans="1:15" hidden="1" x14ac:dyDescent="0.25">
      <c r="A1583" t="s">
        <v>36</v>
      </c>
      <c r="B1583" t="s">
        <v>84</v>
      </c>
      <c r="C1583" t="s">
        <v>75</v>
      </c>
      <c r="D1583">
        <v>0</v>
      </c>
      <c r="E1583">
        <v>0</v>
      </c>
      <c r="F1583">
        <v>0</v>
      </c>
      <c r="G1583">
        <v>0</v>
      </c>
      <c r="H1583">
        <v>0</v>
      </c>
      <c r="I1583">
        <v>0</v>
      </c>
      <c r="J1583">
        <v>0</v>
      </c>
      <c r="K1583">
        <v>0</v>
      </c>
      <c r="L1583">
        <v>0</v>
      </c>
      <c r="M1583">
        <v>0</v>
      </c>
      <c r="N1583">
        <v>0</v>
      </c>
      <c r="O1583">
        <v>0</v>
      </c>
    </row>
    <row r="1584" spans="1:15" hidden="1" x14ac:dyDescent="0.25">
      <c r="A1584" t="s">
        <v>36</v>
      </c>
      <c r="B1584" t="s">
        <v>84</v>
      </c>
      <c r="C1584" t="s">
        <v>76</v>
      </c>
      <c r="D1584">
        <v>0</v>
      </c>
      <c r="E1584">
        <v>0</v>
      </c>
      <c r="F1584">
        <v>0</v>
      </c>
      <c r="G1584">
        <v>0</v>
      </c>
      <c r="H1584">
        <v>0</v>
      </c>
      <c r="I1584">
        <v>0</v>
      </c>
      <c r="J1584">
        <v>0</v>
      </c>
      <c r="K1584">
        <v>0</v>
      </c>
      <c r="L1584">
        <v>0</v>
      </c>
      <c r="M1584">
        <v>0</v>
      </c>
      <c r="N1584">
        <v>0</v>
      </c>
      <c r="O1584">
        <v>0</v>
      </c>
    </row>
    <row r="1585" spans="1:15" hidden="1" x14ac:dyDescent="0.25">
      <c r="A1585" t="s">
        <v>36</v>
      </c>
      <c r="B1585" t="s">
        <v>84</v>
      </c>
      <c r="C1585" t="s">
        <v>77</v>
      </c>
      <c r="D1585">
        <v>0</v>
      </c>
      <c r="E1585">
        <v>0</v>
      </c>
      <c r="F1585">
        <v>0</v>
      </c>
      <c r="G1585">
        <v>0</v>
      </c>
      <c r="H1585">
        <v>0</v>
      </c>
      <c r="I1585">
        <v>0</v>
      </c>
      <c r="J1585">
        <v>0</v>
      </c>
      <c r="K1585">
        <v>0</v>
      </c>
      <c r="L1585">
        <v>0</v>
      </c>
      <c r="M1585">
        <v>0</v>
      </c>
      <c r="N1585">
        <v>0</v>
      </c>
      <c r="O1585">
        <v>0</v>
      </c>
    </row>
    <row r="1586" spans="1:15" hidden="1" x14ac:dyDescent="0.25">
      <c r="A1586" t="s">
        <v>36</v>
      </c>
      <c r="B1586" t="s">
        <v>84</v>
      </c>
      <c r="C1586" t="s">
        <v>78</v>
      </c>
      <c r="D1586">
        <v>0</v>
      </c>
      <c r="E1586">
        <v>0</v>
      </c>
      <c r="F1586">
        <v>0</v>
      </c>
      <c r="G1586">
        <v>0</v>
      </c>
      <c r="H1586">
        <v>0</v>
      </c>
      <c r="I1586">
        <v>0</v>
      </c>
      <c r="J1586">
        <v>0</v>
      </c>
      <c r="K1586">
        <v>0</v>
      </c>
      <c r="L1586">
        <v>0</v>
      </c>
      <c r="M1586">
        <v>0</v>
      </c>
      <c r="N1586">
        <v>0</v>
      </c>
      <c r="O1586">
        <v>0</v>
      </c>
    </row>
    <row r="1587" spans="1:15" hidden="1" x14ac:dyDescent="0.25">
      <c r="A1587" t="s">
        <v>36</v>
      </c>
      <c r="B1587" t="s">
        <v>84</v>
      </c>
      <c r="C1587" t="s">
        <v>79</v>
      </c>
      <c r="D1587">
        <v>0</v>
      </c>
      <c r="E1587">
        <v>0</v>
      </c>
      <c r="F1587">
        <v>0</v>
      </c>
      <c r="G1587">
        <v>0</v>
      </c>
      <c r="H1587">
        <v>0</v>
      </c>
      <c r="I1587">
        <v>0</v>
      </c>
      <c r="J1587">
        <v>0</v>
      </c>
      <c r="K1587">
        <v>0</v>
      </c>
      <c r="L1587">
        <v>0</v>
      </c>
      <c r="M1587">
        <v>0</v>
      </c>
      <c r="N1587">
        <v>0</v>
      </c>
      <c r="O1587">
        <v>0</v>
      </c>
    </row>
    <row r="1588" spans="1:15" hidden="1" x14ac:dyDescent="0.25">
      <c r="A1588" t="s">
        <v>36</v>
      </c>
      <c r="B1588" t="s">
        <v>84</v>
      </c>
      <c r="C1588" t="s">
        <v>80</v>
      </c>
      <c r="D1588">
        <v>0</v>
      </c>
      <c r="E1588">
        <v>0</v>
      </c>
      <c r="F1588">
        <v>0</v>
      </c>
      <c r="G1588">
        <v>0</v>
      </c>
      <c r="H1588">
        <v>0</v>
      </c>
      <c r="I1588">
        <v>0</v>
      </c>
      <c r="J1588">
        <v>0</v>
      </c>
      <c r="K1588">
        <v>0</v>
      </c>
      <c r="L1588">
        <v>0</v>
      </c>
      <c r="M1588">
        <v>0</v>
      </c>
      <c r="N1588">
        <v>0</v>
      </c>
      <c r="O1588">
        <v>0</v>
      </c>
    </row>
    <row r="1589" spans="1:15" hidden="1" x14ac:dyDescent="0.25">
      <c r="A1589" t="s">
        <v>36</v>
      </c>
      <c r="B1589" t="s">
        <v>84</v>
      </c>
      <c r="C1589" t="s">
        <v>81</v>
      </c>
      <c r="D1589">
        <v>0</v>
      </c>
      <c r="E1589">
        <v>0</v>
      </c>
      <c r="F1589">
        <v>0</v>
      </c>
      <c r="G1589">
        <v>0</v>
      </c>
      <c r="H1589">
        <v>0</v>
      </c>
      <c r="I1589">
        <v>0</v>
      </c>
      <c r="J1589">
        <v>0</v>
      </c>
      <c r="K1589">
        <v>0</v>
      </c>
      <c r="L1589">
        <v>0</v>
      </c>
      <c r="M1589">
        <v>0</v>
      </c>
      <c r="N1589">
        <v>0</v>
      </c>
      <c r="O1589">
        <v>0</v>
      </c>
    </row>
    <row r="1590" spans="1:15" hidden="1" x14ac:dyDescent="0.25">
      <c r="A1590" t="s">
        <v>36</v>
      </c>
      <c r="B1590" t="s">
        <v>84</v>
      </c>
      <c r="C1590" t="s">
        <v>82</v>
      </c>
      <c r="D1590">
        <v>0</v>
      </c>
      <c r="E1590">
        <v>0</v>
      </c>
      <c r="F1590">
        <v>0</v>
      </c>
      <c r="G1590">
        <v>0</v>
      </c>
      <c r="H1590">
        <v>0</v>
      </c>
      <c r="I1590">
        <v>0</v>
      </c>
      <c r="J1590">
        <v>0</v>
      </c>
      <c r="K1590">
        <v>0</v>
      </c>
      <c r="L1590">
        <v>0</v>
      </c>
      <c r="M1590">
        <v>0</v>
      </c>
      <c r="N1590">
        <v>0</v>
      </c>
      <c r="O1590">
        <v>0</v>
      </c>
    </row>
    <row r="1591" spans="1:15" hidden="1" x14ac:dyDescent="0.25">
      <c r="A1591" t="s">
        <v>36</v>
      </c>
      <c r="B1591" t="s">
        <v>84</v>
      </c>
      <c r="C1591" t="s">
        <v>83</v>
      </c>
      <c r="D1591">
        <v>0</v>
      </c>
      <c r="E1591">
        <v>0</v>
      </c>
      <c r="F1591">
        <v>0</v>
      </c>
      <c r="G1591">
        <v>0</v>
      </c>
      <c r="H1591">
        <v>0</v>
      </c>
      <c r="I1591">
        <v>0</v>
      </c>
      <c r="J1591">
        <v>0</v>
      </c>
      <c r="K1591">
        <v>0</v>
      </c>
      <c r="L1591">
        <v>0</v>
      </c>
      <c r="M1591">
        <v>0</v>
      </c>
      <c r="N1591">
        <v>0</v>
      </c>
      <c r="O1591">
        <v>0</v>
      </c>
    </row>
    <row r="1592" spans="1:15" hidden="1" x14ac:dyDescent="0.25">
      <c r="A1592" t="s">
        <v>38</v>
      </c>
      <c r="B1592" t="s">
        <v>59</v>
      </c>
      <c r="C1592" t="s">
        <v>60</v>
      </c>
      <c r="D1592">
        <v>0</v>
      </c>
      <c r="E1592">
        <v>0</v>
      </c>
      <c r="F1592">
        <v>0</v>
      </c>
      <c r="G1592">
        <v>0</v>
      </c>
      <c r="H1592">
        <v>0</v>
      </c>
      <c r="I1592">
        <v>0</v>
      </c>
      <c r="J1592">
        <v>0</v>
      </c>
      <c r="K1592">
        <v>0</v>
      </c>
      <c r="L1592">
        <v>0</v>
      </c>
      <c r="M1592">
        <v>0</v>
      </c>
      <c r="N1592">
        <v>0</v>
      </c>
      <c r="O1592">
        <v>0</v>
      </c>
    </row>
    <row r="1593" spans="1:15" hidden="1" x14ac:dyDescent="0.25">
      <c r="A1593" t="s">
        <v>38</v>
      </c>
      <c r="B1593" t="s">
        <v>59</v>
      </c>
      <c r="C1593" t="s">
        <v>61</v>
      </c>
      <c r="D1593">
        <v>0</v>
      </c>
      <c r="E1593">
        <v>0</v>
      </c>
      <c r="F1593">
        <v>0</v>
      </c>
      <c r="G1593">
        <v>0</v>
      </c>
      <c r="H1593">
        <v>0</v>
      </c>
      <c r="I1593">
        <v>0</v>
      </c>
      <c r="J1593">
        <v>0</v>
      </c>
      <c r="K1593">
        <v>0</v>
      </c>
      <c r="L1593">
        <v>0</v>
      </c>
      <c r="M1593">
        <v>0</v>
      </c>
      <c r="N1593">
        <v>0</v>
      </c>
      <c r="O1593">
        <v>0</v>
      </c>
    </row>
    <row r="1594" spans="1:15" hidden="1" x14ac:dyDescent="0.25">
      <c r="A1594" t="s">
        <v>38</v>
      </c>
      <c r="B1594" t="s">
        <v>59</v>
      </c>
      <c r="C1594" t="s">
        <v>62</v>
      </c>
      <c r="D1594">
        <v>0</v>
      </c>
      <c r="E1594">
        <v>0</v>
      </c>
      <c r="F1594">
        <v>0</v>
      </c>
      <c r="G1594">
        <v>0</v>
      </c>
      <c r="H1594">
        <v>0</v>
      </c>
      <c r="I1594">
        <v>0</v>
      </c>
      <c r="J1594">
        <v>0</v>
      </c>
      <c r="K1594">
        <v>0</v>
      </c>
      <c r="L1594">
        <v>0</v>
      </c>
      <c r="M1594">
        <v>0</v>
      </c>
      <c r="N1594">
        <v>0</v>
      </c>
      <c r="O1594">
        <v>0</v>
      </c>
    </row>
    <row r="1595" spans="1:15" hidden="1" x14ac:dyDescent="0.25">
      <c r="A1595" t="s">
        <v>38</v>
      </c>
      <c r="B1595" t="s">
        <v>59</v>
      </c>
      <c r="C1595" t="s">
        <v>63</v>
      </c>
      <c r="D1595">
        <v>0</v>
      </c>
      <c r="E1595">
        <v>0</v>
      </c>
      <c r="F1595">
        <v>0</v>
      </c>
      <c r="G1595">
        <v>0</v>
      </c>
      <c r="H1595">
        <v>0</v>
      </c>
      <c r="I1595">
        <v>0</v>
      </c>
      <c r="J1595">
        <v>0</v>
      </c>
      <c r="K1595">
        <v>0</v>
      </c>
      <c r="L1595">
        <v>0</v>
      </c>
      <c r="M1595">
        <v>0</v>
      </c>
      <c r="N1595">
        <v>0</v>
      </c>
      <c r="O1595">
        <v>0</v>
      </c>
    </row>
    <row r="1596" spans="1:15" hidden="1" x14ac:dyDescent="0.25">
      <c r="A1596" t="s">
        <v>38</v>
      </c>
      <c r="B1596" t="s">
        <v>59</v>
      </c>
      <c r="C1596" t="s">
        <v>64</v>
      </c>
      <c r="D1596">
        <v>0</v>
      </c>
      <c r="E1596">
        <v>0</v>
      </c>
      <c r="F1596">
        <v>0</v>
      </c>
      <c r="G1596">
        <v>0</v>
      </c>
      <c r="H1596">
        <v>0</v>
      </c>
      <c r="I1596">
        <v>0</v>
      </c>
      <c r="J1596">
        <v>0</v>
      </c>
      <c r="K1596">
        <v>0</v>
      </c>
      <c r="L1596">
        <v>0</v>
      </c>
      <c r="M1596">
        <v>0</v>
      </c>
      <c r="N1596">
        <v>0</v>
      </c>
      <c r="O1596">
        <v>0</v>
      </c>
    </row>
    <row r="1597" spans="1:15" hidden="1" x14ac:dyDescent="0.25">
      <c r="A1597" t="s">
        <v>38</v>
      </c>
      <c r="B1597" t="s">
        <v>59</v>
      </c>
      <c r="C1597" t="s">
        <v>65</v>
      </c>
      <c r="D1597">
        <v>0</v>
      </c>
      <c r="E1597">
        <v>0</v>
      </c>
      <c r="F1597">
        <v>0</v>
      </c>
      <c r="G1597">
        <v>0</v>
      </c>
      <c r="H1597">
        <v>0</v>
      </c>
      <c r="I1597">
        <v>0</v>
      </c>
      <c r="J1597">
        <v>0</v>
      </c>
      <c r="K1597">
        <v>0</v>
      </c>
      <c r="L1597">
        <v>0</v>
      </c>
      <c r="M1597">
        <v>0</v>
      </c>
      <c r="N1597">
        <v>0</v>
      </c>
      <c r="O1597">
        <v>0</v>
      </c>
    </row>
    <row r="1598" spans="1:15" hidden="1" x14ac:dyDescent="0.25">
      <c r="A1598" t="s">
        <v>38</v>
      </c>
      <c r="B1598" t="s">
        <v>59</v>
      </c>
      <c r="C1598" t="s">
        <v>66</v>
      </c>
      <c r="D1598">
        <v>1</v>
      </c>
      <c r="E1598">
        <v>1</v>
      </c>
      <c r="F1598">
        <v>1</v>
      </c>
      <c r="G1598">
        <v>1</v>
      </c>
      <c r="H1598">
        <v>1</v>
      </c>
      <c r="I1598">
        <v>0</v>
      </c>
      <c r="J1598">
        <v>0</v>
      </c>
      <c r="K1598">
        <v>0</v>
      </c>
      <c r="L1598">
        <v>0</v>
      </c>
      <c r="M1598">
        <v>1</v>
      </c>
      <c r="N1598">
        <v>1</v>
      </c>
      <c r="O1598">
        <v>1</v>
      </c>
    </row>
    <row r="1599" spans="1:15" hidden="1" x14ac:dyDescent="0.25">
      <c r="A1599" t="s">
        <v>38</v>
      </c>
      <c r="B1599" t="s">
        <v>59</v>
      </c>
      <c r="C1599" t="s">
        <v>67</v>
      </c>
      <c r="D1599">
        <v>1</v>
      </c>
      <c r="E1599">
        <v>1</v>
      </c>
      <c r="F1599">
        <v>1</v>
      </c>
      <c r="G1599">
        <v>1</v>
      </c>
      <c r="H1599">
        <v>1</v>
      </c>
      <c r="I1599">
        <v>0</v>
      </c>
      <c r="J1599">
        <v>0</v>
      </c>
      <c r="K1599">
        <v>0</v>
      </c>
      <c r="L1599">
        <v>0</v>
      </c>
      <c r="M1599">
        <v>1</v>
      </c>
      <c r="N1599">
        <v>1</v>
      </c>
      <c r="O1599">
        <v>1</v>
      </c>
    </row>
    <row r="1600" spans="1:15" hidden="1" x14ac:dyDescent="0.25">
      <c r="A1600" t="s">
        <v>38</v>
      </c>
      <c r="B1600" t="s">
        <v>59</v>
      </c>
      <c r="C1600" t="s">
        <v>68</v>
      </c>
      <c r="D1600">
        <v>1</v>
      </c>
      <c r="E1600">
        <v>1</v>
      </c>
      <c r="F1600">
        <v>1</v>
      </c>
      <c r="G1600">
        <v>1</v>
      </c>
      <c r="H1600">
        <v>1</v>
      </c>
      <c r="I1600">
        <v>0</v>
      </c>
      <c r="J1600">
        <v>0</v>
      </c>
      <c r="K1600">
        <v>0</v>
      </c>
      <c r="L1600">
        <v>0</v>
      </c>
      <c r="M1600">
        <v>1</v>
      </c>
      <c r="N1600">
        <v>1</v>
      </c>
      <c r="O1600">
        <v>1</v>
      </c>
    </row>
    <row r="1601" spans="1:15" hidden="1" x14ac:dyDescent="0.25">
      <c r="A1601" t="s">
        <v>38</v>
      </c>
      <c r="B1601" t="s">
        <v>59</v>
      </c>
      <c r="C1601" t="s">
        <v>69</v>
      </c>
      <c r="D1601">
        <v>1</v>
      </c>
      <c r="E1601">
        <v>1</v>
      </c>
      <c r="F1601">
        <v>1</v>
      </c>
      <c r="G1601">
        <v>1</v>
      </c>
      <c r="H1601">
        <v>1</v>
      </c>
      <c r="I1601">
        <v>0</v>
      </c>
      <c r="J1601">
        <v>0</v>
      </c>
      <c r="K1601">
        <v>0</v>
      </c>
      <c r="L1601">
        <v>0</v>
      </c>
      <c r="M1601">
        <v>1</v>
      </c>
      <c r="N1601">
        <v>1</v>
      </c>
      <c r="O1601">
        <v>1</v>
      </c>
    </row>
    <row r="1602" spans="1:15" hidden="1" x14ac:dyDescent="0.25">
      <c r="A1602" t="s">
        <v>38</v>
      </c>
      <c r="B1602" t="s">
        <v>59</v>
      </c>
      <c r="C1602" t="s">
        <v>70</v>
      </c>
      <c r="D1602">
        <v>0</v>
      </c>
      <c r="E1602">
        <v>0</v>
      </c>
      <c r="F1602">
        <v>0</v>
      </c>
      <c r="G1602">
        <v>0</v>
      </c>
      <c r="H1602">
        <v>0</v>
      </c>
      <c r="I1602">
        <v>0</v>
      </c>
      <c r="J1602">
        <v>0</v>
      </c>
      <c r="K1602">
        <v>0</v>
      </c>
      <c r="L1602">
        <v>0</v>
      </c>
      <c r="M1602">
        <v>0</v>
      </c>
      <c r="N1602">
        <v>0</v>
      </c>
      <c r="O1602">
        <v>0</v>
      </c>
    </row>
    <row r="1603" spans="1:15" hidden="1" x14ac:dyDescent="0.25">
      <c r="A1603" t="s">
        <v>38</v>
      </c>
      <c r="B1603" t="s">
        <v>59</v>
      </c>
      <c r="C1603" t="s">
        <v>71</v>
      </c>
      <c r="D1603">
        <v>0</v>
      </c>
      <c r="E1603">
        <v>0</v>
      </c>
      <c r="F1603">
        <v>0</v>
      </c>
      <c r="G1603">
        <v>0</v>
      </c>
      <c r="H1603">
        <v>0</v>
      </c>
      <c r="I1603">
        <v>0</v>
      </c>
      <c r="J1603">
        <v>0</v>
      </c>
      <c r="K1603">
        <v>0</v>
      </c>
      <c r="L1603">
        <v>0</v>
      </c>
      <c r="M1603">
        <v>0</v>
      </c>
      <c r="N1603">
        <v>0</v>
      </c>
      <c r="O1603">
        <v>0</v>
      </c>
    </row>
    <row r="1604" spans="1:15" hidden="1" x14ac:dyDescent="0.25">
      <c r="A1604" t="s">
        <v>38</v>
      </c>
      <c r="B1604" t="s">
        <v>59</v>
      </c>
      <c r="C1604" t="s">
        <v>72</v>
      </c>
      <c r="D1604">
        <v>0</v>
      </c>
      <c r="E1604">
        <v>0</v>
      </c>
      <c r="F1604">
        <v>0</v>
      </c>
      <c r="G1604">
        <v>0</v>
      </c>
      <c r="H1604">
        <v>0</v>
      </c>
      <c r="I1604">
        <v>0</v>
      </c>
      <c r="J1604">
        <v>0</v>
      </c>
      <c r="K1604">
        <v>0</v>
      </c>
      <c r="L1604">
        <v>0</v>
      </c>
      <c r="M1604">
        <v>0</v>
      </c>
      <c r="N1604">
        <v>0</v>
      </c>
      <c r="O1604">
        <v>0</v>
      </c>
    </row>
    <row r="1605" spans="1:15" hidden="1" x14ac:dyDescent="0.25">
      <c r="A1605" t="s">
        <v>38</v>
      </c>
      <c r="B1605" t="s">
        <v>59</v>
      </c>
      <c r="C1605" t="s">
        <v>73</v>
      </c>
      <c r="D1605">
        <v>0</v>
      </c>
      <c r="E1605">
        <v>0</v>
      </c>
      <c r="F1605">
        <v>0</v>
      </c>
      <c r="G1605">
        <v>0</v>
      </c>
      <c r="H1605">
        <v>0</v>
      </c>
      <c r="I1605">
        <v>2</v>
      </c>
      <c r="J1605">
        <v>2</v>
      </c>
      <c r="K1605">
        <v>2</v>
      </c>
      <c r="L1605">
        <v>2</v>
      </c>
      <c r="M1605">
        <v>0</v>
      </c>
      <c r="N1605">
        <v>0</v>
      </c>
      <c r="O1605">
        <v>0</v>
      </c>
    </row>
    <row r="1606" spans="1:15" hidden="1" x14ac:dyDescent="0.25">
      <c r="A1606" t="s">
        <v>38</v>
      </c>
      <c r="B1606" t="s">
        <v>59</v>
      </c>
      <c r="C1606" t="s">
        <v>74</v>
      </c>
      <c r="D1606">
        <v>0</v>
      </c>
      <c r="E1606">
        <v>0</v>
      </c>
      <c r="F1606">
        <v>0</v>
      </c>
      <c r="G1606">
        <v>0</v>
      </c>
      <c r="H1606">
        <v>0</v>
      </c>
      <c r="I1606">
        <v>2</v>
      </c>
      <c r="J1606">
        <v>2</v>
      </c>
      <c r="K1606">
        <v>2</v>
      </c>
      <c r="L1606">
        <v>2</v>
      </c>
      <c r="M1606">
        <v>0</v>
      </c>
      <c r="N1606">
        <v>0</v>
      </c>
      <c r="O1606">
        <v>0</v>
      </c>
    </row>
    <row r="1607" spans="1:15" hidden="1" x14ac:dyDescent="0.25">
      <c r="A1607" t="s">
        <v>38</v>
      </c>
      <c r="B1607" t="s">
        <v>59</v>
      </c>
      <c r="C1607" t="s">
        <v>75</v>
      </c>
      <c r="D1607">
        <v>0</v>
      </c>
      <c r="E1607">
        <v>0</v>
      </c>
      <c r="F1607">
        <v>0</v>
      </c>
      <c r="G1607">
        <v>0</v>
      </c>
      <c r="H1607">
        <v>0</v>
      </c>
      <c r="I1607">
        <v>2</v>
      </c>
      <c r="J1607">
        <v>2</v>
      </c>
      <c r="K1607">
        <v>2</v>
      </c>
      <c r="L1607">
        <v>2</v>
      </c>
      <c r="M1607">
        <v>0</v>
      </c>
      <c r="N1607">
        <v>0</v>
      </c>
      <c r="O1607">
        <v>0</v>
      </c>
    </row>
    <row r="1608" spans="1:15" hidden="1" x14ac:dyDescent="0.25">
      <c r="A1608" t="s">
        <v>38</v>
      </c>
      <c r="B1608" t="s">
        <v>59</v>
      </c>
      <c r="C1608" t="s">
        <v>76</v>
      </c>
      <c r="D1608">
        <v>0</v>
      </c>
      <c r="E1608">
        <v>0</v>
      </c>
      <c r="F1608">
        <v>0</v>
      </c>
      <c r="G1608">
        <v>0</v>
      </c>
      <c r="H1608">
        <v>0</v>
      </c>
      <c r="I1608">
        <v>2</v>
      </c>
      <c r="J1608">
        <v>2</v>
      </c>
      <c r="K1608">
        <v>2</v>
      </c>
      <c r="L1608">
        <v>2</v>
      </c>
      <c r="M1608">
        <v>0</v>
      </c>
      <c r="N1608">
        <v>0</v>
      </c>
      <c r="O1608">
        <v>0</v>
      </c>
    </row>
    <row r="1609" spans="1:15" hidden="1" x14ac:dyDescent="0.25">
      <c r="A1609" t="s">
        <v>38</v>
      </c>
      <c r="B1609" t="s">
        <v>59</v>
      </c>
      <c r="C1609" t="s">
        <v>77</v>
      </c>
      <c r="D1609">
        <v>0</v>
      </c>
      <c r="E1609">
        <v>0</v>
      </c>
      <c r="F1609">
        <v>0</v>
      </c>
      <c r="G1609">
        <v>0</v>
      </c>
      <c r="H1609">
        <v>0</v>
      </c>
      <c r="I1609">
        <v>2</v>
      </c>
      <c r="J1609">
        <v>2</v>
      </c>
      <c r="K1609">
        <v>2</v>
      </c>
      <c r="L1609">
        <v>2</v>
      </c>
      <c r="M1609">
        <v>0</v>
      </c>
      <c r="N1609">
        <v>0</v>
      </c>
      <c r="O1609">
        <v>0</v>
      </c>
    </row>
    <row r="1610" spans="1:15" hidden="1" x14ac:dyDescent="0.25">
      <c r="A1610" t="s">
        <v>38</v>
      </c>
      <c r="B1610" t="s">
        <v>59</v>
      </c>
      <c r="C1610" t="s">
        <v>78</v>
      </c>
      <c r="D1610">
        <v>1</v>
      </c>
      <c r="E1610">
        <v>1</v>
      </c>
      <c r="F1610">
        <v>1</v>
      </c>
      <c r="G1610">
        <v>1</v>
      </c>
      <c r="H1610">
        <v>1</v>
      </c>
      <c r="I1610">
        <v>2</v>
      </c>
      <c r="J1610">
        <v>2</v>
      </c>
      <c r="K1610">
        <v>2</v>
      </c>
      <c r="L1610">
        <v>2</v>
      </c>
      <c r="M1610">
        <v>1</v>
      </c>
      <c r="N1610">
        <v>1</v>
      </c>
      <c r="O1610">
        <v>1</v>
      </c>
    </row>
    <row r="1611" spans="1:15" hidden="1" x14ac:dyDescent="0.25">
      <c r="A1611" t="s">
        <v>38</v>
      </c>
      <c r="B1611" t="s">
        <v>59</v>
      </c>
      <c r="C1611" t="s">
        <v>79</v>
      </c>
      <c r="D1611">
        <v>1</v>
      </c>
      <c r="E1611">
        <v>1</v>
      </c>
      <c r="F1611">
        <v>1</v>
      </c>
      <c r="G1611">
        <v>1</v>
      </c>
      <c r="H1611">
        <v>1</v>
      </c>
      <c r="I1611">
        <v>2</v>
      </c>
      <c r="J1611">
        <v>2</v>
      </c>
      <c r="K1611">
        <v>2</v>
      </c>
      <c r="L1611">
        <v>2</v>
      </c>
      <c r="M1611">
        <v>1</v>
      </c>
      <c r="N1611">
        <v>1</v>
      </c>
      <c r="O1611">
        <v>1</v>
      </c>
    </row>
    <row r="1612" spans="1:15" hidden="1" x14ac:dyDescent="0.25">
      <c r="A1612" t="s">
        <v>38</v>
      </c>
      <c r="B1612" t="s">
        <v>59</v>
      </c>
      <c r="C1612" t="s">
        <v>80</v>
      </c>
      <c r="D1612">
        <v>1</v>
      </c>
      <c r="E1612">
        <v>1</v>
      </c>
      <c r="F1612">
        <v>1</v>
      </c>
      <c r="G1612">
        <v>1</v>
      </c>
      <c r="H1612">
        <v>1</v>
      </c>
      <c r="I1612">
        <v>2</v>
      </c>
      <c r="J1612">
        <v>2</v>
      </c>
      <c r="K1612">
        <v>2</v>
      </c>
      <c r="L1612">
        <v>2</v>
      </c>
      <c r="M1612">
        <v>1</v>
      </c>
      <c r="N1612">
        <v>1</v>
      </c>
      <c r="O1612">
        <v>1</v>
      </c>
    </row>
    <row r="1613" spans="1:15" hidden="1" x14ac:dyDescent="0.25">
      <c r="A1613" t="s">
        <v>38</v>
      </c>
      <c r="B1613" t="s">
        <v>59</v>
      </c>
      <c r="C1613" t="s">
        <v>81</v>
      </c>
      <c r="D1613">
        <v>1</v>
      </c>
      <c r="E1613">
        <v>1</v>
      </c>
      <c r="F1613">
        <v>1</v>
      </c>
      <c r="G1613">
        <v>1</v>
      </c>
      <c r="H1613">
        <v>1</v>
      </c>
      <c r="I1613">
        <v>0</v>
      </c>
      <c r="J1613">
        <v>0</v>
      </c>
      <c r="K1613">
        <v>0</v>
      </c>
      <c r="L1613">
        <v>0</v>
      </c>
      <c r="M1613">
        <v>1</v>
      </c>
      <c r="N1613">
        <v>1</v>
      </c>
      <c r="O1613">
        <v>1</v>
      </c>
    </row>
    <row r="1614" spans="1:15" hidden="1" x14ac:dyDescent="0.25">
      <c r="A1614" t="s">
        <v>38</v>
      </c>
      <c r="B1614" t="s">
        <v>59</v>
      </c>
      <c r="C1614" t="s">
        <v>82</v>
      </c>
      <c r="D1614">
        <v>0</v>
      </c>
      <c r="E1614">
        <v>0</v>
      </c>
      <c r="F1614">
        <v>0</v>
      </c>
      <c r="G1614">
        <v>0</v>
      </c>
      <c r="H1614">
        <v>0</v>
      </c>
      <c r="I1614">
        <v>0</v>
      </c>
      <c r="J1614">
        <v>0</v>
      </c>
      <c r="K1614">
        <v>0</v>
      </c>
      <c r="L1614">
        <v>0</v>
      </c>
      <c r="M1614">
        <v>0</v>
      </c>
      <c r="N1614">
        <v>0</v>
      </c>
      <c r="O1614">
        <v>0</v>
      </c>
    </row>
    <row r="1615" spans="1:15" hidden="1" x14ac:dyDescent="0.25">
      <c r="A1615" t="s">
        <v>38</v>
      </c>
      <c r="B1615" t="s">
        <v>59</v>
      </c>
      <c r="C1615" t="s">
        <v>83</v>
      </c>
      <c r="D1615">
        <v>0</v>
      </c>
      <c r="E1615">
        <v>0</v>
      </c>
      <c r="F1615">
        <v>0</v>
      </c>
      <c r="G1615">
        <v>0</v>
      </c>
      <c r="H1615">
        <v>0</v>
      </c>
      <c r="I1615">
        <v>0</v>
      </c>
      <c r="J1615">
        <v>0</v>
      </c>
      <c r="K1615">
        <v>0</v>
      </c>
      <c r="L1615">
        <v>0</v>
      </c>
      <c r="M1615">
        <v>0</v>
      </c>
      <c r="N1615">
        <v>0</v>
      </c>
      <c r="O1615">
        <v>0</v>
      </c>
    </row>
    <row r="1616" spans="1:15" hidden="1" x14ac:dyDescent="0.25">
      <c r="A1616" t="s">
        <v>38</v>
      </c>
      <c r="B1616" t="s">
        <v>84</v>
      </c>
      <c r="C1616" t="s">
        <v>60</v>
      </c>
      <c r="D1616">
        <v>0</v>
      </c>
      <c r="E1616">
        <v>0</v>
      </c>
      <c r="F1616">
        <v>0</v>
      </c>
      <c r="G1616">
        <v>0</v>
      </c>
      <c r="H1616">
        <v>0</v>
      </c>
      <c r="I1616">
        <v>0</v>
      </c>
      <c r="J1616">
        <v>0</v>
      </c>
      <c r="K1616">
        <v>0</v>
      </c>
      <c r="L1616">
        <v>0</v>
      </c>
      <c r="M1616">
        <v>0</v>
      </c>
      <c r="N1616">
        <v>0</v>
      </c>
      <c r="O1616">
        <v>0</v>
      </c>
    </row>
    <row r="1617" spans="1:15" hidden="1" x14ac:dyDescent="0.25">
      <c r="A1617" t="s">
        <v>38</v>
      </c>
      <c r="B1617" t="s">
        <v>84</v>
      </c>
      <c r="C1617" t="s">
        <v>61</v>
      </c>
      <c r="D1617">
        <v>0</v>
      </c>
      <c r="E1617">
        <v>0</v>
      </c>
      <c r="F1617">
        <v>0</v>
      </c>
      <c r="G1617">
        <v>0</v>
      </c>
      <c r="H1617">
        <v>0</v>
      </c>
      <c r="I1617">
        <v>0</v>
      </c>
      <c r="J1617">
        <v>0</v>
      </c>
      <c r="K1617">
        <v>0</v>
      </c>
      <c r="L1617">
        <v>0</v>
      </c>
      <c r="M1617">
        <v>0</v>
      </c>
      <c r="N1617">
        <v>0</v>
      </c>
      <c r="O1617">
        <v>0</v>
      </c>
    </row>
    <row r="1618" spans="1:15" hidden="1" x14ac:dyDescent="0.25">
      <c r="A1618" t="s">
        <v>38</v>
      </c>
      <c r="B1618" t="s">
        <v>84</v>
      </c>
      <c r="C1618" t="s">
        <v>62</v>
      </c>
      <c r="D1618">
        <v>0</v>
      </c>
      <c r="E1618">
        <v>0</v>
      </c>
      <c r="F1618">
        <v>0</v>
      </c>
      <c r="G1618">
        <v>0</v>
      </c>
      <c r="H1618">
        <v>0</v>
      </c>
      <c r="I1618">
        <v>0</v>
      </c>
      <c r="J1618">
        <v>0</v>
      </c>
      <c r="K1618">
        <v>0</v>
      </c>
      <c r="L1618">
        <v>0</v>
      </c>
      <c r="M1618">
        <v>0</v>
      </c>
      <c r="N1618">
        <v>0</v>
      </c>
      <c r="O1618">
        <v>0</v>
      </c>
    </row>
    <row r="1619" spans="1:15" hidden="1" x14ac:dyDescent="0.25">
      <c r="A1619" t="s">
        <v>38</v>
      </c>
      <c r="B1619" t="s">
        <v>84</v>
      </c>
      <c r="C1619" t="s">
        <v>63</v>
      </c>
      <c r="D1619">
        <v>0</v>
      </c>
      <c r="E1619">
        <v>0</v>
      </c>
      <c r="F1619">
        <v>0</v>
      </c>
      <c r="G1619">
        <v>0</v>
      </c>
      <c r="H1619">
        <v>0</v>
      </c>
      <c r="I1619">
        <v>0</v>
      </c>
      <c r="J1619">
        <v>0</v>
      </c>
      <c r="K1619">
        <v>0</v>
      </c>
      <c r="L1619">
        <v>0</v>
      </c>
      <c r="M1619">
        <v>0</v>
      </c>
      <c r="N1619">
        <v>0</v>
      </c>
      <c r="O1619">
        <v>0</v>
      </c>
    </row>
    <row r="1620" spans="1:15" hidden="1" x14ac:dyDescent="0.25">
      <c r="A1620" t="s">
        <v>38</v>
      </c>
      <c r="B1620" t="s">
        <v>84</v>
      </c>
      <c r="C1620" t="s">
        <v>64</v>
      </c>
      <c r="D1620">
        <v>0</v>
      </c>
      <c r="E1620">
        <v>0</v>
      </c>
      <c r="F1620">
        <v>0</v>
      </c>
      <c r="G1620">
        <v>0</v>
      </c>
      <c r="H1620">
        <v>0</v>
      </c>
      <c r="I1620">
        <v>0</v>
      </c>
      <c r="J1620">
        <v>0</v>
      </c>
      <c r="K1620">
        <v>0</v>
      </c>
      <c r="L1620">
        <v>0</v>
      </c>
      <c r="M1620">
        <v>0</v>
      </c>
      <c r="N1620">
        <v>0</v>
      </c>
      <c r="O1620">
        <v>0</v>
      </c>
    </row>
    <row r="1621" spans="1:15" hidden="1" x14ac:dyDescent="0.25">
      <c r="A1621" t="s">
        <v>38</v>
      </c>
      <c r="B1621" t="s">
        <v>84</v>
      </c>
      <c r="C1621" t="s">
        <v>65</v>
      </c>
      <c r="D1621">
        <v>0</v>
      </c>
      <c r="E1621">
        <v>0</v>
      </c>
      <c r="F1621">
        <v>0</v>
      </c>
      <c r="G1621">
        <v>0</v>
      </c>
      <c r="H1621">
        <v>0</v>
      </c>
      <c r="I1621">
        <v>0</v>
      </c>
      <c r="J1621">
        <v>0</v>
      </c>
      <c r="K1621">
        <v>0</v>
      </c>
      <c r="L1621">
        <v>0</v>
      </c>
      <c r="M1621">
        <v>0</v>
      </c>
      <c r="N1621">
        <v>0</v>
      </c>
      <c r="O1621">
        <v>0</v>
      </c>
    </row>
    <row r="1622" spans="1:15" hidden="1" x14ac:dyDescent="0.25">
      <c r="A1622" t="s">
        <v>38</v>
      </c>
      <c r="B1622" t="s">
        <v>84</v>
      </c>
      <c r="C1622" t="s">
        <v>66</v>
      </c>
      <c r="D1622">
        <v>0</v>
      </c>
      <c r="E1622">
        <v>0</v>
      </c>
      <c r="F1622">
        <v>0</v>
      </c>
      <c r="G1622">
        <v>0</v>
      </c>
      <c r="H1622">
        <v>0</v>
      </c>
      <c r="I1622">
        <v>0</v>
      </c>
      <c r="J1622">
        <v>0</v>
      </c>
      <c r="K1622">
        <v>0</v>
      </c>
      <c r="L1622">
        <v>0</v>
      </c>
      <c r="M1622">
        <v>0</v>
      </c>
      <c r="N1622">
        <v>0</v>
      </c>
      <c r="O1622">
        <v>0</v>
      </c>
    </row>
    <row r="1623" spans="1:15" hidden="1" x14ac:dyDescent="0.25">
      <c r="A1623" t="s">
        <v>38</v>
      </c>
      <c r="B1623" t="s">
        <v>84</v>
      </c>
      <c r="C1623" t="s">
        <v>67</v>
      </c>
      <c r="D1623">
        <v>0</v>
      </c>
      <c r="E1623">
        <v>0</v>
      </c>
      <c r="F1623">
        <v>0</v>
      </c>
      <c r="G1623">
        <v>0</v>
      </c>
      <c r="H1623">
        <v>0</v>
      </c>
      <c r="I1623">
        <v>0</v>
      </c>
      <c r="J1623">
        <v>0</v>
      </c>
      <c r="K1623">
        <v>0</v>
      </c>
      <c r="L1623">
        <v>0</v>
      </c>
      <c r="M1623">
        <v>0</v>
      </c>
      <c r="N1623">
        <v>0</v>
      </c>
      <c r="O1623">
        <v>0</v>
      </c>
    </row>
    <row r="1624" spans="1:15" hidden="1" x14ac:dyDescent="0.25">
      <c r="A1624" t="s">
        <v>38</v>
      </c>
      <c r="B1624" t="s">
        <v>84</v>
      </c>
      <c r="C1624" t="s">
        <v>68</v>
      </c>
      <c r="D1624">
        <v>0</v>
      </c>
      <c r="E1624">
        <v>0</v>
      </c>
      <c r="F1624">
        <v>0</v>
      </c>
      <c r="G1624">
        <v>0</v>
      </c>
      <c r="H1624">
        <v>0</v>
      </c>
      <c r="I1624">
        <v>0</v>
      </c>
      <c r="J1624">
        <v>0</v>
      </c>
      <c r="K1624">
        <v>0</v>
      </c>
      <c r="L1624">
        <v>0</v>
      </c>
      <c r="M1624">
        <v>0</v>
      </c>
      <c r="N1624">
        <v>0</v>
      </c>
      <c r="O1624">
        <v>0</v>
      </c>
    </row>
    <row r="1625" spans="1:15" hidden="1" x14ac:dyDescent="0.25">
      <c r="A1625" t="s">
        <v>38</v>
      </c>
      <c r="B1625" t="s">
        <v>84</v>
      </c>
      <c r="C1625" t="s">
        <v>69</v>
      </c>
      <c r="D1625">
        <v>0</v>
      </c>
      <c r="E1625">
        <v>0</v>
      </c>
      <c r="F1625">
        <v>0</v>
      </c>
      <c r="G1625">
        <v>0</v>
      </c>
      <c r="H1625">
        <v>0</v>
      </c>
      <c r="I1625">
        <v>0</v>
      </c>
      <c r="J1625">
        <v>0</v>
      </c>
      <c r="K1625">
        <v>0</v>
      </c>
      <c r="L1625">
        <v>0</v>
      </c>
      <c r="M1625">
        <v>0</v>
      </c>
      <c r="N1625">
        <v>0</v>
      </c>
      <c r="O1625">
        <v>0</v>
      </c>
    </row>
    <row r="1626" spans="1:15" hidden="1" x14ac:dyDescent="0.25">
      <c r="A1626" t="s">
        <v>38</v>
      </c>
      <c r="B1626" t="s">
        <v>84</v>
      </c>
      <c r="C1626" t="s">
        <v>70</v>
      </c>
      <c r="D1626">
        <v>0</v>
      </c>
      <c r="E1626">
        <v>0</v>
      </c>
      <c r="F1626">
        <v>0</v>
      </c>
      <c r="G1626">
        <v>0</v>
      </c>
      <c r="H1626">
        <v>0</v>
      </c>
      <c r="I1626">
        <v>0</v>
      </c>
      <c r="J1626">
        <v>0</v>
      </c>
      <c r="K1626">
        <v>0</v>
      </c>
      <c r="L1626">
        <v>0</v>
      </c>
      <c r="M1626">
        <v>0</v>
      </c>
      <c r="N1626">
        <v>0</v>
      </c>
      <c r="O1626">
        <v>0</v>
      </c>
    </row>
    <row r="1627" spans="1:15" hidden="1" x14ac:dyDescent="0.25">
      <c r="A1627" t="s">
        <v>38</v>
      </c>
      <c r="B1627" t="s">
        <v>84</v>
      </c>
      <c r="C1627" t="s">
        <v>71</v>
      </c>
      <c r="D1627">
        <v>0</v>
      </c>
      <c r="E1627">
        <v>0</v>
      </c>
      <c r="F1627">
        <v>0</v>
      </c>
      <c r="G1627">
        <v>0</v>
      </c>
      <c r="H1627">
        <v>0</v>
      </c>
      <c r="I1627">
        <v>0</v>
      </c>
      <c r="J1627">
        <v>0</v>
      </c>
      <c r="K1627">
        <v>0</v>
      </c>
      <c r="L1627">
        <v>0</v>
      </c>
      <c r="M1627">
        <v>0</v>
      </c>
      <c r="N1627">
        <v>0</v>
      </c>
      <c r="O1627">
        <v>0</v>
      </c>
    </row>
    <row r="1628" spans="1:15" hidden="1" x14ac:dyDescent="0.25">
      <c r="A1628" t="s">
        <v>38</v>
      </c>
      <c r="B1628" t="s">
        <v>84</v>
      </c>
      <c r="C1628" t="s">
        <v>72</v>
      </c>
      <c r="D1628">
        <v>0</v>
      </c>
      <c r="E1628">
        <v>0</v>
      </c>
      <c r="F1628">
        <v>0</v>
      </c>
      <c r="G1628">
        <v>0</v>
      </c>
      <c r="H1628">
        <v>0</v>
      </c>
      <c r="I1628">
        <v>0</v>
      </c>
      <c r="J1628">
        <v>0</v>
      </c>
      <c r="K1628">
        <v>0</v>
      </c>
      <c r="L1628">
        <v>0</v>
      </c>
      <c r="M1628">
        <v>0</v>
      </c>
      <c r="N1628">
        <v>0</v>
      </c>
      <c r="O1628">
        <v>0</v>
      </c>
    </row>
    <row r="1629" spans="1:15" hidden="1" x14ac:dyDescent="0.25">
      <c r="A1629" t="s">
        <v>38</v>
      </c>
      <c r="B1629" t="s">
        <v>84</v>
      </c>
      <c r="C1629" t="s">
        <v>73</v>
      </c>
      <c r="D1629">
        <v>0</v>
      </c>
      <c r="E1629">
        <v>0</v>
      </c>
      <c r="F1629">
        <v>0</v>
      </c>
      <c r="G1629">
        <v>0</v>
      </c>
      <c r="H1629">
        <v>0</v>
      </c>
      <c r="I1629">
        <v>0</v>
      </c>
      <c r="J1629">
        <v>0</v>
      </c>
      <c r="K1629">
        <v>0</v>
      </c>
      <c r="L1629">
        <v>0</v>
      </c>
      <c r="M1629">
        <v>0</v>
      </c>
      <c r="N1629">
        <v>0</v>
      </c>
      <c r="O1629">
        <v>0</v>
      </c>
    </row>
    <row r="1630" spans="1:15" hidden="1" x14ac:dyDescent="0.25">
      <c r="A1630" t="s">
        <v>38</v>
      </c>
      <c r="B1630" t="s">
        <v>84</v>
      </c>
      <c r="C1630" t="s">
        <v>74</v>
      </c>
      <c r="D1630">
        <v>0</v>
      </c>
      <c r="E1630">
        <v>0</v>
      </c>
      <c r="F1630">
        <v>0</v>
      </c>
      <c r="G1630">
        <v>0</v>
      </c>
      <c r="H1630">
        <v>0</v>
      </c>
      <c r="I1630">
        <v>0</v>
      </c>
      <c r="J1630">
        <v>0</v>
      </c>
      <c r="K1630">
        <v>0</v>
      </c>
      <c r="L1630">
        <v>0</v>
      </c>
      <c r="M1630">
        <v>0</v>
      </c>
      <c r="N1630">
        <v>0</v>
      </c>
      <c r="O1630">
        <v>0</v>
      </c>
    </row>
    <row r="1631" spans="1:15" hidden="1" x14ac:dyDescent="0.25">
      <c r="A1631" t="s">
        <v>38</v>
      </c>
      <c r="B1631" t="s">
        <v>84</v>
      </c>
      <c r="C1631" t="s">
        <v>75</v>
      </c>
      <c r="D1631">
        <v>0</v>
      </c>
      <c r="E1631">
        <v>0</v>
      </c>
      <c r="F1631">
        <v>0</v>
      </c>
      <c r="G1631">
        <v>0</v>
      </c>
      <c r="H1631">
        <v>0</v>
      </c>
      <c r="I1631">
        <v>0</v>
      </c>
      <c r="J1631">
        <v>0</v>
      </c>
      <c r="K1631">
        <v>0</v>
      </c>
      <c r="L1631">
        <v>0</v>
      </c>
      <c r="M1631">
        <v>0</v>
      </c>
      <c r="N1631">
        <v>0</v>
      </c>
      <c r="O1631">
        <v>0</v>
      </c>
    </row>
    <row r="1632" spans="1:15" hidden="1" x14ac:dyDescent="0.25">
      <c r="A1632" t="s">
        <v>38</v>
      </c>
      <c r="B1632" t="s">
        <v>84</v>
      </c>
      <c r="C1632" t="s">
        <v>76</v>
      </c>
      <c r="D1632">
        <v>0</v>
      </c>
      <c r="E1632">
        <v>0</v>
      </c>
      <c r="F1632">
        <v>0</v>
      </c>
      <c r="G1632">
        <v>0</v>
      </c>
      <c r="H1632">
        <v>0</v>
      </c>
      <c r="I1632">
        <v>0</v>
      </c>
      <c r="J1632">
        <v>0</v>
      </c>
      <c r="K1632">
        <v>0</v>
      </c>
      <c r="L1632">
        <v>0</v>
      </c>
      <c r="M1632">
        <v>0</v>
      </c>
      <c r="N1632">
        <v>0</v>
      </c>
      <c r="O1632">
        <v>0</v>
      </c>
    </row>
    <row r="1633" spans="1:15" hidden="1" x14ac:dyDescent="0.25">
      <c r="A1633" t="s">
        <v>38</v>
      </c>
      <c r="B1633" t="s">
        <v>84</v>
      </c>
      <c r="C1633" t="s">
        <v>77</v>
      </c>
      <c r="D1633">
        <v>0</v>
      </c>
      <c r="E1633">
        <v>0</v>
      </c>
      <c r="F1633">
        <v>0</v>
      </c>
      <c r="G1633">
        <v>0</v>
      </c>
      <c r="H1633">
        <v>0</v>
      </c>
      <c r="I1633">
        <v>0</v>
      </c>
      <c r="J1633">
        <v>0</v>
      </c>
      <c r="K1633">
        <v>0</v>
      </c>
      <c r="L1633">
        <v>0</v>
      </c>
      <c r="M1633">
        <v>0</v>
      </c>
      <c r="N1633">
        <v>0</v>
      </c>
      <c r="O1633">
        <v>0</v>
      </c>
    </row>
    <row r="1634" spans="1:15" hidden="1" x14ac:dyDescent="0.25">
      <c r="A1634" t="s">
        <v>38</v>
      </c>
      <c r="B1634" t="s">
        <v>84</v>
      </c>
      <c r="C1634" t="s">
        <v>78</v>
      </c>
      <c r="D1634">
        <v>0</v>
      </c>
      <c r="E1634">
        <v>0</v>
      </c>
      <c r="F1634">
        <v>0</v>
      </c>
      <c r="G1634">
        <v>0</v>
      </c>
      <c r="H1634">
        <v>0</v>
      </c>
      <c r="I1634">
        <v>0</v>
      </c>
      <c r="J1634">
        <v>0</v>
      </c>
      <c r="K1634">
        <v>0</v>
      </c>
      <c r="L1634">
        <v>0</v>
      </c>
      <c r="M1634">
        <v>0</v>
      </c>
      <c r="N1634">
        <v>0</v>
      </c>
      <c r="O1634">
        <v>0</v>
      </c>
    </row>
    <row r="1635" spans="1:15" hidden="1" x14ac:dyDescent="0.25">
      <c r="A1635" t="s">
        <v>38</v>
      </c>
      <c r="B1635" t="s">
        <v>84</v>
      </c>
      <c r="C1635" t="s">
        <v>79</v>
      </c>
      <c r="D1635">
        <v>0</v>
      </c>
      <c r="E1635">
        <v>0</v>
      </c>
      <c r="F1635">
        <v>0</v>
      </c>
      <c r="G1635">
        <v>0</v>
      </c>
      <c r="H1635">
        <v>0</v>
      </c>
      <c r="I1635">
        <v>0</v>
      </c>
      <c r="J1635">
        <v>0</v>
      </c>
      <c r="K1635">
        <v>0</v>
      </c>
      <c r="L1635">
        <v>0</v>
      </c>
      <c r="M1635">
        <v>0</v>
      </c>
      <c r="N1635">
        <v>0</v>
      </c>
      <c r="O1635">
        <v>0</v>
      </c>
    </row>
    <row r="1636" spans="1:15" hidden="1" x14ac:dyDescent="0.25">
      <c r="A1636" t="s">
        <v>38</v>
      </c>
      <c r="B1636" t="s">
        <v>84</v>
      </c>
      <c r="C1636" t="s">
        <v>80</v>
      </c>
      <c r="D1636">
        <v>0</v>
      </c>
      <c r="E1636">
        <v>0</v>
      </c>
      <c r="F1636">
        <v>0</v>
      </c>
      <c r="G1636">
        <v>0</v>
      </c>
      <c r="H1636">
        <v>0</v>
      </c>
      <c r="I1636">
        <v>0</v>
      </c>
      <c r="J1636">
        <v>0</v>
      </c>
      <c r="K1636">
        <v>0</v>
      </c>
      <c r="L1636">
        <v>0</v>
      </c>
      <c r="M1636">
        <v>0</v>
      </c>
      <c r="N1636">
        <v>0</v>
      </c>
      <c r="O1636">
        <v>0</v>
      </c>
    </row>
    <row r="1637" spans="1:15" hidden="1" x14ac:dyDescent="0.25">
      <c r="A1637" t="s">
        <v>38</v>
      </c>
      <c r="B1637" t="s">
        <v>84</v>
      </c>
      <c r="C1637" t="s">
        <v>81</v>
      </c>
      <c r="D1637">
        <v>0</v>
      </c>
      <c r="E1637">
        <v>0</v>
      </c>
      <c r="F1637">
        <v>0</v>
      </c>
      <c r="G1637">
        <v>0</v>
      </c>
      <c r="H1637">
        <v>0</v>
      </c>
      <c r="I1637">
        <v>0</v>
      </c>
      <c r="J1637">
        <v>0</v>
      </c>
      <c r="K1637">
        <v>0</v>
      </c>
      <c r="L1637">
        <v>0</v>
      </c>
      <c r="M1637">
        <v>0</v>
      </c>
      <c r="N1637">
        <v>0</v>
      </c>
      <c r="O1637">
        <v>0</v>
      </c>
    </row>
    <row r="1638" spans="1:15" hidden="1" x14ac:dyDescent="0.25">
      <c r="A1638" t="s">
        <v>38</v>
      </c>
      <c r="B1638" t="s">
        <v>84</v>
      </c>
      <c r="C1638" t="s">
        <v>82</v>
      </c>
      <c r="D1638">
        <v>0</v>
      </c>
      <c r="E1638">
        <v>0</v>
      </c>
      <c r="F1638">
        <v>0</v>
      </c>
      <c r="G1638">
        <v>0</v>
      </c>
      <c r="H1638">
        <v>0</v>
      </c>
      <c r="I1638">
        <v>0</v>
      </c>
      <c r="J1638">
        <v>0</v>
      </c>
      <c r="K1638">
        <v>0</v>
      </c>
      <c r="L1638">
        <v>0</v>
      </c>
      <c r="M1638">
        <v>0</v>
      </c>
      <c r="N1638">
        <v>0</v>
      </c>
      <c r="O1638">
        <v>0</v>
      </c>
    </row>
    <row r="1639" spans="1:15" hidden="1" x14ac:dyDescent="0.25">
      <c r="A1639" t="s">
        <v>38</v>
      </c>
      <c r="B1639" t="s">
        <v>84</v>
      </c>
      <c r="C1639" t="s">
        <v>83</v>
      </c>
      <c r="D1639">
        <v>0</v>
      </c>
      <c r="E1639">
        <v>0</v>
      </c>
      <c r="F1639">
        <v>0</v>
      </c>
      <c r="G1639">
        <v>0</v>
      </c>
      <c r="H1639">
        <v>0</v>
      </c>
      <c r="I1639">
        <v>0</v>
      </c>
      <c r="J1639">
        <v>0</v>
      </c>
      <c r="K1639">
        <v>0</v>
      </c>
      <c r="L1639">
        <v>0</v>
      </c>
      <c r="M1639">
        <v>0</v>
      </c>
      <c r="N1639">
        <v>0</v>
      </c>
      <c r="O1639">
        <v>0</v>
      </c>
    </row>
    <row r="1640" spans="1:15" hidden="1" x14ac:dyDescent="0.25">
      <c r="A1640" t="s">
        <v>37</v>
      </c>
      <c r="B1640" t="s">
        <v>59</v>
      </c>
      <c r="C1640" t="s">
        <v>60</v>
      </c>
      <c r="D1640">
        <v>0</v>
      </c>
      <c r="E1640">
        <v>0</v>
      </c>
      <c r="F1640">
        <v>0</v>
      </c>
      <c r="G1640">
        <v>0</v>
      </c>
      <c r="H1640">
        <v>0</v>
      </c>
      <c r="I1640">
        <v>0</v>
      </c>
      <c r="J1640">
        <v>0</v>
      </c>
      <c r="K1640">
        <v>0</v>
      </c>
      <c r="L1640">
        <v>0</v>
      </c>
      <c r="M1640">
        <v>0</v>
      </c>
      <c r="N1640">
        <v>0</v>
      </c>
      <c r="O1640">
        <v>0</v>
      </c>
    </row>
    <row r="1641" spans="1:15" hidden="1" x14ac:dyDescent="0.25">
      <c r="A1641" t="s">
        <v>37</v>
      </c>
      <c r="B1641" t="s">
        <v>59</v>
      </c>
      <c r="C1641" t="s">
        <v>61</v>
      </c>
      <c r="D1641">
        <v>0</v>
      </c>
      <c r="E1641">
        <v>0</v>
      </c>
      <c r="F1641">
        <v>0</v>
      </c>
      <c r="G1641">
        <v>0</v>
      </c>
      <c r="H1641">
        <v>0</v>
      </c>
      <c r="I1641">
        <v>0</v>
      </c>
      <c r="J1641">
        <v>0</v>
      </c>
      <c r="K1641">
        <v>0</v>
      </c>
      <c r="L1641">
        <v>0</v>
      </c>
      <c r="M1641">
        <v>0</v>
      </c>
      <c r="N1641">
        <v>0</v>
      </c>
      <c r="O1641">
        <v>0</v>
      </c>
    </row>
    <row r="1642" spans="1:15" hidden="1" x14ac:dyDescent="0.25">
      <c r="A1642" t="s">
        <v>37</v>
      </c>
      <c r="B1642" t="s">
        <v>59</v>
      </c>
      <c r="C1642" t="s">
        <v>62</v>
      </c>
      <c r="D1642">
        <v>0</v>
      </c>
      <c r="E1642">
        <v>0</v>
      </c>
      <c r="F1642">
        <v>0</v>
      </c>
      <c r="G1642">
        <v>0</v>
      </c>
      <c r="H1642">
        <v>0</v>
      </c>
      <c r="I1642">
        <v>0</v>
      </c>
      <c r="J1642">
        <v>0</v>
      </c>
      <c r="K1642">
        <v>0</v>
      </c>
      <c r="L1642">
        <v>0</v>
      </c>
      <c r="M1642">
        <v>0</v>
      </c>
      <c r="N1642">
        <v>0</v>
      </c>
      <c r="O1642">
        <v>0</v>
      </c>
    </row>
    <row r="1643" spans="1:15" hidden="1" x14ac:dyDescent="0.25">
      <c r="A1643" t="s">
        <v>37</v>
      </c>
      <c r="B1643" t="s">
        <v>59</v>
      </c>
      <c r="C1643" t="s">
        <v>63</v>
      </c>
      <c r="D1643">
        <v>0</v>
      </c>
      <c r="E1643">
        <v>0</v>
      </c>
      <c r="F1643">
        <v>0</v>
      </c>
      <c r="G1643">
        <v>0</v>
      </c>
      <c r="H1643">
        <v>0</v>
      </c>
      <c r="I1643">
        <v>0</v>
      </c>
      <c r="J1643">
        <v>0</v>
      </c>
      <c r="K1643">
        <v>0</v>
      </c>
      <c r="L1643">
        <v>0</v>
      </c>
      <c r="M1643">
        <v>0</v>
      </c>
      <c r="N1643">
        <v>0</v>
      </c>
      <c r="O1643">
        <v>0</v>
      </c>
    </row>
    <row r="1644" spans="1:15" hidden="1" x14ac:dyDescent="0.25">
      <c r="A1644" t="s">
        <v>37</v>
      </c>
      <c r="B1644" t="s">
        <v>59</v>
      </c>
      <c r="C1644" t="s">
        <v>64</v>
      </c>
      <c r="D1644">
        <v>0</v>
      </c>
      <c r="E1644">
        <v>0</v>
      </c>
      <c r="F1644">
        <v>0</v>
      </c>
      <c r="G1644">
        <v>0</v>
      </c>
      <c r="H1644">
        <v>0</v>
      </c>
      <c r="I1644">
        <v>0</v>
      </c>
      <c r="J1644">
        <v>0</v>
      </c>
      <c r="K1644">
        <v>0</v>
      </c>
      <c r="L1644">
        <v>0</v>
      </c>
      <c r="M1644">
        <v>0</v>
      </c>
      <c r="N1644">
        <v>0</v>
      </c>
      <c r="O1644">
        <v>0</v>
      </c>
    </row>
    <row r="1645" spans="1:15" hidden="1" x14ac:dyDescent="0.25">
      <c r="A1645" t="s">
        <v>37</v>
      </c>
      <c r="B1645" t="s">
        <v>59</v>
      </c>
      <c r="C1645" t="s">
        <v>65</v>
      </c>
      <c r="D1645">
        <v>0</v>
      </c>
      <c r="E1645">
        <v>0</v>
      </c>
      <c r="F1645">
        <v>0</v>
      </c>
      <c r="G1645">
        <v>0</v>
      </c>
      <c r="H1645">
        <v>0</v>
      </c>
      <c r="I1645">
        <v>0</v>
      </c>
      <c r="J1645">
        <v>0</v>
      </c>
      <c r="K1645">
        <v>0</v>
      </c>
      <c r="L1645">
        <v>0</v>
      </c>
      <c r="M1645">
        <v>0</v>
      </c>
      <c r="N1645">
        <v>0</v>
      </c>
      <c r="O1645">
        <v>0</v>
      </c>
    </row>
    <row r="1646" spans="1:15" hidden="1" x14ac:dyDescent="0.25">
      <c r="A1646" t="s">
        <v>37</v>
      </c>
      <c r="B1646" t="s">
        <v>59</v>
      </c>
      <c r="C1646" t="s">
        <v>66</v>
      </c>
      <c r="D1646">
        <v>0</v>
      </c>
      <c r="E1646">
        <v>0</v>
      </c>
      <c r="F1646">
        <v>0</v>
      </c>
      <c r="G1646">
        <v>0</v>
      </c>
      <c r="H1646">
        <v>0</v>
      </c>
      <c r="I1646">
        <v>0</v>
      </c>
      <c r="J1646">
        <v>0</v>
      </c>
      <c r="K1646">
        <v>0</v>
      </c>
      <c r="L1646">
        <v>0</v>
      </c>
      <c r="M1646">
        <v>0</v>
      </c>
      <c r="N1646">
        <v>0</v>
      </c>
      <c r="O1646">
        <v>0</v>
      </c>
    </row>
    <row r="1647" spans="1:15" hidden="1" x14ac:dyDescent="0.25">
      <c r="A1647" t="s">
        <v>37</v>
      </c>
      <c r="B1647" t="s">
        <v>59</v>
      </c>
      <c r="C1647" t="s">
        <v>67</v>
      </c>
      <c r="D1647">
        <v>1</v>
      </c>
      <c r="E1647">
        <v>1</v>
      </c>
      <c r="F1647">
        <v>1</v>
      </c>
      <c r="G1647">
        <v>1</v>
      </c>
      <c r="H1647">
        <v>1</v>
      </c>
      <c r="I1647">
        <v>0</v>
      </c>
      <c r="J1647">
        <v>0</v>
      </c>
      <c r="K1647">
        <v>0</v>
      </c>
      <c r="L1647">
        <v>0</v>
      </c>
      <c r="M1647">
        <v>1</v>
      </c>
      <c r="N1647">
        <v>1</v>
      </c>
      <c r="O1647">
        <v>1</v>
      </c>
    </row>
    <row r="1648" spans="1:15" hidden="1" x14ac:dyDescent="0.25">
      <c r="A1648" t="s">
        <v>37</v>
      </c>
      <c r="B1648" t="s">
        <v>59</v>
      </c>
      <c r="C1648" t="s">
        <v>68</v>
      </c>
      <c r="D1648">
        <v>1</v>
      </c>
      <c r="E1648">
        <v>1</v>
      </c>
      <c r="F1648">
        <v>1</v>
      </c>
      <c r="G1648">
        <v>1</v>
      </c>
      <c r="H1648">
        <v>1</v>
      </c>
      <c r="I1648">
        <v>0</v>
      </c>
      <c r="J1648">
        <v>0</v>
      </c>
      <c r="K1648">
        <v>0</v>
      </c>
      <c r="L1648">
        <v>0</v>
      </c>
      <c r="M1648">
        <v>1</v>
      </c>
      <c r="N1648">
        <v>1</v>
      </c>
      <c r="O1648">
        <v>1</v>
      </c>
    </row>
    <row r="1649" spans="1:15" hidden="1" x14ac:dyDescent="0.25">
      <c r="A1649" t="s">
        <v>37</v>
      </c>
      <c r="B1649" t="s">
        <v>59</v>
      </c>
      <c r="C1649" t="s">
        <v>69</v>
      </c>
      <c r="D1649">
        <v>1</v>
      </c>
      <c r="E1649">
        <v>1</v>
      </c>
      <c r="F1649">
        <v>1</v>
      </c>
      <c r="G1649">
        <v>1</v>
      </c>
      <c r="H1649">
        <v>1</v>
      </c>
      <c r="I1649">
        <v>0</v>
      </c>
      <c r="J1649">
        <v>0</v>
      </c>
      <c r="K1649">
        <v>0</v>
      </c>
      <c r="L1649">
        <v>0</v>
      </c>
      <c r="M1649">
        <v>1</v>
      </c>
      <c r="N1649">
        <v>1</v>
      </c>
      <c r="O1649">
        <v>1</v>
      </c>
    </row>
    <row r="1650" spans="1:15" hidden="1" x14ac:dyDescent="0.25">
      <c r="A1650" t="s">
        <v>37</v>
      </c>
      <c r="B1650" t="s">
        <v>59</v>
      </c>
      <c r="C1650" t="s">
        <v>70</v>
      </c>
      <c r="D1650">
        <v>1</v>
      </c>
      <c r="E1650">
        <v>1</v>
      </c>
      <c r="F1650">
        <v>1</v>
      </c>
      <c r="G1650">
        <v>1</v>
      </c>
      <c r="H1650">
        <v>1</v>
      </c>
      <c r="I1650">
        <v>0</v>
      </c>
      <c r="J1650">
        <v>0</v>
      </c>
      <c r="K1650">
        <v>0</v>
      </c>
      <c r="L1650">
        <v>0</v>
      </c>
      <c r="M1650">
        <v>1</v>
      </c>
      <c r="N1650">
        <v>1</v>
      </c>
      <c r="O1650">
        <v>1</v>
      </c>
    </row>
    <row r="1651" spans="1:15" hidden="1" x14ac:dyDescent="0.25">
      <c r="A1651" t="s">
        <v>37</v>
      </c>
      <c r="B1651" t="s">
        <v>59</v>
      </c>
      <c r="C1651" t="s">
        <v>71</v>
      </c>
      <c r="D1651">
        <v>1</v>
      </c>
      <c r="E1651">
        <v>1</v>
      </c>
      <c r="F1651">
        <v>1</v>
      </c>
      <c r="G1651">
        <v>1</v>
      </c>
      <c r="H1651">
        <v>1</v>
      </c>
      <c r="I1651">
        <v>0</v>
      </c>
      <c r="J1651">
        <v>0</v>
      </c>
      <c r="K1651">
        <v>0</v>
      </c>
      <c r="L1651">
        <v>0</v>
      </c>
      <c r="M1651">
        <v>1</v>
      </c>
      <c r="N1651">
        <v>1</v>
      </c>
      <c r="O1651">
        <v>1</v>
      </c>
    </row>
    <row r="1652" spans="1:15" hidden="1" x14ac:dyDescent="0.25">
      <c r="A1652" t="s">
        <v>37</v>
      </c>
      <c r="B1652" t="s">
        <v>59</v>
      </c>
      <c r="C1652" t="s">
        <v>72</v>
      </c>
      <c r="D1652">
        <v>0</v>
      </c>
      <c r="E1652">
        <v>0</v>
      </c>
      <c r="F1652">
        <v>0</v>
      </c>
      <c r="G1652">
        <v>0</v>
      </c>
      <c r="H1652">
        <v>0</v>
      </c>
      <c r="I1652">
        <v>0</v>
      </c>
      <c r="J1652">
        <v>0</v>
      </c>
      <c r="K1652">
        <v>0</v>
      </c>
      <c r="L1652">
        <v>0</v>
      </c>
      <c r="M1652">
        <v>0</v>
      </c>
      <c r="N1652">
        <v>0</v>
      </c>
      <c r="O1652">
        <v>0</v>
      </c>
    </row>
    <row r="1653" spans="1:15" hidden="1" x14ac:dyDescent="0.25">
      <c r="A1653" t="s">
        <v>37</v>
      </c>
      <c r="B1653" t="s">
        <v>59</v>
      </c>
      <c r="C1653" t="s">
        <v>73</v>
      </c>
      <c r="D1653">
        <v>0</v>
      </c>
      <c r="E1653">
        <v>0</v>
      </c>
      <c r="F1653">
        <v>0</v>
      </c>
      <c r="G1653">
        <v>0</v>
      </c>
      <c r="H1653">
        <v>0</v>
      </c>
      <c r="I1653">
        <v>0</v>
      </c>
      <c r="J1653">
        <v>0</v>
      </c>
      <c r="K1653">
        <v>0</v>
      </c>
      <c r="L1653">
        <v>0</v>
      </c>
      <c r="M1653">
        <v>0</v>
      </c>
      <c r="N1653">
        <v>0</v>
      </c>
      <c r="O1653">
        <v>0</v>
      </c>
    </row>
    <row r="1654" spans="1:15" hidden="1" x14ac:dyDescent="0.25">
      <c r="A1654" t="s">
        <v>37</v>
      </c>
      <c r="B1654" t="s">
        <v>59</v>
      </c>
      <c r="C1654" t="s">
        <v>74</v>
      </c>
      <c r="D1654">
        <v>0</v>
      </c>
      <c r="E1654">
        <v>0</v>
      </c>
      <c r="F1654">
        <v>0</v>
      </c>
      <c r="G1654">
        <v>0</v>
      </c>
      <c r="H1654">
        <v>0</v>
      </c>
      <c r="I1654">
        <v>2</v>
      </c>
      <c r="J1654">
        <v>2</v>
      </c>
      <c r="K1654">
        <v>2</v>
      </c>
      <c r="L1654">
        <v>2</v>
      </c>
      <c r="M1654">
        <v>0</v>
      </c>
      <c r="N1654">
        <v>0</v>
      </c>
      <c r="O1654">
        <v>0</v>
      </c>
    </row>
    <row r="1655" spans="1:15" hidden="1" x14ac:dyDescent="0.25">
      <c r="A1655" t="s">
        <v>37</v>
      </c>
      <c r="B1655" t="s">
        <v>59</v>
      </c>
      <c r="C1655" t="s">
        <v>75</v>
      </c>
      <c r="D1655">
        <v>0</v>
      </c>
      <c r="E1655">
        <v>0</v>
      </c>
      <c r="F1655">
        <v>0</v>
      </c>
      <c r="G1655">
        <v>0</v>
      </c>
      <c r="H1655">
        <v>0</v>
      </c>
      <c r="I1655">
        <v>2</v>
      </c>
      <c r="J1655">
        <v>2</v>
      </c>
      <c r="K1655">
        <v>2</v>
      </c>
      <c r="L1655">
        <v>2</v>
      </c>
      <c r="M1655">
        <v>0</v>
      </c>
      <c r="N1655">
        <v>0</v>
      </c>
      <c r="O1655">
        <v>0</v>
      </c>
    </row>
    <row r="1656" spans="1:15" hidden="1" x14ac:dyDescent="0.25">
      <c r="A1656" t="s">
        <v>37</v>
      </c>
      <c r="B1656" t="s">
        <v>59</v>
      </c>
      <c r="C1656" t="s">
        <v>76</v>
      </c>
      <c r="D1656">
        <v>0</v>
      </c>
      <c r="E1656">
        <v>0</v>
      </c>
      <c r="F1656">
        <v>0</v>
      </c>
      <c r="G1656">
        <v>0</v>
      </c>
      <c r="H1656">
        <v>0</v>
      </c>
      <c r="I1656">
        <v>2</v>
      </c>
      <c r="J1656">
        <v>2</v>
      </c>
      <c r="K1656">
        <v>2</v>
      </c>
      <c r="L1656">
        <v>2</v>
      </c>
      <c r="M1656">
        <v>0</v>
      </c>
      <c r="N1656">
        <v>0</v>
      </c>
      <c r="O1656">
        <v>0</v>
      </c>
    </row>
    <row r="1657" spans="1:15" hidden="1" x14ac:dyDescent="0.25">
      <c r="A1657" t="s">
        <v>37</v>
      </c>
      <c r="B1657" t="s">
        <v>59</v>
      </c>
      <c r="C1657" t="s">
        <v>77</v>
      </c>
      <c r="D1657">
        <v>0</v>
      </c>
      <c r="E1657">
        <v>0</v>
      </c>
      <c r="F1657">
        <v>0</v>
      </c>
      <c r="G1657">
        <v>0</v>
      </c>
      <c r="H1657">
        <v>0</v>
      </c>
      <c r="I1657">
        <v>2</v>
      </c>
      <c r="J1657">
        <v>2</v>
      </c>
      <c r="K1657">
        <v>2</v>
      </c>
      <c r="L1657">
        <v>2</v>
      </c>
      <c r="M1657">
        <v>0</v>
      </c>
      <c r="N1657">
        <v>0</v>
      </c>
      <c r="O1657">
        <v>0</v>
      </c>
    </row>
    <row r="1658" spans="1:15" hidden="1" x14ac:dyDescent="0.25">
      <c r="A1658" t="s">
        <v>37</v>
      </c>
      <c r="B1658" t="s">
        <v>59</v>
      </c>
      <c r="C1658" t="s">
        <v>78</v>
      </c>
      <c r="D1658">
        <v>0</v>
      </c>
      <c r="E1658">
        <v>0</v>
      </c>
      <c r="F1658">
        <v>0</v>
      </c>
      <c r="G1658">
        <v>0</v>
      </c>
      <c r="H1658">
        <v>0</v>
      </c>
      <c r="I1658">
        <v>2</v>
      </c>
      <c r="J1658">
        <v>2</v>
      </c>
      <c r="K1658">
        <v>2</v>
      </c>
      <c r="L1658">
        <v>2</v>
      </c>
      <c r="M1658">
        <v>0</v>
      </c>
      <c r="N1658">
        <v>0</v>
      </c>
      <c r="O1658">
        <v>0</v>
      </c>
    </row>
    <row r="1659" spans="1:15" hidden="1" x14ac:dyDescent="0.25">
      <c r="A1659" t="s">
        <v>37</v>
      </c>
      <c r="B1659" t="s">
        <v>59</v>
      </c>
      <c r="C1659" t="s">
        <v>79</v>
      </c>
      <c r="D1659">
        <v>0</v>
      </c>
      <c r="E1659">
        <v>0</v>
      </c>
      <c r="F1659">
        <v>0</v>
      </c>
      <c r="G1659">
        <v>0</v>
      </c>
      <c r="H1659">
        <v>0</v>
      </c>
      <c r="I1659">
        <v>0</v>
      </c>
      <c r="J1659">
        <v>0</v>
      </c>
      <c r="K1659">
        <v>0</v>
      </c>
      <c r="L1659">
        <v>0</v>
      </c>
      <c r="M1659">
        <v>0</v>
      </c>
      <c r="N1659">
        <v>0</v>
      </c>
      <c r="O1659">
        <v>0</v>
      </c>
    </row>
    <row r="1660" spans="1:15" hidden="1" x14ac:dyDescent="0.25">
      <c r="A1660" t="s">
        <v>37</v>
      </c>
      <c r="B1660" t="s">
        <v>59</v>
      </c>
      <c r="C1660" t="s">
        <v>80</v>
      </c>
      <c r="D1660">
        <v>0</v>
      </c>
      <c r="E1660">
        <v>0</v>
      </c>
      <c r="F1660">
        <v>0</v>
      </c>
      <c r="G1660">
        <v>0</v>
      </c>
      <c r="H1660">
        <v>0</v>
      </c>
      <c r="I1660">
        <v>0</v>
      </c>
      <c r="J1660">
        <v>0</v>
      </c>
      <c r="K1660">
        <v>0</v>
      </c>
      <c r="L1660">
        <v>0</v>
      </c>
      <c r="M1660">
        <v>0</v>
      </c>
      <c r="N1660">
        <v>0</v>
      </c>
      <c r="O1660">
        <v>0</v>
      </c>
    </row>
    <row r="1661" spans="1:15" hidden="1" x14ac:dyDescent="0.25">
      <c r="A1661" t="s">
        <v>37</v>
      </c>
      <c r="B1661" t="s">
        <v>59</v>
      </c>
      <c r="C1661" t="s">
        <v>81</v>
      </c>
      <c r="D1661">
        <v>0</v>
      </c>
      <c r="E1661">
        <v>0</v>
      </c>
      <c r="F1661">
        <v>0</v>
      </c>
      <c r="G1661">
        <v>0</v>
      </c>
      <c r="H1661">
        <v>0</v>
      </c>
      <c r="I1661">
        <v>0</v>
      </c>
      <c r="J1661">
        <v>0</v>
      </c>
      <c r="K1661">
        <v>0</v>
      </c>
      <c r="L1661">
        <v>0</v>
      </c>
      <c r="M1661">
        <v>0</v>
      </c>
      <c r="N1661">
        <v>0</v>
      </c>
      <c r="O1661">
        <v>0</v>
      </c>
    </row>
    <row r="1662" spans="1:15" hidden="1" x14ac:dyDescent="0.25">
      <c r="A1662" t="s">
        <v>37</v>
      </c>
      <c r="B1662" t="s">
        <v>59</v>
      </c>
      <c r="C1662" t="s">
        <v>82</v>
      </c>
      <c r="D1662">
        <v>0</v>
      </c>
      <c r="E1662">
        <v>0</v>
      </c>
      <c r="F1662">
        <v>0</v>
      </c>
      <c r="G1662">
        <v>0</v>
      </c>
      <c r="H1662">
        <v>0</v>
      </c>
      <c r="I1662">
        <v>0</v>
      </c>
      <c r="J1662">
        <v>0</v>
      </c>
      <c r="K1662">
        <v>0</v>
      </c>
      <c r="L1662">
        <v>0</v>
      </c>
      <c r="M1662">
        <v>0</v>
      </c>
      <c r="N1662">
        <v>0</v>
      </c>
      <c r="O1662">
        <v>0</v>
      </c>
    </row>
    <row r="1663" spans="1:15" hidden="1" x14ac:dyDescent="0.25">
      <c r="A1663" t="s">
        <v>37</v>
      </c>
      <c r="B1663" t="s">
        <v>59</v>
      </c>
      <c r="C1663" t="s">
        <v>83</v>
      </c>
      <c r="D1663">
        <v>0</v>
      </c>
      <c r="E1663">
        <v>0</v>
      </c>
      <c r="F1663">
        <v>0</v>
      </c>
      <c r="G1663">
        <v>0</v>
      </c>
      <c r="H1663">
        <v>0</v>
      </c>
      <c r="I1663">
        <v>0</v>
      </c>
      <c r="J1663">
        <v>0</v>
      </c>
      <c r="K1663">
        <v>0</v>
      </c>
      <c r="L1663">
        <v>0</v>
      </c>
      <c r="M1663">
        <v>0</v>
      </c>
      <c r="N1663">
        <v>0</v>
      </c>
      <c r="O1663">
        <v>0</v>
      </c>
    </row>
    <row r="1664" spans="1:15" hidden="1" x14ac:dyDescent="0.25">
      <c r="A1664" t="s">
        <v>37</v>
      </c>
      <c r="B1664" t="s">
        <v>84</v>
      </c>
      <c r="C1664" t="s">
        <v>60</v>
      </c>
      <c r="D1664">
        <v>0</v>
      </c>
      <c r="E1664">
        <v>0</v>
      </c>
      <c r="F1664">
        <v>0</v>
      </c>
      <c r="G1664">
        <v>0</v>
      </c>
      <c r="H1664">
        <v>0</v>
      </c>
      <c r="I1664">
        <v>0</v>
      </c>
      <c r="J1664">
        <v>0</v>
      </c>
      <c r="K1664">
        <v>0</v>
      </c>
      <c r="L1664">
        <v>0</v>
      </c>
      <c r="M1664">
        <v>0</v>
      </c>
      <c r="N1664">
        <v>0</v>
      </c>
      <c r="O1664">
        <v>0</v>
      </c>
    </row>
    <row r="1665" spans="1:15" hidden="1" x14ac:dyDescent="0.25">
      <c r="A1665" t="s">
        <v>37</v>
      </c>
      <c r="B1665" t="s">
        <v>84</v>
      </c>
      <c r="C1665" t="s">
        <v>61</v>
      </c>
      <c r="D1665">
        <v>0</v>
      </c>
      <c r="E1665">
        <v>0</v>
      </c>
      <c r="F1665">
        <v>0</v>
      </c>
      <c r="G1665">
        <v>0</v>
      </c>
      <c r="H1665">
        <v>0</v>
      </c>
      <c r="I1665">
        <v>0</v>
      </c>
      <c r="J1665">
        <v>0</v>
      </c>
      <c r="K1665">
        <v>0</v>
      </c>
      <c r="L1665">
        <v>0</v>
      </c>
      <c r="M1665">
        <v>0</v>
      </c>
      <c r="N1665">
        <v>0</v>
      </c>
      <c r="O1665">
        <v>0</v>
      </c>
    </row>
    <row r="1666" spans="1:15" hidden="1" x14ac:dyDescent="0.25">
      <c r="A1666" t="s">
        <v>37</v>
      </c>
      <c r="B1666" t="s">
        <v>84</v>
      </c>
      <c r="C1666" t="s">
        <v>62</v>
      </c>
      <c r="D1666">
        <v>0</v>
      </c>
      <c r="E1666">
        <v>0</v>
      </c>
      <c r="F1666">
        <v>0</v>
      </c>
      <c r="G1666">
        <v>0</v>
      </c>
      <c r="H1666">
        <v>0</v>
      </c>
      <c r="I1666">
        <v>0</v>
      </c>
      <c r="J1666">
        <v>0</v>
      </c>
      <c r="K1666">
        <v>0</v>
      </c>
      <c r="L1666">
        <v>0</v>
      </c>
      <c r="M1666">
        <v>0</v>
      </c>
      <c r="N1666">
        <v>0</v>
      </c>
      <c r="O1666">
        <v>0</v>
      </c>
    </row>
    <row r="1667" spans="1:15" hidden="1" x14ac:dyDescent="0.25">
      <c r="A1667" t="s">
        <v>37</v>
      </c>
      <c r="B1667" t="s">
        <v>84</v>
      </c>
      <c r="C1667" t="s">
        <v>63</v>
      </c>
      <c r="D1667">
        <v>0</v>
      </c>
      <c r="E1667">
        <v>0</v>
      </c>
      <c r="F1667">
        <v>0</v>
      </c>
      <c r="G1667">
        <v>0</v>
      </c>
      <c r="H1667">
        <v>0</v>
      </c>
      <c r="I1667">
        <v>0</v>
      </c>
      <c r="J1667">
        <v>0</v>
      </c>
      <c r="K1667">
        <v>0</v>
      </c>
      <c r="L1667">
        <v>0</v>
      </c>
      <c r="M1667">
        <v>0</v>
      </c>
      <c r="N1667">
        <v>0</v>
      </c>
      <c r="O1667">
        <v>0</v>
      </c>
    </row>
    <row r="1668" spans="1:15" hidden="1" x14ac:dyDescent="0.25">
      <c r="A1668" t="s">
        <v>37</v>
      </c>
      <c r="B1668" t="s">
        <v>84</v>
      </c>
      <c r="C1668" t="s">
        <v>64</v>
      </c>
      <c r="D1668">
        <v>0</v>
      </c>
      <c r="E1668">
        <v>0</v>
      </c>
      <c r="F1668">
        <v>0</v>
      </c>
      <c r="G1668">
        <v>0</v>
      </c>
      <c r="H1668">
        <v>0</v>
      </c>
      <c r="I1668">
        <v>0</v>
      </c>
      <c r="J1668">
        <v>0</v>
      </c>
      <c r="K1668">
        <v>0</v>
      </c>
      <c r="L1668">
        <v>0</v>
      </c>
      <c r="M1668">
        <v>0</v>
      </c>
      <c r="N1668">
        <v>0</v>
      </c>
      <c r="O1668">
        <v>0</v>
      </c>
    </row>
    <row r="1669" spans="1:15" hidden="1" x14ac:dyDescent="0.25">
      <c r="A1669" t="s">
        <v>37</v>
      </c>
      <c r="B1669" t="s">
        <v>84</v>
      </c>
      <c r="C1669" t="s">
        <v>65</v>
      </c>
      <c r="D1669">
        <v>0</v>
      </c>
      <c r="E1669">
        <v>0</v>
      </c>
      <c r="F1669">
        <v>0</v>
      </c>
      <c r="G1669">
        <v>0</v>
      </c>
      <c r="H1669">
        <v>0</v>
      </c>
      <c r="I1669">
        <v>0</v>
      </c>
      <c r="J1669">
        <v>0</v>
      </c>
      <c r="K1669">
        <v>0</v>
      </c>
      <c r="L1669">
        <v>0</v>
      </c>
      <c r="M1669">
        <v>0</v>
      </c>
      <c r="N1669">
        <v>0</v>
      </c>
      <c r="O1669">
        <v>0</v>
      </c>
    </row>
    <row r="1670" spans="1:15" hidden="1" x14ac:dyDescent="0.25">
      <c r="A1670" t="s">
        <v>37</v>
      </c>
      <c r="B1670" t="s">
        <v>84</v>
      </c>
      <c r="C1670" t="s">
        <v>66</v>
      </c>
      <c r="D1670">
        <v>0</v>
      </c>
      <c r="E1670">
        <v>0</v>
      </c>
      <c r="F1670">
        <v>0</v>
      </c>
      <c r="G1670">
        <v>0</v>
      </c>
      <c r="H1670">
        <v>0</v>
      </c>
      <c r="I1670">
        <v>0</v>
      </c>
      <c r="J1670">
        <v>0</v>
      </c>
      <c r="K1670">
        <v>0</v>
      </c>
      <c r="L1670">
        <v>0</v>
      </c>
      <c r="M1670">
        <v>0</v>
      </c>
      <c r="N1670">
        <v>0</v>
      </c>
      <c r="O1670">
        <v>0</v>
      </c>
    </row>
    <row r="1671" spans="1:15" hidden="1" x14ac:dyDescent="0.25">
      <c r="A1671" t="s">
        <v>37</v>
      </c>
      <c r="B1671" t="s">
        <v>84</v>
      </c>
      <c r="C1671" t="s">
        <v>67</v>
      </c>
      <c r="D1671">
        <v>0</v>
      </c>
      <c r="E1671">
        <v>0</v>
      </c>
      <c r="F1671">
        <v>0</v>
      </c>
      <c r="G1671">
        <v>0</v>
      </c>
      <c r="H1671">
        <v>0</v>
      </c>
      <c r="I1671">
        <v>0</v>
      </c>
      <c r="J1671">
        <v>0</v>
      </c>
      <c r="K1671">
        <v>0</v>
      </c>
      <c r="L1671">
        <v>0</v>
      </c>
      <c r="M1671">
        <v>0</v>
      </c>
      <c r="N1671">
        <v>0</v>
      </c>
      <c r="O1671">
        <v>0</v>
      </c>
    </row>
    <row r="1672" spans="1:15" hidden="1" x14ac:dyDescent="0.25">
      <c r="A1672" t="s">
        <v>37</v>
      </c>
      <c r="B1672" t="s">
        <v>84</v>
      </c>
      <c r="C1672" t="s">
        <v>68</v>
      </c>
      <c r="D1672">
        <v>0</v>
      </c>
      <c r="E1672">
        <v>0</v>
      </c>
      <c r="F1672">
        <v>0</v>
      </c>
      <c r="G1672">
        <v>0</v>
      </c>
      <c r="H1672">
        <v>0</v>
      </c>
      <c r="I1672">
        <v>0</v>
      </c>
      <c r="J1672">
        <v>0</v>
      </c>
      <c r="K1672">
        <v>0</v>
      </c>
      <c r="L1672">
        <v>0</v>
      </c>
      <c r="M1672">
        <v>0</v>
      </c>
      <c r="N1672">
        <v>0</v>
      </c>
      <c r="O1672">
        <v>0</v>
      </c>
    </row>
    <row r="1673" spans="1:15" hidden="1" x14ac:dyDescent="0.25">
      <c r="A1673" t="s">
        <v>37</v>
      </c>
      <c r="B1673" t="s">
        <v>84</v>
      </c>
      <c r="C1673" t="s">
        <v>69</v>
      </c>
      <c r="D1673">
        <v>0</v>
      </c>
      <c r="E1673">
        <v>0</v>
      </c>
      <c r="F1673">
        <v>0</v>
      </c>
      <c r="G1673">
        <v>0</v>
      </c>
      <c r="H1673">
        <v>0</v>
      </c>
      <c r="I1673">
        <v>0</v>
      </c>
      <c r="J1673">
        <v>0</v>
      </c>
      <c r="K1673">
        <v>0</v>
      </c>
      <c r="L1673">
        <v>0</v>
      </c>
      <c r="M1673">
        <v>0</v>
      </c>
      <c r="N1673">
        <v>0</v>
      </c>
      <c r="O1673">
        <v>0</v>
      </c>
    </row>
    <row r="1674" spans="1:15" hidden="1" x14ac:dyDescent="0.25">
      <c r="A1674" t="s">
        <v>37</v>
      </c>
      <c r="B1674" t="s">
        <v>84</v>
      </c>
      <c r="C1674" t="s">
        <v>70</v>
      </c>
      <c r="D1674">
        <v>0</v>
      </c>
      <c r="E1674">
        <v>0</v>
      </c>
      <c r="F1674">
        <v>0</v>
      </c>
      <c r="G1674">
        <v>0</v>
      </c>
      <c r="H1674">
        <v>0</v>
      </c>
      <c r="I1674">
        <v>0</v>
      </c>
      <c r="J1674">
        <v>0</v>
      </c>
      <c r="K1674">
        <v>0</v>
      </c>
      <c r="L1674">
        <v>0</v>
      </c>
      <c r="M1674">
        <v>0</v>
      </c>
      <c r="N1674">
        <v>0</v>
      </c>
      <c r="O1674">
        <v>0</v>
      </c>
    </row>
    <row r="1675" spans="1:15" hidden="1" x14ac:dyDescent="0.25">
      <c r="A1675" t="s">
        <v>37</v>
      </c>
      <c r="B1675" t="s">
        <v>84</v>
      </c>
      <c r="C1675" t="s">
        <v>71</v>
      </c>
      <c r="D1675">
        <v>0</v>
      </c>
      <c r="E1675">
        <v>0</v>
      </c>
      <c r="F1675">
        <v>0</v>
      </c>
      <c r="G1675">
        <v>0</v>
      </c>
      <c r="H1675">
        <v>0</v>
      </c>
      <c r="I1675">
        <v>0</v>
      </c>
      <c r="J1675">
        <v>0</v>
      </c>
      <c r="K1675">
        <v>0</v>
      </c>
      <c r="L1675">
        <v>0</v>
      </c>
      <c r="M1675">
        <v>0</v>
      </c>
      <c r="N1675">
        <v>0</v>
      </c>
      <c r="O1675">
        <v>0</v>
      </c>
    </row>
    <row r="1676" spans="1:15" hidden="1" x14ac:dyDescent="0.25">
      <c r="A1676" t="s">
        <v>37</v>
      </c>
      <c r="B1676" t="s">
        <v>84</v>
      </c>
      <c r="C1676" t="s">
        <v>72</v>
      </c>
      <c r="D1676">
        <v>0</v>
      </c>
      <c r="E1676">
        <v>0</v>
      </c>
      <c r="F1676">
        <v>0</v>
      </c>
      <c r="G1676">
        <v>0</v>
      </c>
      <c r="H1676">
        <v>0</v>
      </c>
      <c r="I1676">
        <v>0</v>
      </c>
      <c r="J1676">
        <v>0</v>
      </c>
      <c r="K1676">
        <v>0</v>
      </c>
      <c r="L1676">
        <v>0</v>
      </c>
      <c r="M1676">
        <v>0</v>
      </c>
      <c r="N1676">
        <v>0</v>
      </c>
      <c r="O1676">
        <v>0</v>
      </c>
    </row>
    <row r="1677" spans="1:15" hidden="1" x14ac:dyDescent="0.25">
      <c r="A1677" t="s">
        <v>37</v>
      </c>
      <c r="B1677" t="s">
        <v>84</v>
      </c>
      <c r="C1677" t="s">
        <v>73</v>
      </c>
      <c r="D1677">
        <v>0</v>
      </c>
      <c r="E1677">
        <v>0</v>
      </c>
      <c r="F1677">
        <v>0</v>
      </c>
      <c r="G1677">
        <v>0</v>
      </c>
      <c r="H1677">
        <v>0</v>
      </c>
      <c r="I1677">
        <v>0</v>
      </c>
      <c r="J1677">
        <v>0</v>
      </c>
      <c r="K1677">
        <v>0</v>
      </c>
      <c r="L1677">
        <v>0</v>
      </c>
      <c r="M1677">
        <v>0</v>
      </c>
      <c r="N1677">
        <v>0</v>
      </c>
      <c r="O1677">
        <v>0</v>
      </c>
    </row>
    <row r="1678" spans="1:15" hidden="1" x14ac:dyDescent="0.25">
      <c r="A1678" t="s">
        <v>37</v>
      </c>
      <c r="B1678" t="s">
        <v>84</v>
      </c>
      <c r="C1678" t="s">
        <v>74</v>
      </c>
      <c r="D1678">
        <v>0</v>
      </c>
      <c r="E1678">
        <v>0</v>
      </c>
      <c r="F1678">
        <v>0</v>
      </c>
      <c r="G1678">
        <v>0</v>
      </c>
      <c r="H1678">
        <v>0</v>
      </c>
      <c r="I1678">
        <v>0</v>
      </c>
      <c r="J1678">
        <v>0</v>
      </c>
      <c r="K1678">
        <v>0</v>
      </c>
      <c r="L1678">
        <v>0</v>
      </c>
      <c r="M1678">
        <v>0</v>
      </c>
      <c r="N1678">
        <v>0</v>
      </c>
      <c r="O1678">
        <v>0</v>
      </c>
    </row>
    <row r="1679" spans="1:15" hidden="1" x14ac:dyDescent="0.25">
      <c r="A1679" t="s">
        <v>37</v>
      </c>
      <c r="B1679" t="s">
        <v>84</v>
      </c>
      <c r="C1679" t="s">
        <v>75</v>
      </c>
      <c r="D1679">
        <v>0</v>
      </c>
      <c r="E1679">
        <v>0</v>
      </c>
      <c r="F1679">
        <v>0</v>
      </c>
      <c r="G1679">
        <v>0</v>
      </c>
      <c r="H1679">
        <v>0</v>
      </c>
      <c r="I1679">
        <v>0</v>
      </c>
      <c r="J1679">
        <v>0</v>
      </c>
      <c r="K1679">
        <v>0</v>
      </c>
      <c r="L1679">
        <v>0</v>
      </c>
      <c r="M1679">
        <v>0</v>
      </c>
      <c r="N1679">
        <v>0</v>
      </c>
      <c r="O1679">
        <v>0</v>
      </c>
    </row>
    <row r="1680" spans="1:15" hidden="1" x14ac:dyDescent="0.25">
      <c r="A1680" t="s">
        <v>37</v>
      </c>
      <c r="B1680" t="s">
        <v>84</v>
      </c>
      <c r="C1680" t="s">
        <v>76</v>
      </c>
      <c r="D1680">
        <v>0</v>
      </c>
      <c r="E1680">
        <v>0</v>
      </c>
      <c r="F1680">
        <v>0</v>
      </c>
      <c r="G1680">
        <v>0</v>
      </c>
      <c r="H1680">
        <v>0</v>
      </c>
      <c r="I1680">
        <v>0</v>
      </c>
      <c r="J1680">
        <v>0</v>
      </c>
      <c r="K1680">
        <v>0</v>
      </c>
      <c r="L1680">
        <v>0</v>
      </c>
      <c r="M1680">
        <v>0</v>
      </c>
      <c r="N1680">
        <v>0</v>
      </c>
      <c r="O1680">
        <v>0</v>
      </c>
    </row>
    <row r="1681" spans="1:15" hidden="1" x14ac:dyDescent="0.25">
      <c r="A1681" t="s">
        <v>37</v>
      </c>
      <c r="B1681" t="s">
        <v>84</v>
      </c>
      <c r="C1681" t="s">
        <v>77</v>
      </c>
      <c r="D1681">
        <v>0</v>
      </c>
      <c r="E1681">
        <v>0</v>
      </c>
      <c r="F1681">
        <v>0</v>
      </c>
      <c r="G1681">
        <v>0</v>
      </c>
      <c r="H1681">
        <v>0</v>
      </c>
      <c r="I1681">
        <v>0</v>
      </c>
      <c r="J1681">
        <v>0</v>
      </c>
      <c r="K1681">
        <v>0</v>
      </c>
      <c r="L1681">
        <v>0</v>
      </c>
      <c r="M1681">
        <v>0</v>
      </c>
      <c r="N1681">
        <v>0</v>
      </c>
      <c r="O1681">
        <v>0</v>
      </c>
    </row>
    <row r="1682" spans="1:15" hidden="1" x14ac:dyDescent="0.25">
      <c r="A1682" t="s">
        <v>37</v>
      </c>
      <c r="B1682" t="s">
        <v>84</v>
      </c>
      <c r="C1682" t="s">
        <v>78</v>
      </c>
      <c r="D1682">
        <v>0</v>
      </c>
      <c r="E1682">
        <v>0</v>
      </c>
      <c r="F1682">
        <v>0</v>
      </c>
      <c r="G1682">
        <v>0</v>
      </c>
      <c r="H1682">
        <v>0</v>
      </c>
      <c r="I1682">
        <v>0</v>
      </c>
      <c r="J1682">
        <v>0</v>
      </c>
      <c r="K1682">
        <v>0</v>
      </c>
      <c r="L1682">
        <v>0</v>
      </c>
      <c r="M1682">
        <v>0</v>
      </c>
      <c r="N1682">
        <v>0</v>
      </c>
      <c r="O1682">
        <v>0</v>
      </c>
    </row>
    <row r="1683" spans="1:15" hidden="1" x14ac:dyDescent="0.25">
      <c r="A1683" t="s">
        <v>37</v>
      </c>
      <c r="B1683" t="s">
        <v>84</v>
      </c>
      <c r="C1683" t="s">
        <v>79</v>
      </c>
      <c r="D1683">
        <v>0</v>
      </c>
      <c r="E1683">
        <v>0</v>
      </c>
      <c r="F1683">
        <v>0</v>
      </c>
      <c r="G1683">
        <v>0</v>
      </c>
      <c r="H1683">
        <v>0</v>
      </c>
      <c r="I1683">
        <v>0</v>
      </c>
      <c r="J1683">
        <v>0</v>
      </c>
      <c r="K1683">
        <v>0</v>
      </c>
      <c r="L1683">
        <v>0</v>
      </c>
      <c r="M1683">
        <v>0</v>
      </c>
      <c r="N1683">
        <v>0</v>
      </c>
      <c r="O1683">
        <v>0</v>
      </c>
    </row>
    <row r="1684" spans="1:15" hidden="1" x14ac:dyDescent="0.25">
      <c r="A1684" t="s">
        <v>37</v>
      </c>
      <c r="B1684" t="s">
        <v>84</v>
      </c>
      <c r="C1684" t="s">
        <v>80</v>
      </c>
      <c r="D1684">
        <v>0</v>
      </c>
      <c r="E1684">
        <v>0</v>
      </c>
      <c r="F1684">
        <v>0</v>
      </c>
      <c r="G1684">
        <v>0</v>
      </c>
      <c r="H1684">
        <v>0</v>
      </c>
      <c r="I1684">
        <v>0</v>
      </c>
      <c r="J1684">
        <v>0</v>
      </c>
      <c r="K1684">
        <v>0</v>
      </c>
      <c r="L1684">
        <v>0</v>
      </c>
      <c r="M1684">
        <v>0</v>
      </c>
      <c r="N1684">
        <v>0</v>
      </c>
      <c r="O1684">
        <v>0</v>
      </c>
    </row>
    <row r="1685" spans="1:15" hidden="1" x14ac:dyDescent="0.25">
      <c r="A1685" t="s">
        <v>37</v>
      </c>
      <c r="B1685" t="s">
        <v>84</v>
      </c>
      <c r="C1685" t="s">
        <v>81</v>
      </c>
      <c r="D1685">
        <v>0</v>
      </c>
      <c r="E1685">
        <v>0</v>
      </c>
      <c r="F1685">
        <v>0</v>
      </c>
      <c r="G1685">
        <v>0</v>
      </c>
      <c r="H1685">
        <v>0</v>
      </c>
      <c r="I1685">
        <v>0</v>
      </c>
      <c r="J1685">
        <v>0</v>
      </c>
      <c r="K1685">
        <v>0</v>
      </c>
      <c r="L1685">
        <v>0</v>
      </c>
      <c r="M1685">
        <v>0</v>
      </c>
      <c r="N1685">
        <v>0</v>
      </c>
      <c r="O1685">
        <v>0</v>
      </c>
    </row>
    <row r="1686" spans="1:15" hidden="1" x14ac:dyDescent="0.25">
      <c r="A1686" t="s">
        <v>37</v>
      </c>
      <c r="B1686" t="s">
        <v>84</v>
      </c>
      <c r="C1686" t="s">
        <v>82</v>
      </c>
      <c r="D1686">
        <v>0</v>
      </c>
      <c r="E1686">
        <v>0</v>
      </c>
      <c r="F1686">
        <v>0</v>
      </c>
      <c r="G1686">
        <v>0</v>
      </c>
      <c r="H1686">
        <v>0</v>
      </c>
      <c r="I1686">
        <v>0</v>
      </c>
      <c r="J1686">
        <v>0</v>
      </c>
      <c r="K1686">
        <v>0</v>
      </c>
      <c r="L1686">
        <v>0</v>
      </c>
      <c r="M1686">
        <v>0</v>
      </c>
      <c r="N1686">
        <v>0</v>
      </c>
      <c r="O1686">
        <v>0</v>
      </c>
    </row>
    <row r="1687" spans="1:15" hidden="1" x14ac:dyDescent="0.25">
      <c r="A1687" t="s">
        <v>37</v>
      </c>
      <c r="B1687" t="s">
        <v>84</v>
      </c>
      <c r="C1687" t="s">
        <v>83</v>
      </c>
      <c r="D1687">
        <v>0</v>
      </c>
      <c r="E1687">
        <v>0</v>
      </c>
      <c r="F1687">
        <v>0</v>
      </c>
      <c r="G1687">
        <v>0</v>
      </c>
      <c r="H1687">
        <v>0</v>
      </c>
      <c r="I1687">
        <v>0</v>
      </c>
      <c r="J1687">
        <v>0</v>
      </c>
      <c r="K1687">
        <v>0</v>
      </c>
      <c r="L1687">
        <v>0</v>
      </c>
      <c r="M1687">
        <v>0</v>
      </c>
      <c r="N1687">
        <v>0</v>
      </c>
      <c r="O1687">
        <v>0</v>
      </c>
    </row>
    <row r="1688" spans="1:15" hidden="1" x14ac:dyDescent="0.25">
      <c r="A1688" t="s">
        <v>40</v>
      </c>
      <c r="B1688" t="s">
        <v>59</v>
      </c>
      <c r="C1688" t="s">
        <v>60</v>
      </c>
      <c r="D1688">
        <v>1</v>
      </c>
      <c r="E1688">
        <v>1</v>
      </c>
      <c r="F1688">
        <v>0</v>
      </c>
      <c r="G1688">
        <v>0</v>
      </c>
      <c r="H1688">
        <v>0</v>
      </c>
      <c r="I1688">
        <v>0</v>
      </c>
      <c r="J1688">
        <v>0</v>
      </c>
      <c r="K1688">
        <v>0</v>
      </c>
      <c r="L1688">
        <v>0</v>
      </c>
      <c r="M1688">
        <v>0</v>
      </c>
      <c r="N1688">
        <v>0</v>
      </c>
      <c r="O1688">
        <v>1</v>
      </c>
    </row>
    <row r="1689" spans="1:15" hidden="1" x14ac:dyDescent="0.25">
      <c r="A1689" t="s">
        <v>40</v>
      </c>
      <c r="B1689" t="s">
        <v>59</v>
      </c>
      <c r="C1689" t="s">
        <v>61</v>
      </c>
      <c r="D1689">
        <v>1</v>
      </c>
      <c r="E1689">
        <v>1</v>
      </c>
      <c r="F1689">
        <v>0</v>
      </c>
      <c r="G1689">
        <v>0</v>
      </c>
      <c r="H1689">
        <v>0</v>
      </c>
      <c r="I1689">
        <v>0</v>
      </c>
      <c r="J1689">
        <v>0</v>
      </c>
      <c r="K1689">
        <v>0</v>
      </c>
      <c r="L1689">
        <v>0</v>
      </c>
      <c r="M1689">
        <v>0</v>
      </c>
      <c r="N1689">
        <v>0</v>
      </c>
      <c r="O1689">
        <v>1</v>
      </c>
    </row>
    <row r="1690" spans="1:15" hidden="1" x14ac:dyDescent="0.25">
      <c r="A1690" t="s">
        <v>40</v>
      </c>
      <c r="B1690" t="s">
        <v>59</v>
      </c>
      <c r="C1690" t="s">
        <v>62</v>
      </c>
      <c r="D1690">
        <v>1</v>
      </c>
      <c r="E1690">
        <v>1</v>
      </c>
      <c r="F1690">
        <v>0</v>
      </c>
      <c r="G1690">
        <v>0</v>
      </c>
      <c r="H1690">
        <v>0</v>
      </c>
      <c r="I1690">
        <v>0</v>
      </c>
      <c r="J1690">
        <v>0</v>
      </c>
      <c r="K1690">
        <v>0</v>
      </c>
      <c r="L1690">
        <v>0</v>
      </c>
      <c r="M1690">
        <v>0</v>
      </c>
      <c r="N1690">
        <v>0</v>
      </c>
      <c r="O1690">
        <v>1</v>
      </c>
    </row>
    <row r="1691" spans="1:15" hidden="1" x14ac:dyDescent="0.25">
      <c r="A1691" t="s">
        <v>40</v>
      </c>
      <c r="B1691" t="s">
        <v>59</v>
      </c>
      <c r="C1691" t="s">
        <v>63</v>
      </c>
      <c r="D1691">
        <v>1</v>
      </c>
      <c r="E1691">
        <v>1</v>
      </c>
      <c r="F1691">
        <v>0</v>
      </c>
      <c r="G1691">
        <v>0</v>
      </c>
      <c r="H1691">
        <v>0</v>
      </c>
      <c r="I1691">
        <v>0</v>
      </c>
      <c r="J1691">
        <v>0</v>
      </c>
      <c r="K1691">
        <v>0</v>
      </c>
      <c r="L1691">
        <v>0</v>
      </c>
      <c r="M1691">
        <v>0</v>
      </c>
      <c r="N1691">
        <v>0</v>
      </c>
      <c r="O1691">
        <v>1</v>
      </c>
    </row>
    <row r="1692" spans="1:15" hidden="1" x14ac:dyDescent="0.25">
      <c r="A1692" t="s">
        <v>40</v>
      </c>
      <c r="B1692" t="s">
        <v>59</v>
      </c>
      <c r="C1692" t="s">
        <v>64</v>
      </c>
      <c r="D1692">
        <v>1</v>
      </c>
      <c r="E1692">
        <v>1</v>
      </c>
      <c r="F1692">
        <v>0</v>
      </c>
      <c r="G1692">
        <v>0</v>
      </c>
      <c r="H1692">
        <v>0</v>
      </c>
      <c r="I1692">
        <v>0</v>
      </c>
      <c r="J1692">
        <v>0</v>
      </c>
      <c r="K1692">
        <v>0</v>
      </c>
      <c r="L1692">
        <v>0</v>
      </c>
      <c r="M1692">
        <v>0</v>
      </c>
      <c r="N1692">
        <v>0</v>
      </c>
      <c r="O1692">
        <v>1</v>
      </c>
    </row>
    <row r="1693" spans="1:15" hidden="1" x14ac:dyDescent="0.25">
      <c r="A1693" t="s">
        <v>40</v>
      </c>
      <c r="B1693" t="s">
        <v>59</v>
      </c>
      <c r="C1693" t="s">
        <v>65</v>
      </c>
      <c r="D1693">
        <v>1</v>
      </c>
      <c r="E1693">
        <v>1</v>
      </c>
      <c r="F1693">
        <v>0</v>
      </c>
      <c r="G1693">
        <v>0</v>
      </c>
      <c r="H1693">
        <v>0</v>
      </c>
      <c r="I1693">
        <v>0</v>
      </c>
      <c r="J1693">
        <v>0</v>
      </c>
      <c r="K1693">
        <v>0</v>
      </c>
      <c r="L1693">
        <v>0</v>
      </c>
      <c r="M1693">
        <v>0</v>
      </c>
      <c r="N1693">
        <v>0</v>
      </c>
      <c r="O1693">
        <v>1</v>
      </c>
    </row>
    <row r="1694" spans="1:15" hidden="1" x14ac:dyDescent="0.25">
      <c r="A1694" t="s">
        <v>40</v>
      </c>
      <c r="B1694" t="s">
        <v>59</v>
      </c>
      <c r="C1694" t="s">
        <v>66</v>
      </c>
      <c r="D1694">
        <v>2</v>
      </c>
      <c r="E1694">
        <v>2</v>
      </c>
      <c r="F1694">
        <v>1</v>
      </c>
      <c r="G1694">
        <v>1</v>
      </c>
      <c r="H1694">
        <v>1</v>
      </c>
      <c r="I1694">
        <v>1</v>
      </c>
      <c r="J1694">
        <v>1</v>
      </c>
      <c r="K1694">
        <v>1</v>
      </c>
      <c r="L1694">
        <v>1</v>
      </c>
      <c r="M1694">
        <v>1</v>
      </c>
      <c r="N1694">
        <v>1</v>
      </c>
      <c r="O1694">
        <v>2</v>
      </c>
    </row>
    <row r="1695" spans="1:15" hidden="1" x14ac:dyDescent="0.25">
      <c r="A1695" t="s">
        <v>40</v>
      </c>
      <c r="B1695" t="s">
        <v>59</v>
      </c>
      <c r="C1695" t="s">
        <v>67</v>
      </c>
      <c r="D1695">
        <v>2</v>
      </c>
      <c r="E1695">
        <v>2</v>
      </c>
      <c r="F1695">
        <v>1</v>
      </c>
      <c r="G1695">
        <v>1</v>
      </c>
      <c r="H1695">
        <v>1</v>
      </c>
      <c r="I1695">
        <v>1</v>
      </c>
      <c r="J1695">
        <v>1</v>
      </c>
      <c r="K1695">
        <v>1</v>
      </c>
      <c r="L1695">
        <v>1</v>
      </c>
      <c r="M1695">
        <v>1</v>
      </c>
      <c r="N1695">
        <v>1</v>
      </c>
      <c r="O1695">
        <v>2</v>
      </c>
    </row>
    <row r="1696" spans="1:15" hidden="1" x14ac:dyDescent="0.25">
      <c r="A1696" t="s">
        <v>40</v>
      </c>
      <c r="B1696" t="s">
        <v>59</v>
      </c>
      <c r="C1696" t="s">
        <v>68</v>
      </c>
      <c r="D1696">
        <v>2</v>
      </c>
      <c r="E1696">
        <v>2</v>
      </c>
      <c r="F1696">
        <v>1</v>
      </c>
      <c r="G1696">
        <v>1</v>
      </c>
      <c r="H1696">
        <v>1</v>
      </c>
      <c r="I1696">
        <v>1</v>
      </c>
      <c r="J1696">
        <v>1</v>
      </c>
      <c r="K1696">
        <v>1</v>
      </c>
      <c r="L1696">
        <v>1</v>
      </c>
      <c r="M1696">
        <v>1</v>
      </c>
      <c r="N1696">
        <v>1</v>
      </c>
      <c r="O1696">
        <v>2</v>
      </c>
    </row>
    <row r="1697" spans="1:15" hidden="1" x14ac:dyDescent="0.25">
      <c r="A1697" t="s">
        <v>40</v>
      </c>
      <c r="B1697" t="s">
        <v>59</v>
      </c>
      <c r="C1697" t="s">
        <v>69</v>
      </c>
      <c r="D1697">
        <v>1</v>
      </c>
      <c r="E1697">
        <v>1</v>
      </c>
      <c r="F1697">
        <v>1</v>
      </c>
      <c r="G1697">
        <v>1</v>
      </c>
      <c r="H1697">
        <v>1</v>
      </c>
      <c r="I1697">
        <v>1</v>
      </c>
      <c r="J1697">
        <v>1</v>
      </c>
      <c r="K1697">
        <v>1</v>
      </c>
      <c r="L1697">
        <v>1</v>
      </c>
      <c r="M1697">
        <v>1</v>
      </c>
      <c r="N1697">
        <v>1</v>
      </c>
      <c r="O1697">
        <v>1</v>
      </c>
    </row>
    <row r="1698" spans="1:15" hidden="1" x14ac:dyDescent="0.25">
      <c r="A1698" t="s">
        <v>40</v>
      </c>
      <c r="B1698" t="s">
        <v>59</v>
      </c>
      <c r="C1698" t="s">
        <v>70</v>
      </c>
      <c r="D1698">
        <v>1</v>
      </c>
      <c r="E1698">
        <v>1</v>
      </c>
      <c r="F1698">
        <v>1</v>
      </c>
      <c r="G1698">
        <v>1</v>
      </c>
      <c r="H1698">
        <v>1</v>
      </c>
      <c r="I1698">
        <v>1</v>
      </c>
      <c r="J1698">
        <v>1</v>
      </c>
      <c r="K1698">
        <v>1</v>
      </c>
      <c r="L1698">
        <v>1</v>
      </c>
      <c r="M1698">
        <v>1</v>
      </c>
      <c r="N1698">
        <v>1</v>
      </c>
      <c r="O1698">
        <v>1</v>
      </c>
    </row>
    <row r="1699" spans="1:15" hidden="1" x14ac:dyDescent="0.25">
      <c r="A1699" t="s">
        <v>40</v>
      </c>
      <c r="B1699" t="s">
        <v>59</v>
      </c>
      <c r="C1699" t="s">
        <v>71</v>
      </c>
      <c r="D1699">
        <v>1</v>
      </c>
      <c r="E1699">
        <v>1</v>
      </c>
      <c r="F1699">
        <v>1</v>
      </c>
      <c r="G1699">
        <v>1</v>
      </c>
      <c r="H1699">
        <v>1</v>
      </c>
      <c r="I1699">
        <v>1</v>
      </c>
      <c r="J1699">
        <v>1</v>
      </c>
      <c r="K1699">
        <v>1</v>
      </c>
      <c r="L1699">
        <v>1</v>
      </c>
      <c r="M1699">
        <v>1</v>
      </c>
      <c r="N1699">
        <v>1</v>
      </c>
      <c r="O1699">
        <v>1</v>
      </c>
    </row>
    <row r="1700" spans="1:15" hidden="1" x14ac:dyDescent="0.25">
      <c r="A1700" t="s">
        <v>40</v>
      </c>
      <c r="B1700" t="s">
        <v>59</v>
      </c>
      <c r="C1700" t="s">
        <v>72</v>
      </c>
      <c r="D1700">
        <v>1</v>
      </c>
      <c r="E1700">
        <v>1</v>
      </c>
      <c r="F1700">
        <v>1</v>
      </c>
      <c r="G1700">
        <v>1</v>
      </c>
      <c r="H1700">
        <v>1</v>
      </c>
      <c r="I1700">
        <v>1</v>
      </c>
      <c r="J1700">
        <v>1</v>
      </c>
      <c r="K1700">
        <v>1</v>
      </c>
      <c r="L1700">
        <v>1</v>
      </c>
      <c r="M1700">
        <v>1</v>
      </c>
      <c r="N1700">
        <v>1</v>
      </c>
      <c r="O1700">
        <v>1</v>
      </c>
    </row>
    <row r="1701" spans="1:15" hidden="1" x14ac:dyDescent="0.25">
      <c r="A1701" t="s">
        <v>40</v>
      </c>
      <c r="B1701" t="s">
        <v>59</v>
      </c>
      <c r="C1701" t="s">
        <v>73</v>
      </c>
      <c r="D1701">
        <v>1</v>
      </c>
      <c r="E1701">
        <v>1</v>
      </c>
      <c r="F1701">
        <v>1</v>
      </c>
      <c r="G1701">
        <v>1</v>
      </c>
      <c r="H1701">
        <v>1</v>
      </c>
      <c r="I1701">
        <v>1</v>
      </c>
      <c r="J1701">
        <v>1</v>
      </c>
      <c r="K1701">
        <v>1</v>
      </c>
      <c r="L1701">
        <v>1</v>
      </c>
      <c r="M1701">
        <v>1</v>
      </c>
      <c r="N1701">
        <v>1</v>
      </c>
      <c r="O1701">
        <v>1</v>
      </c>
    </row>
    <row r="1702" spans="1:15" hidden="1" x14ac:dyDescent="0.25">
      <c r="A1702" t="s">
        <v>40</v>
      </c>
      <c r="B1702" t="s">
        <v>59</v>
      </c>
      <c r="C1702" t="s">
        <v>74</v>
      </c>
      <c r="D1702">
        <v>1</v>
      </c>
      <c r="E1702">
        <v>1</v>
      </c>
      <c r="F1702">
        <v>1</v>
      </c>
      <c r="G1702">
        <v>1</v>
      </c>
      <c r="H1702">
        <v>1</v>
      </c>
      <c r="I1702">
        <v>1</v>
      </c>
      <c r="J1702">
        <v>1</v>
      </c>
      <c r="K1702">
        <v>1</v>
      </c>
      <c r="L1702">
        <v>1</v>
      </c>
      <c r="M1702">
        <v>1</v>
      </c>
      <c r="N1702">
        <v>1</v>
      </c>
      <c r="O1702">
        <v>1</v>
      </c>
    </row>
    <row r="1703" spans="1:15" hidden="1" x14ac:dyDescent="0.25">
      <c r="A1703" t="s">
        <v>40</v>
      </c>
      <c r="B1703" t="s">
        <v>59</v>
      </c>
      <c r="C1703" t="s">
        <v>75</v>
      </c>
      <c r="D1703">
        <v>1</v>
      </c>
      <c r="E1703">
        <v>1</v>
      </c>
      <c r="F1703">
        <v>1</v>
      </c>
      <c r="G1703">
        <v>1</v>
      </c>
      <c r="H1703">
        <v>1</v>
      </c>
      <c r="I1703">
        <v>1</v>
      </c>
      <c r="J1703">
        <v>1</v>
      </c>
      <c r="K1703">
        <v>1</v>
      </c>
      <c r="L1703">
        <v>1</v>
      </c>
      <c r="M1703">
        <v>1</v>
      </c>
      <c r="N1703">
        <v>1</v>
      </c>
      <c r="O1703">
        <v>1</v>
      </c>
    </row>
    <row r="1704" spans="1:15" hidden="1" x14ac:dyDescent="0.25">
      <c r="A1704" t="s">
        <v>40</v>
      </c>
      <c r="B1704" t="s">
        <v>59</v>
      </c>
      <c r="C1704" t="s">
        <v>76</v>
      </c>
      <c r="D1704">
        <v>1</v>
      </c>
      <c r="E1704">
        <v>1</v>
      </c>
      <c r="F1704">
        <v>1</v>
      </c>
      <c r="G1704">
        <v>1</v>
      </c>
      <c r="H1704">
        <v>1</v>
      </c>
      <c r="I1704">
        <v>1</v>
      </c>
      <c r="J1704">
        <v>1</v>
      </c>
      <c r="K1704">
        <v>1</v>
      </c>
      <c r="L1704">
        <v>1</v>
      </c>
      <c r="M1704">
        <v>1</v>
      </c>
      <c r="N1704">
        <v>1</v>
      </c>
      <c r="O1704">
        <v>1</v>
      </c>
    </row>
    <row r="1705" spans="1:15" hidden="1" x14ac:dyDescent="0.25">
      <c r="A1705" t="s">
        <v>40</v>
      </c>
      <c r="B1705" t="s">
        <v>59</v>
      </c>
      <c r="C1705" t="s">
        <v>77</v>
      </c>
      <c r="D1705">
        <v>1</v>
      </c>
      <c r="E1705">
        <v>1</v>
      </c>
      <c r="F1705">
        <v>1</v>
      </c>
      <c r="G1705">
        <v>1</v>
      </c>
      <c r="H1705">
        <v>1</v>
      </c>
      <c r="I1705">
        <v>1</v>
      </c>
      <c r="J1705">
        <v>1</v>
      </c>
      <c r="K1705">
        <v>1</v>
      </c>
      <c r="L1705">
        <v>1</v>
      </c>
      <c r="M1705">
        <v>1</v>
      </c>
      <c r="N1705">
        <v>1</v>
      </c>
      <c r="O1705">
        <v>1</v>
      </c>
    </row>
    <row r="1706" spans="1:15" hidden="1" x14ac:dyDescent="0.25">
      <c r="A1706" t="s">
        <v>40</v>
      </c>
      <c r="B1706" t="s">
        <v>59</v>
      </c>
      <c r="C1706" t="s">
        <v>78</v>
      </c>
      <c r="D1706">
        <v>2</v>
      </c>
      <c r="E1706">
        <v>2</v>
      </c>
      <c r="F1706">
        <v>2</v>
      </c>
      <c r="G1706">
        <v>2</v>
      </c>
      <c r="H1706">
        <v>2</v>
      </c>
      <c r="I1706">
        <v>2</v>
      </c>
      <c r="J1706">
        <v>2</v>
      </c>
      <c r="K1706">
        <v>2</v>
      </c>
      <c r="L1706">
        <v>2</v>
      </c>
      <c r="M1706">
        <v>2</v>
      </c>
      <c r="N1706">
        <v>2</v>
      </c>
      <c r="O1706">
        <v>2</v>
      </c>
    </row>
    <row r="1707" spans="1:15" hidden="1" x14ac:dyDescent="0.25">
      <c r="A1707" t="s">
        <v>40</v>
      </c>
      <c r="B1707" t="s">
        <v>59</v>
      </c>
      <c r="C1707" t="s">
        <v>79</v>
      </c>
      <c r="D1707">
        <v>2</v>
      </c>
      <c r="E1707">
        <v>2</v>
      </c>
      <c r="F1707">
        <v>2</v>
      </c>
      <c r="G1707">
        <v>2</v>
      </c>
      <c r="H1707">
        <v>2</v>
      </c>
      <c r="I1707">
        <v>2</v>
      </c>
      <c r="J1707">
        <v>2</v>
      </c>
      <c r="K1707">
        <v>2</v>
      </c>
      <c r="L1707">
        <v>2</v>
      </c>
      <c r="M1707">
        <v>2</v>
      </c>
      <c r="N1707">
        <v>2</v>
      </c>
      <c r="O1707">
        <v>2</v>
      </c>
    </row>
    <row r="1708" spans="1:15" hidden="1" x14ac:dyDescent="0.25">
      <c r="A1708" t="s">
        <v>40</v>
      </c>
      <c r="B1708" t="s">
        <v>59</v>
      </c>
      <c r="C1708" t="s">
        <v>80</v>
      </c>
      <c r="D1708">
        <v>2</v>
      </c>
      <c r="E1708">
        <v>2</v>
      </c>
      <c r="F1708">
        <v>2</v>
      </c>
      <c r="G1708">
        <v>2</v>
      </c>
      <c r="H1708">
        <v>2</v>
      </c>
      <c r="I1708">
        <v>2</v>
      </c>
      <c r="J1708">
        <v>2</v>
      </c>
      <c r="K1708">
        <v>2</v>
      </c>
      <c r="L1708">
        <v>2</v>
      </c>
      <c r="M1708">
        <v>2</v>
      </c>
      <c r="N1708">
        <v>2</v>
      </c>
      <c r="O1708">
        <v>2</v>
      </c>
    </row>
    <row r="1709" spans="1:15" hidden="1" x14ac:dyDescent="0.25">
      <c r="A1709" t="s">
        <v>40</v>
      </c>
      <c r="B1709" t="s">
        <v>59</v>
      </c>
      <c r="C1709" t="s">
        <v>81</v>
      </c>
      <c r="D1709">
        <v>1</v>
      </c>
      <c r="E1709">
        <v>1</v>
      </c>
      <c r="F1709">
        <v>1</v>
      </c>
      <c r="G1709">
        <v>1</v>
      </c>
      <c r="H1709">
        <v>1</v>
      </c>
      <c r="I1709">
        <v>1</v>
      </c>
      <c r="J1709">
        <v>1</v>
      </c>
      <c r="K1709">
        <v>1</v>
      </c>
      <c r="L1709">
        <v>1</v>
      </c>
      <c r="M1709">
        <v>1</v>
      </c>
      <c r="N1709">
        <v>1</v>
      </c>
      <c r="O1709">
        <v>1</v>
      </c>
    </row>
    <row r="1710" spans="1:15" hidden="1" x14ac:dyDescent="0.25">
      <c r="A1710" t="s">
        <v>40</v>
      </c>
      <c r="B1710" t="s">
        <v>59</v>
      </c>
      <c r="C1710" t="s">
        <v>82</v>
      </c>
      <c r="D1710">
        <v>1</v>
      </c>
      <c r="E1710">
        <v>1</v>
      </c>
      <c r="F1710">
        <v>1</v>
      </c>
      <c r="G1710">
        <v>1</v>
      </c>
      <c r="H1710">
        <v>1</v>
      </c>
      <c r="I1710">
        <v>1</v>
      </c>
      <c r="J1710">
        <v>1</v>
      </c>
      <c r="K1710">
        <v>1</v>
      </c>
      <c r="L1710">
        <v>1</v>
      </c>
      <c r="M1710">
        <v>1</v>
      </c>
      <c r="N1710">
        <v>1</v>
      </c>
      <c r="O1710">
        <v>1</v>
      </c>
    </row>
    <row r="1711" spans="1:15" hidden="1" x14ac:dyDescent="0.25">
      <c r="A1711" t="s">
        <v>40</v>
      </c>
      <c r="B1711" t="s">
        <v>59</v>
      </c>
      <c r="C1711" t="s">
        <v>83</v>
      </c>
      <c r="D1711">
        <v>1</v>
      </c>
      <c r="E1711">
        <v>1</v>
      </c>
      <c r="F1711">
        <v>1</v>
      </c>
      <c r="G1711">
        <v>1</v>
      </c>
      <c r="H1711">
        <v>1</v>
      </c>
      <c r="I1711">
        <v>1</v>
      </c>
      <c r="J1711">
        <v>1</v>
      </c>
      <c r="K1711">
        <v>1</v>
      </c>
      <c r="L1711">
        <v>1</v>
      </c>
      <c r="M1711">
        <v>1</v>
      </c>
      <c r="N1711">
        <v>1</v>
      </c>
      <c r="O1711">
        <v>1</v>
      </c>
    </row>
    <row r="1712" spans="1:15" hidden="1" x14ac:dyDescent="0.25">
      <c r="A1712" t="s">
        <v>40</v>
      </c>
      <c r="B1712" t="s">
        <v>84</v>
      </c>
      <c r="C1712" t="s">
        <v>60</v>
      </c>
      <c r="D1712">
        <v>1</v>
      </c>
      <c r="E1712">
        <v>1</v>
      </c>
      <c r="F1712">
        <v>0</v>
      </c>
      <c r="G1712">
        <v>0</v>
      </c>
      <c r="H1712">
        <v>0</v>
      </c>
      <c r="I1712">
        <v>0</v>
      </c>
      <c r="J1712">
        <v>0</v>
      </c>
      <c r="K1712">
        <v>0</v>
      </c>
      <c r="L1712">
        <v>0</v>
      </c>
      <c r="M1712">
        <v>0</v>
      </c>
      <c r="N1712">
        <v>0</v>
      </c>
      <c r="O1712">
        <v>1</v>
      </c>
    </row>
    <row r="1713" spans="1:15" hidden="1" x14ac:dyDescent="0.25">
      <c r="A1713" t="s">
        <v>40</v>
      </c>
      <c r="B1713" t="s">
        <v>84</v>
      </c>
      <c r="C1713" t="s">
        <v>61</v>
      </c>
      <c r="D1713">
        <v>1</v>
      </c>
      <c r="E1713">
        <v>1</v>
      </c>
      <c r="F1713">
        <v>0</v>
      </c>
      <c r="G1713">
        <v>0</v>
      </c>
      <c r="H1713">
        <v>0</v>
      </c>
      <c r="I1713">
        <v>0</v>
      </c>
      <c r="J1713">
        <v>0</v>
      </c>
      <c r="K1713">
        <v>0</v>
      </c>
      <c r="L1713">
        <v>0</v>
      </c>
      <c r="M1713">
        <v>0</v>
      </c>
      <c r="N1713">
        <v>0</v>
      </c>
      <c r="O1713">
        <v>1</v>
      </c>
    </row>
    <row r="1714" spans="1:15" hidden="1" x14ac:dyDescent="0.25">
      <c r="A1714" t="s">
        <v>40</v>
      </c>
      <c r="B1714" t="s">
        <v>84</v>
      </c>
      <c r="C1714" t="s">
        <v>62</v>
      </c>
      <c r="D1714">
        <v>1</v>
      </c>
      <c r="E1714">
        <v>1</v>
      </c>
      <c r="F1714">
        <v>0</v>
      </c>
      <c r="G1714">
        <v>0</v>
      </c>
      <c r="H1714">
        <v>0</v>
      </c>
      <c r="I1714">
        <v>0</v>
      </c>
      <c r="J1714">
        <v>0</v>
      </c>
      <c r="K1714">
        <v>0</v>
      </c>
      <c r="L1714">
        <v>0</v>
      </c>
      <c r="M1714">
        <v>0</v>
      </c>
      <c r="N1714">
        <v>0</v>
      </c>
      <c r="O1714">
        <v>1</v>
      </c>
    </row>
    <row r="1715" spans="1:15" hidden="1" x14ac:dyDescent="0.25">
      <c r="A1715" t="s">
        <v>40</v>
      </c>
      <c r="B1715" t="s">
        <v>84</v>
      </c>
      <c r="C1715" t="s">
        <v>63</v>
      </c>
      <c r="D1715">
        <v>1</v>
      </c>
      <c r="E1715">
        <v>1</v>
      </c>
      <c r="F1715">
        <v>0</v>
      </c>
      <c r="G1715">
        <v>0</v>
      </c>
      <c r="H1715">
        <v>0</v>
      </c>
      <c r="I1715">
        <v>0</v>
      </c>
      <c r="J1715">
        <v>0</v>
      </c>
      <c r="K1715">
        <v>0</v>
      </c>
      <c r="L1715">
        <v>0</v>
      </c>
      <c r="M1715">
        <v>0</v>
      </c>
      <c r="N1715">
        <v>0</v>
      </c>
      <c r="O1715">
        <v>1</v>
      </c>
    </row>
    <row r="1716" spans="1:15" hidden="1" x14ac:dyDescent="0.25">
      <c r="A1716" t="s">
        <v>40</v>
      </c>
      <c r="B1716" t="s">
        <v>84</v>
      </c>
      <c r="C1716" t="s">
        <v>64</v>
      </c>
      <c r="D1716">
        <v>1</v>
      </c>
      <c r="E1716">
        <v>1</v>
      </c>
      <c r="F1716">
        <v>0</v>
      </c>
      <c r="G1716">
        <v>0</v>
      </c>
      <c r="H1716">
        <v>0</v>
      </c>
      <c r="I1716">
        <v>0</v>
      </c>
      <c r="J1716">
        <v>0</v>
      </c>
      <c r="K1716">
        <v>0</v>
      </c>
      <c r="L1716">
        <v>0</v>
      </c>
      <c r="M1716">
        <v>0</v>
      </c>
      <c r="N1716">
        <v>0</v>
      </c>
      <c r="O1716">
        <v>1</v>
      </c>
    </row>
    <row r="1717" spans="1:15" hidden="1" x14ac:dyDescent="0.25">
      <c r="A1717" t="s">
        <v>40</v>
      </c>
      <c r="B1717" t="s">
        <v>84</v>
      </c>
      <c r="C1717" t="s">
        <v>65</v>
      </c>
      <c r="D1717">
        <v>1</v>
      </c>
      <c r="E1717">
        <v>1</v>
      </c>
      <c r="F1717">
        <v>0</v>
      </c>
      <c r="G1717">
        <v>0</v>
      </c>
      <c r="H1717">
        <v>0</v>
      </c>
      <c r="I1717">
        <v>0</v>
      </c>
      <c r="J1717">
        <v>0</v>
      </c>
      <c r="K1717">
        <v>0</v>
      </c>
      <c r="L1717">
        <v>0</v>
      </c>
      <c r="M1717">
        <v>0</v>
      </c>
      <c r="N1717">
        <v>0</v>
      </c>
      <c r="O1717">
        <v>1</v>
      </c>
    </row>
    <row r="1718" spans="1:15" hidden="1" x14ac:dyDescent="0.25">
      <c r="A1718" t="s">
        <v>40</v>
      </c>
      <c r="B1718" t="s">
        <v>84</v>
      </c>
      <c r="C1718" t="s">
        <v>66</v>
      </c>
      <c r="D1718">
        <v>1</v>
      </c>
      <c r="E1718">
        <v>1</v>
      </c>
      <c r="F1718">
        <v>1</v>
      </c>
      <c r="G1718">
        <v>1</v>
      </c>
      <c r="H1718">
        <v>1</v>
      </c>
      <c r="I1718">
        <v>1</v>
      </c>
      <c r="J1718">
        <v>1</v>
      </c>
      <c r="K1718">
        <v>1</v>
      </c>
      <c r="L1718">
        <v>1</v>
      </c>
      <c r="M1718">
        <v>1</v>
      </c>
      <c r="N1718">
        <v>1</v>
      </c>
      <c r="O1718">
        <v>1</v>
      </c>
    </row>
    <row r="1719" spans="1:15" hidden="1" x14ac:dyDescent="0.25">
      <c r="A1719" t="s">
        <v>40</v>
      </c>
      <c r="B1719" t="s">
        <v>84</v>
      </c>
      <c r="C1719" t="s">
        <v>67</v>
      </c>
      <c r="D1719">
        <v>1</v>
      </c>
      <c r="E1719">
        <v>1</v>
      </c>
      <c r="F1719">
        <v>1</v>
      </c>
      <c r="G1719">
        <v>1</v>
      </c>
      <c r="H1719">
        <v>1</v>
      </c>
      <c r="I1719">
        <v>1</v>
      </c>
      <c r="J1719">
        <v>1</v>
      </c>
      <c r="K1719">
        <v>1</v>
      </c>
      <c r="L1719">
        <v>1</v>
      </c>
      <c r="M1719">
        <v>1</v>
      </c>
      <c r="N1719">
        <v>1</v>
      </c>
      <c r="O1719">
        <v>1</v>
      </c>
    </row>
    <row r="1720" spans="1:15" hidden="1" x14ac:dyDescent="0.25">
      <c r="A1720" t="s">
        <v>40</v>
      </c>
      <c r="B1720" t="s">
        <v>84</v>
      </c>
      <c r="C1720" t="s">
        <v>68</v>
      </c>
      <c r="D1720">
        <v>1</v>
      </c>
      <c r="E1720">
        <v>1</v>
      </c>
      <c r="F1720">
        <v>1</v>
      </c>
      <c r="G1720">
        <v>1</v>
      </c>
      <c r="H1720">
        <v>1</v>
      </c>
      <c r="I1720">
        <v>1</v>
      </c>
      <c r="J1720">
        <v>1</v>
      </c>
      <c r="K1720">
        <v>1</v>
      </c>
      <c r="L1720">
        <v>1</v>
      </c>
      <c r="M1720">
        <v>1</v>
      </c>
      <c r="N1720">
        <v>1</v>
      </c>
      <c r="O1720">
        <v>1</v>
      </c>
    </row>
    <row r="1721" spans="1:15" hidden="1" x14ac:dyDescent="0.25">
      <c r="A1721" t="s">
        <v>40</v>
      </c>
      <c r="B1721" t="s">
        <v>84</v>
      </c>
      <c r="C1721" t="s">
        <v>69</v>
      </c>
      <c r="D1721">
        <v>1</v>
      </c>
      <c r="E1721">
        <v>1</v>
      </c>
      <c r="F1721">
        <v>1</v>
      </c>
      <c r="G1721">
        <v>1</v>
      </c>
      <c r="H1721">
        <v>1</v>
      </c>
      <c r="I1721">
        <v>1</v>
      </c>
      <c r="J1721">
        <v>1</v>
      </c>
      <c r="K1721">
        <v>1</v>
      </c>
      <c r="L1721">
        <v>1</v>
      </c>
      <c r="M1721">
        <v>1</v>
      </c>
      <c r="N1721">
        <v>1</v>
      </c>
      <c r="O1721">
        <v>1</v>
      </c>
    </row>
    <row r="1722" spans="1:15" hidden="1" x14ac:dyDescent="0.25">
      <c r="A1722" t="s">
        <v>40</v>
      </c>
      <c r="B1722" t="s">
        <v>84</v>
      </c>
      <c r="C1722" t="s">
        <v>70</v>
      </c>
      <c r="D1722">
        <v>1</v>
      </c>
      <c r="E1722">
        <v>1</v>
      </c>
      <c r="F1722">
        <v>1</v>
      </c>
      <c r="G1722">
        <v>1</v>
      </c>
      <c r="H1722">
        <v>1</v>
      </c>
      <c r="I1722">
        <v>1</v>
      </c>
      <c r="J1722">
        <v>1</v>
      </c>
      <c r="K1722">
        <v>1</v>
      </c>
      <c r="L1722">
        <v>1</v>
      </c>
      <c r="M1722">
        <v>1</v>
      </c>
      <c r="N1722">
        <v>1</v>
      </c>
      <c r="O1722">
        <v>1</v>
      </c>
    </row>
    <row r="1723" spans="1:15" hidden="1" x14ac:dyDescent="0.25">
      <c r="A1723" t="s">
        <v>40</v>
      </c>
      <c r="B1723" t="s">
        <v>84</v>
      </c>
      <c r="C1723" t="s">
        <v>71</v>
      </c>
      <c r="D1723">
        <v>1</v>
      </c>
      <c r="E1723">
        <v>1</v>
      </c>
      <c r="F1723">
        <v>1</v>
      </c>
      <c r="G1723">
        <v>1</v>
      </c>
      <c r="H1723">
        <v>1</v>
      </c>
      <c r="I1723">
        <v>1</v>
      </c>
      <c r="J1723">
        <v>1</v>
      </c>
      <c r="K1723">
        <v>1</v>
      </c>
      <c r="L1723">
        <v>1</v>
      </c>
      <c r="M1723">
        <v>1</v>
      </c>
      <c r="N1723">
        <v>1</v>
      </c>
      <c r="O1723">
        <v>1</v>
      </c>
    </row>
    <row r="1724" spans="1:15" hidden="1" x14ac:dyDescent="0.25">
      <c r="A1724" t="s">
        <v>40</v>
      </c>
      <c r="B1724" t="s">
        <v>84</v>
      </c>
      <c r="C1724" t="s">
        <v>72</v>
      </c>
      <c r="D1724">
        <v>1</v>
      </c>
      <c r="E1724">
        <v>1</v>
      </c>
      <c r="F1724">
        <v>1</v>
      </c>
      <c r="G1724">
        <v>1</v>
      </c>
      <c r="H1724">
        <v>1</v>
      </c>
      <c r="I1724">
        <v>1</v>
      </c>
      <c r="J1724">
        <v>1</v>
      </c>
      <c r="K1724">
        <v>1</v>
      </c>
      <c r="L1724">
        <v>1</v>
      </c>
      <c r="M1724">
        <v>1</v>
      </c>
      <c r="N1724">
        <v>1</v>
      </c>
      <c r="O1724">
        <v>1</v>
      </c>
    </row>
    <row r="1725" spans="1:15" hidden="1" x14ac:dyDescent="0.25">
      <c r="A1725" t="s">
        <v>40</v>
      </c>
      <c r="B1725" t="s">
        <v>84</v>
      </c>
      <c r="C1725" t="s">
        <v>73</v>
      </c>
      <c r="D1725">
        <v>1</v>
      </c>
      <c r="E1725">
        <v>1</v>
      </c>
      <c r="F1725">
        <v>1</v>
      </c>
      <c r="G1725">
        <v>1</v>
      </c>
      <c r="H1725">
        <v>1</v>
      </c>
      <c r="I1725">
        <v>1</v>
      </c>
      <c r="J1725">
        <v>1</v>
      </c>
      <c r="K1725">
        <v>1</v>
      </c>
      <c r="L1725">
        <v>1</v>
      </c>
      <c r="M1725">
        <v>1</v>
      </c>
      <c r="N1725">
        <v>1</v>
      </c>
      <c r="O1725">
        <v>1</v>
      </c>
    </row>
    <row r="1726" spans="1:15" hidden="1" x14ac:dyDescent="0.25">
      <c r="A1726" t="s">
        <v>40</v>
      </c>
      <c r="B1726" t="s">
        <v>84</v>
      </c>
      <c r="C1726" t="s">
        <v>74</v>
      </c>
      <c r="D1726">
        <v>1</v>
      </c>
      <c r="E1726">
        <v>1</v>
      </c>
      <c r="F1726">
        <v>1</v>
      </c>
      <c r="G1726">
        <v>1</v>
      </c>
      <c r="H1726">
        <v>1</v>
      </c>
      <c r="I1726">
        <v>1</v>
      </c>
      <c r="J1726">
        <v>1</v>
      </c>
      <c r="K1726">
        <v>1</v>
      </c>
      <c r="L1726">
        <v>1</v>
      </c>
      <c r="M1726">
        <v>1</v>
      </c>
      <c r="N1726">
        <v>1</v>
      </c>
      <c r="O1726">
        <v>1</v>
      </c>
    </row>
    <row r="1727" spans="1:15" hidden="1" x14ac:dyDescent="0.25">
      <c r="A1727" t="s">
        <v>40</v>
      </c>
      <c r="B1727" t="s">
        <v>84</v>
      </c>
      <c r="C1727" t="s">
        <v>75</v>
      </c>
      <c r="D1727">
        <v>1</v>
      </c>
      <c r="E1727">
        <v>1</v>
      </c>
      <c r="F1727">
        <v>1</v>
      </c>
      <c r="G1727">
        <v>1</v>
      </c>
      <c r="H1727">
        <v>1</v>
      </c>
      <c r="I1727">
        <v>1</v>
      </c>
      <c r="J1727">
        <v>1</v>
      </c>
      <c r="K1727">
        <v>1</v>
      </c>
      <c r="L1727">
        <v>1</v>
      </c>
      <c r="M1727">
        <v>1</v>
      </c>
      <c r="N1727">
        <v>1</v>
      </c>
      <c r="O1727">
        <v>1</v>
      </c>
    </row>
    <row r="1728" spans="1:15" hidden="1" x14ac:dyDescent="0.25">
      <c r="A1728" t="s">
        <v>40</v>
      </c>
      <c r="B1728" t="s">
        <v>84</v>
      </c>
      <c r="C1728" t="s">
        <v>76</v>
      </c>
      <c r="D1728">
        <v>1</v>
      </c>
      <c r="E1728">
        <v>1</v>
      </c>
      <c r="F1728">
        <v>1</v>
      </c>
      <c r="G1728">
        <v>1</v>
      </c>
      <c r="H1728">
        <v>1</v>
      </c>
      <c r="I1728">
        <v>1</v>
      </c>
      <c r="J1728">
        <v>1</v>
      </c>
      <c r="K1728">
        <v>1</v>
      </c>
      <c r="L1728">
        <v>1</v>
      </c>
      <c r="M1728">
        <v>1</v>
      </c>
      <c r="N1728">
        <v>1</v>
      </c>
      <c r="O1728">
        <v>1</v>
      </c>
    </row>
    <row r="1729" spans="1:15" hidden="1" x14ac:dyDescent="0.25">
      <c r="A1729" t="s">
        <v>40</v>
      </c>
      <c r="B1729" t="s">
        <v>84</v>
      </c>
      <c r="C1729" t="s">
        <v>77</v>
      </c>
      <c r="D1729">
        <v>1</v>
      </c>
      <c r="E1729">
        <v>1</v>
      </c>
      <c r="F1729">
        <v>1</v>
      </c>
      <c r="G1729">
        <v>1</v>
      </c>
      <c r="H1729">
        <v>1</v>
      </c>
      <c r="I1729">
        <v>1</v>
      </c>
      <c r="J1729">
        <v>1</v>
      </c>
      <c r="K1729">
        <v>1</v>
      </c>
      <c r="L1729">
        <v>1</v>
      </c>
      <c r="M1729">
        <v>1</v>
      </c>
      <c r="N1729">
        <v>1</v>
      </c>
      <c r="O1729">
        <v>1</v>
      </c>
    </row>
    <row r="1730" spans="1:15" hidden="1" x14ac:dyDescent="0.25">
      <c r="A1730" t="s">
        <v>40</v>
      </c>
      <c r="B1730" t="s">
        <v>84</v>
      </c>
      <c r="C1730" t="s">
        <v>78</v>
      </c>
      <c r="D1730">
        <v>1</v>
      </c>
      <c r="E1730">
        <v>1</v>
      </c>
      <c r="F1730">
        <v>1</v>
      </c>
      <c r="G1730">
        <v>1</v>
      </c>
      <c r="H1730">
        <v>1</v>
      </c>
      <c r="I1730">
        <v>1</v>
      </c>
      <c r="J1730">
        <v>1</v>
      </c>
      <c r="K1730">
        <v>1</v>
      </c>
      <c r="L1730">
        <v>1</v>
      </c>
      <c r="M1730">
        <v>1</v>
      </c>
      <c r="N1730">
        <v>1</v>
      </c>
      <c r="O1730">
        <v>1</v>
      </c>
    </row>
    <row r="1731" spans="1:15" hidden="1" x14ac:dyDescent="0.25">
      <c r="A1731" t="s">
        <v>40</v>
      </c>
      <c r="B1731" t="s">
        <v>84</v>
      </c>
      <c r="C1731" t="s">
        <v>79</v>
      </c>
      <c r="D1731">
        <v>1</v>
      </c>
      <c r="E1731">
        <v>1</v>
      </c>
      <c r="F1731">
        <v>1</v>
      </c>
      <c r="G1731">
        <v>1</v>
      </c>
      <c r="H1731">
        <v>1</v>
      </c>
      <c r="I1731">
        <v>1</v>
      </c>
      <c r="J1731">
        <v>1</v>
      </c>
      <c r="K1731">
        <v>1</v>
      </c>
      <c r="L1731">
        <v>1</v>
      </c>
      <c r="M1731">
        <v>1</v>
      </c>
      <c r="N1731">
        <v>1</v>
      </c>
      <c r="O1731">
        <v>1</v>
      </c>
    </row>
    <row r="1732" spans="1:15" hidden="1" x14ac:dyDescent="0.25">
      <c r="A1732" t="s">
        <v>40</v>
      </c>
      <c r="B1732" t="s">
        <v>84</v>
      </c>
      <c r="C1732" t="s">
        <v>80</v>
      </c>
      <c r="D1732">
        <v>1</v>
      </c>
      <c r="E1732">
        <v>1</v>
      </c>
      <c r="F1732">
        <v>1</v>
      </c>
      <c r="G1732">
        <v>1</v>
      </c>
      <c r="H1732">
        <v>1</v>
      </c>
      <c r="I1732">
        <v>1</v>
      </c>
      <c r="J1732">
        <v>1</v>
      </c>
      <c r="K1732">
        <v>1</v>
      </c>
      <c r="L1732">
        <v>1</v>
      </c>
      <c r="M1732">
        <v>1</v>
      </c>
      <c r="N1732">
        <v>1</v>
      </c>
      <c r="O1732">
        <v>1</v>
      </c>
    </row>
    <row r="1733" spans="1:15" hidden="1" x14ac:dyDescent="0.25">
      <c r="A1733" t="s">
        <v>40</v>
      </c>
      <c r="B1733" t="s">
        <v>84</v>
      </c>
      <c r="C1733" t="s">
        <v>81</v>
      </c>
      <c r="D1733">
        <v>1</v>
      </c>
      <c r="E1733">
        <v>1</v>
      </c>
      <c r="F1733">
        <v>1</v>
      </c>
      <c r="G1733">
        <v>1</v>
      </c>
      <c r="H1733">
        <v>1</v>
      </c>
      <c r="I1733">
        <v>1</v>
      </c>
      <c r="J1733">
        <v>1</v>
      </c>
      <c r="K1733">
        <v>1</v>
      </c>
      <c r="L1733">
        <v>1</v>
      </c>
      <c r="M1733">
        <v>1</v>
      </c>
      <c r="N1733">
        <v>1</v>
      </c>
      <c r="O1733">
        <v>1</v>
      </c>
    </row>
    <row r="1734" spans="1:15" hidden="1" x14ac:dyDescent="0.25">
      <c r="A1734" t="s">
        <v>40</v>
      </c>
      <c r="B1734" t="s">
        <v>84</v>
      </c>
      <c r="C1734" t="s">
        <v>82</v>
      </c>
      <c r="D1734">
        <v>1</v>
      </c>
      <c r="E1734">
        <v>1</v>
      </c>
      <c r="F1734">
        <v>1</v>
      </c>
      <c r="G1734">
        <v>1</v>
      </c>
      <c r="H1734">
        <v>1</v>
      </c>
      <c r="I1734">
        <v>1</v>
      </c>
      <c r="J1734">
        <v>1</v>
      </c>
      <c r="K1734">
        <v>1</v>
      </c>
      <c r="L1734">
        <v>1</v>
      </c>
      <c r="M1734">
        <v>1</v>
      </c>
      <c r="N1734">
        <v>1</v>
      </c>
      <c r="O1734">
        <v>1</v>
      </c>
    </row>
    <row r="1735" spans="1:15" hidden="1" x14ac:dyDescent="0.25">
      <c r="A1735" t="s">
        <v>40</v>
      </c>
      <c r="B1735" t="s">
        <v>84</v>
      </c>
      <c r="C1735" t="s">
        <v>83</v>
      </c>
      <c r="D1735">
        <v>1</v>
      </c>
      <c r="E1735">
        <v>1</v>
      </c>
      <c r="F1735">
        <v>1</v>
      </c>
      <c r="G1735">
        <v>1</v>
      </c>
      <c r="H1735">
        <v>1</v>
      </c>
      <c r="I1735">
        <v>1</v>
      </c>
      <c r="J1735">
        <v>1</v>
      </c>
      <c r="K1735">
        <v>1</v>
      </c>
      <c r="L1735">
        <v>1</v>
      </c>
      <c r="M1735">
        <v>1</v>
      </c>
      <c r="N1735">
        <v>1</v>
      </c>
      <c r="O1735">
        <v>1</v>
      </c>
    </row>
    <row r="1736" spans="1:15" x14ac:dyDescent="0.25">
      <c r="A1736" t="s">
        <v>39</v>
      </c>
      <c r="B1736" t="s">
        <v>59</v>
      </c>
      <c r="C1736" t="s">
        <v>60</v>
      </c>
      <c r="D1736">
        <v>0</v>
      </c>
      <c r="E1736">
        <v>0</v>
      </c>
      <c r="F1736">
        <v>0</v>
      </c>
      <c r="G1736">
        <v>0</v>
      </c>
      <c r="H1736">
        <v>0</v>
      </c>
      <c r="I1736">
        <v>0</v>
      </c>
      <c r="J1736">
        <v>0</v>
      </c>
      <c r="K1736">
        <v>0</v>
      </c>
      <c r="L1736">
        <v>0</v>
      </c>
      <c r="M1736">
        <v>0</v>
      </c>
      <c r="N1736">
        <v>0</v>
      </c>
      <c r="O1736">
        <v>0</v>
      </c>
    </row>
    <row r="1737" spans="1:15" x14ac:dyDescent="0.25">
      <c r="A1737" t="s">
        <v>39</v>
      </c>
      <c r="B1737" t="s">
        <v>59</v>
      </c>
      <c r="C1737" t="s">
        <v>61</v>
      </c>
      <c r="D1737">
        <v>1</v>
      </c>
      <c r="E1737">
        <v>1</v>
      </c>
      <c r="F1737">
        <v>1</v>
      </c>
      <c r="G1737">
        <v>1</v>
      </c>
      <c r="H1737">
        <v>1</v>
      </c>
      <c r="I1737">
        <v>1</v>
      </c>
      <c r="J1737">
        <v>1</v>
      </c>
      <c r="K1737">
        <v>1</v>
      </c>
      <c r="L1737">
        <v>1</v>
      </c>
      <c r="M1737">
        <v>1</v>
      </c>
      <c r="N1737">
        <v>1</v>
      </c>
      <c r="O1737">
        <v>1</v>
      </c>
    </row>
    <row r="1738" spans="1:15" x14ac:dyDescent="0.25">
      <c r="A1738" t="s">
        <v>39</v>
      </c>
      <c r="B1738" t="s">
        <v>59</v>
      </c>
      <c r="C1738" t="s">
        <v>62</v>
      </c>
      <c r="D1738">
        <v>1</v>
      </c>
      <c r="E1738">
        <v>1</v>
      </c>
      <c r="F1738">
        <v>1</v>
      </c>
      <c r="G1738">
        <v>1</v>
      </c>
      <c r="H1738">
        <v>1</v>
      </c>
      <c r="I1738">
        <v>1</v>
      </c>
      <c r="J1738">
        <v>1</v>
      </c>
      <c r="K1738">
        <v>1</v>
      </c>
      <c r="L1738">
        <v>1</v>
      </c>
      <c r="M1738">
        <v>1</v>
      </c>
      <c r="N1738">
        <v>1</v>
      </c>
      <c r="O1738">
        <v>1</v>
      </c>
    </row>
    <row r="1739" spans="1:15" x14ac:dyDescent="0.25">
      <c r="A1739" t="s">
        <v>39</v>
      </c>
      <c r="B1739" t="s">
        <v>59</v>
      </c>
      <c r="C1739" t="s">
        <v>63</v>
      </c>
      <c r="D1739">
        <v>0</v>
      </c>
      <c r="E1739">
        <v>0</v>
      </c>
      <c r="F1739">
        <v>0</v>
      </c>
      <c r="G1739">
        <v>0</v>
      </c>
      <c r="H1739">
        <v>1</v>
      </c>
      <c r="I1739">
        <v>1</v>
      </c>
      <c r="J1739">
        <v>1</v>
      </c>
      <c r="K1739">
        <v>1</v>
      </c>
      <c r="L1739">
        <v>1</v>
      </c>
      <c r="M1739">
        <v>0</v>
      </c>
      <c r="N1739">
        <v>0</v>
      </c>
      <c r="O1739">
        <v>0</v>
      </c>
    </row>
    <row r="1740" spans="1:15" x14ac:dyDescent="0.25">
      <c r="A1740" t="s">
        <v>39</v>
      </c>
      <c r="B1740" t="s">
        <v>59</v>
      </c>
      <c r="C1740" t="s">
        <v>64</v>
      </c>
      <c r="D1740">
        <v>0</v>
      </c>
      <c r="E1740">
        <v>0</v>
      </c>
      <c r="F1740">
        <v>0</v>
      </c>
      <c r="G1740">
        <v>0</v>
      </c>
      <c r="H1740">
        <v>1</v>
      </c>
      <c r="I1740">
        <v>1</v>
      </c>
      <c r="J1740">
        <v>1</v>
      </c>
      <c r="K1740">
        <v>1</v>
      </c>
      <c r="L1740">
        <v>1</v>
      </c>
      <c r="M1740">
        <v>0</v>
      </c>
      <c r="N1740">
        <v>0</v>
      </c>
      <c r="O1740">
        <v>0</v>
      </c>
    </row>
    <row r="1741" spans="1:15" x14ac:dyDescent="0.25">
      <c r="A1741" t="s">
        <v>39</v>
      </c>
      <c r="B1741" t="s">
        <v>59</v>
      </c>
      <c r="C1741" t="s">
        <v>65</v>
      </c>
      <c r="D1741">
        <v>0</v>
      </c>
      <c r="E1741">
        <v>0</v>
      </c>
      <c r="F1741">
        <v>0</v>
      </c>
      <c r="G1741">
        <v>0</v>
      </c>
      <c r="H1741">
        <v>1</v>
      </c>
      <c r="I1741">
        <v>1</v>
      </c>
      <c r="J1741">
        <v>1</v>
      </c>
      <c r="K1741">
        <v>1</v>
      </c>
      <c r="L1741">
        <v>1</v>
      </c>
      <c r="M1741">
        <v>0</v>
      </c>
      <c r="N1741">
        <v>0</v>
      </c>
      <c r="O1741">
        <v>0</v>
      </c>
    </row>
    <row r="1742" spans="1:15" x14ac:dyDescent="0.25">
      <c r="A1742" t="s">
        <v>39</v>
      </c>
      <c r="B1742" t="s">
        <v>59</v>
      </c>
      <c r="C1742" t="s">
        <v>66</v>
      </c>
      <c r="D1742">
        <v>2</v>
      </c>
      <c r="E1742">
        <v>2</v>
      </c>
      <c r="F1742">
        <v>2</v>
      </c>
      <c r="G1742">
        <v>2</v>
      </c>
      <c r="H1742">
        <v>0</v>
      </c>
      <c r="I1742">
        <v>0</v>
      </c>
      <c r="J1742">
        <v>0</v>
      </c>
      <c r="K1742">
        <v>0</v>
      </c>
      <c r="L1742">
        <v>0</v>
      </c>
      <c r="M1742">
        <v>2</v>
      </c>
      <c r="N1742">
        <v>2</v>
      </c>
      <c r="O1742">
        <v>2</v>
      </c>
    </row>
    <row r="1743" spans="1:15" x14ac:dyDescent="0.25">
      <c r="A1743" t="s">
        <v>39</v>
      </c>
      <c r="B1743" t="s">
        <v>59</v>
      </c>
      <c r="C1743" t="s">
        <v>67</v>
      </c>
      <c r="D1743">
        <v>2</v>
      </c>
      <c r="E1743">
        <v>2</v>
      </c>
      <c r="F1743">
        <v>2</v>
      </c>
      <c r="G1743">
        <v>2</v>
      </c>
      <c r="H1743">
        <v>0</v>
      </c>
      <c r="I1743">
        <v>0</v>
      </c>
      <c r="J1743">
        <v>0</v>
      </c>
      <c r="K1743">
        <v>0</v>
      </c>
      <c r="L1743">
        <v>0</v>
      </c>
      <c r="M1743">
        <v>2</v>
      </c>
      <c r="N1743">
        <v>2</v>
      </c>
      <c r="O1743">
        <v>2</v>
      </c>
    </row>
    <row r="1744" spans="1:15" x14ac:dyDescent="0.25">
      <c r="A1744" t="s">
        <v>39</v>
      </c>
      <c r="B1744" t="s">
        <v>59</v>
      </c>
      <c r="C1744" t="s">
        <v>68</v>
      </c>
      <c r="D1744">
        <v>2</v>
      </c>
      <c r="E1744">
        <v>2</v>
      </c>
      <c r="F1744">
        <v>2</v>
      </c>
      <c r="G1744">
        <v>2</v>
      </c>
      <c r="H1744">
        <v>0</v>
      </c>
      <c r="I1744">
        <v>0</v>
      </c>
      <c r="J1744">
        <v>0</v>
      </c>
      <c r="K1744">
        <v>0</v>
      </c>
      <c r="L1744">
        <v>0</v>
      </c>
      <c r="M1744">
        <v>2</v>
      </c>
      <c r="N1744">
        <v>2</v>
      </c>
      <c r="O1744">
        <v>2</v>
      </c>
    </row>
    <row r="1745" spans="1:15" x14ac:dyDescent="0.25">
      <c r="A1745" t="s">
        <v>39</v>
      </c>
      <c r="B1745" t="s">
        <v>59</v>
      </c>
      <c r="C1745" t="s">
        <v>69</v>
      </c>
      <c r="D1745">
        <v>0</v>
      </c>
      <c r="E1745">
        <v>0</v>
      </c>
      <c r="F1745">
        <v>0</v>
      </c>
      <c r="G1745">
        <v>0</v>
      </c>
      <c r="H1745">
        <v>0</v>
      </c>
      <c r="I1745">
        <v>0</v>
      </c>
      <c r="J1745">
        <v>0</v>
      </c>
      <c r="K1745">
        <v>0</v>
      </c>
      <c r="L1745">
        <v>0</v>
      </c>
      <c r="M1745">
        <v>0</v>
      </c>
      <c r="N1745">
        <v>0</v>
      </c>
      <c r="O1745">
        <v>0</v>
      </c>
    </row>
    <row r="1746" spans="1:15" x14ac:dyDescent="0.25">
      <c r="A1746" t="s">
        <v>39</v>
      </c>
      <c r="B1746" t="s">
        <v>59</v>
      </c>
      <c r="C1746" t="s">
        <v>70</v>
      </c>
      <c r="D1746">
        <v>0</v>
      </c>
      <c r="E1746">
        <v>0</v>
      </c>
      <c r="F1746">
        <v>0</v>
      </c>
      <c r="G1746">
        <v>0</v>
      </c>
      <c r="H1746">
        <v>0</v>
      </c>
      <c r="I1746">
        <v>0</v>
      </c>
      <c r="J1746">
        <v>0</v>
      </c>
      <c r="K1746">
        <v>0</v>
      </c>
      <c r="L1746">
        <v>0</v>
      </c>
      <c r="M1746">
        <v>0</v>
      </c>
      <c r="N1746">
        <v>0</v>
      </c>
      <c r="O1746">
        <v>0</v>
      </c>
    </row>
    <row r="1747" spans="1:15" x14ac:dyDescent="0.25">
      <c r="A1747" t="s">
        <v>39</v>
      </c>
      <c r="B1747" t="s">
        <v>59</v>
      </c>
      <c r="C1747" t="s">
        <v>71</v>
      </c>
      <c r="D1747">
        <v>1</v>
      </c>
      <c r="E1747">
        <v>1</v>
      </c>
      <c r="F1747">
        <v>1</v>
      </c>
      <c r="G1747">
        <v>1</v>
      </c>
      <c r="H1747">
        <v>0</v>
      </c>
      <c r="I1747">
        <v>0</v>
      </c>
      <c r="J1747">
        <v>0</v>
      </c>
      <c r="K1747">
        <v>0</v>
      </c>
      <c r="L1747">
        <v>0</v>
      </c>
      <c r="M1747">
        <v>1</v>
      </c>
      <c r="N1747">
        <v>1</v>
      </c>
      <c r="O1747">
        <v>1</v>
      </c>
    </row>
    <row r="1748" spans="1:15" x14ac:dyDescent="0.25">
      <c r="A1748" t="s">
        <v>39</v>
      </c>
      <c r="B1748" t="s">
        <v>59</v>
      </c>
      <c r="C1748" t="s">
        <v>72</v>
      </c>
      <c r="D1748">
        <v>1</v>
      </c>
      <c r="E1748">
        <v>1</v>
      </c>
      <c r="F1748">
        <v>1</v>
      </c>
      <c r="G1748">
        <v>1</v>
      </c>
      <c r="H1748">
        <v>0</v>
      </c>
      <c r="I1748">
        <v>0</v>
      </c>
      <c r="J1748">
        <v>0</v>
      </c>
      <c r="K1748">
        <v>0</v>
      </c>
      <c r="L1748">
        <v>0</v>
      </c>
      <c r="M1748">
        <v>1</v>
      </c>
      <c r="N1748">
        <v>1</v>
      </c>
      <c r="O1748">
        <v>1</v>
      </c>
    </row>
    <row r="1749" spans="1:15" x14ac:dyDescent="0.25">
      <c r="A1749" t="s">
        <v>39</v>
      </c>
      <c r="B1749" t="s">
        <v>59</v>
      </c>
      <c r="C1749" t="s">
        <v>73</v>
      </c>
      <c r="D1749">
        <v>1</v>
      </c>
      <c r="E1749">
        <v>1</v>
      </c>
      <c r="F1749">
        <v>1</v>
      </c>
      <c r="G1749">
        <v>1</v>
      </c>
      <c r="H1749">
        <v>0</v>
      </c>
      <c r="I1749">
        <v>0</v>
      </c>
      <c r="J1749">
        <v>0</v>
      </c>
      <c r="K1749">
        <v>0</v>
      </c>
      <c r="L1749">
        <v>0</v>
      </c>
      <c r="M1749">
        <v>1</v>
      </c>
      <c r="N1749">
        <v>1</v>
      </c>
      <c r="O1749">
        <v>1</v>
      </c>
    </row>
    <row r="1750" spans="1:15" x14ac:dyDescent="0.25">
      <c r="A1750" t="s">
        <v>39</v>
      </c>
      <c r="B1750" t="s">
        <v>59</v>
      </c>
      <c r="C1750" t="s">
        <v>74</v>
      </c>
      <c r="D1750">
        <v>1</v>
      </c>
      <c r="E1750">
        <v>1</v>
      </c>
      <c r="F1750">
        <v>1</v>
      </c>
      <c r="G1750">
        <v>1</v>
      </c>
      <c r="H1750">
        <v>0</v>
      </c>
      <c r="I1750">
        <v>0</v>
      </c>
      <c r="J1750">
        <v>0</v>
      </c>
      <c r="K1750">
        <v>0</v>
      </c>
      <c r="L1750">
        <v>0</v>
      </c>
      <c r="M1750">
        <v>1</v>
      </c>
      <c r="N1750">
        <v>1</v>
      </c>
      <c r="O1750">
        <v>1</v>
      </c>
    </row>
    <row r="1751" spans="1:15" x14ac:dyDescent="0.25">
      <c r="A1751" t="s">
        <v>39</v>
      </c>
      <c r="B1751" t="s">
        <v>59</v>
      </c>
      <c r="C1751" t="s">
        <v>75</v>
      </c>
      <c r="D1751">
        <v>1</v>
      </c>
      <c r="E1751">
        <v>1</v>
      </c>
      <c r="F1751">
        <v>1</v>
      </c>
      <c r="G1751">
        <v>1</v>
      </c>
      <c r="H1751">
        <v>0</v>
      </c>
      <c r="I1751">
        <v>0</v>
      </c>
      <c r="J1751">
        <v>0</v>
      </c>
      <c r="K1751">
        <v>0</v>
      </c>
      <c r="L1751">
        <v>0</v>
      </c>
      <c r="M1751">
        <v>1</v>
      </c>
      <c r="N1751">
        <v>1</v>
      </c>
      <c r="O1751">
        <v>1</v>
      </c>
    </row>
    <row r="1752" spans="1:15" x14ac:dyDescent="0.25">
      <c r="A1752" t="s">
        <v>39</v>
      </c>
      <c r="B1752" t="s">
        <v>59</v>
      </c>
      <c r="C1752" t="s">
        <v>76</v>
      </c>
      <c r="D1752">
        <v>0</v>
      </c>
      <c r="E1752">
        <v>0</v>
      </c>
      <c r="F1752">
        <v>0</v>
      </c>
      <c r="G1752">
        <v>0</v>
      </c>
      <c r="H1752">
        <v>0</v>
      </c>
      <c r="I1752">
        <v>0</v>
      </c>
      <c r="J1752">
        <v>0</v>
      </c>
      <c r="K1752">
        <v>0</v>
      </c>
      <c r="L1752">
        <v>0</v>
      </c>
      <c r="M1752">
        <v>0</v>
      </c>
      <c r="N1752">
        <v>0</v>
      </c>
      <c r="O1752">
        <v>0</v>
      </c>
    </row>
    <row r="1753" spans="1:15" x14ac:dyDescent="0.25">
      <c r="A1753" t="s">
        <v>39</v>
      </c>
      <c r="B1753" t="s">
        <v>59</v>
      </c>
      <c r="C1753" t="s">
        <v>77</v>
      </c>
      <c r="D1753">
        <v>0</v>
      </c>
      <c r="E1753">
        <v>0</v>
      </c>
      <c r="F1753">
        <v>0</v>
      </c>
      <c r="G1753">
        <v>0</v>
      </c>
      <c r="H1753">
        <v>0</v>
      </c>
      <c r="I1753">
        <v>0</v>
      </c>
      <c r="J1753">
        <v>0</v>
      </c>
      <c r="K1753">
        <v>0</v>
      </c>
      <c r="L1753">
        <v>0</v>
      </c>
      <c r="M1753">
        <v>0</v>
      </c>
      <c r="N1753">
        <v>0</v>
      </c>
      <c r="O1753">
        <v>0</v>
      </c>
    </row>
    <row r="1754" spans="1:15" x14ac:dyDescent="0.25">
      <c r="A1754" t="s">
        <v>39</v>
      </c>
      <c r="B1754" t="s">
        <v>59</v>
      </c>
      <c r="C1754" t="s">
        <v>78</v>
      </c>
      <c r="D1754">
        <v>0</v>
      </c>
      <c r="E1754">
        <v>0</v>
      </c>
      <c r="F1754">
        <v>0</v>
      </c>
      <c r="G1754">
        <v>0</v>
      </c>
      <c r="H1754">
        <v>2</v>
      </c>
      <c r="I1754">
        <v>2</v>
      </c>
      <c r="J1754">
        <v>2</v>
      </c>
      <c r="K1754">
        <v>2</v>
      </c>
      <c r="L1754">
        <v>2</v>
      </c>
      <c r="M1754">
        <v>0</v>
      </c>
      <c r="N1754">
        <v>0</v>
      </c>
      <c r="O1754">
        <v>0</v>
      </c>
    </row>
    <row r="1755" spans="1:15" x14ac:dyDescent="0.25">
      <c r="A1755" t="s">
        <v>39</v>
      </c>
      <c r="B1755" t="s">
        <v>59</v>
      </c>
      <c r="C1755" t="s">
        <v>79</v>
      </c>
      <c r="D1755">
        <v>0</v>
      </c>
      <c r="E1755">
        <v>0</v>
      </c>
      <c r="F1755">
        <v>0</v>
      </c>
      <c r="G1755">
        <v>0</v>
      </c>
      <c r="H1755">
        <v>2</v>
      </c>
      <c r="I1755">
        <v>2</v>
      </c>
      <c r="J1755">
        <v>2</v>
      </c>
      <c r="K1755">
        <v>2</v>
      </c>
      <c r="L1755">
        <v>2</v>
      </c>
      <c r="M1755">
        <v>0</v>
      </c>
      <c r="N1755">
        <v>0</v>
      </c>
      <c r="O1755">
        <v>0</v>
      </c>
    </row>
    <row r="1756" spans="1:15" x14ac:dyDescent="0.25">
      <c r="A1756" t="s">
        <v>39</v>
      </c>
      <c r="B1756" t="s">
        <v>59</v>
      </c>
      <c r="C1756" t="s">
        <v>80</v>
      </c>
      <c r="D1756">
        <v>0</v>
      </c>
      <c r="E1756">
        <v>0</v>
      </c>
      <c r="F1756">
        <v>0</v>
      </c>
      <c r="G1756">
        <v>0</v>
      </c>
      <c r="H1756">
        <v>2</v>
      </c>
      <c r="I1756">
        <v>2</v>
      </c>
      <c r="J1756">
        <v>2</v>
      </c>
      <c r="K1756">
        <v>2</v>
      </c>
      <c r="L1756">
        <v>2</v>
      </c>
      <c r="M1756">
        <v>0</v>
      </c>
      <c r="N1756">
        <v>0</v>
      </c>
      <c r="O1756">
        <v>0</v>
      </c>
    </row>
    <row r="1757" spans="1:15" x14ac:dyDescent="0.25">
      <c r="A1757" t="s">
        <v>39</v>
      </c>
      <c r="B1757" t="s">
        <v>59</v>
      </c>
      <c r="C1757" t="s">
        <v>81</v>
      </c>
      <c r="D1757">
        <v>0</v>
      </c>
      <c r="E1757">
        <v>0</v>
      </c>
      <c r="F1757">
        <v>0</v>
      </c>
      <c r="G1757">
        <v>0</v>
      </c>
      <c r="H1757">
        <v>0</v>
      </c>
      <c r="I1757">
        <v>0</v>
      </c>
      <c r="J1757">
        <v>0</v>
      </c>
      <c r="K1757">
        <v>0</v>
      </c>
      <c r="L1757">
        <v>0</v>
      </c>
      <c r="M1757">
        <v>0</v>
      </c>
      <c r="N1757">
        <v>0</v>
      </c>
      <c r="O1757">
        <v>0</v>
      </c>
    </row>
    <row r="1758" spans="1:15" x14ac:dyDescent="0.25">
      <c r="A1758" t="s">
        <v>39</v>
      </c>
      <c r="B1758" t="s">
        <v>59</v>
      </c>
      <c r="C1758" t="s">
        <v>82</v>
      </c>
      <c r="D1758">
        <v>0</v>
      </c>
      <c r="E1758">
        <v>0</v>
      </c>
      <c r="F1758">
        <v>0</v>
      </c>
      <c r="G1758">
        <v>0</v>
      </c>
      <c r="H1758">
        <v>0</v>
      </c>
      <c r="I1758">
        <v>0</v>
      </c>
      <c r="J1758">
        <v>0</v>
      </c>
      <c r="K1758">
        <v>0</v>
      </c>
      <c r="L1758">
        <v>0</v>
      </c>
      <c r="M1758">
        <v>0</v>
      </c>
      <c r="N1758">
        <v>0</v>
      </c>
      <c r="O1758">
        <v>0</v>
      </c>
    </row>
    <row r="1759" spans="1:15" x14ac:dyDescent="0.25">
      <c r="A1759" t="s">
        <v>39</v>
      </c>
      <c r="B1759" t="s">
        <v>59</v>
      </c>
      <c r="C1759" t="s">
        <v>83</v>
      </c>
      <c r="D1759">
        <v>0</v>
      </c>
      <c r="E1759">
        <v>0</v>
      </c>
      <c r="F1759">
        <v>0</v>
      </c>
      <c r="G1759">
        <v>0</v>
      </c>
      <c r="H1759">
        <v>0</v>
      </c>
      <c r="I1759">
        <v>0</v>
      </c>
      <c r="J1759">
        <v>0</v>
      </c>
      <c r="K1759">
        <v>0</v>
      </c>
      <c r="L1759">
        <v>0</v>
      </c>
      <c r="M1759">
        <v>0</v>
      </c>
      <c r="N1759">
        <v>0</v>
      </c>
      <c r="O1759">
        <v>0</v>
      </c>
    </row>
    <row r="1760" spans="1:15" x14ac:dyDescent="0.25">
      <c r="A1760" t="s">
        <v>39</v>
      </c>
      <c r="B1760" t="s">
        <v>84</v>
      </c>
      <c r="C1760" t="s">
        <v>60</v>
      </c>
      <c r="D1760">
        <v>0</v>
      </c>
      <c r="E1760">
        <v>0</v>
      </c>
      <c r="F1760">
        <v>0</v>
      </c>
      <c r="G1760">
        <v>0</v>
      </c>
      <c r="H1760">
        <v>0</v>
      </c>
      <c r="I1760">
        <v>0</v>
      </c>
      <c r="J1760">
        <v>0</v>
      </c>
      <c r="K1760">
        <v>0</v>
      </c>
      <c r="L1760">
        <v>0</v>
      </c>
      <c r="M1760">
        <v>0</v>
      </c>
      <c r="N1760">
        <v>0</v>
      </c>
      <c r="O1760">
        <v>0</v>
      </c>
    </row>
    <row r="1761" spans="1:15" x14ac:dyDescent="0.25">
      <c r="A1761" t="s">
        <v>39</v>
      </c>
      <c r="B1761" t="s">
        <v>84</v>
      </c>
      <c r="C1761" t="s">
        <v>61</v>
      </c>
      <c r="D1761">
        <v>1</v>
      </c>
      <c r="E1761">
        <v>1</v>
      </c>
      <c r="F1761">
        <v>1</v>
      </c>
      <c r="G1761">
        <v>1</v>
      </c>
      <c r="H1761">
        <v>1</v>
      </c>
      <c r="I1761">
        <v>1</v>
      </c>
      <c r="J1761">
        <v>1</v>
      </c>
      <c r="K1761">
        <v>1</v>
      </c>
      <c r="L1761">
        <v>1</v>
      </c>
      <c r="M1761">
        <v>1</v>
      </c>
      <c r="N1761">
        <v>1</v>
      </c>
      <c r="O1761">
        <v>1</v>
      </c>
    </row>
    <row r="1762" spans="1:15" x14ac:dyDescent="0.25">
      <c r="A1762" t="s">
        <v>39</v>
      </c>
      <c r="B1762" t="s">
        <v>84</v>
      </c>
      <c r="C1762" t="s">
        <v>62</v>
      </c>
      <c r="D1762">
        <v>1</v>
      </c>
      <c r="E1762">
        <v>1</v>
      </c>
      <c r="F1762">
        <v>1</v>
      </c>
      <c r="G1762">
        <v>1</v>
      </c>
      <c r="H1762">
        <v>1</v>
      </c>
      <c r="I1762">
        <v>1</v>
      </c>
      <c r="J1762">
        <v>1</v>
      </c>
      <c r="K1762">
        <v>1</v>
      </c>
      <c r="L1762">
        <v>1</v>
      </c>
      <c r="M1762">
        <v>1</v>
      </c>
      <c r="N1762">
        <v>1</v>
      </c>
      <c r="O1762">
        <v>1</v>
      </c>
    </row>
    <row r="1763" spans="1:15" x14ac:dyDescent="0.25">
      <c r="A1763" t="s">
        <v>39</v>
      </c>
      <c r="B1763" t="s">
        <v>84</v>
      </c>
      <c r="C1763" t="s">
        <v>63</v>
      </c>
      <c r="D1763">
        <v>0</v>
      </c>
      <c r="E1763">
        <v>0</v>
      </c>
      <c r="F1763">
        <v>0</v>
      </c>
      <c r="G1763">
        <v>0</v>
      </c>
      <c r="H1763">
        <v>1</v>
      </c>
      <c r="I1763">
        <v>1</v>
      </c>
      <c r="J1763">
        <v>1</v>
      </c>
      <c r="K1763">
        <v>1</v>
      </c>
      <c r="L1763">
        <v>1</v>
      </c>
      <c r="M1763">
        <v>0</v>
      </c>
      <c r="N1763">
        <v>0</v>
      </c>
      <c r="O1763">
        <v>0</v>
      </c>
    </row>
    <row r="1764" spans="1:15" x14ac:dyDescent="0.25">
      <c r="A1764" t="s">
        <v>39</v>
      </c>
      <c r="B1764" t="s">
        <v>84</v>
      </c>
      <c r="C1764" t="s">
        <v>64</v>
      </c>
      <c r="D1764">
        <v>0</v>
      </c>
      <c r="E1764">
        <v>0</v>
      </c>
      <c r="F1764">
        <v>0</v>
      </c>
      <c r="G1764">
        <v>0</v>
      </c>
      <c r="H1764">
        <v>1</v>
      </c>
      <c r="I1764">
        <v>1</v>
      </c>
      <c r="J1764">
        <v>1</v>
      </c>
      <c r="K1764">
        <v>1</v>
      </c>
      <c r="L1764">
        <v>1</v>
      </c>
      <c r="M1764">
        <v>0</v>
      </c>
      <c r="N1764">
        <v>0</v>
      </c>
      <c r="O1764">
        <v>0</v>
      </c>
    </row>
    <row r="1765" spans="1:15" x14ac:dyDescent="0.25">
      <c r="A1765" t="s">
        <v>39</v>
      </c>
      <c r="B1765" t="s">
        <v>84</v>
      </c>
      <c r="C1765" t="s">
        <v>65</v>
      </c>
      <c r="D1765">
        <v>0</v>
      </c>
      <c r="E1765">
        <v>0</v>
      </c>
      <c r="F1765">
        <v>0</v>
      </c>
      <c r="G1765">
        <v>0</v>
      </c>
      <c r="H1765">
        <v>1</v>
      </c>
      <c r="I1765">
        <v>1</v>
      </c>
      <c r="J1765">
        <v>1</v>
      </c>
      <c r="K1765">
        <v>1</v>
      </c>
      <c r="L1765">
        <v>1</v>
      </c>
      <c r="M1765">
        <v>0</v>
      </c>
      <c r="N1765">
        <v>0</v>
      </c>
      <c r="O1765">
        <v>0</v>
      </c>
    </row>
    <row r="1766" spans="1:15" x14ac:dyDescent="0.25">
      <c r="A1766" t="s">
        <v>39</v>
      </c>
      <c r="B1766" t="s">
        <v>84</v>
      </c>
      <c r="C1766" t="s">
        <v>66</v>
      </c>
      <c r="D1766">
        <v>0</v>
      </c>
      <c r="E1766">
        <v>0</v>
      </c>
      <c r="F1766">
        <v>0</v>
      </c>
      <c r="G1766">
        <v>0</v>
      </c>
      <c r="H1766">
        <v>0</v>
      </c>
      <c r="I1766">
        <v>0</v>
      </c>
      <c r="J1766">
        <v>0</v>
      </c>
      <c r="K1766">
        <v>0</v>
      </c>
      <c r="L1766">
        <v>0</v>
      </c>
      <c r="M1766">
        <v>0</v>
      </c>
      <c r="N1766">
        <v>0</v>
      </c>
      <c r="O1766">
        <v>0</v>
      </c>
    </row>
    <row r="1767" spans="1:15" x14ac:dyDescent="0.25">
      <c r="A1767" t="s">
        <v>39</v>
      </c>
      <c r="B1767" t="s">
        <v>84</v>
      </c>
      <c r="C1767" t="s">
        <v>67</v>
      </c>
      <c r="D1767">
        <v>0</v>
      </c>
      <c r="E1767">
        <v>0</v>
      </c>
      <c r="F1767">
        <v>0</v>
      </c>
      <c r="G1767">
        <v>0</v>
      </c>
      <c r="H1767">
        <v>0</v>
      </c>
      <c r="I1767">
        <v>0</v>
      </c>
      <c r="J1767">
        <v>0</v>
      </c>
      <c r="K1767">
        <v>0</v>
      </c>
      <c r="L1767">
        <v>0</v>
      </c>
      <c r="M1767">
        <v>0</v>
      </c>
      <c r="N1767">
        <v>0</v>
      </c>
      <c r="O1767">
        <v>0</v>
      </c>
    </row>
    <row r="1768" spans="1:15" x14ac:dyDescent="0.25">
      <c r="A1768" t="s">
        <v>39</v>
      </c>
      <c r="B1768" t="s">
        <v>84</v>
      </c>
      <c r="C1768" t="s">
        <v>68</v>
      </c>
      <c r="D1768">
        <v>0</v>
      </c>
      <c r="E1768">
        <v>0</v>
      </c>
      <c r="F1768">
        <v>0</v>
      </c>
      <c r="G1768">
        <v>0</v>
      </c>
      <c r="H1768">
        <v>0</v>
      </c>
      <c r="I1768">
        <v>0</v>
      </c>
      <c r="J1768">
        <v>0</v>
      </c>
      <c r="K1768">
        <v>0</v>
      </c>
      <c r="L1768">
        <v>0</v>
      </c>
      <c r="M1768">
        <v>0</v>
      </c>
      <c r="N1768">
        <v>0</v>
      </c>
      <c r="O1768">
        <v>0</v>
      </c>
    </row>
    <row r="1769" spans="1:15" x14ac:dyDescent="0.25">
      <c r="A1769" t="s">
        <v>39</v>
      </c>
      <c r="B1769" t="s">
        <v>84</v>
      </c>
      <c r="C1769" t="s">
        <v>69</v>
      </c>
      <c r="D1769">
        <v>0</v>
      </c>
      <c r="E1769">
        <v>0</v>
      </c>
      <c r="F1769">
        <v>0</v>
      </c>
      <c r="G1769">
        <v>0</v>
      </c>
      <c r="H1769">
        <v>0</v>
      </c>
      <c r="I1769">
        <v>0</v>
      </c>
      <c r="J1769">
        <v>0</v>
      </c>
      <c r="K1769">
        <v>0</v>
      </c>
      <c r="L1769">
        <v>0</v>
      </c>
      <c r="M1769">
        <v>0</v>
      </c>
      <c r="N1769">
        <v>0</v>
      </c>
      <c r="O1769">
        <v>0</v>
      </c>
    </row>
    <row r="1770" spans="1:15" x14ac:dyDescent="0.25">
      <c r="A1770" t="s">
        <v>39</v>
      </c>
      <c r="B1770" t="s">
        <v>84</v>
      </c>
      <c r="C1770" t="s">
        <v>70</v>
      </c>
      <c r="D1770">
        <v>0</v>
      </c>
      <c r="E1770">
        <v>0</v>
      </c>
      <c r="F1770">
        <v>0</v>
      </c>
      <c r="G1770">
        <v>0</v>
      </c>
      <c r="H1770">
        <v>0</v>
      </c>
      <c r="I1770">
        <v>0</v>
      </c>
      <c r="J1770">
        <v>0</v>
      </c>
      <c r="K1770">
        <v>0</v>
      </c>
      <c r="L1770">
        <v>0</v>
      </c>
      <c r="M1770">
        <v>0</v>
      </c>
      <c r="N1770">
        <v>0</v>
      </c>
      <c r="O1770">
        <v>0</v>
      </c>
    </row>
    <row r="1771" spans="1:15" x14ac:dyDescent="0.25">
      <c r="A1771" t="s">
        <v>39</v>
      </c>
      <c r="B1771" t="s">
        <v>84</v>
      </c>
      <c r="C1771" t="s">
        <v>71</v>
      </c>
      <c r="D1771">
        <v>1</v>
      </c>
      <c r="E1771">
        <v>1</v>
      </c>
      <c r="F1771">
        <v>1</v>
      </c>
      <c r="G1771">
        <v>1</v>
      </c>
      <c r="H1771">
        <v>0</v>
      </c>
      <c r="I1771">
        <v>0</v>
      </c>
      <c r="J1771">
        <v>0</v>
      </c>
      <c r="K1771">
        <v>0</v>
      </c>
      <c r="L1771">
        <v>0</v>
      </c>
      <c r="M1771">
        <v>1</v>
      </c>
      <c r="N1771">
        <v>1</v>
      </c>
      <c r="O1771">
        <v>1</v>
      </c>
    </row>
    <row r="1772" spans="1:15" x14ac:dyDescent="0.25">
      <c r="A1772" t="s">
        <v>39</v>
      </c>
      <c r="B1772" t="s">
        <v>84</v>
      </c>
      <c r="C1772" t="s">
        <v>72</v>
      </c>
      <c r="D1772">
        <v>1</v>
      </c>
      <c r="E1772">
        <v>1</v>
      </c>
      <c r="F1772">
        <v>1</v>
      </c>
      <c r="G1772">
        <v>1</v>
      </c>
      <c r="H1772">
        <v>0</v>
      </c>
      <c r="I1772">
        <v>0</v>
      </c>
      <c r="J1772">
        <v>0</v>
      </c>
      <c r="K1772">
        <v>0</v>
      </c>
      <c r="L1772">
        <v>0</v>
      </c>
      <c r="M1772">
        <v>1</v>
      </c>
      <c r="N1772">
        <v>1</v>
      </c>
      <c r="O1772">
        <v>1</v>
      </c>
    </row>
    <row r="1773" spans="1:15" x14ac:dyDescent="0.25">
      <c r="A1773" t="s">
        <v>39</v>
      </c>
      <c r="B1773" t="s">
        <v>84</v>
      </c>
      <c r="C1773" t="s">
        <v>73</v>
      </c>
      <c r="D1773">
        <v>1</v>
      </c>
      <c r="E1773">
        <v>1</v>
      </c>
      <c r="F1773">
        <v>1</v>
      </c>
      <c r="G1773">
        <v>1</v>
      </c>
      <c r="H1773">
        <v>0</v>
      </c>
      <c r="I1773">
        <v>0</v>
      </c>
      <c r="J1773">
        <v>0</v>
      </c>
      <c r="K1773">
        <v>0</v>
      </c>
      <c r="L1773">
        <v>0</v>
      </c>
      <c r="M1773">
        <v>1</v>
      </c>
      <c r="N1773">
        <v>1</v>
      </c>
      <c r="O1773">
        <v>1</v>
      </c>
    </row>
    <row r="1774" spans="1:15" x14ac:dyDescent="0.25">
      <c r="A1774" t="s">
        <v>39</v>
      </c>
      <c r="B1774" t="s">
        <v>84</v>
      </c>
      <c r="C1774" t="s">
        <v>74</v>
      </c>
      <c r="D1774">
        <v>1</v>
      </c>
      <c r="E1774">
        <v>1</v>
      </c>
      <c r="F1774">
        <v>1</v>
      </c>
      <c r="G1774">
        <v>1</v>
      </c>
      <c r="H1774">
        <v>0</v>
      </c>
      <c r="I1774">
        <v>0</v>
      </c>
      <c r="J1774">
        <v>0</v>
      </c>
      <c r="K1774">
        <v>0</v>
      </c>
      <c r="L1774">
        <v>0</v>
      </c>
      <c r="M1774">
        <v>1</v>
      </c>
      <c r="N1774">
        <v>1</v>
      </c>
      <c r="O1774">
        <v>1</v>
      </c>
    </row>
    <row r="1775" spans="1:15" x14ac:dyDescent="0.25">
      <c r="A1775" t="s">
        <v>39</v>
      </c>
      <c r="B1775" t="s">
        <v>84</v>
      </c>
      <c r="C1775" t="s">
        <v>75</v>
      </c>
      <c r="D1775">
        <v>1</v>
      </c>
      <c r="E1775">
        <v>1</v>
      </c>
      <c r="F1775">
        <v>1</v>
      </c>
      <c r="G1775">
        <v>1</v>
      </c>
      <c r="H1775">
        <v>0</v>
      </c>
      <c r="I1775">
        <v>0</v>
      </c>
      <c r="J1775">
        <v>0</v>
      </c>
      <c r="K1775">
        <v>0</v>
      </c>
      <c r="L1775">
        <v>0</v>
      </c>
      <c r="M1775">
        <v>1</v>
      </c>
      <c r="N1775">
        <v>1</v>
      </c>
      <c r="O1775">
        <v>1</v>
      </c>
    </row>
    <row r="1776" spans="1:15" x14ac:dyDescent="0.25">
      <c r="A1776" t="s">
        <v>39</v>
      </c>
      <c r="B1776" t="s">
        <v>84</v>
      </c>
      <c r="C1776" t="s">
        <v>76</v>
      </c>
      <c r="D1776">
        <v>0</v>
      </c>
      <c r="E1776">
        <v>0</v>
      </c>
      <c r="F1776">
        <v>0</v>
      </c>
      <c r="G1776">
        <v>0</v>
      </c>
      <c r="H1776">
        <v>0</v>
      </c>
      <c r="I1776">
        <v>0</v>
      </c>
      <c r="J1776">
        <v>0</v>
      </c>
      <c r="K1776">
        <v>0</v>
      </c>
      <c r="L1776">
        <v>0</v>
      </c>
      <c r="M1776">
        <v>0</v>
      </c>
      <c r="N1776">
        <v>0</v>
      </c>
      <c r="O1776">
        <v>0</v>
      </c>
    </row>
    <row r="1777" spans="1:15" x14ac:dyDescent="0.25">
      <c r="A1777" t="s">
        <v>39</v>
      </c>
      <c r="B1777" t="s">
        <v>84</v>
      </c>
      <c r="C1777" t="s">
        <v>77</v>
      </c>
      <c r="D1777">
        <v>0</v>
      </c>
      <c r="E1777">
        <v>0</v>
      </c>
      <c r="F1777">
        <v>0</v>
      </c>
      <c r="G1777">
        <v>0</v>
      </c>
      <c r="H1777">
        <v>0</v>
      </c>
      <c r="I1777">
        <v>0</v>
      </c>
      <c r="J1777">
        <v>0</v>
      </c>
      <c r="K1777">
        <v>0</v>
      </c>
      <c r="L1777">
        <v>0</v>
      </c>
      <c r="M1777">
        <v>0</v>
      </c>
      <c r="N1777">
        <v>0</v>
      </c>
      <c r="O1777">
        <v>0</v>
      </c>
    </row>
    <row r="1778" spans="1:15" x14ac:dyDescent="0.25">
      <c r="A1778" t="s">
        <v>39</v>
      </c>
      <c r="B1778" t="s">
        <v>84</v>
      </c>
      <c r="C1778" t="s">
        <v>78</v>
      </c>
      <c r="D1778">
        <v>0</v>
      </c>
      <c r="E1778">
        <v>0</v>
      </c>
      <c r="F1778">
        <v>0</v>
      </c>
      <c r="G1778">
        <v>0</v>
      </c>
      <c r="H1778">
        <v>0</v>
      </c>
      <c r="I1778">
        <v>0</v>
      </c>
      <c r="J1778">
        <v>0</v>
      </c>
      <c r="K1778">
        <v>0</v>
      </c>
      <c r="L1778">
        <v>0</v>
      </c>
      <c r="M1778">
        <v>0</v>
      </c>
      <c r="N1778">
        <v>0</v>
      </c>
      <c r="O1778">
        <v>0</v>
      </c>
    </row>
    <row r="1779" spans="1:15" x14ac:dyDescent="0.25">
      <c r="A1779" t="s">
        <v>39</v>
      </c>
      <c r="B1779" t="s">
        <v>84</v>
      </c>
      <c r="C1779" t="s">
        <v>79</v>
      </c>
      <c r="D1779">
        <v>0</v>
      </c>
      <c r="E1779">
        <v>0</v>
      </c>
      <c r="F1779">
        <v>0</v>
      </c>
      <c r="G1779">
        <v>0</v>
      </c>
      <c r="H1779">
        <v>0</v>
      </c>
      <c r="I1779">
        <v>0</v>
      </c>
      <c r="J1779">
        <v>0</v>
      </c>
      <c r="K1779">
        <v>0</v>
      </c>
      <c r="L1779">
        <v>0</v>
      </c>
      <c r="M1779">
        <v>0</v>
      </c>
      <c r="N1779">
        <v>0</v>
      </c>
      <c r="O1779">
        <v>0</v>
      </c>
    </row>
    <row r="1780" spans="1:15" x14ac:dyDescent="0.25">
      <c r="A1780" t="s">
        <v>39</v>
      </c>
      <c r="B1780" t="s">
        <v>84</v>
      </c>
      <c r="C1780" t="s">
        <v>80</v>
      </c>
      <c r="D1780">
        <v>0</v>
      </c>
      <c r="E1780">
        <v>0</v>
      </c>
      <c r="F1780">
        <v>0</v>
      </c>
      <c r="G1780">
        <v>0</v>
      </c>
      <c r="H1780">
        <v>0</v>
      </c>
      <c r="I1780">
        <v>0</v>
      </c>
      <c r="J1780">
        <v>0</v>
      </c>
      <c r="K1780">
        <v>0</v>
      </c>
      <c r="L1780">
        <v>0</v>
      </c>
      <c r="M1780">
        <v>0</v>
      </c>
      <c r="N1780">
        <v>0</v>
      </c>
      <c r="O1780">
        <v>0</v>
      </c>
    </row>
    <row r="1781" spans="1:15" x14ac:dyDescent="0.25">
      <c r="A1781" t="s">
        <v>39</v>
      </c>
      <c r="B1781" t="s">
        <v>84</v>
      </c>
      <c r="C1781" t="s">
        <v>81</v>
      </c>
      <c r="D1781">
        <v>0</v>
      </c>
      <c r="E1781">
        <v>0</v>
      </c>
      <c r="F1781">
        <v>0</v>
      </c>
      <c r="G1781">
        <v>0</v>
      </c>
      <c r="H1781">
        <v>0</v>
      </c>
      <c r="I1781">
        <v>0</v>
      </c>
      <c r="J1781">
        <v>0</v>
      </c>
      <c r="K1781">
        <v>0</v>
      </c>
      <c r="L1781">
        <v>0</v>
      </c>
      <c r="M1781">
        <v>0</v>
      </c>
      <c r="N1781">
        <v>0</v>
      </c>
      <c r="O1781">
        <v>0</v>
      </c>
    </row>
    <row r="1782" spans="1:15" x14ac:dyDescent="0.25">
      <c r="A1782" t="s">
        <v>39</v>
      </c>
      <c r="B1782" t="s">
        <v>84</v>
      </c>
      <c r="C1782" t="s">
        <v>82</v>
      </c>
      <c r="D1782">
        <v>0</v>
      </c>
      <c r="E1782">
        <v>0</v>
      </c>
      <c r="F1782">
        <v>0</v>
      </c>
      <c r="G1782">
        <v>0</v>
      </c>
      <c r="H1782">
        <v>0</v>
      </c>
      <c r="I1782">
        <v>0</v>
      </c>
      <c r="J1782">
        <v>0</v>
      </c>
      <c r="K1782">
        <v>0</v>
      </c>
      <c r="L1782">
        <v>0</v>
      </c>
      <c r="M1782">
        <v>0</v>
      </c>
      <c r="N1782">
        <v>0</v>
      </c>
      <c r="O1782">
        <v>0</v>
      </c>
    </row>
    <row r="1783" spans="1:15" x14ac:dyDescent="0.25">
      <c r="A1783" t="s">
        <v>39</v>
      </c>
      <c r="B1783" t="s">
        <v>84</v>
      </c>
      <c r="C1783" t="s">
        <v>83</v>
      </c>
      <c r="D1783">
        <v>0</v>
      </c>
      <c r="E1783">
        <v>0</v>
      </c>
      <c r="F1783">
        <v>0</v>
      </c>
      <c r="G1783">
        <v>0</v>
      </c>
      <c r="H1783">
        <v>0</v>
      </c>
      <c r="I1783">
        <v>0</v>
      </c>
      <c r="J1783">
        <v>0</v>
      </c>
      <c r="K1783">
        <v>0</v>
      </c>
      <c r="L1783">
        <v>0</v>
      </c>
      <c r="M1783">
        <v>0</v>
      </c>
      <c r="N1783">
        <v>0</v>
      </c>
      <c r="O1783">
        <v>0</v>
      </c>
    </row>
    <row r="1784" spans="1:15" hidden="1" x14ac:dyDescent="0.25">
      <c r="A1784" t="s">
        <v>41</v>
      </c>
      <c r="B1784" t="s">
        <v>59</v>
      </c>
      <c r="C1784" t="s">
        <v>60</v>
      </c>
      <c r="D1784">
        <v>0</v>
      </c>
      <c r="E1784">
        <v>0</v>
      </c>
      <c r="F1784">
        <v>0</v>
      </c>
      <c r="G1784">
        <v>0</v>
      </c>
      <c r="H1784">
        <v>0</v>
      </c>
      <c r="I1784">
        <v>0</v>
      </c>
      <c r="J1784">
        <v>0</v>
      </c>
      <c r="K1784">
        <v>0</v>
      </c>
      <c r="L1784">
        <v>0</v>
      </c>
      <c r="M1784">
        <v>0</v>
      </c>
      <c r="N1784">
        <v>0</v>
      </c>
      <c r="O1784">
        <v>0</v>
      </c>
    </row>
    <row r="1785" spans="1:15" hidden="1" x14ac:dyDescent="0.25">
      <c r="A1785" t="s">
        <v>41</v>
      </c>
      <c r="B1785" t="s">
        <v>59</v>
      </c>
      <c r="C1785" t="s">
        <v>61</v>
      </c>
      <c r="D1785">
        <v>0</v>
      </c>
      <c r="E1785">
        <v>0</v>
      </c>
      <c r="F1785">
        <v>0</v>
      </c>
      <c r="G1785">
        <v>0</v>
      </c>
      <c r="H1785">
        <v>0</v>
      </c>
      <c r="I1785">
        <v>0</v>
      </c>
      <c r="J1785">
        <v>0</v>
      </c>
      <c r="K1785">
        <v>0</v>
      </c>
      <c r="L1785">
        <v>0</v>
      </c>
      <c r="M1785">
        <v>0</v>
      </c>
      <c r="N1785">
        <v>0</v>
      </c>
      <c r="O1785">
        <v>0</v>
      </c>
    </row>
    <row r="1786" spans="1:15" hidden="1" x14ac:dyDescent="0.25">
      <c r="A1786" t="s">
        <v>41</v>
      </c>
      <c r="B1786" t="s">
        <v>59</v>
      </c>
      <c r="C1786" t="s">
        <v>62</v>
      </c>
      <c r="D1786">
        <v>0</v>
      </c>
      <c r="E1786">
        <v>0</v>
      </c>
      <c r="F1786">
        <v>0</v>
      </c>
      <c r="G1786">
        <v>0</v>
      </c>
      <c r="H1786">
        <v>0</v>
      </c>
      <c r="I1786">
        <v>0</v>
      </c>
      <c r="J1786">
        <v>0</v>
      </c>
      <c r="K1786">
        <v>0</v>
      </c>
      <c r="L1786">
        <v>0</v>
      </c>
      <c r="M1786">
        <v>0</v>
      </c>
      <c r="N1786">
        <v>0</v>
      </c>
      <c r="O1786">
        <v>0</v>
      </c>
    </row>
    <row r="1787" spans="1:15" hidden="1" x14ac:dyDescent="0.25">
      <c r="A1787" t="s">
        <v>41</v>
      </c>
      <c r="B1787" t="s">
        <v>59</v>
      </c>
      <c r="C1787" t="s">
        <v>63</v>
      </c>
      <c r="D1787">
        <v>0</v>
      </c>
      <c r="E1787">
        <v>0</v>
      </c>
      <c r="F1787">
        <v>0</v>
      </c>
      <c r="G1787">
        <v>0</v>
      </c>
      <c r="H1787">
        <v>0</v>
      </c>
      <c r="I1787">
        <v>0</v>
      </c>
      <c r="J1787">
        <v>0</v>
      </c>
      <c r="K1787">
        <v>0</v>
      </c>
      <c r="L1787">
        <v>0</v>
      </c>
      <c r="M1787">
        <v>0</v>
      </c>
      <c r="N1787">
        <v>0</v>
      </c>
      <c r="O1787">
        <v>0</v>
      </c>
    </row>
    <row r="1788" spans="1:15" hidden="1" x14ac:dyDescent="0.25">
      <c r="A1788" t="s">
        <v>41</v>
      </c>
      <c r="B1788" t="s">
        <v>59</v>
      </c>
      <c r="C1788" t="s">
        <v>64</v>
      </c>
      <c r="D1788">
        <v>0</v>
      </c>
      <c r="E1788">
        <v>0</v>
      </c>
      <c r="F1788">
        <v>0</v>
      </c>
      <c r="G1788">
        <v>0</v>
      </c>
      <c r="H1788">
        <v>0</v>
      </c>
      <c r="I1788">
        <v>0</v>
      </c>
      <c r="J1788">
        <v>0</v>
      </c>
      <c r="K1788">
        <v>0</v>
      </c>
      <c r="L1788">
        <v>0</v>
      </c>
      <c r="M1788">
        <v>0</v>
      </c>
      <c r="N1788">
        <v>0</v>
      </c>
      <c r="O1788">
        <v>0</v>
      </c>
    </row>
    <row r="1789" spans="1:15" hidden="1" x14ac:dyDescent="0.25">
      <c r="A1789" t="s">
        <v>41</v>
      </c>
      <c r="B1789" t="s">
        <v>59</v>
      </c>
      <c r="C1789" t="s">
        <v>65</v>
      </c>
      <c r="D1789">
        <v>0</v>
      </c>
      <c r="E1789">
        <v>0</v>
      </c>
      <c r="F1789">
        <v>0</v>
      </c>
      <c r="G1789">
        <v>0</v>
      </c>
      <c r="H1789">
        <v>0</v>
      </c>
      <c r="I1789">
        <v>0</v>
      </c>
      <c r="J1789">
        <v>0</v>
      </c>
      <c r="K1789">
        <v>0</v>
      </c>
      <c r="L1789">
        <v>0</v>
      </c>
      <c r="M1789">
        <v>0</v>
      </c>
      <c r="N1789">
        <v>0</v>
      </c>
      <c r="O1789">
        <v>0</v>
      </c>
    </row>
    <row r="1790" spans="1:15" hidden="1" x14ac:dyDescent="0.25">
      <c r="A1790" t="s">
        <v>41</v>
      </c>
      <c r="B1790" t="s">
        <v>59</v>
      </c>
      <c r="C1790" t="s">
        <v>66</v>
      </c>
      <c r="D1790">
        <v>0</v>
      </c>
      <c r="E1790">
        <v>0</v>
      </c>
      <c r="F1790">
        <v>0</v>
      </c>
      <c r="G1790">
        <v>0</v>
      </c>
      <c r="H1790">
        <v>0</v>
      </c>
      <c r="I1790">
        <v>0</v>
      </c>
      <c r="J1790">
        <v>0</v>
      </c>
      <c r="K1790">
        <v>0</v>
      </c>
      <c r="L1790">
        <v>0</v>
      </c>
      <c r="M1790">
        <v>0</v>
      </c>
      <c r="N1790">
        <v>0</v>
      </c>
      <c r="O1790">
        <v>0</v>
      </c>
    </row>
    <row r="1791" spans="1:15" hidden="1" x14ac:dyDescent="0.25">
      <c r="A1791" t="s">
        <v>41</v>
      </c>
      <c r="B1791" t="s">
        <v>59</v>
      </c>
      <c r="C1791" t="s">
        <v>67</v>
      </c>
      <c r="D1791">
        <v>1</v>
      </c>
      <c r="E1791">
        <v>1</v>
      </c>
      <c r="F1791">
        <v>1</v>
      </c>
      <c r="G1791">
        <v>1</v>
      </c>
      <c r="H1791">
        <v>1</v>
      </c>
      <c r="I1791">
        <v>1</v>
      </c>
      <c r="J1791">
        <v>1</v>
      </c>
      <c r="K1791">
        <v>1</v>
      </c>
      <c r="L1791">
        <v>1</v>
      </c>
      <c r="M1791">
        <v>1</v>
      </c>
      <c r="N1791">
        <v>1</v>
      </c>
      <c r="O1791">
        <v>1</v>
      </c>
    </row>
    <row r="1792" spans="1:15" hidden="1" x14ac:dyDescent="0.25">
      <c r="A1792" t="s">
        <v>41</v>
      </c>
      <c r="B1792" t="s">
        <v>59</v>
      </c>
      <c r="C1792" t="s">
        <v>68</v>
      </c>
      <c r="D1792">
        <v>1</v>
      </c>
      <c r="E1792">
        <v>1</v>
      </c>
      <c r="F1792">
        <v>1</v>
      </c>
      <c r="G1792">
        <v>1</v>
      </c>
      <c r="H1792">
        <v>1</v>
      </c>
      <c r="I1792">
        <v>1</v>
      </c>
      <c r="J1792">
        <v>1</v>
      </c>
      <c r="K1792">
        <v>1</v>
      </c>
      <c r="L1792">
        <v>1</v>
      </c>
      <c r="M1792">
        <v>1</v>
      </c>
      <c r="N1792">
        <v>1</v>
      </c>
      <c r="O1792">
        <v>1</v>
      </c>
    </row>
    <row r="1793" spans="1:15" hidden="1" x14ac:dyDescent="0.25">
      <c r="A1793" t="s">
        <v>41</v>
      </c>
      <c r="B1793" t="s">
        <v>59</v>
      </c>
      <c r="C1793" t="s">
        <v>69</v>
      </c>
      <c r="D1793">
        <v>1</v>
      </c>
      <c r="E1793">
        <v>1</v>
      </c>
      <c r="F1793">
        <v>1</v>
      </c>
      <c r="G1793">
        <v>1</v>
      </c>
      <c r="H1793">
        <v>1</v>
      </c>
      <c r="I1793">
        <v>1</v>
      </c>
      <c r="J1793">
        <v>1</v>
      </c>
      <c r="K1793">
        <v>1</v>
      </c>
      <c r="L1793">
        <v>1</v>
      </c>
      <c r="M1793">
        <v>1</v>
      </c>
      <c r="N1793">
        <v>1</v>
      </c>
      <c r="O1793">
        <v>1</v>
      </c>
    </row>
    <row r="1794" spans="1:15" hidden="1" x14ac:dyDescent="0.25">
      <c r="A1794" t="s">
        <v>41</v>
      </c>
      <c r="B1794" t="s">
        <v>59</v>
      </c>
      <c r="C1794" t="s">
        <v>70</v>
      </c>
      <c r="D1794">
        <v>1</v>
      </c>
      <c r="E1794">
        <v>1</v>
      </c>
      <c r="F1794">
        <v>1</v>
      </c>
      <c r="G1794">
        <v>1</v>
      </c>
      <c r="H1794">
        <v>1</v>
      </c>
      <c r="I1794">
        <v>1</v>
      </c>
      <c r="J1794">
        <v>1</v>
      </c>
      <c r="K1794">
        <v>1</v>
      </c>
      <c r="L1794">
        <v>1</v>
      </c>
      <c r="M1794">
        <v>1</v>
      </c>
      <c r="N1794">
        <v>1</v>
      </c>
      <c r="O1794">
        <v>1</v>
      </c>
    </row>
    <row r="1795" spans="1:15" hidden="1" x14ac:dyDescent="0.25">
      <c r="A1795" t="s">
        <v>41</v>
      </c>
      <c r="B1795" t="s">
        <v>59</v>
      </c>
      <c r="C1795" t="s">
        <v>71</v>
      </c>
      <c r="D1795">
        <v>1</v>
      </c>
      <c r="E1795">
        <v>1</v>
      </c>
      <c r="F1795">
        <v>1</v>
      </c>
      <c r="G1795">
        <v>1</v>
      </c>
      <c r="H1795">
        <v>1</v>
      </c>
      <c r="I1795">
        <v>1</v>
      </c>
      <c r="J1795">
        <v>1</v>
      </c>
      <c r="K1795">
        <v>1</v>
      </c>
      <c r="L1795">
        <v>1</v>
      </c>
      <c r="M1795">
        <v>1</v>
      </c>
      <c r="N1795">
        <v>1</v>
      </c>
      <c r="O1795">
        <v>1</v>
      </c>
    </row>
    <row r="1796" spans="1:15" hidden="1" x14ac:dyDescent="0.25">
      <c r="A1796" t="s">
        <v>41</v>
      </c>
      <c r="B1796" t="s">
        <v>59</v>
      </c>
      <c r="C1796" t="s">
        <v>72</v>
      </c>
      <c r="D1796">
        <v>1</v>
      </c>
      <c r="E1796">
        <v>1</v>
      </c>
      <c r="F1796">
        <v>1</v>
      </c>
      <c r="G1796">
        <v>1</v>
      </c>
      <c r="H1796">
        <v>1</v>
      </c>
      <c r="I1796">
        <v>1</v>
      </c>
      <c r="J1796">
        <v>1</v>
      </c>
      <c r="K1796">
        <v>1</v>
      </c>
      <c r="L1796">
        <v>1</v>
      </c>
      <c r="M1796">
        <v>1</v>
      </c>
      <c r="N1796">
        <v>1</v>
      </c>
      <c r="O1796">
        <v>1</v>
      </c>
    </row>
    <row r="1797" spans="1:15" hidden="1" x14ac:dyDescent="0.25">
      <c r="A1797" t="s">
        <v>41</v>
      </c>
      <c r="B1797" t="s">
        <v>59</v>
      </c>
      <c r="C1797" t="s">
        <v>73</v>
      </c>
      <c r="D1797">
        <v>1</v>
      </c>
      <c r="E1797">
        <v>1</v>
      </c>
      <c r="F1797">
        <v>1</v>
      </c>
      <c r="G1797">
        <v>1</v>
      </c>
      <c r="H1797">
        <v>1</v>
      </c>
      <c r="I1797">
        <v>1</v>
      </c>
      <c r="J1797">
        <v>1</v>
      </c>
      <c r="K1797">
        <v>1</v>
      </c>
      <c r="L1797">
        <v>1</v>
      </c>
      <c r="M1797">
        <v>1</v>
      </c>
      <c r="N1797">
        <v>1</v>
      </c>
      <c r="O1797">
        <v>1</v>
      </c>
    </row>
    <row r="1798" spans="1:15" hidden="1" x14ac:dyDescent="0.25">
      <c r="A1798" t="s">
        <v>41</v>
      </c>
      <c r="B1798" t="s">
        <v>59</v>
      </c>
      <c r="C1798" t="s">
        <v>74</v>
      </c>
      <c r="D1798">
        <v>1</v>
      </c>
      <c r="E1798">
        <v>1</v>
      </c>
      <c r="F1798">
        <v>1</v>
      </c>
      <c r="G1798">
        <v>1</v>
      </c>
      <c r="H1798">
        <v>1</v>
      </c>
      <c r="I1798">
        <v>1</v>
      </c>
      <c r="J1798">
        <v>1</v>
      </c>
      <c r="K1798">
        <v>1</v>
      </c>
      <c r="L1798">
        <v>1</v>
      </c>
      <c r="M1798">
        <v>1</v>
      </c>
      <c r="N1798">
        <v>1</v>
      </c>
      <c r="O1798">
        <v>1</v>
      </c>
    </row>
    <row r="1799" spans="1:15" hidden="1" x14ac:dyDescent="0.25">
      <c r="A1799" t="s">
        <v>41</v>
      </c>
      <c r="B1799" t="s">
        <v>59</v>
      </c>
      <c r="C1799" t="s">
        <v>75</v>
      </c>
      <c r="D1799">
        <v>1</v>
      </c>
      <c r="E1799">
        <v>1</v>
      </c>
      <c r="F1799">
        <v>1</v>
      </c>
      <c r="G1799">
        <v>1</v>
      </c>
      <c r="H1799">
        <v>1</v>
      </c>
      <c r="I1799">
        <v>1</v>
      </c>
      <c r="J1799">
        <v>1</v>
      </c>
      <c r="K1799">
        <v>1</v>
      </c>
      <c r="L1799">
        <v>1</v>
      </c>
      <c r="M1799">
        <v>1</v>
      </c>
      <c r="N1799">
        <v>1</v>
      </c>
      <c r="O1799">
        <v>1</v>
      </c>
    </row>
    <row r="1800" spans="1:15" hidden="1" x14ac:dyDescent="0.25">
      <c r="A1800" t="s">
        <v>41</v>
      </c>
      <c r="B1800" t="s">
        <v>59</v>
      </c>
      <c r="C1800" t="s">
        <v>76</v>
      </c>
      <c r="D1800">
        <v>1</v>
      </c>
      <c r="E1800">
        <v>1</v>
      </c>
      <c r="F1800">
        <v>1</v>
      </c>
      <c r="G1800">
        <v>1</v>
      </c>
      <c r="H1800">
        <v>1</v>
      </c>
      <c r="I1800">
        <v>1</v>
      </c>
      <c r="J1800">
        <v>1</v>
      </c>
      <c r="K1800">
        <v>1</v>
      </c>
      <c r="L1800">
        <v>1</v>
      </c>
      <c r="M1800">
        <v>1</v>
      </c>
      <c r="N1800">
        <v>1</v>
      </c>
      <c r="O1800">
        <v>1</v>
      </c>
    </row>
    <row r="1801" spans="1:15" hidden="1" x14ac:dyDescent="0.25">
      <c r="A1801" t="s">
        <v>41</v>
      </c>
      <c r="B1801" t="s">
        <v>59</v>
      </c>
      <c r="C1801" t="s">
        <v>77</v>
      </c>
      <c r="D1801">
        <v>1</v>
      </c>
      <c r="E1801">
        <v>1</v>
      </c>
      <c r="F1801">
        <v>1</v>
      </c>
      <c r="G1801">
        <v>1</v>
      </c>
      <c r="H1801">
        <v>1</v>
      </c>
      <c r="I1801">
        <v>1</v>
      </c>
      <c r="J1801">
        <v>1</v>
      </c>
      <c r="K1801">
        <v>1</v>
      </c>
      <c r="L1801">
        <v>1</v>
      </c>
      <c r="M1801">
        <v>1</v>
      </c>
      <c r="N1801">
        <v>1</v>
      </c>
      <c r="O1801">
        <v>1</v>
      </c>
    </row>
    <row r="1802" spans="1:15" hidden="1" x14ac:dyDescent="0.25">
      <c r="A1802" t="s">
        <v>41</v>
      </c>
      <c r="B1802" t="s">
        <v>59</v>
      </c>
      <c r="C1802" t="s">
        <v>78</v>
      </c>
      <c r="D1802">
        <v>1</v>
      </c>
      <c r="E1802">
        <v>1</v>
      </c>
      <c r="F1802">
        <v>1</v>
      </c>
      <c r="G1802">
        <v>1</v>
      </c>
      <c r="H1802">
        <v>1</v>
      </c>
      <c r="I1802">
        <v>1</v>
      </c>
      <c r="J1802">
        <v>1</v>
      </c>
      <c r="K1802">
        <v>1</v>
      </c>
      <c r="L1802">
        <v>1</v>
      </c>
      <c r="M1802">
        <v>1</v>
      </c>
      <c r="N1802">
        <v>1</v>
      </c>
      <c r="O1802">
        <v>1</v>
      </c>
    </row>
    <row r="1803" spans="1:15" hidden="1" x14ac:dyDescent="0.25">
      <c r="A1803" t="s">
        <v>41</v>
      </c>
      <c r="B1803" t="s">
        <v>59</v>
      </c>
      <c r="C1803" t="s">
        <v>79</v>
      </c>
      <c r="D1803">
        <v>1</v>
      </c>
      <c r="E1803">
        <v>1</v>
      </c>
      <c r="F1803">
        <v>1</v>
      </c>
      <c r="G1803">
        <v>1</v>
      </c>
      <c r="H1803">
        <v>1</v>
      </c>
      <c r="I1803">
        <v>1</v>
      </c>
      <c r="J1803">
        <v>1</v>
      </c>
      <c r="K1803">
        <v>1</v>
      </c>
      <c r="L1803">
        <v>1</v>
      </c>
      <c r="M1803">
        <v>1</v>
      </c>
      <c r="N1803">
        <v>1</v>
      </c>
      <c r="O1803">
        <v>1</v>
      </c>
    </row>
    <row r="1804" spans="1:15" hidden="1" x14ac:dyDescent="0.25">
      <c r="A1804" t="s">
        <v>41</v>
      </c>
      <c r="B1804" t="s">
        <v>59</v>
      </c>
      <c r="C1804" t="s">
        <v>80</v>
      </c>
      <c r="D1804">
        <v>0</v>
      </c>
      <c r="E1804">
        <v>0</v>
      </c>
      <c r="F1804">
        <v>0</v>
      </c>
      <c r="G1804">
        <v>0</v>
      </c>
      <c r="H1804">
        <v>0</v>
      </c>
      <c r="I1804">
        <v>0</v>
      </c>
      <c r="J1804">
        <v>0</v>
      </c>
      <c r="K1804">
        <v>0</v>
      </c>
      <c r="L1804">
        <v>0</v>
      </c>
      <c r="M1804">
        <v>0</v>
      </c>
      <c r="N1804">
        <v>0</v>
      </c>
      <c r="O1804">
        <v>0</v>
      </c>
    </row>
    <row r="1805" spans="1:15" hidden="1" x14ac:dyDescent="0.25">
      <c r="A1805" t="s">
        <v>41</v>
      </c>
      <c r="B1805" t="s">
        <v>59</v>
      </c>
      <c r="C1805" t="s">
        <v>81</v>
      </c>
      <c r="D1805">
        <v>0</v>
      </c>
      <c r="E1805">
        <v>0</v>
      </c>
      <c r="F1805">
        <v>0</v>
      </c>
      <c r="G1805">
        <v>0</v>
      </c>
      <c r="H1805">
        <v>0</v>
      </c>
      <c r="I1805">
        <v>0</v>
      </c>
      <c r="J1805">
        <v>0</v>
      </c>
      <c r="K1805">
        <v>0</v>
      </c>
      <c r="L1805">
        <v>0</v>
      </c>
      <c r="M1805">
        <v>0</v>
      </c>
      <c r="N1805">
        <v>0</v>
      </c>
      <c r="O1805">
        <v>0</v>
      </c>
    </row>
    <row r="1806" spans="1:15" hidden="1" x14ac:dyDescent="0.25">
      <c r="A1806" t="s">
        <v>41</v>
      </c>
      <c r="B1806" t="s">
        <v>59</v>
      </c>
      <c r="C1806" t="s">
        <v>82</v>
      </c>
      <c r="D1806">
        <v>0</v>
      </c>
      <c r="E1806">
        <v>0</v>
      </c>
      <c r="F1806">
        <v>0</v>
      </c>
      <c r="G1806">
        <v>0</v>
      </c>
      <c r="H1806">
        <v>0</v>
      </c>
      <c r="I1806">
        <v>0</v>
      </c>
      <c r="J1806">
        <v>0</v>
      </c>
      <c r="K1806">
        <v>0</v>
      </c>
      <c r="L1806">
        <v>0</v>
      </c>
      <c r="M1806">
        <v>0</v>
      </c>
      <c r="N1806">
        <v>0</v>
      </c>
      <c r="O1806">
        <v>0</v>
      </c>
    </row>
    <row r="1807" spans="1:15" hidden="1" x14ac:dyDescent="0.25">
      <c r="A1807" t="s">
        <v>41</v>
      </c>
      <c r="B1807" t="s">
        <v>59</v>
      </c>
      <c r="C1807" t="s">
        <v>83</v>
      </c>
      <c r="D1807">
        <v>0</v>
      </c>
      <c r="E1807">
        <v>0</v>
      </c>
      <c r="F1807">
        <v>0</v>
      </c>
      <c r="G1807">
        <v>0</v>
      </c>
      <c r="H1807">
        <v>0</v>
      </c>
      <c r="I1807">
        <v>0</v>
      </c>
      <c r="J1807">
        <v>0</v>
      </c>
      <c r="K1807">
        <v>0</v>
      </c>
      <c r="L1807">
        <v>0</v>
      </c>
      <c r="M1807">
        <v>0</v>
      </c>
      <c r="N1807">
        <v>0</v>
      </c>
      <c r="O1807">
        <v>0</v>
      </c>
    </row>
    <row r="1808" spans="1:15" hidden="1" x14ac:dyDescent="0.25">
      <c r="A1808" t="s">
        <v>41</v>
      </c>
      <c r="B1808" t="s">
        <v>84</v>
      </c>
      <c r="C1808" t="s">
        <v>60</v>
      </c>
      <c r="D1808">
        <v>0</v>
      </c>
      <c r="E1808">
        <v>0</v>
      </c>
      <c r="F1808">
        <v>0</v>
      </c>
      <c r="G1808">
        <v>0</v>
      </c>
      <c r="H1808">
        <v>0</v>
      </c>
      <c r="I1808">
        <v>0</v>
      </c>
      <c r="J1808">
        <v>0</v>
      </c>
      <c r="K1808">
        <v>0</v>
      </c>
      <c r="L1808">
        <v>0</v>
      </c>
      <c r="M1808">
        <v>0</v>
      </c>
      <c r="N1808">
        <v>0</v>
      </c>
      <c r="O1808">
        <v>0</v>
      </c>
    </row>
    <row r="1809" spans="1:15" hidden="1" x14ac:dyDescent="0.25">
      <c r="A1809" t="s">
        <v>41</v>
      </c>
      <c r="B1809" t="s">
        <v>84</v>
      </c>
      <c r="C1809" t="s">
        <v>61</v>
      </c>
      <c r="D1809">
        <v>0</v>
      </c>
      <c r="E1809">
        <v>0</v>
      </c>
      <c r="F1809">
        <v>0</v>
      </c>
      <c r="G1809">
        <v>0</v>
      </c>
      <c r="H1809">
        <v>0</v>
      </c>
      <c r="I1809">
        <v>0</v>
      </c>
      <c r="J1809">
        <v>0</v>
      </c>
      <c r="K1809">
        <v>0</v>
      </c>
      <c r="L1809">
        <v>0</v>
      </c>
      <c r="M1809">
        <v>0</v>
      </c>
      <c r="N1809">
        <v>0</v>
      </c>
      <c r="O1809">
        <v>0</v>
      </c>
    </row>
    <row r="1810" spans="1:15" hidden="1" x14ac:dyDescent="0.25">
      <c r="A1810" t="s">
        <v>41</v>
      </c>
      <c r="B1810" t="s">
        <v>84</v>
      </c>
      <c r="C1810" t="s">
        <v>62</v>
      </c>
      <c r="D1810">
        <v>0</v>
      </c>
      <c r="E1810">
        <v>0</v>
      </c>
      <c r="F1810">
        <v>0</v>
      </c>
      <c r="G1810">
        <v>0</v>
      </c>
      <c r="H1810">
        <v>0</v>
      </c>
      <c r="I1810">
        <v>0</v>
      </c>
      <c r="J1810">
        <v>0</v>
      </c>
      <c r="K1810">
        <v>0</v>
      </c>
      <c r="L1810">
        <v>0</v>
      </c>
      <c r="M1810">
        <v>0</v>
      </c>
      <c r="N1810">
        <v>0</v>
      </c>
      <c r="O1810">
        <v>0</v>
      </c>
    </row>
    <row r="1811" spans="1:15" hidden="1" x14ac:dyDescent="0.25">
      <c r="A1811" t="s">
        <v>41</v>
      </c>
      <c r="B1811" t="s">
        <v>84</v>
      </c>
      <c r="C1811" t="s">
        <v>63</v>
      </c>
      <c r="D1811">
        <v>0</v>
      </c>
      <c r="E1811">
        <v>0</v>
      </c>
      <c r="F1811">
        <v>0</v>
      </c>
      <c r="G1811">
        <v>0</v>
      </c>
      <c r="H1811">
        <v>0</v>
      </c>
      <c r="I1811">
        <v>0</v>
      </c>
      <c r="J1811">
        <v>0</v>
      </c>
      <c r="K1811">
        <v>0</v>
      </c>
      <c r="L1811">
        <v>0</v>
      </c>
      <c r="M1811">
        <v>0</v>
      </c>
      <c r="N1811">
        <v>0</v>
      </c>
      <c r="O1811">
        <v>0</v>
      </c>
    </row>
    <row r="1812" spans="1:15" hidden="1" x14ac:dyDescent="0.25">
      <c r="A1812" t="s">
        <v>41</v>
      </c>
      <c r="B1812" t="s">
        <v>84</v>
      </c>
      <c r="C1812" t="s">
        <v>64</v>
      </c>
      <c r="D1812">
        <v>0</v>
      </c>
      <c r="E1812">
        <v>0</v>
      </c>
      <c r="F1812">
        <v>0</v>
      </c>
      <c r="G1812">
        <v>0</v>
      </c>
      <c r="H1812">
        <v>0</v>
      </c>
      <c r="I1812">
        <v>0</v>
      </c>
      <c r="J1812">
        <v>0</v>
      </c>
      <c r="K1812">
        <v>0</v>
      </c>
      <c r="L1812">
        <v>0</v>
      </c>
      <c r="M1812">
        <v>0</v>
      </c>
      <c r="N1812">
        <v>0</v>
      </c>
      <c r="O1812">
        <v>0</v>
      </c>
    </row>
    <row r="1813" spans="1:15" hidden="1" x14ac:dyDescent="0.25">
      <c r="A1813" t="s">
        <v>41</v>
      </c>
      <c r="B1813" t="s">
        <v>84</v>
      </c>
      <c r="C1813" t="s">
        <v>65</v>
      </c>
      <c r="D1813">
        <v>0</v>
      </c>
      <c r="E1813">
        <v>0</v>
      </c>
      <c r="F1813">
        <v>0</v>
      </c>
      <c r="G1813">
        <v>0</v>
      </c>
      <c r="H1813">
        <v>0</v>
      </c>
      <c r="I1813">
        <v>0</v>
      </c>
      <c r="J1813">
        <v>0</v>
      </c>
      <c r="K1813">
        <v>0</v>
      </c>
      <c r="L1813">
        <v>0</v>
      </c>
      <c r="M1813">
        <v>0</v>
      </c>
      <c r="N1813">
        <v>0</v>
      </c>
      <c r="O1813">
        <v>0</v>
      </c>
    </row>
    <row r="1814" spans="1:15" hidden="1" x14ac:dyDescent="0.25">
      <c r="A1814" t="s">
        <v>41</v>
      </c>
      <c r="B1814" t="s">
        <v>84</v>
      </c>
      <c r="C1814" t="s">
        <v>66</v>
      </c>
      <c r="D1814">
        <v>0</v>
      </c>
      <c r="E1814">
        <v>0</v>
      </c>
      <c r="F1814">
        <v>0</v>
      </c>
      <c r="G1814">
        <v>0</v>
      </c>
      <c r="H1814">
        <v>0</v>
      </c>
      <c r="I1814">
        <v>0</v>
      </c>
      <c r="J1814">
        <v>0</v>
      </c>
      <c r="K1814">
        <v>0</v>
      </c>
      <c r="L1814">
        <v>0</v>
      </c>
      <c r="M1814">
        <v>0</v>
      </c>
      <c r="N1814">
        <v>0</v>
      </c>
      <c r="O1814">
        <v>0</v>
      </c>
    </row>
    <row r="1815" spans="1:15" hidden="1" x14ac:dyDescent="0.25">
      <c r="A1815" t="s">
        <v>41</v>
      </c>
      <c r="B1815" t="s">
        <v>84</v>
      </c>
      <c r="C1815" t="s">
        <v>67</v>
      </c>
      <c r="D1815">
        <v>0</v>
      </c>
      <c r="E1815">
        <v>0</v>
      </c>
      <c r="F1815">
        <v>0</v>
      </c>
      <c r="G1815">
        <v>0</v>
      </c>
      <c r="H1815">
        <v>0</v>
      </c>
      <c r="I1815">
        <v>0</v>
      </c>
      <c r="J1815">
        <v>0</v>
      </c>
      <c r="K1815">
        <v>0</v>
      </c>
      <c r="L1815">
        <v>0</v>
      </c>
      <c r="M1815">
        <v>0</v>
      </c>
      <c r="N1815">
        <v>0</v>
      </c>
      <c r="O1815">
        <v>0</v>
      </c>
    </row>
    <row r="1816" spans="1:15" hidden="1" x14ac:dyDescent="0.25">
      <c r="A1816" t="s">
        <v>41</v>
      </c>
      <c r="B1816" t="s">
        <v>84</v>
      </c>
      <c r="C1816" t="s">
        <v>68</v>
      </c>
      <c r="D1816">
        <v>0</v>
      </c>
      <c r="E1816">
        <v>0</v>
      </c>
      <c r="F1816">
        <v>0</v>
      </c>
      <c r="G1816">
        <v>0</v>
      </c>
      <c r="H1816">
        <v>0</v>
      </c>
      <c r="I1816">
        <v>0</v>
      </c>
      <c r="J1816">
        <v>0</v>
      </c>
      <c r="K1816">
        <v>0</v>
      </c>
      <c r="L1816">
        <v>0</v>
      </c>
      <c r="M1816">
        <v>0</v>
      </c>
      <c r="N1816">
        <v>0</v>
      </c>
      <c r="O1816">
        <v>0</v>
      </c>
    </row>
    <row r="1817" spans="1:15" hidden="1" x14ac:dyDescent="0.25">
      <c r="A1817" t="s">
        <v>41</v>
      </c>
      <c r="B1817" t="s">
        <v>84</v>
      </c>
      <c r="C1817" t="s">
        <v>69</v>
      </c>
      <c r="D1817">
        <v>0</v>
      </c>
      <c r="E1817">
        <v>0</v>
      </c>
      <c r="F1817">
        <v>0</v>
      </c>
      <c r="G1817">
        <v>0</v>
      </c>
      <c r="H1817">
        <v>0</v>
      </c>
      <c r="I1817">
        <v>0</v>
      </c>
      <c r="J1817">
        <v>0</v>
      </c>
      <c r="K1817">
        <v>0</v>
      </c>
      <c r="L1817">
        <v>0</v>
      </c>
      <c r="M1817">
        <v>0</v>
      </c>
      <c r="N1817">
        <v>0</v>
      </c>
      <c r="O1817">
        <v>0</v>
      </c>
    </row>
    <row r="1818" spans="1:15" hidden="1" x14ac:dyDescent="0.25">
      <c r="A1818" t="s">
        <v>41</v>
      </c>
      <c r="B1818" t="s">
        <v>84</v>
      </c>
      <c r="C1818" t="s">
        <v>70</v>
      </c>
      <c r="D1818">
        <v>0</v>
      </c>
      <c r="E1818">
        <v>0</v>
      </c>
      <c r="F1818">
        <v>0</v>
      </c>
      <c r="G1818">
        <v>0</v>
      </c>
      <c r="H1818">
        <v>0</v>
      </c>
      <c r="I1818">
        <v>0</v>
      </c>
      <c r="J1818">
        <v>0</v>
      </c>
      <c r="K1818">
        <v>0</v>
      </c>
      <c r="L1818">
        <v>0</v>
      </c>
      <c r="M1818">
        <v>0</v>
      </c>
      <c r="N1818">
        <v>0</v>
      </c>
      <c r="O1818">
        <v>0</v>
      </c>
    </row>
    <row r="1819" spans="1:15" hidden="1" x14ac:dyDescent="0.25">
      <c r="A1819" t="s">
        <v>41</v>
      </c>
      <c r="B1819" t="s">
        <v>84</v>
      </c>
      <c r="C1819" t="s">
        <v>71</v>
      </c>
      <c r="D1819">
        <v>0</v>
      </c>
      <c r="E1819">
        <v>0</v>
      </c>
      <c r="F1819">
        <v>0</v>
      </c>
      <c r="G1819">
        <v>0</v>
      </c>
      <c r="H1819">
        <v>0</v>
      </c>
      <c r="I1819">
        <v>0</v>
      </c>
      <c r="J1819">
        <v>0</v>
      </c>
      <c r="K1819">
        <v>0</v>
      </c>
      <c r="L1819">
        <v>0</v>
      </c>
      <c r="M1819">
        <v>0</v>
      </c>
      <c r="N1819">
        <v>0</v>
      </c>
      <c r="O1819">
        <v>0</v>
      </c>
    </row>
    <row r="1820" spans="1:15" hidden="1" x14ac:dyDescent="0.25">
      <c r="A1820" t="s">
        <v>41</v>
      </c>
      <c r="B1820" t="s">
        <v>84</v>
      </c>
      <c r="C1820" t="s">
        <v>72</v>
      </c>
      <c r="D1820">
        <v>0</v>
      </c>
      <c r="E1820">
        <v>0</v>
      </c>
      <c r="F1820">
        <v>0</v>
      </c>
      <c r="G1820">
        <v>0</v>
      </c>
      <c r="H1820">
        <v>0</v>
      </c>
      <c r="I1820">
        <v>0</v>
      </c>
      <c r="J1820">
        <v>0</v>
      </c>
      <c r="K1820">
        <v>0</v>
      </c>
      <c r="L1820">
        <v>0</v>
      </c>
      <c r="M1820">
        <v>0</v>
      </c>
      <c r="N1820">
        <v>0</v>
      </c>
      <c r="O1820">
        <v>0</v>
      </c>
    </row>
    <row r="1821" spans="1:15" hidden="1" x14ac:dyDescent="0.25">
      <c r="A1821" t="s">
        <v>41</v>
      </c>
      <c r="B1821" t="s">
        <v>84</v>
      </c>
      <c r="C1821" t="s">
        <v>73</v>
      </c>
      <c r="D1821">
        <v>0</v>
      </c>
      <c r="E1821">
        <v>0</v>
      </c>
      <c r="F1821">
        <v>0</v>
      </c>
      <c r="G1821">
        <v>0</v>
      </c>
      <c r="H1821">
        <v>0</v>
      </c>
      <c r="I1821">
        <v>0</v>
      </c>
      <c r="J1821">
        <v>0</v>
      </c>
      <c r="K1821">
        <v>0</v>
      </c>
      <c r="L1821">
        <v>0</v>
      </c>
      <c r="M1821">
        <v>0</v>
      </c>
      <c r="N1821">
        <v>0</v>
      </c>
      <c r="O1821">
        <v>0</v>
      </c>
    </row>
    <row r="1822" spans="1:15" hidden="1" x14ac:dyDescent="0.25">
      <c r="A1822" t="s">
        <v>41</v>
      </c>
      <c r="B1822" t="s">
        <v>84</v>
      </c>
      <c r="C1822" t="s">
        <v>74</v>
      </c>
      <c r="D1822">
        <v>0</v>
      </c>
      <c r="E1822">
        <v>0</v>
      </c>
      <c r="F1822">
        <v>0</v>
      </c>
      <c r="G1822">
        <v>0</v>
      </c>
      <c r="H1822">
        <v>0</v>
      </c>
      <c r="I1822">
        <v>0</v>
      </c>
      <c r="J1822">
        <v>0</v>
      </c>
      <c r="K1822">
        <v>0</v>
      </c>
      <c r="L1822">
        <v>0</v>
      </c>
      <c r="M1822">
        <v>0</v>
      </c>
      <c r="N1822">
        <v>0</v>
      </c>
      <c r="O1822">
        <v>0</v>
      </c>
    </row>
    <row r="1823" spans="1:15" hidden="1" x14ac:dyDescent="0.25">
      <c r="A1823" t="s">
        <v>41</v>
      </c>
      <c r="B1823" t="s">
        <v>84</v>
      </c>
      <c r="C1823" t="s">
        <v>75</v>
      </c>
      <c r="D1823">
        <v>0</v>
      </c>
      <c r="E1823">
        <v>0</v>
      </c>
      <c r="F1823">
        <v>0</v>
      </c>
      <c r="G1823">
        <v>0</v>
      </c>
      <c r="H1823">
        <v>0</v>
      </c>
      <c r="I1823">
        <v>0</v>
      </c>
      <c r="J1823">
        <v>0</v>
      </c>
      <c r="K1823">
        <v>0</v>
      </c>
      <c r="L1823">
        <v>0</v>
      </c>
      <c r="M1823">
        <v>0</v>
      </c>
      <c r="N1823">
        <v>0</v>
      </c>
      <c r="O1823">
        <v>0</v>
      </c>
    </row>
    <row r="1824" spans="1:15" hidden="1" x14ac:dyDescent="0.25">
      <c r="A1824" t="s">
        <v>41</v>
      </c>
      <c r="B1824" t="s">
        <v>84</v>
      </c>
      <c r="C1824" t="s">
        <v>76</v>
      </c>
      <c r="D1824">
        <v>0</v>
      </c>
      <c r="E1824">
        <v>0</v>
      </c>
      <c r="F1824">
        <v>0</v>
      </c>
      <c r="G1824">
        <v>0</v>
      </c>
      <c r="H1824">
        <v>0</v>
      </c>
      <c r="I1824">
        <v>0</v>
      </c>
      <c r="J1824">
        <v>0</v>
      </c>
      <c r="K1824">
        <v>0</v>
      </c>
      <c r="L1824">
        <v>0</v>
      </c>
      <c r="M1824">
        <v>0</v>
      </c>
      <c r="N1824">
        <v>0</v>
      </c>
      <c r="O1824">
        <v>0</v>
      </c>
    </row>
    <row r="1825" spans="1:15" hidden="1" x14ac:dyDescent="0.25">
      <c r="A1825" t="s">
        <v>41</v>
      </c>
      <c r="B1825" t="s">
        <v>84</v>
      </c>
      <c r="C1825" t="s">
        <v>77</v>
      </c>
      <c r="D1825">
        <v>0</v>
      </c>
      <c r="E1825">
        <v>0</v>
      </c>
      <c r="F1825">
        <v>0</v>
      </c>
      <c r="G1825">
        <v>0</v>
      </c>
      <c r="H1825">
        <v>0</v>
      </c>
      <c r="I1825">
        <v>0</v>
      </c>
      <c r="J1825">
        <v>0</v>
      </c>
      <c r="K1825">
        <v>0</v>
      </c>
      <c r="L1825">
        <v>0</v>
      </c>
      <c r="M1825">
        <v>0</v>
      </c>
      <c r="N1825">
        <v>0</v>
      </c>
      <c r="O1825">
        <v>0</v>
      </c>
    </row>
    <row r="1826" spans="1:15" hidden="1" x14ac:dyDescent="0.25">
      <c r="A1826" t="s">
        <v>41</v>
      </c>
      <c r="B1826" t="s">
        <v>84</v>
      </c>
      <c r="C1826" t="s">
        <v>78</v>
      </c>
      <c r="D1826">
        <v>0</v>
      </c>
      <c r="E1826">
        <v>0</v>
      </c>
      <c r="F1826">
        <v>0</v>
      </c>
      <c r="G1826">
        <v>0</v>
      </c>
      <c r="H1826">
        <v>0</v>
      </c>
      <c r="I1826">
        <v>0</v>
      </c>
      <c r="J1826">
        <v>0</v>
      </c>
      <c r="K1826">
        <v>0</v>
      </c>
      <c r="L1826">
        <v>0</v>
      </c>
      <c r="M1826">
        <v>0</v>
      </c>
      <c r="N1826">
        <v>0</v>
      </c>
      <c r="O1826">
        <v>0</v>
      </c>
    </row>
    <row r="1827" spans="1:15" hidden="1" x14ac:dyDescent="0.25">
      <c r="A1827" t="s">
        <v>41</v>
      </c>
      <c r="B1827" t="s">
        <v>84</v>
      </c>
      <c r="C1827" t="s">
        <v>79</v>
      </c>
      <c r="D1827">
        <v>0</v>
      </c>
      <c r="E1827">
        <v>0</v>
      </c>
      <c r="F1827">
        <v>0</v>
      </c>
      <c r="G1827">
        <v>0</v>
      </c>
      <c r="H1827">
        <v>0</v>
      </c>
      <c r="I1827">
        <v>0</v>
      </c>
      <c r="J1827">
        <v>0</v>
      </c>
      <c r="K1827">
        <v>0</v>
      </c>
      <c r="L1827">
        <v>0</v>
      </c>
      <c r="M1827">
        <v>0</v>
      </c>
      <c r="N1827">
        <v>0</v>
      </c>
      <c r="O1827">
        <v>0</v>
      </c>
    </row>
    <row r="1828" spans="1:15" hidden="1" x14ac:dyDescent="0.25">
      <c r="A1828" t="s">
        <v>41</v>
      </c>
      <c r="B1828" t="s">
        <v>84</v>
      </c>
      <c r="C1828" t="s">
        <v>80</v>
      </c>
      <c r="D1828">
        <v>0</v>
      </c>
      <c r="E1828">
        <v>0</v>
      </c>
      <c r="F1828">
        <v>0</v>
      </c>
      <c r="G1828">
        <v>0</v>
      </c>
      <c r="H1828">
        <v>0</v>
      </c>
      <c r="I1828">
        <v>0</v>
      </c>
      <c r="J1828">
        <v>0</v>
      </c>
      <c r="K1828">
        <v>0</v>
      </c>
      <c r="L1828">
        <v>0</v>
      </c>
      <c r="M1828">
        <v>0</v>
      </c>
      <c r="N1828">
        <v>0</v>
      </c>
      <c r="O1828">
        <v>0</v>
      </c>
    </row>
    <row r="1829" spans="1:15" hidden="1" x14ac:dyDescent="0.25">
      <c r="A1829" t="s">
        <v>41</v>
      </c>
      <c r="B1829" t="s">
        <v>84</v>
      </c>
      <c r="C1829" t="s">
        <v>81</v>
      </c>
      <c r="D1829">
        <v>0</v>
      </c>
      <c r="E1829">
        <v>0</v>
      </c>
      <c r="F1829">
        <v>0</v>
      </c>
      <c r="G1829">
        <v>0</v>
      </c>
      <c r="H1829">
        <v>0</v>
      </c>
      <c r="I1829">
        <v>0</v>
      </c>
      <c r="J1829">
        <v>0</v>
      </c>
      <c r="K1829">
        <v>0</v>
      </c>
      <c r="L1829">
        <v>0</v>
      </c>
      <c r="M1829">
        <v>0</v>
      </c>
      <c r="N1829">
        <v>0</v>
      </c>
      <c r="O1829">
        <v>0</v>
      </c>
    </row>
    <row r="1830" spans="1:15" hidden="1" x14ac:dyDescent="0.25">
      <c r="A1830" t="s">
        <v>41</v>
      </c>
      <c r="B1830" t="s">
        <v>84</v>
      </c>
      <c r="C1830" t="s">
        <v>82</v>
      </c>
      <c r="D1830">
        <v>0</v>
      </c>
      <c r="E1830">
        <v>0</v>
      </c>
      <c r="F1830">
        <v>0</v>
      </c>
      <c r="G1830">
        <v>0</v>
      </c>
      <c r="H1830">
        <v>0</v>
      </c>
      <c r="I1830">
        <v>0</v>
      </c>
      <c r="J1830">
        <v>0</v>
      </c>
      <c r="K1830">
        <v>0</v>
      </c>
      <c r="L1830">
        <v>0</v>
      </c>
      <c r="M1830">
        <v>0</v>
      </c>
      <c r="N1830">
        <v>0</v>
      </c>
      <c r="O1830">
        <v>0</v>
      </c>
    </row>
    <row r="1831" spans="1:15" hidden="1" x14ac:dyDescent="0.25">
      <c r="A1831" t="s">
        <v>41</v>
      </c>
      <c r="B1831" t="s">
        <v>84</v>
      </c>
      <c r="C1831" t="s">
        <v>83</v>
      </c>
      <c r="D1831">
        <v>0</v>
      </c>
      <c r="E1831">
        <v>0</v>
      </c>
      <c r="F1831">
        <v>0</v>
      </c>
      <c r="G1831">
        <v>0</v>
      </c>
      <c r="H1831">
        <v>0</v>
      </c>
      <c r="I1831">
        <v>0</v>
      </c>
      <c r="J1831">
        <v>0</v>
      </c>
      <c r="K1831">
        <v>0</v>
      </c>
      <c r="L1831">
        <v>0</v>
      </c>
      <c r="M1831">
        <v>0</v>
      </c>
      <c r="N1831">
        <v>0</v>
      </c>
      <c r="O1831">
        <v>0</v>
      </c>
    </row>
  </sheetData>
  <autoFilter ref="A7:O1831" xr:uid="{DB6CA237-2E9C-41D5-8CBE-1120C5E4CE14}">
    <filterColumn colId="0">
      <filters>
        <filter val="SC -MGS (Commercial Service) | 2023-04"/>
        <filter val="SC -MGS-TOU (Commercial Service Time of Use) + NRSC Rider | 2023-04"/>
        <filter val="SC -MGS-TOU (Commercial Service Time of Use) + NRSC Rider for storage dispatch | 2023-04"/>
      </filters>
    </filterColumn>
  </autoFilter>
  <phoneticPr fontId="1" type="noConversion"/>
  <conditionalFormatting sqref="A824:A871">
    <cfRule type="colorScale" priority="12">
      <colorScale>
        <cfvo type="min"/>
        <cfvo type="percentile" val="50"/>
        <cfvo type="max"/>
        <color rgb="FFF8696B"/>
        <color rgb="FFFFEB84"/>
        <color rgb="FF63BE7B"/>
      </colorScale>
    </cfRule>
  </conditionalFormatting>
  <conditionalFormatting sqref="A920:A966">
    <cfRule type="colorScale" priority="14">
      <colorScale>
        <cfvo type="min"/>
        <cfvo type="percentile" val="50"/>
        <cfvo type="max"/>
        <color rgb="FFF8696B"/>
        <color rgb="FFFFEB84"/>
        <color rgb="FF63BE7B"/>
      </colorScale>
    </cfRule>
  </conditionalFormatting>
  <conditionalFormatting sqref="A920:A967">
    <cfRule type="colorScale" priority="11">
      <colorScale>
        <cfvo type="min"/>
        <cfvo type="percentile" val="50"/>
        <cfvo type="max"/>
        <color rgb="FFF8696B"/>
        <color rgb="FFFFEB84"/>
        <color rgb="FF63BE7B"/>
      </colorScale>
    </cfRule>
  </conditionalFormatting>
  <conditionalFormatting sqref="A968:A1015">
    <cfRule type="colorScale" priority="10">
      <colorScale>
        <cfvo type="min"/>
        <cfvo type="percentile" val="50"/>
        <cfvo type="max"/>
        <color rgb="FFF8696B"/>
        <color rgb="FFFFEB84"/>
        <color rgb="FF63BE7B"/>
      </colorScale>
    </cfRule>
  </conditionalFormatting>
  <conditionalFormatting sqref="A1352:A1399">
    <cfRule type="colorScale" priority="13">
      <colorScale>
        <cfvo type="min"/>
        <cfvo type="percentile" val="50"/>
        <cfvo type="max"/>
        <color rgb="FFF8696B"/>
        <color rgb="FFFFEB84"/>
        <color rgb="FF63BE7B"/>
      </colorScale>
    </cfRule>
  </conditionalFormatting>
  <conditionalFormatting sqref="A1640:A1687">
    <cfRule type="colorScale" priority="6">
      <colorScale>
        <cfvo type="min"/>
        <cfvo type="percentile" val="50"/>
        <cfvo type="max"/>
        <color rgb="FFF8696B"/>
        <color rgb="FFFFEB84"/>
        <color rgb="FF63BE7B"/>
      </colorScale>
    </cfRule>
  </conditionalFormatting>
  <conditionalFormatting sqref="D152:O199">
    <cfRule type="colorScale" priority="23">
      <colorScale>
        <cfvo type="min"/>
        <cfvo type="percentile" val="50"/>
        <cfvo type="max"/>
        <color rgb="FFF8696B"/>
        <color rgb="FFFFEB84"/>
        <color rgb="FF63BE7B"/>
      </colorScale>
    </cfRule>
  </conditionalFormatting>
  <conditionalFormatting sqref="D344:O391">
    <cfRule type="colorScale" priority="22">
      <colorScale>
        <cfvo type="min"/>
        <cfvo type="percentile" val="50"/>
        <cfvo type="max"/>
        <color rgb="FFF8696B"/>
        <color rgb="FFFFEB84"/>
        <color rgb="FF63BE7B"/>
      </colorScale>
    </cfRule>
  </conditionalFormatting>
  <conditionalFormatting sqref="D392:O439">
    <cfRule type="colorScale" priority="21">
      <colorScale>
        <cfvo type="min"/>
        <cfvo type="percentile" val="50"/>
        <cfvo type="max"/>
        <color rgb="FFF8696B"/>
        <color rgb="FFFFEB84"/>
        <color rgb="FF63BE7B"/>
      </colorScale>
    </cfRule>
  </conditionalFormatting>
  <conditionalFormatting sqref="D440:O487">
    <cfRule type="colorScale" priority="20">
      <colorScale>
        <cfvo type="min"/>
        <cfvo type="percentile" val="50"/>
        <cfvo type="max"/>
        <color rgb="FFF8696B"/>
        <color rgb="FFFFEB84"/>
        <color rgb="FF63BE7B"/>
      </colorScale>
    </cfRule>
  </conditionalFormatting>
  <conditionalFormatting sqref="D536:O583">
    <cfRule type="colorScale" priority="19">
      <colorScale>
        <cfvo type="min"/>
        <cfvo type="percentile" val="50"/>
        <cfvo type="max"/>
        <color rgb="FFF8696B"/>
        <color rgb="FFFFEB84"/>
        <color rgb="FF63BE7B"/>
      </colorScale>
    </cfRule>
  </conditionalFormatting>
  <conditionalFormatting sqref="D1016:O1063">
    <cfRule type="colorScale" priority="9">
      <colorScale>
        <cfvo type="min"/>
        <cfvo type="percentile" val="50"/>
        <cfvo type="max"/>
        <color rgb="FFF8696B"/>
        <color rgb="FFFFEB84"/>
        <color rgb="FF63BE7B"/>
      </colorScale>
    </cfRule>
  </conditionalFormatting>
  <conditionalFormatting sqref="D1064:O1111">
    <cfRule type="colorScale" priority="8">
      <colorScale>
        <cfvo type="min"/>
        <cfvo type="percentile" val="50"/>
        <cfvo type="max"/>
        <color rgb="FFF8696B"/>
        <color rgb="FFFFEB84"/>
        <color rgb="FF63BE7B"/>
      </colorScale>
    </cfRule>
  </conditionalFormatting>
  <conditionalFormatting sqref="D1304:O1351">
    <cfRule type="colorScale" priority="7">
      <colorScale>
        <cfvo type="min"/>
        <cfvo type="percentile" val="50"/>
        <cfvo type="max"/>
        <color rgb="FFF8696B"/>
        <color rgb="FFFFEB84"/>
        <color rgb="FF63BE7B"/>
      </colorScale>
    </cfRule>
  </conditionalFormatting>
  <conditionalFormatting sqref="D1736:O1783">
    <cfRule type="colorScale" priority="4">
      <colorScale>
        <cfvo type="min"/>
        <cfvo type="percentile" val="50"/>
        <cfvo type="max"/>
        <color rgb="FFF8696B"/>
        <color rgb="FFFFEB84"/>
        <color rgb="FF63BE7B"/>
      </colorScale>
    </cfRule>
  </conditionalFormatting>
  <conditionalFormatting sqref="A1688:A1735">
    <cfRule type="colorScale" priority="3">
      <colorScale>
        <cfvo type="min"/>
        <cfvo type="percentile" val="50"/>
        <cfvo type="max"/>
        <color rgb="FFF8696B"/>
        <color rgb="FFFFEB84"/>
        <color rgb="FF63BE7B"/>
      </colorScale>
    </cfRule>
  </conditionalFormatting>
  <conditionalFormatting sqref="D1784:O1790 D1804:O1831">
    <cfRule type="colorScale" priority="2">
      <colorScale>
        <cfvo type="min"/>
        <cfvo type="percentile" val="50"/>
        <cfvo type="max"/>
        <color rgb="FFF8696B"/>
        <color rgb="FFFFEB84"/>
        <color rgb="FF63BE7B"/>
      </colorScale>
    </cfRule>
  </conditionalFormatting>
  <conditionalFormatting sqref="D1791:O180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32F32-38A6-4413-B340-64031BC4848B}">
  <dimension ref="A1:R615"/>
  <sheetViews>
    <sheetView zoomScaleNormal="100" workbookViewId="0">
      <selection activeCell="L284" sqref="L284"/>
    </sheetView>
  </sheetViews>
  <sheetFormatPr defaultRowHeight="15" x14ac:dyDescent="0.25"/>
  <cols>
    <col min="1" max="1" width="84.140625" bestFit="1" customWidth="1"/>
    <col min="3" max="3" width="18.7109375" customWidth="1"/>
    <col min="4" max="15" width="11" customWidth="1"/>
  </cols>
  <sheetData>
    <row r="1" spans="1:18" x14ac:dyDescent="0.25">
      <c r="F1" t="s">
        <v>85</v>
      </c>
      <c r="H1">
        <v>0.13228000000000001</v>
      </c>
    </row>
    <row r="2" spans="1:18" x14ac:dyDescent="0.25">
      <c r="F2" t="s">
        <v>86</v>
      </c>
      <c r="H2">
        <v>3.2129999999999999E-2</v>
      </c>
    </row>
    <row r="3" spans="1:18" x14ac:dyDescent="0.25">
      <c r="F3" t="s">
        <v>87</v>
      </c>
      <c r="H3">
        <v>5.5840000000000001E-2</v>
      </c>
    </row>
    <row r="4" spans="1:18" x14ac:dyDescent="0.25">
      <c r="C4" s="8" t="s">
        <v>112</v>
      </c>
    </row>
    <row r="7" spans="1:18" ht="15" customHeight="1" x14ac:dyDescent="0.25">
      <c r="A7" t="s">
        <v>43</v>
      </c>
      <c r="B7" t="s">
        <v>88</v>
      </c>
      <c r="C7" s="8" t="s">
        <v>89</v>
      </c>
      <c r="D7" t="s">
        <v>90</v>
      </c>
      <c r="E7" t="s">
        <v>91</v>
      </c>
      <c r="F7" t="s">
        <v>92</v>
      </c>
      <c r="G7" t="s">
        <v>93</v>
      </c>
      <c r="H7" t="s">
        <v>94</v>
      </c>
      <c r="I7" t="s">
        <v>95</v>
      </c>
      <c r="J7" t="s">
        <v>96</v>
      </c>
      <c r="K7" t="s">
        <v>97</v>
      </c>
      <c r="L7" t="s">
        <v>98</v>
      </c>
      <c r="M7" t="s">
        <v>99</v>
      </c>
      <c r="N7" t="s">
        <v>100</v>
      </c>
      <c r="O7" t="s">
        <v>101</v>
      </c>
    </row>
    <row r="8" spans="1:18" x14ac:dyDescent="0.25">
      <c r="A8" t="s">
        <v>4</v>
      </c>
      <c r="B8" t="s">
        <v>102</v>
      </c>
      <c r="C8" t="s">
        <v>113</v>
      </c>
      <c r="D8" s="15"/>
      <c r="E8" s="15"/>
      <c r="F8" s="15"/>
      <c r="G8" s="15"/>
      <c r="H8" s="15"/>
      <c r="I8" s="15"/>
      <c r="J8" s="15"/>
      <c r="K8" s="15"/>
      <c r="L8" s="15"/>
      <c r="M8" s="15"/>
      <c r="N8" s="15"/>
      <c r="O8" s="15"/>
      <c r="P8" s="15"/>
      <c r="Q8" s="15"/>
      <c r="R8" s="15"/>
    </row>
    <row r="9" spans="1:18" x14ac:dyDescent="0.25">
      <c r="A9" t="s">
        <v>4</v>
      </c>
      <c r="B9" t="s">
        <v>102</v>
      </c>
      <c r="C9" t="s">
        <v>114</v>
      </c>
      <c r="D9" s="15">
        <v>0.11074000000000001</v>
      </c>
      <c r="E9" s="15">
        <v>0.26118999999999998</v>
      </c>
      <c r="F9" s="15">
        <v>0.28774</v>
      </c>
      <c r="G9" s="15"/>
      <c r="H9" s="15"/>
      <c r="I9" s="15"/>
      <c r="J9" s="15"/>
      <c r="K9" s="15"/>
      <c r="L9" s="15"/>
      <c r="M9" s="15"/>
      <c r="N9" s="15"/>
      <c r="O9" s="15"/>
      <c r="P9" s="15"/>
      <c r="Q9" s="15"/>
      <c r="R9" s="15"/>
    </row>
    <row r="10" spans="1:18" x14ac:dyDescent="0.25">
      <c r="A10" t="s">
        <v>4</v>
      </c>
      <c r="B10" t="s">
        <v>102</v>
      </c>
      <c r="C10" t="s">
        <v>115</v>
      </c>
      <c r="D10" s="15"/>
      <c r="E10" s="15"/>
      <c r="F10" s="15"/>
      <c r="G10" s="15"/>
      <c r="H10" s="15"/>
      <c r="I10" s="15"/>
      <c r="J10" s="15"/>
      <c r="K10" s="15"/>
      <c r="L10" s="15"/>
      <c r="M10" s="15"/>
      <c r="N10" s="15"/>
      <c r="O10" s="15"/>
      <c r="P10" s="15"/>
      <c r="Q10" s="15"/>
      <c r="R10" s="15"/>
    </row>
    <row r="11" spans="1:18" x14ac:dyDescent="0.25">
      <c r="A11" t="s">
        <v>4</v>
      </c>
      <c r="B11" t="s">
        <v>102</v>
      </c>
      <c r="C11" t="s">
        <v>116</v>
      </c>
      <c r="D11" s="15"/>
      <c r="E11" s="15"/>
      <c r="F11" s="15"/>
      <c r="G11" s="15"/>
      <c r="H11" s="15"/>
      <c r="I11" s="15"/>
      <c r="J11" s="15"/>
      <c r="K11" s="15"/>
      <c r="L11" s="15"/>
      <c r="M11" s="15"/>
      <c r="N11" s="15"/>
      <c r="O11" s="15"/>
      <c r="P11" s="15"/>
      <c r="Q11" s="15"/>
      <c r="R11" s="15"/>
    </row>
    <row r="12" spans="1:18" x14ac:dyDescent="0.25">
      <c r="A12" t="s">
        <v>4</v>
      </c>
      <c r="B12" t="s">
        <v>106</v>
      </c>
      <c r="C12" t="s">
        <v>113</v>
      </c>
      <c r="D12" s="15"/>
      <c r="E12" s="15"/>
      <c r="F12" s="15"/>
      <c r="G12" s="15"/>
      <c r="H12" s="15"/>
      <c r="I12" s="15"/>
      <c r="J12" s="15"/>
      <c r="K12" s="15"/>
      <c r="L12" s="15"/>
      <c r="M12" s="15"/>
      <c r="N12" s="15"/>
      <c r="O12" s="15"/>
      <c r="P12" s="15"/>
      <c r="Q12" s="15"/>
      <c r="R12" s="15"/>
    </row>
    <row r="13" spans="1:18" x14ac:dyDescent="0.25">
      <c r="A13" t="s">
        <v>4</v>
      </c>
      <c r="B13" t="s">
        <v>106</v>
      </c>
      <c r="C13" t="s">
        <v>114</v>
      </c>
      <c r="D13" s="15"/>
      <c r="E13" s="15"/>
      <c r="F13" s="15"/>
      <c r="G13" s="15"/>
      <c r="H13" s="15"/>
      <c r="I13" s="15"/>
      <c r="J13" s="15"/>
      <c r="K13" s="15"/>
      <c r="L13" s="15"/>
      <c r="M13" s="15"/>
      <c r="N13" s="15"/>
      <c r="O13" s="15"/>
      <c r="P13" s="15"/>
      <c r="Q13" s="15"/>
      <c r="R13" s="15"/>
    </row>
    <row r="14" spans="1:18" x14ac:dyDescent="0.25">
      <c r="A14" t="s">
        <v>4</v>
      </c>
      <c r="B14" t="s">
        <v>106</v>
      </c>
      <c r="C14" t="s">
        <v>115</v>
      </c>
      <c r="D14" s="15"/>
      <c r="E14" s="15"/>
      <c r="F14" s="15"/>
      <c r="G14" s="15"/>
      <c r="H14" s="15"/>
      <c r="I14" s="15"/>
      <c r="J14" s="15"/>
      <c r="K14" s="15"/>
      <c r="L14" s="15"/>
      <c r="M14" s="15"/>
      <c r="N14" s="15"/>
      <c r="O14" s="15"/>
      <c r="P14" s="15"/>
      <c r="Q14" s="15"/>
      <c r="R14" s="15"/>
    </row>
    <row r="15" spans="1:18" x14ac:dyDescent="0.25">
      <c r="A15" t="s">
        <v>4</v>
      </c>
      <c r="B15" t="s">
        <v>106</v>
      </c>
      <c r="C15" t="s">
        <v>116</v>
      </c>
      <c r="D15" s="15"/>
      <c r="E15" s="15"/>
      <c r="F15" s="15"/>
      <c r="G15" s="15"/>
      <c r="H15" s="15"/>
      <c r="I15" s="15"/>
      <c r="J15" s="15"/>
      <c r="K15" s="15"/>
      <c r="L15" s="15"/>
      <c r="M15" s="15"/>
      <c r="N15" s="15"/>
      <c r="O15" s="15"/>
      <c r="P15" s="15"/>
      <c r="Q15" s="15"/>
      <c r="R15" s="15"/>
    </row>
    <row r="16" spans="1:18" x14ac:dyDescent="0.25">
      <c r="A16" t="s">
        <v>4</v>
      </c>
      <c r="B16" t="s">
        <v>107</v>
      </c>
      <c r="C16" t="s">
        <v>113</v>
      </c>
      <c r="D16" s="15"/>
      <c r="E16" s="15"/>
      <c r="F16" s="15"/>
      <c r="G16" s="15"/>
      <c r="H16" s="15"/>
      <c r="I16" s="15"/>
      <c r="J16" s="15"/>
      <c r="K16" s="15"/>
      <c r="L16" s="15"/>
      <c r="M16" s="15"/>
      <c r="N16" s="15"/>
      <c r="O16" s="15"/>
      <c r="P16" s="15"/>
      <c r="Q16" s="15"/>
      <c r="R16" s="15"/>
    </row>
    <row r="17" spans="1:18" x14ac:dyDescent="0.25">
      <c r="A17" t="s">
        <v>4</v>
      </c>
      <c r="B17" t="s">
        <v>107</v>
      </c>
      <c r="C17" t="s">
        <v>114</v>
      </c>
      <c r="D17" s="15"/>
      <c r="E17" s="15"/>
      <c r="F17" s="15"/>
      <c r="G17" s="15"/>
      <c r="H17" s="15"/>
      <c r="I17" s="15"/>
      <c r="J17" s="15"/>
      <c r="K17" s="15"/>
      <c r="L17" s="15"/>
      <c r="M17" s="15"/>
      <c r="N17" s="15"/>
      <c r="O17" s="15"/>
      <c r="P17" s="15"/>
      <c r="Q17" s="15"/>
      <c r="R17" s="15"/>
    </row>
    <row r="18" spans="1:18" x14ac:dyDescent="0.25">
      <c r="A18" t="s">
        <v>4</v>
      </c>
      <c r="B18" t="s">
        <v>107</v>
      </c>
      <c r="C18" t="s">
        <v>115</v>
      </c>
      <c r="D18" s="15"/>
      <c r="E18" s="15"/>
      <c r="F18" s="15"/>
      <c r="G18" s="15"/>
      <c r="H18" s="15"/>
      <c r="I18" s="15"/>
      <c r="J18" s="15"/>
      <c r="K18" s="15"/>
      <c r="L18" s="15"/>
      <c r="M18" s="15"/>
      <c r="N18" s="15"/>
      <c r="O18" s="15"/>
      <c r="P18" s="15"/>
      <c r="Q18" s="15"/>
      <c r="R18" s="15"/>
    </row>
    <row r="19" spans="1:18" x14ac:dyDescent="0.25">
      <c r="A19" t="s">
        <v>4</v>
      </c>
      <c r="B19" t="s">
        <v>107</v>
      </c>
      <c r="C19" t="s">
        <v>116</v>
      </c>
      <c r="D19" s="15"/>
      <c r="E19" s="15"/>
      <c r="F19" s="15"/>
      <c r="G19" s="15"/>
      <c r="H19" s="15"/>
      <c r="I19" s="15"/>
      <c r="J19" s="15"/>
      <c r="K19" s="15"/>
      <c r="L19" s="15"/>
      <c r="M19" s="15"/>
      <c r="N19" s="15"/>
      <c r="O19" s="15"/>
      <c r="P19" s="15"/>
      <c r="Q19" s="15"/>
      <c r="R19" s="15"/>
    </row>
    <row r="20" spans="1:18" x14ac:dyDescent="0.25">
      <c r="A20" t="s">
        <v>4</v>
      </c>
      <c r="B20" t="s">
        <v>108</v>
      </c>
      <c r="C20" t="s">
        <v>113</v>
      </c>
      <c r="D20" s="15"/>
      <c r="E20" s="15"/>
      <c r="F20" s="15"/>
      <c r="G20" s="15"/>
      <c r="H20" s="15"/>
      <c r="I20" s="15"/>
      <c r="J20" s="15"/>
      <c r="K20" s="15"/>
      <c r="L20" s="15"/>
      <c r="M20" s="15"/>
      <c r="N20" s="15"/>
      <c r="O20" s="15"/>
      <c r="P20" s="15"/>
      <c r="Q20" s="15"/>
      <c r="R20" s="15"/>
    </row>
    <row r="21" spans="1:18" x14ac:dyDescent="0.25">
      <c r="A21" t="s">
        <v>4</v>
      </c>
      <c r="B21" t="s">
        <v>108</v>
      </c>
      <c r="C21" t="s">
        <v>114</v>
      </c>
      <c r="D21" s="15"/>
      <c r="E21" s="15"/>
      <c r="F21" s="15"/>
      <c r="G21" s="15"/>
      <c r="H21" s="15"/>
      <c r="I21" s="15"/>
      <c r="J21" s="15"/>
      <c r="K21" s="15"/>
      <c r="L21" s="15"/>
      <c r="M21" s="15"/>
      <c r="N21" s="15"/>
      <c r="O21" s="15"/>
      <c r="P21" s="15"/>
      <c r="Q21" s="15"/>
      <c r="R21" s="15"/>
    </row>
    <row r="22" spans="1:18" x14ac:dyDescent="0.25">
      <c r="A22" t="s">
        <v>4</v>
      </c>
      <c r="B22" t="s">
        <v>108</v>
      </c>
      <c r="C22" t="s">
        <v>115</v>
      </c>
      <c r="D22" s="15"/>
      <c r="E22" s="15"/>
      <c r="F22" s="15"/>
      <c r="G22" s="15"/>
      <c r="H22" s="15"/>
      <c r="I22" s="15"/>
      <c r="J22" s="15"/>
      <c r="K22" s="15"/>
      <c r="L22" s="15"/>
      <c r="M22" s="15"/>
      <c r="N22" s="15"/>
      <c r="O22" s="15"/>
      <c r="P22" s="15"/>
      <c r="Q22" s="15"/>
      <c r="R22" s="15"/>
    </row>
    <row r="23" spans="1:18" x14ac:dyDescent="0.25">
      <c r="A23" t="s">
        <v>4</v>
      </c>
      <c r="B23" t="s">
        <v>108</v>
      </c>
      <c r="C23" t="s">
        <v>116</v>
      </c>
      <c r="D23" s="15"/>
      <c r="E23" s="15"/>
      <c r="F23" s="15"/>
      <c r="G23" s="15"/>
      <c r="H23" s="15"/>
      <c r="I23" s="15"/>
      <c r="J23" s="15"/>
      <c r="K23" s="15"/>
      <c r="L23" s="15"/>
      <c r="M23" s="15"/>
      <c r="N23" s="15"/>
      <c r="O23" s="15"/>
      <c r="P23" s="15"/>
      <c r="Q23" s="15"/>
      <c r="R23" s="15"/>
    </row>
    <row r="24" spans="1:18" x14ac:dyDescent="0.25">
      <c r="A24" t="s">
        <v>5</v>
      </c>
      <c r="B24" t="s">
        <v>102</v>
      </c>
      <c r="C24" t="s">
        <v>113</v>
      </c>
      <c r="D24" s="15">
        <v>800</v>
      </c>
      <c r="E24" s="15">
        <v>800</v>
      </c>
      <c r="F24" s="15"/>
      <c r="G24" s="15"/>
      <c r="H24" s="15"/>
      <c r="I24" s="15"/>
      <c r="J24" s="15"/>
      <c r="K24" s="15"/>
      <c r="L24" s="15"/>
      <c r="M24" s="15"/>
      <c r="N24" s="15"/>
      <c r="O24" s="15"/>
      <c r="P24" s="15" t="s">
        <v>117</v>
      </c>
      <c r="Q24" s="15"/>
      <c r="R24" s="15"/>
    </row>
    <row r="25" spans="1:18" x14ac:dyDescent="0.25">
      <c r="A25" t="s">
        <v>5</v>
      </c>
      <c r="B25" t="s">
        <v>102</v>
      </c>
      <c r="C25" t="s">
        <v>114</v>
      </c>
      <c r="D25" s="15">
        <v>0.13722999999999999</v>
      </c>
      <c r="E25" s="15">
        <v>0.13722999999999999</v>
      </c>
      <c r="F25" s="15"/>
      <c r="G25" s="15"/>
      <c r="H25" s="15"/>
      <c r="I25" s="15"/>
      <c r="J25" s="15"/>
      <c r="K25" s="15"/>
      <c r="L25" s="15"/>
      <c r="M25" s="15"/>
      <c r="N25" s="15"/>
      <c r="O25" s="15"/>
      <c r="P25" s="15"/>
      <c r="Q25" s="15"/>
      <c r="R25" s="15"/>
    </row>
    <row r="26" spans="1:18" x14ac:dyDescent="0.25">
      <c r="A26" t="s">
        <v>5</v>
      </c>
      <c r="B26" t="s">
        <v>102</v>
      </c>
      <c r="C26" t="s">
        <v>115</v>
      </c>
      <c r="D26" s="15"/>
      <c r="E26" s="15"/>
      <c r="F26" s="15"/>
      <c r="G26" s="15"/>
      <c r="H26" s="15"/>
      <c r="I26" s="15"/>
      <c r="J26" s="15"/>
      <c r="K26" s="15"/>
      <c r="L26" s="15"/>
      <c r="M26" s="15"/>
      <c r="N26" s="15"/>
      <c r="O26" s="15"/>
      <c r="P26" s="15"/>
      <c r="Q26" s="15"/>
      <c r="R26" s="15"/>
    </row>
    <row r="27" spans="1:18" x14ac:dyDescent="0.25">
      <c r="A27" t="s">
        <v>5</v>
      </c>
      <c r="B27" t="s">
        <v>102</v>
      </c>
      <c r="C27" t="s">
        <v>116</v>
      </c>
      <c r="D27" s="15"/>
      <c r="E27" s="15"/>
      <c r="F27" s="15"/>
      <c r="G27" s="15"/>
      <c r="H27" s="15"/>
      <c r="I27" s="15"/>
      <c r="J27" s="15"/>
      <c r="K27" s="15"/>
      <c r="L27" s="15"/>
      <c r="M27" s="15"/>
      <c r="N27" s="15"/>
      <c r="O27" s="15"/>
      <c r="P27" s="15"/>
      <c r="Q27" s="15"/>
      <c r="R27" s="15"/>
    </row>
    <row r="28" spans="1:18" x14ac:dyDescent="0.25">
      <c r="A28" t="s">
        <v>5</v>
      </c>
      <c r="B28" t="s">
        <v>106</v>
      </c>
      <c r="C28" t="s">
        <v>113</v>
      </c>
      <c r="D28" s="15"/>
      <c r="E28" s="15"/>
      <c r="F28" s="15"/>
      <c r="G28" s="15"/>
      <c r="H28" s="15"/>
      <c r="I28" s="15"/>
      <c r="J28" s="15"/>
      <c r="K28" s="15"/>
      <c r="L28" s="15"/>
      <c r="M28" s="15"/>
      <c r="N28" s="15"/>
      <c r="O28" s="15"/>
      <c r="P28" s="15"/>
      <c r="Q28" s="15"/>
      <c r="R28" s="15"/>
    </row>
    <row r="29" spans="1:18" x14ac:dyDescent="0.25">
      <c r="A29" t="s">
        <v>5</v>
      </c>
      <c r="B29" t="s">
        <v>106</v>
      </c>
      <c r="C29" t="s">
        <v>114</v>
      </c>
      <c r="D29" s="15">
        <v>0.13263</v>
      </c>
      <c r="E29" s="15">
        <v>0.14873</v>
      </c>
      <c r="F29" s="15"/>
      <c r="G29" s="15"/>
      <c r="H29" s="15"/>
      <c r="I29" s="15"/>
      <c r="J29" s="15"/>
      <c r="K29" s="15"/>
      <c r="L29" s="15"/>
      <c r="M29" s="15"/>
      <c r="N29" s="15"/>
      <c r="O29" s="15"/>
      <c r="P29" s="15"/>
      <c r="Q29" s="15"/>
      <c r="R29" s="15"/>
    </row>
    <row r="30" spans="1:18" x14ac:dyDescent="0.25">
      <c r="A30" t="s">
        <v>5</v>
      </c>
      <c r="B30" t="s">
        <v>106</v>
      </c>
      <c r="C30" t="s">
        <v>115</v>
      </c>
      <c r="D30" s="15"/>
      <c r="E30" s="15"/>
      <c r="F30" s="15"/>
      <c r="G30" s="15"/>
      <c r="H30" s="15"/>
      <c r="I30" s="15"/>
      <c r="J30" s="15"/>
      <c r="K30" s="15"/>
      <c r="L30" s="15"/>
      <c r="M30" s="15"/>
      <c r="N30" s="15"/>
      <c r="O30" s="15"/>
      <c r="P30" s="15"/>
      <c r="Q30" s="15"/>
      <c r="R30" s="15"/>
    </row>
    <row r="31" spans="1:18" x14ac:dyDescent="0.25">
      <c r="A31" t="s">
        <v>5</v>
      </c>
      <c r="B31" t="s">
        <v>106</v>
      </c>
      <c r="C31" t="s">
        <v>116</v>
      </c>
      <c r="D31" s="15"/>
      <c r="E31" s="15"/>
      <c r="F31" s="15"/>
      <c r="G31" s="15"/>
      <c r="H31" s="15"/>
      <c r="I31" s="15"/>
      <c r="J31" s="15"/>
      <c r="K31" s="15"/>
      <c r="L31" s="15"/>
      <c r="M31" s="15"/>
      <c r="N31" s="15"/>
      <c r="O31" s="15"/>
      <c r="P31" s="15"/>
      <c r="Q31" s="15"/>
      <c r="R31" s="15"/>
    </row>
    <row r="32" spans="1:18" x14ac:dyDescent="0.25">
      <c r="A32" t="s">
        <v>5</v>
      </c>
      <c r="B32" t="s">
        <v>107</v>
      </c>
      <c r="C32" t="s">
        <v>113</v>
      </c>
      <c r="D32" s="15"/>
      <c r="E32" s="15"/>
      <c r="F32" s="15"/>
      <c r="G32" s="15"/>
      <c r="H32" s="15"/>
      <c r="I32" s="15"/>
      <c r="J32" s="15"/>
      <c r="K32" s="15"/>
      <c r="L32" s="15"/>
      <c r="M32" s="15"/>
      <c r="N32" s="15"/>
      <c r="O32" s="15"/>
      <c r="P32" s="15"/>
      <c r="Q32" s="15"/>
      <c r="R32" s="15"/>
    </row>
    <row r="33" spans="1:18" x14ac:dyDescent="0.25">
      <c r="A33" t="s">
        <v>5</v>
      </c>
      <c r="B33" t="s">
        <v>107</v>
      </c>
      <c r="C33" t="s">
        <v>114</v>
      </c>
      <c r="D33" s="15"/>
      <c r="E33" s="15"/>
      <c r="F33" s="15"/>
      <c r="G33" s="15"/>
      <c r="H33" s="15"/>
      <c r="I33" s="15"/>
      <c r="J33" s="15"/>
      <c r="K33" s="15"/>
      <c r="L33" s="15"/>
      <c r="M33" s="15"/>
      <c r="N33" s="15"/>
      <c r="O33" s="15"/>
      <c r="P33" s="15"/>
      <c r="Q33" s="15"/>
      <c r="R33" s="15"/>
    </row>
    <row r="34" spans="1:18" x14ac:dyDescent="0.25">
      <c r="A34" t="s">
        <v>5</v>
      </c>
      <c r="B34" t="s">
        <v>107</v>
      </c>
      <c r="C34" t="s">
        <v>115</v>
      </c>
      <c r="D34" s="15"/>
      <c r="E34" s="15"/>
      <c r="F34" s="15"/>
      <c r="G34" s="15"/>
      <c r="H34" s="15"/>
      <c r="I34" s="15"/>
      <c r="J34" s="15"/>
      <c r="K34" s="15"/>
      <c r="L34" s="15"/>
      <c r="M34" s="15"/>
      <c r="N34" s="15"/>
      <c r="O34" s="15"/>
      <c r="P34" s="15"/>
      <c r="Q34" s="15"/>
      <c r="R34" s="15"/>
    </row>
    <row r="35" spans="1:18" x14ac:dyDescent="0.25">
      <c r="A35" t="s">
        <v>5</v>
      </c>
      <c r="B35" t="s">
        <v>107</v>
      </c>
      <c r="C35" t="s">
        <v>116</v>
      </c>
      <c r="D35" s="15"/>
      <c r="E35" s="15"/>
      <c r="F35" s="15"/>
      <c r="G35" s="15"/>
      <c r="H35" s="15"/>
      <c r="I35" s="15"/>
      <c r="J35" s="15"/>
      <c r="K35" s="15"/>
      <c r="L35" s="15"/>
      <c r="M35" s="15"/>
      <c r="N35" s="15"/>
      <c r="O35" s="15"/>
      <c r="P35" s="15"/>
      <c r="Q35" s="15"/>
      <c r="R35" s="15"/>
    </row>
    <row r="36" spans="1:18" x14ac:dyDescent="0.25">
      <c r="A36" t="s">
        <v>5</v>
      </c>
      <c r="B36" t="s">
        <v>108</v>
      </c>
      <c r="C36" t="s">
        <v>113</v>
      </c>
      <c r="D36" s="15"/>
      <c r="E36" s="15"/>
      <c r="F36" s="15"/>
      <c r="G36" s="15"/>
      <c r="H36" s="15"/>
      <c r="I36" s="15"/>
      <c r="J36" s="15"/>
      <c r="K36" s="15"/>
      <c r="L36" s="15"/>
      <c r="M36" s="15"/>
      <c r="N36" s="15"/>
      <c r="O36" s="15"/>
      <c r="P36" s="15"/>
      <c r="Q36" s="15"/>
      <c r="R36" s="15"/>
    </row>
    <row r="37" spans="1:18" x14ac:dyDescent="0.25">
      <c r="A37" t="s">
        <v>5</v>
      </c>
      <c r="B37" t="s">
        <v>108</v>
      </c>
      <c r="C37" t="s">
        <v>114</v>
      </c>
      <c r="D37" s="15"/>
      <c r="E37" s="15"/>
      <c r="F37" s="15"/>
      <c r="G37" s="15"/>
      <c r="H37" s="15"/>
      <c r="I37" s="15"/>
      <c r="J37" s="15"/>
      <c r="K37" s="15"/>
      <c r="L37" s="15"/>
      <c r="M37" s="15"/>
      <c r="N37" s="15"/>
      <c r="O37" s="15"/>
      <c r="P37" s="15"/>
      <c r="Q37" s="15"/>
      <c r="R37" s="15"/>
    </row>
    <row r="38" spans="1:18" x14ac:dyDescent="0.25">
      <c r="A38" t="s">
        <v>5</v>
      </c>
      <c r="B38" t="s">
        <v>108</v>
      </c>
      <c r="C38" t="s">
        <v>115</v>
      </c>
      <c r="D38" s="15"/>
      <c r="E38" s="15"/>
      <c r="F38" s="15"/>
      <c r="G38" s="15"/>
      <c r="H38" s="15"/>
      <c r="I38" s="15"/>
      <c r="J38" s="15"/>
      <c r="K38" s="15"/>
      <c r="L38" s="15"/>
      <c r="M38" s="15"/>
      <c r="N38" s="15"/>
      <c r="O38" s="15"/>
      <c r="P38" s="15"/>
      <c r="Q38" s="15"/>
      <c r="R38" s="15"/>
    </row>
    <row r="39" spans="1:18" x14ac:dyDescent="0.25">
      <c r="A39" t="s">
        <v>5</v>
      </c>
      <c r="B39" t="s">
        <v>108</v>
      </c>
      <c r="C39" t="s">
        <v>116</v>
      </c>
      <c r="D39" s="15"/>
      <c r="E39" s="15"/>
      <c r="F39" s="15"/>
      <c r="G39" s="15"/>
      <c r="H39" s="15"/>
      <c r="I39" s="15"/>
      <c r="J39" s="15"/>
      <c r="K39" s="15"/>
      <c r="L39" s="15"/>
      <c r="M39" s="15"/>
      <c r="N39" s="15"/>
      <c r="O39" s="15"/>
      <c r="P39" s="15"/>
      <c r="Q39" s="15"/>
      <c r="R39" s="15"/>
    </row>
    <row r="40" spans="1:18" x14ac:dyDescent="0.25">
      <c r="A40" t="s">
        <v>6</v>
      </c>
      <c r="B40" t="s">
        <v>102</v>
      </c>
      <c r="C40" t="s">
        <v>113</v>
      </c>
      <c r="D40" s="15">
        <v>1000</v>
      </c>
      <c r="E40" s="15">
        <v>1000</v>
      </c>
      <c r="F40" s="15">
        <v>1000</v>
      </c>
      <c r="G40" s="15"/>
      <c r="H40" s="15"/>
      <c r="I40" s="15"/>
      <c r="J40" s="15"/>
      <c r="K40" s="15"/>
      <c r="L40" s="15"/>
      <c r="M40" s="15"/>
      <c r="N40" s="15"/>
      <c r="O40" s="15"/>
      <c r="P40" s="15" t="s">
        <v>118</v>
      </c>
      <c r="Q40" s="15"/>
      <c r="R40" s="15"/>
    </row>
    <row r="41" spans="1:18" x14ac:dyDescent="0.25">
      <c r="A41" t="s">
        <v>6</v>
      </c>
      <c r="B41" t="s">
        <v>102</v>
      </c>
      <c r="C41" t="s">
        <v>114</v>
      </c>
      <c r="D41" s="15">
        <v>0.10911</v>
      </c>
      <c r="E41" s="15">
        <v>0.18543999999999999</v>
      </c>
      <c r="F41" s="15">
        <v>0.23638999999999999</v>
      </c>
      <c r="G41" s="15"/>
      <c r="H41" s="15"/>
      <c r="I41" s="15"/>
      <c r="J41" s="15"/>
      <c r="K41" s="15"/>
      <c r="L41" s="15"/>
      <c r="M41" s="15"/>
      <c r="N41" s="15"/>
      <c r="O41" s="15"/>
      <c r="P41" s="15"/>
      <c r="Q41" s="15"/>
      <c r="R41" s="15"/>
    </row>
    <row r="42" spans="1:18" x14ac:dyDescent="0.25">
      <c r="A42" t="s">
        <v>6</v>
      </c>
      <c r="B42" t="s">
        <v>102</v>
      </c>
      <c r="C42" t="s">
        <v>115</v>
      </c>
      <c r="D42" s="15"/>
      <c r="E42" s="15"/>
      <c r="F42" s="15"/>
      <c r="G42" s="15"/>
      <c r="H42" s="15"/>
      <c r="I42" s="15"/>
      <c r="J42" s="15"/>
      <c r="K42" s="15"/>
      <c r="L42" s="15"/>
      <c r="M42" s="15"/>
      <c r="N42" s="15"/>
      <c r="O42" s="15"/>
      <c r="P42" s="15"/>
      <c r="Q42" s="15"/>
      <c r="R42" s="15"/>
    </row>
    <row r="43" spans="1:18" x14ac:dyDescent="0.25">
      <c r="A43" t="s">
        <v>6</v>
      </c>
      <c r="B43" t="s">
        <v>102</v>
      </c>
      <c r="C43" t="s">
        <v>116</v>
      </c>
      <c r="D43" s="15"/>
      <c r="E43" s="15"/>
      <c r="F43" s="15"/>
      <c r="G43" s="15"/>
      <c r="H43" s="15"/>
      <c r="I43" s="15"/>
      <c r="J43" s="15"/>
      <c r="K43" s="15"/>
      <c r="L43" s="15"/>
      <c r="M43" s="15"/>
      <c r="N43" s="15"/>
      <c r="O43" s="15"/>
      <c r="P43" s="15"/>
      <c r="Q43" s="15"/>
      <c r="R43" s="15"/>
    </row>
    <row r="44" spans="1:18" x14ac:dyDescent="0.25">
      <c r="A44" t="s">
        <v>6</v>
      </c>
      <c r="B44" t="s">
        <v>106</v>
      </c>
      <c r="C44" t="s">
        <v>113</v>
      </c>
      <c r="D44" s="15"/>
      <c r="E44" s="15"/>
      <c r="F44" s="15"/>
      <c r="G44" s="15"/>
      <c r="H44" s="15"/>
      <c r="I44" s="15"/>
      <c r="J44" s="15"/>
      <c r="K44" s="15"/>
      <c r="L44" s="15"/>
      <c r="M44" s="15"/>
      <c r="N44" s="15"/>
      <c r="O44" s="15"/>
      <c r="P44" s="15"/>
      <c r="Q44" s="15"/>
      <c r="R44" s="15"/>
    </row>
    <row r="45" spans="1:18" x14ac:dyDescent="0.25">
      <c r="A45" t="s">
        <v>6</v>
      </c>
      <c r="B45" t="s">
        <v>106</v>
      </c>
      <c r="C45" t="s">
        <v>114</v>
      </c>
      <c r="D45" s="15">
        <v>0.11378000000000001</v>
      </c>
      <c r="E45" s="15">
        <v>0.18543999999999999</v>
      </c>
      <c r="F45" s="15">
        <v>0.23638999999999999</v>
      </c>
      <c r="G45" s="15"/>
      <c r="H45" s="15"/>
      <c r="I45" s="15"/>
      <c r="J45" s="15"/>
      <c r="K45" s="15"/>
      <c r="L45" s="15"/>
      <c r="M45" s="15"/>
      <c r="N45" s="15"/>
      <c r="O45" s="15"/>
      <c r="P45" s="15"/>
      <c r="Q45" s="15"/>
      <c r="R45" s="15"/>
    </row>
    <row r="46" spans="1:18" x14ac:dyDescent="0.25">
      <c r="A46" t="s">
        <v>6</v>
      </c>
      <c r="B46" t="s">
        <v>106</v>
      </c>
      <c r="C46" t="s">
        <v>115</v>
      </c>
      <c r="D46" s="15"/>
      <c r="E46" s="15"/>
      <c r="F46" s="15"/>
      <c r="G46" s="15"/>
      <c r="H46" s="15"/>
      <c r="I46" s="15"/>
      <c r="J46" s="15"/>
      <c r="K46" s="15"/>
      <c r="L46" s="15"/>
      <c r="M46" s="15"/>
      <c r="N46" s="15"/>
      <c r="O46" s="15"/>
      <c r="P46" s="15"/>
      <c r="Q46" s="15"/>
      <c r="R46" s="15"/>
    </row>
    <row r="47" spans="1:18" x14ac:dyDescent="0.25">
      <c r="A47" t="s">
        <v>6</v>
      </c>
      <c r="B47" t="s">
        <v>106</v>
      </c>
      <c r="C47" t="s">
        <v>116</v>
      </c>
      <c r="D47" s="15"/>
      <c r="E47" s="15"/>
      <c r="F47" s="15"/>
      <c r="G47" s="15"/>
      <c r="H47" s="15"/>
      <c r="I47" s="15"/>
      <c r="J47" s="15"/>
      <c r="K47" s="15"/>
      <c r="L47" s="15"/>
      <c r="M47" s="15"/>
      <c r="N47" s="15"/>
      <c r="O47" s="15"/>
      <c r="P47" s="15"/>
      <c r="Q47" s="15"/>
      <c r="R47" s="15"/>
    </row>
    <row r="48" spans="1:18" x14ac:dyDescent="0.25">
      <c r="A48" t="s">
        <v>6</v>
      </c>
      <c r="B48" t="s">
        <v>107</v>
      </c>
      <c r="C48" t="s">
        <v>113</v>
      </c>
      <c r="D48" s="15"/>
      <c r="E48" s="15"/>
      <c r="F48" s="15"/>
      <c r="G48" s="15"/>
      <c r="H48" s="15"/>
      <c r="I48" s="15"/>
      <c r="J48" s="15"/>
      <c r="K48" s="15"/>
      <c r="L48" s="15"/>
      <c r="M48" s="15"/>
      <c r="N48" s="15"/>
      <c r="O48" s="15"/>
      <c r="P48" s="15"/>
      <c r="Q48" s="15"/>
      <c r="R48" s="15"/>
    </row>
    <row r="49" spans="1:18" x14ac:dyDescent="0.25">
      <c r="A49" t="s">
        <v>6</v>
      </c>
      <c r="B49" t="s">
        <v>107</v>
      </c>
      <c r="C49" t="s">
        <v>114</v>
      </c>
      <c r="D49" s="15"/>
      <c r="E49" s="15"/>
      <c r="F49" s="15"/>
      <c r="G49" s="15"/>
      <c r="H49" s="15"/>
      <c r="I49" s="15"/>
      <c r="J49" s="15"/>
      <c r="K49" s="15"/>
      <c r="L49" s="15"/>
      <c r="M49" s="15"/>
      <c r="N49" s="15"/>
      <c r="O49" s="15"/>
      <c r="P49" s="15"/>
      <c r="Q49" s="15"/>
      <c r="R49" s="15"/>
    </row>
    <row r="50" spans="1:18" x14ac:dyDescent="0.25">
      <c r="A50" t="s">
        <v>6</v>
      </c>
      <c r="B50" t="s">
        <v>107</v>
      </c>
      <c r="C50" t="s">
        <v>115</v>
      </c>
      <c r="D50" s="15"/>
      <c r="E50" s="15"/>
      <c r="F50" s="15"/>
      <c r="G50" s="15"/>
      <c r="H50" s="15"/>
      <c r="I50" s="15"/>
      <c r="J50" s="15"/>
      <c r="K50" s="15"/>
      <c r="L50" s="15"/>
      <c r="M50" s="15"/>
      <c r="N50" s="15"/>
      <c r="O50" s="15"/>
      <c r="P50" s="15"/>
      <c r="Q50" s="15"/>
      <c r="R50" s="15"/>
    </row>
    <row r="51" spans="1:18" x14ac:dyDescent="0.25">
      <c r="A51" t="s">
        <v>6</v>
      </c>
      <c r="B51" t="s">
        <v>107</v>
      </c>
      <c r="C51" t="s">
        <v>116</v>
      </c>
      <c r="D51" s="15"/>
      <c r="E51" s="15"/>
      <c r="F51" s="15"/>
      <c r="G51" s="15"/>
      <c r="H51" s="15"/>
      <c r="I51" s="15"/>
      <c r="J51" s="15"/>
      <c r="K51" s="15"/>
      <c r="L51" s="15"/>
      <c r="M51" s="15"/>
      <c r="N51" s="15"/>
      <c r="O51" s="15"/>
      <c r="P51" s="15"/>
      <c r="Q51" s="15"/>
      <c r="R51" s="15"/>
    </row>
    <row r="52" spans="1:18" x14ac:dyDescent="0.25">
      <c r="A52" t="s">
        <v>6</v>
      </c>
      <c r="B52" t="s">
        <v>108</v>
      </c>
      <c r="C52" t="s">
        <v>113</v>
      </c>
      <c r="D52" s="15"/>
      <c r="E52" s="15"/>
      <c r="F52" s="15"/>
      <c r="G52" s="15"/>
      <c r="H52" s="15"/>
      <c r="I52" s="15"/>
      <c r="J52" s="15"/>
      <c r="K52" s="15"/>
      <c r="L52" s="15"/>
      <c r="M52" s="15"/>
      <c r="N52" s="15"/>
      <c r="O52" s="15"/>
      <c r="P52" s="15"/>
      <c r="Q52" s="15"/>
      <c r="R52" s="15"/>
    </row>
    <row r="53" spans="1:18" x14ac:dyDescent="0.25">
      <c r="A53" t="s">
        <v>6</v>
      </c>
      <c r="B53" t="s">
        <v>108</v>
      </c>
      <c r="C53" t="s">
        <v>114</v>
      </c>
      <c r="D53" s="15"/>
      <c r="E53" s="15"/>
      <c r="F53" s="15"/>
      <c r="G53" s="15"/>
      <c r="H53" s="15"/>
      <c r="I53" s="15"/>
      <c r="J53" s="15"/>
      <c r="K53" s="15"/>
      <c r="L53" s="15"/>
      <c r="M53" s="15"/>
      <c r="N53" s="15"/>
      <c r="O53" s="15"/>
      <c r="P53" s="15"/>
      <c r="Q53" s="15"/>
      <c r="R53" s="15"/>
    </row>
    <row r="54" spans="1:18" x14ac:dyDescent="0.25">
      <c r="A54" t="s">
        <v>6</v>
      </c>
      <c r="B54" t="s">
        <v>108</v>
      </c>
      <c r="C54" t="s">
        <v>115</v>
      </c>
      <c r="D54" s="15"/>
      <c r="E54" s="15"/>
      <c r="F54" s="15"/>
      <c r="G54" s="15"/>
      <c r="H54" s="15"/>
      <c r="I54" s="15"/>
      <c r="J54" s="15"/>
      <c r="K54" s="15"/>
      <c r="L54" s="15"/>
      <c r="M54" s="15"/>
      <c r="N54" s="15"/>
      <c r="O54" s="15"/>
      <c r="P54" s="15"/>
      <c r="Q54" s="15"/>
      <c r="R54" s="15"/>
    </row>
    <row r="55" spans="1:18" x14ac:dyDescent="0.25">
      <c r="A55" t="s">
        <v>6</v>
      </c>
      <c r="B55" t="s">
        <v>108</v>
      </c>
      <c r="C55" t="s">
        <v>116</v>
      </c>
      <c r="D55" s="15"/>
      <c r="E55" s="15"/>
      <c r="F55" s="15"/>
      <c r="G55" s="15"/>
      <c r="H55" s="15"/>
      <c r="I55" s="15"/>
      <c r="J55" s="15"/>
      <c r="K55" s="15"/>
      <c r="L55" s="15"/>
      <c r="M55" s="15"/>
      <c r="N55" s="15"/>
      <c r="O55" s="15"/>
      <c r="P55" s="15"/>
      <c r="Q55" s="15"/>
      <c r="R55" s="15"/>
    </row>
    <row r="56" spans="1:18" x14ac:dyDescent="0.25">
      <c r="A56" t="s">
        <v>7</v>
      </c>
      <c r="B56" t="s">
        <v>102</v>
      </c>
      <c r="C56" t="s">
        <v>113</v>
      </c>
      <c r="D56" s="15">
        <v>3000</v>
      </c>
      <c r="E56" s="15">
        <v>3000</v>
      </c>
      <c r="F56" s="15"/>
      <c r="G56" s="15"/>
      <c r="H56" s="15"/>
      <c r="I56" s="15"/>
      <c r="J56" s="15"/>
      <c r="K56" s="15"/>
      <c r="L56" s="15"/>
      <c r="M56" s="15"/>
      <c r="N56" s="15"/>
      <c r="O56" s="15"/>
      <c r="P56" s="15" t="s">
        <v>117</v>
      </c>
      <c r="Q56" s="15"/>
      <c r="R56" s="15"/>
    </row>
    <row r="57" spans="1:18" x14ac:dyDescent="0.25">
      <c r="A57" t="s">
        <v>7</v>
      </c>
      <c r="B57" t="s">
        <v>102</v>
      </c>
      <c r="C57" t="s">
        <v>114</v>
      </c>
      <c r="D57" s="15">
        <v>0.13724</v>
      </c>
      <c r="E57" s="15">
        <v>0.13724</v>
      </c>
      <c r="F57" s="15"/>
      <c r="G57" s="15"/>
      <c r="H57" s="15"/>
      <c r="I57" s="15"/>
      <c r="J57" s="15"/>
      <c r="K57" s="15"/>
      <c r="L57" s="15"/>
      <c r="M57" s="15"/>
      <c r="N57" s="15"/>
      <c r="O57" s="15"/>
      <c r="P57" s="15"/>
      <c r="Q57" s="15"/>
      <c r="R57" s="15"/>
    </row>
    <row r="58" spans="1:18" x14ac:dyDescent="0.25">
      <c r="A58" t="s">
        <v>7</v>
      </c>
      <c r="B58" t="s">
        <v>102</v>
      </c>
      <c r="C58" t="s">
        <v>115</v>
      </c>
      <c r="D58" s="15"/>
      <c r="E58" s="15"/>
      <c r="F58" s="15"/>
      <c r="G58" s="15"/>
      <c r="H58" s="15"/>
      <c r="I58" s="15"/>
      <c r="J58" s="15"/>
      <c r="K58" s="15"/>
      <c r="L58" s="15"/>
      <c r="M58" s="15"/>
      <c r="N58" s="15"/>
      <c r="O58" s="15"/>
      <c r="P58" s="15"/>
      <c r="Q58" s="15"/>
      <c r="R58" s="15"/>
    </row>
    <row r="59" spans="1:18" x14ac:dyDescent="0.25">
      <c r="A59" t="s">
        <v>7</v>
      </c>
      <c r="B59" t="s">
        <v>102</v>
      </c>
      <c r="C59" t="s">
        <v>116</v>
      </c>
      <c r="D59" s="15"/>
      <c r="E59" s="15"/>
      <c r="F59" s="15"/>
      <c r="G59" s="15"/>
      <c r="H59" s="15"/>
      <c r="I59" s="15"/>
      <c r="J59" s="15"/>
      <c r="K59" s="15"/>
      <c r="L59" s="15"/>
      <c r="M59" s="15"/>
      <c r="N59" s="15"/>
      <c r="O59" s="15"/>
      <c r="P59" s="15"/>
      <c r="Q59" s="15"/>
      <c r="R59" s="15"/>
    </row>
    <row r="60" spans="1:18" x14ac:dyDescent="0.25">
      <c r="A60" t="s">
        <v>7</v>
      </c>
      <c r="B60" t="s">
        <v>106</v>
      </c>
      <c r="C60" t="s">
        <v>113</v>
      </c>
      <c r="D60" s="15"/>
      <c r="E60" s="15"/>
      <c r="F60" s="15"/>
      <c r="G60" s="15"/>
      <c r="H60" s="15"/>
      <c r="I60" s="15"/>
      <c r="J60" s="15"/>
      <c r="K60" s="15"/>
      <c r="L60" s="15"/>
      <c r="M60" s="15"/>
      <c r="N60" s="15"/>
      <c r="O60" s="15"/>
      <c r="P60" s="15"/>
      <c r="Q60" s="15"/>
      <c r="R60" s="15"/>
    </row>
    <row r="61" spans="1:18" x14ac:dyDescent="0.25">
      <c r="A61" t="s">
        <v>7</v>
      </c>
      <c r="B61" t="s">
        <v>106</v>
      </c>
      <c r="C61" t="s">
        <v>114</v>
      </c>
      <c r="D61" s="15">
        <v>0.12933</v>
      </c>
      <c r="E61" s="15">
        <v>0.14457999999999999</v>
      </c>
      <c r="F61" s="15"/>
      <c r="G61" s="15"/>
      <c r="H61" s="15"/>
      <c r="I61" s="15"/>
      <c r="J61" s="15"/>
      <c r="K61" s="15"/>
      <c r="L61" s="15"/>
      <c r="M61" s="15"/>
      <c r="N61" s="15"/>
      <c r="O61" s="15"/>
      <c r="P61" s="15"/>
      <c r="Q61" s="15"/>
      <c r="R61" s="15"/>
    </row>
    <row r="62" spans="1:18" x14ac:dyDescent="0.25">
      <c r="A62" t="s">
        <v>7</v>
      </c>
      <c r="B62" t="s">
        <v>106</v>
      </c>
      <c r="C62" t="s">
        <v>115</v>
      </c>
      <c r="D62" s="15"/>
      <c r="E62" s="15"/>
      <c r="F62" s="15"/>
      <c r="G62" s="15"/>
      <c r="H62" s="15"/>
      <c r="I62" s="15"/>
      <c r="J62" s="15"/>
      <c r="K62" s="15"/>
      <c r="L62" s="15"/>
      <c r="M62" s="15"/>
      <c r="N62" s="15"/>
      <c r="O62" s="15"/>
      <c r="P62" s="15"/>
      <c r="Q62" s="15"/>
      <c r="R62" s="15"/>
    </row>
    <row r="63" spans="1:18" x14ac:dyDescent="0.25">
      <c r="A63" t="s">
        <v>7</v>
      </c>
      <c r="B63" t="s">
        <v>106</v>
      </c>
      <c r="C63" t="s">
        <v>116</v>
      </c>
      <c r="D63" s="15"/>
      <c r="E63" s="15"/>
      <c r="F63" s="15"/>
      <c r="G63" s="15"/>
      <c r="H63" s="15"/>
      <c r="I63" s="15"/>
      <c r="J63" s="15"/>
      <c r="K63" s="15"/>
      <c r="L63" s="15"/>
      <c r="M63" s="15"/>
      <c r="N63" s="15"/>
      <c r="O63" s="15"/>
      <c r="P63" s="15"/>
      <c r="Q63" s="15"/>
      <c r="R63" s="15"/>
    </row>
    <row r="64" spans="1:18" x14ac:dyDescent="0.25">
      <c r="A64" t="s">
        <v>7</v>
      </c>
      <c r="B64" t="s">
        <v>107</v>
      </c>
      <c r="C64" t="s">
        <v>113</v>
      </c>
      <c r="D64" s="15"/>
      <c r="E64" s="15"/>
      <c r="F64" s="15"/>
      <c r="G64" s="15"/>
      <c r="H64" s="15"/>
      <c r="I64" s="15"/>
      <c r="J64" s="15"/>
      <c r="K64" s="15"/>
      <c r="L64" s="15"/>
      <c r="M64" s="15"/>
      <c r="N64" s="15"/>
      <c r="O64" s="15"/>
      <c r="P64" s="15"/>
      <c r="Q64" s="15"/>
      <c r="R64" s="15"/>
    </row>
    <row r="65" spans="1:18" x14ac:dyDescent="0.25">
      <c r="A65" t="s">
        <v>7</v>
      </c>
      <c r="B65" t="s">
        <v>107</v>
      </c>
      <c r="C65" t="s">
        <v>114</v>
      </c>
      <c r="D65" s="15"/>
      <c r="E65" s="15"/>
      <c r="F65" s="15"/>
      <c r="G65" s="15"/>
      <c r="H65" s="15"/>
      <c r="I65" s="15"/>
      <c r="J65" s="15"/>
      <c r="K65" s="15"/>
      <c r="L65" s="15"/>
      <c r="M65" s="15"/>
      <c r="N65" s="15"/>
      <c r="O65" s="15"/>
      <c r="P65" s="15"/>
      <c r="Q65" s="15"/>
      <c r="R65" s="15"/>
    </row>
    <row r="66" spans="1:18" x14ac:dyDescent="0.25">
      <c r="A66" t="s">
        <v>7</v>
      </c>
      <c r="B66" t="s">
        <v>107</v>
      </c>
      <c r="C66" t="s">
        <v>115</v>
      </c>
      <c r="D66" s="15"/>
      <c r="E66" s="15"/>
      <c r="F66" s="15"/>
      <c r="G66" s="15"/>
      <c r="H66" s="15"/>
      <c r="I66" s="15"/>
      <c r="J66" s="15"/>
      <c r="K66" s="15"/>
      <c r="L66" s="15"/>
      <c r="M66" s="15"/>
      <c r="N66" s="15"/>
      <c r="O66" s="15"/>
      <c r="P66" s="15"/>
      <c r="Q66" s="15"/>
      <c r="R66" s="15"/>
    </row>
    <row r="67" spans="1:18" x14ac:dyDescent="0.25">
      <c r="A67" t="s">
        <v>7</v>
      </c>
      <c r="B67" t="s">
        <v>107</v>
      </c>
      <c r="C67" t="s">
        <v>116</v>
      </c>
      <c r="D67" s="15"/>
      <c r="E67" s="15"/>
      <c r="F67" s="15"/>
      <c r="G67" s="15"/>
      <c r="H67" s="15"/>
      <c r="I67" s="15"/>
      <c r="J67" s="15"/>
      <c r="K67" s="15"/>
      <c r="L67" s="15"/>
      <c r="M67" s="15"/>
      <c r="N67" s="15"/>
      <c r="O67" s="15"/>
      <c r="P67" s="15"/>
      <c r="Q67" s="15"/>
      <c r="R67" s="15"/>
    </row>
    <row r="68" spans="1:18" x14ac:dyDescent="0.25">
      <c r="A68" t="s">
        <v>7</v>
      </c>
      <c r="B68" t="s">
        <v>108</v>
      </c>
      <c r="C68" t="s">
        <v>113</v>
      </c>
      <c r="D68" s="15"/>
      <c r="E68" s="15"/>
      <c r="F68" s="15"/>
      <c r="G68" s="15"/>
      <c r="H68" s="15"/>
      <c r="I68" s="15"/>
      <c r="J68" s="15"/>
      <c r="K68" s="15"/>
      <c r="L68" s="15"/>
      <c r="M68" s="15"/>
      <c r="N68" s="15"/>
      <c r="O68" s="15"/>
      <c r="P68" s="15"/>
      <c r="Q68" s="15"/>
      <c r="R68" s="15"/>
    </row>
    <row r="69" spans="1:18" x14ac:dyDescent="0.25">
      <c r="A69" t="s">
        <v>7</v>
      </c>
      <c r="B69" t="s">
        <v>108</v>
      </c>
      <c r="C69" t="s">
        <v>114</v>
      </c>
      <c r="D69" s="15"/>
      <c r="E69" s="15"/>
      <c r="F69" s="15"/>
      <c r="G69" s="15"/>
      <c r="H69" s="15"/>
      <c r="I69" s="15"/>
      <c r="J69" s="15"/>
      <c r="K69" s="15"/>
      <c r="L69" s="15"/>
      <c r="M69" s="15"/>
      <c r="N69" s="15"/>
      <c r="O69" s="15"/>
      <c r="P69" s="15"/>
      <c r="Q69" s="15"/>
      <c r="R69" s="15"/>
    </row>
    <row r="70" spans="1:18" x14ac:dyDescent="0.25">
      <c r="A70" t="s">
        <v>7</v>
      </c>
      <c r="B70" t="s">
        <v>108</v>
      </c>
      <c r="C70" t="s">
        <v>115</v>
      </c>
      <c r="D70" s="15"/>
      <c r="E70" s="15"/>
      <c r="F70" s="15"/>
      <c r="G70" s="15"/>
      <c r="H70" s="15"/>
      <c r="I70" s="15"/>
      <c r="J70" s="15"/>
      <c r="K70" s="15"/>
      <c r="L70" s="15"/>
      <c r="M70" s="15"/>
      <c r="N70" s="15"/>
      <c r="O70" s="15"/>
      <c r="P70" s="15"/>
      <c r="Q70" s="15"/>
      <c r="R70" s="15"/>
    </row>
    <row r="71" spans="1:18" x14ac:dyDescent="0.25">
      <c r="A71" t="s">
        <v>7</v>
      </c>
      <c r="B71" t="s">
        <v>108</v>
      </c>
      <c r="C71" t="s">
        <v>116</v>
      </c>
      <c r="D71" s="15"/>
      <c r="E71" s="15"/>
      <c r="F71" s="15"/>
      <c r="G71" s="15"/>
      <c r="H71" s="15"/>
      <c r="I71" s="15"/>
      <c r="J71" s="15"/>
      <c r="K71" s="15"/>
      <c r="L71" s="15"/>
      <c r="M71" s="15"/>
      <c r="N71" s="15"/>
      <c r="O71" s="15"/>
      <c r="P71" s="15"/>
      <c r="Q71" s="15"/>
      <c r="R71" s="15"/>
    </row>
    <row r="72" spans="1:18" x14ac:dyDescent="0.25">
      <c r="A72" t="s">
        <v>8</v>
      </c>
      <c r="B72" t="s">
        <v>102</v>
      </c>
      <c r="C72" t="s">
        <v>113</v>
      </c>
      <c r="D72" s="15">
        <v>75000</v>
      </c>
      <c r="E72" s="15"/>
      <c r="F72" s="15"/>
      <c r="G72" s="15"/>
      <c r="H72" s="15"/>
      <c r="I72" s="15"/>
      <c r="J72" s="15"/>
      <c r="K72" s="15"/>
      <c r="L72" s="15"/>
      <c r="M72" s="15"/>
      <c r="N72" s="15"/>
      <c r="O72" s="15"/>
      <c r="P72" s="15" t="s">
        <v>117</v>
      </c>
      <c r="Q72" s="15"/>
      <c r="R72" s="15"/>
    </row>
    <row r="73" spans="1:18" x14ac:dyDescent="0.25">
      <c r="A73" t="s">
        <v>8</v>
      </c>
      <c r="B73" t="s">
        <v>102</v>
      </c>
      <c r="C73" t="s">
        <v>114</v>
      </c>
      <c r="D73" s="15">
        <v>6.318E-2</v>
      </c>
      <c r="E73" s="15"/>
      <c r="F73" s="15"/>
      <c r="G73" s="15"/>
      <c r="H73" s="15"/>
      <c r="I73" s="15"/>
      <c r="J73" s="15"/>
      <c r="K73" s="15"/>
      <c r="L73" s="15"/>
      <c r="M73" s="15"/>
      <c r="N73" s="15"/>
      <c r="O73" s="15"/>
      <c r="P73" s="15"/>
      <c r="Q73" s="15"/>
      <c r="R73" s="15"/>
    </row>
    <row r="74" spans="1:18" x14ac:dyDescent="0.25">
      <c r="A74" t="s">
        <v>8</v>
      </c>
      <c r="B74" t="s">
        <v>102</v>
      </c>
      <c r="C74" t="s">
        <v>115</v>
      </c>
      <c r="D74" s="15"/>
      <c r="E74" s="15"/>
      <c r="F74" s="15"/>
      <c r="G74" s="15"/>
      <c r="H74" s="15"/>
      <c r="I74" s="15"/>
      <c r="J74" s="15"/>
      <c r="K74" s="15"/>
      <c r="L74" s="15"/>
      <c r="M74" s="15"/>
      <c r="N74" s="15"/>
      <c r="O74" s="15"/>
      <c r="P74" s="15"/>
      <c r="Q74" s="15"/>
      <c r="R74" s="15"/>
    </row>
    <row r="75" spans="1:18" x14ac:dyDescent="0.25">
      <c r="A75" t="s">
        <v>8</v>
      </c>
      <c r="B75" t="s">
        <v>102</v>
      </c>
      <c r="C75" t="s">
        <v>116</v>
      </c>
      <c r="D75" s="15"/>
      <c r="E75" s="15"/>
      <c r="F75" s="15"/>
      <c r="G75" s="15"/>
      <c r="H75" s="15"/>
      <c r="I75" s="15"/>
      <c r="J75" s="15"/>
      <c r="K75" s="15"/>
      <c r="L75" s="15"/>
      <c r="M75" s="15"/>
      <c r="N75" s="15"/>
      <c r="O75" s="15"/>
      <c r="P75" s="15"/>
      <c r="Q75" s="15"/>
      <c r="R75" s="15"/>
    </row>
    <row r="76" spans="1:18" x14ac:dyDescent="0.25">
      <c r="A76" t="s">
        <v>8</v>
      </c>
      <c r="B76" t="s">
        <v>106</v>
      </c>
      <c r="C76" t="s">
        <v>113</v>
      </c>
      <c r="D76" s="15"/>
      <c r="E76" s="15"/>
      <c r="F76" s="15"/>
      <c r="G76" s="15"/>
      <c r="H76" s="15"/>
      <c r="I76" s="15"/>
      <c r="J76" s="15"/>
      <c r="K76" s="15"/>
      <c r="L76" s="15"/>
      <c r="M76" s="15"/>
      <c r="N76" s="15"/>
      <c r="O76" s="15"/>
      <c r="P76" s="15"/>
      <c r="Q76" s="15"/>
      <c r="R76" s="15"/>
    </row>
    <row r="77" spans="1:18" x14ac:dyDescent="0.25">
      <c r="A77" t="s">
        <v>8</v>
      </c>
      <c r="B77" t="s">
        <v>106</v>
      </c>
      <c r="C77" t="s">
        <v>114</v>
      </c>
      <c r="D77" s="15">
        <v>6.2350000000000003E-2</v>
      </c>
      <c r="E77" s="15"/>
      <c r="F77" s="15"/>
      <c r="G77" s="15"/>
      <c r="H77" s="15"/>
      <c r="I77" s="15"/>
      <c r="J77" s="15"/>
      <c r="K77" s="15"/>
      <c r="L77" s="15"/>
      <c r="M77" s="15"/>
      <c r="N77" s="15"/>
      <c r="O77" s="15"/>
      <c r="P77" s="15"/>
      <c r="Q77" s="15"/>
      <c r="R77" s="15"/>
    </row>
    <row r="78" spans="1:18" x14ac:dyDescent="0.25">
      <c r="A78" t="s">
        <v>8</v>
      </c>
      <c r="B78" t="s">
        <v>106</v>
      </c>
      <c r="C78" t="s">
        <v>115</v>
      </c>
      <c r="D78" s="15"/>
      <c r="E78" s="15"/>
      <c r="F78" s="15"/>
      <c r="G78" s="15"/>
      <c r="H78" s="15"/>
      <c r="I78" s="15"/>
      <c r="J78" s="15"/>
      <c r="K78" s="15"/>
      <c r="L78" s="15"/>
      <c r="M78" s="15"/>
      <c r="N78" s="15"/>
      <c r="O78" s="15"/>
      <c r="P78" s="15"/>
      <c r="Q78" s="15"/>
      <c r="R78" s="15"/>
    </row>
    <row r="79" spans="1:18" x14ac:dyDescent="0.25">
      <c r="A79" t="s">
        <v>8</v>
      </c>
      <c r="B79" t="s">
        <v>106</v>
      </c>
      <c r="C79" t="s">
        <v>116</v>
      </c>
      <c r="D79" s="15"/>
      <c r="E79" s="15"/>
      <c r="F79" s="15"/>
      <c r="G79" s="15"/>
      <c r="H79" s="15"/>
      <c r="I79" s="15"/>
      <c r="J79" s="15"/>
      <c r="K79" s="15"/>
      <c r="L79" s="15"/>
      <c r="M79" s="15"/>
      <c r="N79" s="15"/>
      <c r="O79" s="15"/>
      <c r="P79" s="15"/>
      <c r="Q79" s="15"/>
      <c r="R79" s="15"/>
    </row>
    <row r="80" spans="1:18" x14ac:dyDescent="0.25">
      <c r="A80" t="s">
        <v>8</v>
      </c>
      <c r="B80" t="s">
        <v>107</v>
      </c>
      <c r="C80" t="s">
        <v>113</v>
      </c>
      <c r="D80" s="15"/>
      <c r="E80" s="15"/>
      <c r="F80" s="15"/>
      <c r="G80" s="15"/>
      <c r="H80" s="15"/>
      <c r="I80" s="15"/>
      <c r="J80" s="15"/>
      <c r="K80" s="15"/>
      <c r="L80" s="15"/>
      <c r="M80" s="15"/>
      <c r="N80" s="15"/>
      <c r="O80" s="15"/>
      <c r="P80" s="15"/>
      <c r="Q80" s="15"/>
      <c r="R80" s="15"/>
    </row>
    <row r="81" spans="1:18" x14ac:dyDescent="0.25">
      <c r="A81" t="s">
        <v>8</v>
      </c>
      <c r="B81" t="s">
        <v>107</v>
      </c>
      <c r="C81" t="s">
        <v>114</v>
      </c>
      <c r="D81" s="15"/>
      <c r="E81" s="15"/>
      <c r="F81" s="15"/>
      <c r="G81" s="15"/>
      <c r="H81" s="15"/>
      <c r="I81" s="15"/>
      <c r="J81" s="15"/>
      <c r="K81" s="15"/>
      <c r="L81" s="15"/>
      <c r="M81" s="15"/>
      <c r="N81" s="15"/>
      <c r="O81" s="15"/>
      <c r="P81" s="15"/>
      <c r="Q81" s="15"/>
      <c r="R81" s="15"/>
    </row>
    <row r="82" spans="1:18" x14ac:dyDescent="0.25">
      <c r="A82" t="s">
        <v>8</v>
      </c>
      <c r="B82" t="s">
        <v>107</v>
      </c>
      <c r="C82" t="s">
        <v>115</v>
      </c>
      <c r="D82" s="15"/>
      <c r="E82" s="15"/>
      <c r="F82" s="15"/>
      <c r="G82" s="15"/>
      <c r="H82" s="15"/>
      <c r="I82" s="15"/>
      <c r="J82" s="15"/>
      <c r="K82" s="15"/>
      <c r="L82" s="15"/>
      <c r="M82" s="15"/>
      <c r="N82" s="15"/>
      <c r="O82" s="15"/>
      <c r="P82" s="15"/>
      <c r="Q82" s="15"/>
      <c r="R82" s="15"/>
    </row>
    <row r="83" spans="1:18" x14ac:dyDescent="0.25">
      <c r="A83" t="s">
        <v>8</v>
      </c>
      <c r="B83" t="s">
        <v>107</v>
      </c>
      <c r="C83" t="s">
        <v>116</v>
      </c>
      <c r="D83" s="15"/>
      <c r="E83" s="15"/>
      <c r="F83" s="15"/>
      <c r="G83" s="15"/>
      <c r="H83" s="15"/>
      <c r="I83" s="15"/>
      <c r="J83" s="15"/>
      <c r="K83" s="15"/>
      <c r="L83" s="15"/>
      <c r="M83" s="15"/>
      <c r="N83" s="15"/>
      <c r="O83" s="15"/>
      <c r="P83" s="15"/>
      <c r="Q83" s="15"/>
      <c r="R83" s="15"/>
    </row>
    <row r="84" spans="1:18" x14ac:dyDescent="0.25">
      <c r="A84" t="s">
        <v>8</v>
      </c>
      <c r="B84" t="s">
        <v>108</v>
      </c>
      <c r="C84" t="s">
        <v>113</v>
      </c>
      <c r="D84" s="15"/>
      <c r="E84" s="15"/>
      <c r="F84" s="15"/>
      <c r="G84" s="15"/>
      <c r="H84" s="15"/>
      <c r="I84" s="15"/>
      <c r="J84" s="15"/>
      <c r="K84" s="15"/>
      <c r="L84" s="15"/>
      <c r="M84" s="15"/>
      <c r="N84" s="15"/>
      <c r="O84" s="15"/>
      <c r="P84" s="15"/>
      <c r="Q84" s="15"/>
      <c r="R84" s="15"/>
    </row>
    <row r="85" spans="1:18" x14ac:dyDescent="0.25">
      <c r="A85" t="s">
        <v>8</v>
      </c>
      <c r="B85" t="s">
        <v>108</v>
      </c>
      <c r="C85" t="s">
        <v>114</v>
      </c>
      <c r="D85" s="15"/>
      <c r="E85" s="15"/>
      <c r="F85" s="15"/>
      <c r="G85" s="15"/>
      <c r="H85" s="15"/>
      <c r="I85" s="15"/>
      <c r="J85" s="15"/>
      <c r="K85" s="15"/>
      <c r="L85" s="15"/>
      <c r="M85" s="15"/>
      <c r="N85" s="15"/>
      <c r="O85" s="15"/>
      <c r="P85" s="15"/>
      <c r="Q85" s="15"/>
      <c r="R85" s="15"/>
    </row>
    <row r="86" spans="1:18" x14ac:dyDescent="0.25">
      <c r="A86" t="s">
        <v>8</v>
      </c>
      <c r="B86" t="s">
        <v>108</v>
      </c>
      <c r="C86" t="s">
        <v>115</v>
      </c>
      <c r="D86" s="15"/>
      <c r="E86" s="15"/>
      <c r="F86" s="15"/>
      <c r="G86" s="15"/>
      <c r="H86" s="15"/>
      <c r="I86" s="15"/>
      <c r="J86" s="15"/>
      <c r="K86" s="15"/>
      <c r="L86" s="15"/>
      <c r="M86" s="15"/>
      <c r="N86" s="15"/>
      <c r="O86" s="15"/>
      <c r="P86" s="15"/>
      <c r="Q86" s="15"/>
      <c r="R86" s="15"/>
    </row>
    <row r="87" spans="1:18" x14ac:dyDescent="0.25">
      <c r="A87" t="s">
        <v>8</v>
      </c>
      <c r="B87" t="s">
        <v>108</v>
      </c>
      <c r="C87" t="s">
        <v>116</v>
      </c>
      <c r="D87" s="15"/>
      <c r="E87" s="15"/>
      <c r="F87" s="15"/>
      <c r="G87" s="15"/>
      <c r="H87" s="15"/>
      <c r="I87" s="15"/>
      <c r="J87" s="15"/>
      <c r="K87" s="15"/>
      <c r="L87" s="15"/>
      <c r="M87" s="15"/>
      <c r="N87" s="15"/>
      <c r="O87" s="15"/>
      <c r="P87" s="15"/>
      <c r="Q87" s="15"/>
      <c r="R87" s="15"/>
    </row>
    <row r="88" spans="1:18" x14ac:dyDescent="0.25">
      <c r="A88" t="s">
        <v>9</v>
      </c>
      <c r="B88" t="s">
        <v>102</v>
      </c>
      <c r="C88" t="s">
        <v>113</v>
      </c>
      <c r="D88" s="15">
        <v>75000</v>
      </c>
      <c r="E88" s="15">
        <v>75000</v>
      </c>
      <c r="F88" s="15">
        <v>75000</v>
      </c>
      <c r="G88" s="15">
        <v>75000</v>
      </c>
      <c r="H88" s="15">
        <v>75000</v>
      </c>
      <c r="I88" s="15">
        <v>75000</v>
      </c>
      <c r="J88" s="15">
        <v>75000</v>
      </c>
      <c r="K88" s="15">
        <v>75000</v>
      </c>
      <c r="L88" s="15">
        <v>75000</v>
      </c>
      <c r="M88" s="15">
        <v>75000</v>
      </c>
      <c r="N88" s="15">
        <v>75000</v>
      </c>
      <c r="O88" s="15">
        <v>75000</v>
      </c>
      <c r="P88" s="15" t="s">
        <v>117</v>
      </c>
      <c r="Q88" s="15"/>
      <c r="R88" s="15"/>
    </row>
    <row r="89" spans="1:18" x14ac:dyDescent="0.25">
      <c r="A89" t="s">
        <v>9</v>
      </c>
      <c r="B89" t="s">
        <v>102</v>
      </c>
      <c r="C89" t="s">
        <v>114</v>
      </c>
      <c r="D89" s="15">
        <v>6.318E-2</v>
      </c>
      <c r="E89" s="15">
        <v>6.318E-2</v>
      </c>
      <c r="F89" s="15">
        <v>6.318E-2</v>
      </c>
      <c r="G89" s="15">
        <v>6.318E-2</v>
      </c>
      <c r="H89" s="15">
        <v>6.318E-2</v>
      </c>
      <c r="I89" s="15">
        <v>6.318E-2</v>
      </c>
      <c r="J89" s="15">
        <v>6.318E-2</v>
      </c>
      <c r="K89" s="15">
        <v>6.318E-2</v>
      </c>
      <c r="L89" s="15">
        <v>6.318E-2</v>
      </c>
      <c r="M89" s="15">
        <v>6.318E-2</v>
      </c>
      <c r="N89" s="15">
        <v>6.318E-2</v>
      </c>
      <c r="O89" s="15">
        <v>6.318E-2</v>
      </c>
      <c r="P89" s="15"/>
      <c r="Q89" s="15"/>
      <c r="R89" s="15"/>
    </row>
    <row r="90" spans="1:18" x14ac:dyDescent="0.25">
      <c r="A90" t="s">
        <v>9</v>
      </c>
      <c r="B90" t="s">
        <v>102</v>
      </c>
      <c r="C90" t="s">
        <v>115</v>
      </c>
      <c r="D90" s="15"/>
      <c r="E90" s="15"/>
      <c r="F90" s="15"/>
      <c r="G90" s="15"/>
      <c r="H90" s="15"/>
      <c r="I90" s="15"/>
      <c r="J90" s="15"/>
      <c r="K90" s="15"/>
      <c r="L90" s="15"/>
      <c r="M90" s="15"/>
      <c r="N90" s="15"/>
      <c r="O90" s="15"/>
      <c r="P90" s="15"/>
      <c r="Q90" s="15"/>
      <c r="R90" s="15"/>
    </row>
    <row r="91" spans="1:18" x14ac:dyDescent="0.25">
      <c r="A91" t="s">
        <v>9</v>
      </c>
      <c r="B91" t="s">
        <v>102</v>
      </c>
      <c r="C91" t="s">
        <v>116</v>
      </c>
      <c r="D91" s="15">
        <v>3.1060000000000001E-2</v>
      </c>
      <c r="E91" s="15">
        <v>2.4840000000000001E-2</v>
      </c>
      <c r="F91" s="15">
        <v>3.0249999999999999E-2</v>
      </c>
      <c r="G91" s="15">
        <v>2.6679999999999999E-2</v>
      </c>
      <c r="H91" s="15">
        <v>3.108E-2</v>
      </c>
      <c r="I91" s="15">
        <v>2.6720000000000001E-2</v>
      </c>
      <c r="J91" s="15">
        <v>3.424E-2</v>
      </c>
      <c r="K91" s="15">
        <v>2.7969999999999998E-2</v>
      </c>
      <c r="L91" s="15">
        <v>2.9819999999999999E-2</v>
      </c>
      <c r="M91" s="15">
        <v>3.4369999999999998E-2</v>
      </c>
      <c r="N91" s="15">
        <v>2.657E-2</v>
      </c>
      <c r="O91" s="15">
        <v>0.2167</v>
      </c>
      <c r="P91" s="15"/>
      <c r="Q91" s="15"/>
      <c r="R91" s="15"/>
    </row>
    <row r="92" spans="1:18" x14ac:dyDescent="0.25">
      <c r="A92" t="s">
        <v>9</v>
      </c>
      <c r="B92" t="s">
        <v>106</v>
      </c>
      <c r="C92" t="s">
        <v>113</v>
      </c>
      <c r="D92" s="15"/>
      <c r="E92" s="15"/>
      <c r="F92" s="15"/>
      <c r="G92" s="15"/>
      <c r="H92" s="15"/>
      <c r="I92" s="15"/>
      <c r="J92" s="15"/>
      <c r="K92" s="15"/>
      <c r="L92" s="15"/>
      <c r="M92" s="15"/>
      <c r="N92" s="15"/>
      <c r="O92" s="15"/>
      <c r="P92" s="15"/>
      <c r="Q92" s="15"/>
      <c r="R92" s="15"/>
    </row>
    <row r="93" spans="1:18" x14ac:dyDescent="0.25">
      <c r="A93" t="s">
        <v>9</v>
      </c>
      <c r="B93" t="s">
        <v>106</v>
      </c>
      <c r="C93" t="s">
        <v>114</v>
      </c>
      <c r="D93" s="15">
        <v>6.2350000000000003E-2</v>
      </c>
      <c r="E93" s="15">
        <v>6.2350000000000003E-2</v>
      </c>
      <c r="F93" s="15">
        <v>6.2350000000000003E-2</v>
      </c>
      <c r="G93" s="15">
        <v>6.2350000000000003E-2</v>
      </c>
      <c r="H93" s="15">
        <v>6.2350000000000003E-2</v>
      </c>
      <c r="I93" s="15">
        <v>6.2350000000000003E-2</v>
      </c>
      <c r="J93" s="15">
        <v>6.2350000000000003E-2</v>
      </c>
      <c r="K93" s="15">
        <v>6.2350000000000003E-2</v>
      </c>
      <c r="L93" s="15">
        <v>6.2350000000000003E-2</v>
      </c>
      <c r="M93" s="15">
        <v>6.2350000000000003E-2</v>
      </c>
      <c r="N93" s="15">
        <v>6.2350000000000003E-2</v>
      </c>
      <c r="O93" s="15">
        <v>6.2350000000000003E-2</v>
      </c>
      <c r="P93" s="15"/>
      <c r="Q93" s="15"/>
      <c r="R93" s="15"/>
    </row>
    <row r="94" spans="1:18" x14ac:dyDescent="0.25">
      <c r="A94" t="s">
        <v>9</v>
      </c>
      <c r="B94" t="s">
        <v>106</v>
      </c>
      <c r="C94" t="s">
        <v>115</v>
      </c>
      <c r="D94" s="15"/>
      <c r="E94" s="15"/>
      <c r="F94" s="15"/>
      <c r="G94" s="15"/>
      <c r="H94" s="15"/>
      <c r="I94" s="15"/>
      <c r="J94" s="15"/>
      <c r="K94" s="15"/>
      <c r="L94" s="15"/>
      <c r="M94" s="15"/>
      <c r="N94" s="15"/>
      <c r="O94" s="15"/>
      <c r="P94" s="15"/>
      <c r="Q94" s="15"/>
      <c r="R94" s="15"/>
    </row>
    <row r="95" spans="1:18" x14ac:dyDescent="0.25">
      <c r="A95" t="s">
        <v>9</v>
      </c>
      <c r="B95" t="s">
        <v>106</v>
      </c>
      <c r="C95" t="s">
        <v>116</v>
      </c>
      <c r="D95" s="15">
        <v>3.1060000000000001E-2</v>
      </c>
      <c r="E95" s="15">
        <v>2.4840000000000001E-2</v>
      </c>
      <c r="F95" s="15">
        <v>3.0249999999999999E-2</v>
      </c>
      <c r="G95" s="15">
        <v>2.6679999999999999E-2</v>
      </c>
      <c r="H95" s="15">
        <v>3.108E-2</v>
      </c>
      <c r="I95" s="15">
        <v>2.6720000000000001E-2</v>
      </c>
      <c r="J95" s="15">
        <v>3.424E-2</v>
      </c>
      <c r="K95" s="15">
        <v>2.7969999999999998E-2</v>
      </c>
      <c r="L95" s="15">
        <v>2.9819999999999999E-2</v>
      </c>
      <c r="M95" s="15">
        <v>3.4369999999999998E-2</v>
      </c>
      <c r="N95" s="15">
        <v>2.657E-2</v>
      </c>
      <c r="O95" s="15">
        <v>0.2167</v>
      </c>
      <c r="P95" s="15"/>
      <c r="Q95" s="15"/>
      <c r="R95" s="15"/>
    </row>
    <row r="96" spans="1:18" x14ac:dyDescent="0.25">
      <c r="A96" t="s">
        <v>9</v>
      </c>
      <c r="B96" t="s">
        <v>107</v>
      </c>
      <c r="C96" t="s">
        <v>113</v>
      </c>
      <c r="D96" s="15"/>
      <c r="E96" s="15"/>
      <c r="F96" s="15"/>
      <c r="G96" s="15"/>
      <c r="H96" s="15"/>
      <c r="I96" s="15"/>
      <c r="J96" s="15"/>
      <c r="K96" s="15"/>
      <c r="L96" s="15"/>
      <c r="M96" s="15"/>
      <c r="N96" s="15"/>
      <c r="O96" s="15"/>
      <c r="P96" s="15"/>
      <c r="Q96" s="15"/>
      <c r="R96" s="15"/>
    </row>
    <row r="97" spans="1:18" x14ac:dyDescent="0.25">
      <c r="A97" t="s">
        <v>9</v>
      </c>
      <c r="B97" t="s">
        <v>107</v>
      </c>
      <c r="C97" t="s">
        <v>114</v>
      </c>
      <c r="D97" s="15"/>
      <c r="E97" s="15"/>
      <c r="F97" s="15"/>
      <c r="G97" s="15"/>
      <c r="H97" s="15"/>
      <c r="I97" s="15"/>
      <c r="J97" s="15"/>
      <c r="K97" s="15"/>
      <c r="L97" s="15"/>
      <c r="M97" s="15"/>
      <c r="N97" s="15"/>
      <c r="O97" s="15"/>
      <c r="P97" s="15"/>
      <c r="Q97" s="15"/>
      <c r="R97" s="15"/>
    </row>
    <row r="98" spans="1:18" x14ac:dyDescent="0.25">
      <c r="A98" t="s">
        <v>9</v>
      </c>
      <c r="B98" t="s">
        <v>107</v>
      </c>
      <c r="C98" t="s">
        <v>115</v>
      </c>
      <c r="D98" s="15"/>
      <c r="E98" s="15"/>
      <c r="F98" s="15"/>
      <c r="G98" s="15"/>
      <c r="H98" s="15"/>
      <c r="I98" s="15"/>
      <c r="J98" s="15"/>
      <c r="K98" s="15"/>
      <c r="L98" s="15"/>
      <c r="M98" s="15"/>
      <c r="N98" s="15"/>
      <c r="O98" s="15"/>
      <c r="P98" s="15"/>
      <c r="Q98" s="15"/>
      <c r="R98" s="15"/>
    </row>
    <row r="99" spans="1:18" x14ac:dyDescent="0.25">
      <c r="A99" t="s">
        <v>9</v>
      </c>
      <c r="B99" t="s">
        <v>107</v>
      </c>
      <c r="C99" t="s">
        <v>116</v>
      </c>
      <c r="D99" s="15"/>
      <c r="E99" s="15"/>
      <c r="F99" s="15"/>
      <c r="G99" s="15"/>
      <c r="H99" s="15"/>
      <c r="I99" s="15"/>
      <c r="J99" s="15"/>
      <c r="K99" s="15"/>
      <c r="L99" s="15"/>
      <c r="M99" s="15"/>
      <c r="N99" s="15"/>
      <c r="O99" s="15"/>
      <c r="P99" s="15"/>
      <c r="Q99" s="15"/>
      <c r="R99" s="15"/>
    </row>
    <row r="100" spans="1:18" x14ac:dyDescent="0.25">
      <c r="A100" t="s">
        <v>9</v>
      </c>
      <c r="B100" t="s">
        <v>108</v>
      </c>
      <c r="C100" t="s">
        <v>113</v>
      </c>
      <c r="D100" s="15"/>
      <c r="E100" s="15"/>
      <c r="F100" s="15"/>
      <c r="G100" s="15"/>
      <c r="H100" s="15"/>
      <c r="I100" s="15"/>
      <c r="J100" s="15"/>
      <c r="K100" s="15"/>
      <c r="L100" s="15"/>
      <c r="M100" s="15"/>
      <c r="N100" s="15"/>
      <c r="O100" s="15"/>
      <c r="P100" s="15"/>
      <c r="Q100" s="15"/>
      <c r="R100" s="15"/>
    </row>
    <row r="101" spans="1:18" x14ac:dyDescent="0.25">
      <c r="A101" t="s">
        <v>9</v>
      </c>
      <c r="B101" t="s">
        <v>108</v>
      </c>
      <c r="C101" t="s">
        <v>114</v>
      </c>
      <c r="D101" s="15"/>
      <c r="E101" s="15"/>
      <c r="F101" s="15"/>
      <c r="G101" s="15"/>
      <c r="H101" s="15"/>
      <c r="I101" s="15"/>
      <c r="J101" s="15"/>
      <c r="K101" s="15"/>
      <c r="L101" s="15"/>
      <c r="M101" s="15"/>
      <c r="N101" s="15"/>
      <c r="O101" s="15"/>
      <c r="P101" s="15"/>
      <c r="Q101" s="15"/>
      <c r="R101" s="15"/>
    </row>
    <row r="102" spans="1:18" x14ac:dyDescent="0.25">
      <c r="A102" t="s">
        <v>9</v>
      </c>
      <c r="B102" t="s">
        <v>108</v>
      </c>
      <c r="C102" t="s">
        <v>115</v>
      </c>
      <c r="D102" s="15"/>
      <c r="E102" s="15"/>
      <c r="F102" s="15"/>
      <c r="G102" s="15"/>
      <c r="H102" s="15"/>
      <c r="I102" s="15"/>
      <c r="J102" s="15"/>
      <c r="K102" s="15"/>
      <c r="L102" s="15"/>
      <c r="M102" s="15"/>
      <c r="N102" s="15"/>
      <c r="O102" s="15"/>
      <c r="P102" s="15"/>
      <c r="Q102" s="15"/>
      <c r="R102" s="15"/>
    </row>
    <row r="103" spans="1:18" x14ac:dyDescent="0.25">
      <c r="A103" t="s">
        <v>9</v>
      </c>
      <c r="B103" t="s">
        <v>108</v>
      </c>
      <c r="C103" t="s">
        <v>116</v>
      </c>
      <c r="D103" s="15"/>
      <c r="E103" s="15"/>
      <c r="F103" s="15"/>
      <c r="G103" s="15"/>
      <c r="H103" s="15"/>
      <c r="I103" s="15"/>
      <c r="J103" s="15"/>
      <c r="K103" s="15"/>
      <c r="L103" s="15"/>
      <c r="M103" s="15"/>
      <c r="N103" s="15"/>
      <c r="O103" s="15"/>
      <c r="P103" s="15"/>
      <c r="Q103" s="15"/>
      <c r="R103" s="15"/>
    </row>
    <row r="104" spans="1:18" x14ac:dyDescent="0.25">
      <c r="A104" t="s">
        <v>10</v>
      </c>
      <c r="B104" t="s">
        <v>102</v>
      </c>
      <c r="C104" t="s">
        <v>113</v>
      </c>
      <c r="D104" s="15">
        <v>800</v>
      </c>
      <c r="E104" s="15">
        <v>800</v>
      </c>
      <c r="F104" s="15"/>
      <c r="G104" s="15"/>
      <c r="H104" s="15"/>
      <c r="I104" s="15"/>
      <c r="J104" s="15"/>
      <c r="K104" s="15"/>
      <c r="L104" s="15"/>
      <c r="M104" s="15"/>
      <c r="N104" s="15"/>
      <c r="O104" s="15"/>
      <c r="P104" s="15" t="s">
        <v>117</v>
      </c>
      <c r="Q104" s="15"/>
      <c r="R104" s="15"/>
    </row>
    <row r="105" spans="1:18" x14ac:dyDescent="0.25">
      <c r="A105" t="s">
        <v>10</v>
      </c>
      <c r="B105" t="s">
        <v>102</v>
      </c>
      <c r="C105" t="s">
        <v>114</v>
      </c>
      <c r="D105" s="15">
        <v>6.5719E-2</v>
      </c>
      <c r="E105" s="15">
        <v>6.5719E-2</v>
      </c>
      <c r="F105" s="15"/>
      <c r="G105" s="15"/>
      <c r="H105" s="15"/>
      <c r="I105" s="15"/>
      <c r="J105" s="15"/>
      <c r="K105" s="15"/>
      <c r="L105" s="15"/>
      <c r="M105" s="15"/>
      <c r="N105" s="15"/>
      <c r="O105" s="15"/>
      <c r="P105" s="15"/>
      <c r="Q105" s="15"/>
      <c r="R105" s="15"/>
    </row>
    <row r="106" spans="1:18" x14ac:dyDescent="0.25">
      <c r="A106" t="s">
        <v>10</v>
      </c>
      <c r="B106" t="s">
        <v>102</v>
      </c>
      <c r="C106" t="s">
        <v>115</v>
      </c>
      <c r="D106" s="15">
        <v>6.2631000000000006E-2</v>
      </c>
      <c r="E106" s="15">
        <v>6.2631000000000006E-2</v>
      </c>
      <c r="F106" s="15"/>
      <c r="G106" s="15"/>
      <c r="H106" s="15"/>
      <c r="I106" s="15"/>
      <c r="J106" s="15"/>
      <c r="K106" s="15"/>
      <c r="L106" s="15"/>
      <c r="M106" s="15"/>
      <c r="N106" s="15"/>
      <c r="O106" s="15"/>
      <c r="P106" s="15"/>
      <c r="Q106" s="15"/>
      <c r="R106" s="15"/>
    </row>
    <row r="107" spans="1:18" x14ac:dyDescent="0.25">
      <c r="A107" t="s">
        <v>10</v>
      </c>
      <c r="B107" t="s">
        <v>102</v>
      </c>
      <c r="C107" t="s">
        <v>116</v>
      </c>
      <c r="D107" s="15"/>
      <c r="E107" s="15"/>
      <c r="F107" s="15"/>
      <c r="G107" s="15"/>
      <c r="H107" s="15"/>
      <c r="I107" s="15"/>
      <c r="J107" s="15"/>
      <c r="K107" s="15"/>
      <c r="L107" s="15"/>
      <c r="M107" s="15"/>
      <c r="N107" s="15"/>
      <c r="O107" s="15"/>
      <c r="P107" s="15"/>
      <c r="Q107" s="15"/>
      <c r="R107" s="15"/>
    </row>
    <row r="108" spans="1:18" x14ac:dyDescent="0.25">
      <c r="A108" t="s">
        <v>10</v>
      </c>
      <c r="B108" t="s">
        <v>106</v>
      </c>
      <c r="C108" t="s">
        <v>113</v>
      </c>
      <c r="D108" s="15"/>
      <c r="E108" s="15"/>
      <c r="F108" s="15"/>
      <c r="G108" s="15"/>
      <c r="H108" s="15"/>
      <c r="I108" s="15"/>
      <c r="J108" s="15"/>
      <c r="K108" s="15"/>
      <c r="L108" s="15"/>
      <c r="M108" s="15"/>
      <c r="N108" s="15"/>
      <c r="O108" s="15"/>
      <c r="P108" s="15"/>
      <c r="Q108" s="15"/>
      <c r="R108" s="15"/>
    </row>
    <row r="109" spans="1:18" x14ac:dyDescent="0.25">
      <c r="A109" t="s">
        <v>10</v>
      </c>
      <c r="B109" t="s">
        <v>106</v>
      </c>
      <c r="C109" t="s">
        <v>114</v>
      </c>
      <c r="D109" s="15">
        <v>4.8585000000000003E-2</v>
      </c>
      <c r="E109" s="15">
        <v>7.4779999999999999E-2</v>
      </c>
      <c r="F109" s="15"/>
      <c r="G109" s="15"/>
      <c r="H109" s="15"/>
      <c r="I109" s="15"/>
      <c r="J109" s="15"/>
      <c r="K109" s="15"/>
      <c r="L109" s="15"/>
      <c r="M109" s="15"/>
      <c r="N109" s="15"/>
      <c r="O109" s="15"/>
      <c r="P109" s="15"/>
      <c r="Q109" s="15"/>
      <c r="R109" s="15"/>
    </row>
    <row r="110" spans="1:18" x14ac:dyDescent="0.25">
      <c r="A110" t="s">
        <v>10</v>
      </c>
      <c r="B110" t="s">
        <v>106</v>
      </c>
      <c r="C110" t="s">
        <v>115</v>
      </c>
      <c r="D110" s="15">
        <v>6.2631000000000006E-2</v>
      </c>
      <c r="E110" s="15">
        <v>6.2631000000000006E-2</v>
      </c>
      <c r="F110" s="15"/>
      <c r="G110" s="15"/>
      <c r="H110" s="15"/>
      <c r="I110" s="15"/>
      <c r="J110" s="15"/>
      <c r="K110" s="15"/>
      <c r="L110" s="15"/>
      <c r="M110" s="15"/>
      <c r="N110" s="15"/>
      <c r="O110" s="15"/>
      <c r="P110" s="15"/>
      <c r="Q110" s="15"/>
      <c r="R110" s="15"/>
    </row>
    <row r="111" spans="1:18" x14ac:dyDescent="0.25">
      <c r="A111" t="s">
        <v>10</v>
      </c>
      <c r="B111" t="s">
        <v>106</v>
      </c>
      <c r="C111" t="s">
        <v>116</v>
      </c>
      <c r="D111" s="15"/>
      <c r="E111" s="15"/>
      <c r="F111" s="15"/>
      <c r="G111" s="15"/>
      <c r="H111" s="15"/>
      <c r="I111" s="15"/>
      <c r="J111" s="15"/>
      <c r="K111" s="15"/>
      <c r="L111" s="15"/>
      <c r="M111" s="15"/>
      <c r="N111" s="15"/>
      <c r="O111" s="15"/>
      <c r="P111" s="15"/>
      <c r="Q111" s="15"/>
      <c r="R111" s="15"/>
    </row>
    <row r="112" spans="1:18" x14ac:dyDescent="0.25">
      <c r="A112" t="s">
        <v>10</v>
      </c>
      <c r="B112" t="s">
        <v>107</v>
      </c>
      <c r="C112" t="s">
        <v>113</v>
      </c>
      <c r="D112" s="15"/>
      <c r="E112" s="15"/>
      <c r="F112" s="15"/>
      <c r="G112" s="15"/>
      <c r="H112" s="15"/>
      <c r="I112" s="15"/>
      <c r="J112" s="15"/>
      <c r="K112" s="15"/>
      <c r="L112" s="15"/>
      <c r="M112" s="15"/>
      <c r="N112" s="15"/>
      <c r="O112" s="15"/>
      <c r="P112" s="15"/>
      <c r="Q112" s="15"/>
      <c r="R112" s="15"/>
    </row>
    <row r="113" spans="1:18" x14ac:dyDescent="0.25">
      <c r="A113" t="s">
        <v>10</v>
      </c>
      <c r="B113" t="s">
        <v>107</v>
      </c>
      <c r="C113" t="s">
        <v>114</v>
      </c>
      <c r="D113" s="15"/>
      <c r="E113" s="15"/>
      <c r="F113" s="15"/>
      <c r="G113" s="15"/>
      <c r="H113" s="15"/>
      <c r="I113" s="15"/>
      <c r="J113" s="15"/>
      <c r="K113" s="15"/>
      <c r="L113" s="15"/>
      <c r="M113" s="15"/>
      <c r="N113" s="15"/>
      <c r="O113" s="15"/>
      <c r="P113" s="15"/>
      <c r="Q113" s="15"/>
      <c r="R113" s="15"/>
    </row>
    <row r="114" spans="1:18" x14ac:dyDescent="0.25">
      <c r="A114" t="s">
        <v>10</v>
      </c>
      <c r="B114" t="s">
        <v>107</v>
      </c>
      <c r="C114" t="s">
        <v>115</v>
      </c>
      <c r="D114" s="15"/>
      <c r="E114" s="15"/>
      <c r="F114" s="15"/>
      <c r="G114" s="15"/>
      <c r="H114" s="15"/>
      <c r="I114" s="15"/>
      <c r="J114" s="15"/>
      <c r="K114" s="15"/>
      <c r="L114" s="15"/>
      <c r="M114" s="15"/>
      <c r="N114" s="15"/>
      <c r="O114" s="15"/>
      <c r="P114" s="15"/>
      <c r="Q114" s="15"/>
      <c r="R114" s="15"/>
    </row>
    <row r="115" spans="1:18" x14ac:dyDescent="0.25">
      <c r="A115" t="s">
        <v>10</v>
      </c>
      <c r="B115" t="s">
        <v>107</v>
      </c>
      <c r="C115" t="s">
        <v>116</v>
      </c>
      <c r="D115" s="15"/>
      <c r="E115" s="15"/>
      <c r="F115" s="15"/>
      <c r="G115" s="15"/>
      <c r="H115" s="15"/>
      <c r="I115" s="15"/>
      <c r="J115" s="15"/>
      <c r="K115" s="15"/>
      <c r="L115" s="15"/>
      <c r="M115" s="15"/>
      <c r="N115" s="15"/>
      <c r="O115" s="15"/>
      <c r="P115" s="15"/>
      <c r="Q115" s="15"/>
      <c r="R115" s="15"/>
    </row>
    <row r="116" spans="1:18" x14ac:dyDescent="0.25">
      <c r="A116" t="s">
        <v>10</v>
      </c>
      <c r="B116" t="s">
        <v>108</v>
      </c>
      <c r="C116" t="s">
        <v>113</v>
      </c>
      <c r="D116" s="15"/>
      <c r="E116" s="15"/>
      <c r="F116" s="15"/>
      <c r="G116" s="15"/>
      <c r="H116" s="15"/>
      <c r="I116" s="15"/>
      <c r="J116" s="15"/>
      <c r="K116" s="15"/>
      <c r="L116" s="15"/>
      <c r="M116" s="15"/>
      <c r="N116" s="15"/>
      <c r="O116" s="15"/>
      <c r="P116" s="15"/>
      <c r="Q116" s="15"/>
      <c r="R116" s="15"/>
    </row>
    <row r="117" spans="1:18" x14ac:dyDescent="0.25">
      <c r="A117" t="s">
        <v>10</v>
      </c>
      <c r="B117" t="s">
        <v>108</v>
      </c>
      <c r="C117" t="s">
        <v>114</v>
      </c>
      <c r="D117" s="15"/>
      <c r="E117" s="15"/>
      <c r="F117" s="15"/>
      <c r="G117" s="15"/>
      <c r="H117" s="15"/>
      <c r="I117" s="15"/>
      <c r="J117" s="15"/>
      <c r="K117" s="15"/>
      <c r="L117" s="15"/>
      <c r="M117" s="15"/>
      <c r="N117" s="15"/>
      <c r="O117" s="15"/>
      <c r="P117" s="15"/>
      <c r="Q117" s="15"/>
      <c r="R117" s="15"/>
    </row>
    <row r="118" spans="1:18" x14ac:dyDescent="0.25">
      <c r="A118" t="s">
        <v>10</v>
      </c>
      <c r="B118" t="s">
        <v>108</v>
      </c>
      <c r="C118" t="s">
        <v>115</v>
      </c>
      <c r="D118" s="15"/>
      <c r="E118" s="15"/>
      <c r="F118" s="15"/>
      <c r="G118" s="15"/>
      <c r="H118" s="15"/>
      <c r="I118" s="15"/>
      <c r="J118" s="15"/>
      <c r="K118" s="15"/>
      <c r="L118" s="15"/>
      <c r="M118" s="15"/>
      <c r="N118" s="15"/>
      <c r="O118" s="15"/>
      <c r="P118" s="15"/>
      <c r="Q118" s="15"/>
      <c r="R118" s="15"/>
    </row>
    <row r="119" spans="1:18" x14ac:dyDescent="0.25">
      <c r="A119" t="s">
        <v>10</v>
      </c>
      <c r="B119" t="s">
        <v>108</v>
      </c>
      <c r="C119" t="s">
        <v>116</v>
      </c>
      <c r="D119" s="15"/>
      <c r="E119" s="15"/>
      <c r="F119" s="15"/>
      <c r="G119" s="15"/>
      <c r="H119" s="15"/>
      <c r="I119" s="15"/>
      <c r="J119" s="15"/>
      <c r="K119" s="15"/>
      <c r="L119" s="15"/>
      <c r="M119" s="15"/>
      <c r="N119" s="15"/>
      <c r="O119" s="15"/>
      <c r="P119" s="15"/>
      <c r="Q119" s="15"/>
      <c r="R119" s="15"/>
    </row>
    <row r="120" spans="1:18" x14ac:dyDescent="0.25">
      <c r="A120" t="s">
        <v>11</v>
      </c>
      <c r="B120" t="s">
        <v>102</v>
      </c>
      <c r="C120" t="s">
        <v>113</v>
      </c>
      <c r="D120" s="15">
        <v>800</v>
      </c>
      <c r="E120" s="15">
        <v>800</v>
      </c>
      <c r="F120" s="15"/>
      <c r="G120" s="15"/>
      <c r="H120" s="15"/>
      <c r="I120" s="15"/>
      <c r="J120" s="15"/>
      <c r="K120" s="15"/>
      <c r="L120" s="15"/>
      <c r="M120" s="15"/>
      <c r="N120" s="15"/>
      <c r="O120" s="15"/>
      <c r="P120" s="15" t="s">
        <v>117</v>
      </c>
      <c r="Q120" s="15"/>
      <c r="R120" s="15"/>
    </row>
    <row r="121" spans="1:18" x14ac:dyDescent="0.25">
      <c r="A121" t="s">
        <v>11</v>
      </c>
      <c r="B121" t="s">
        <v>102</v>
      </c>
      <c r="C121" t="s">
        <v>114</v>
      </c>
      <c r="D121" s="15">
        <v>6.5719E-2</v>
      </c>
      <c r="E121" s="15">
        <v>6.5719E-2</v>
      </c>
      <c r="F121" s="15"/>
      <c r="G121" s="15"/>
      <c r="H121" s="15"/>
      <c r="I121" s="15"/>
      <c r="J121" s="15"/>
      <c r="K121" s="15"/>
      <c r="L121" s="15"/>
      <c r="M121" s="15"/>
      <c r="N121" s="15"/>
      <c r="O121" s="15"/>
      <c r="P121" s="15"/>
      <c r="Q121" s="15"/>
      <c r="R121" s="15"/>
    </row>
    <row r="122" spans="1:18" x14ac:dyDescent="0.25">
      <c r="A122" t="s">
        <v>11</v>
      </c>
      <c r="B122" t="s">
        <v>102</v>
      </c>
      <c r="C122" t="s">
        <v>115</v>
      </c>
      <c r="D122" s="15">
        <v>6.2631000000000006E-2</v>
      </c>
      <c r="E122" s="15">
        <v>6.2631000000000006E-2</v>
      </c>
      <c r="F122" s="15"/>
      <c r="G122" s="15"/>
      <c r="H122" s="15"/>
      <c r="I122" s="15"/>
      <c r="J122" s="15"/>
      <c r="K122" s="15"/>
      <c r="L122" s="15"/>
      <c r="M122" s="15"/>
      <c r="N122" s="15"/>
      <c r="O122" s="15"/>
      <c r="P122" s="15"/>
      <c r="Q122" s="15"/>
      <c r="R122" s="15"/>
    </row>
    <row r="123" spans="1:18" x14ac:dyDescent="0.25">
      <c r="A123" t="s">
        <v>11</v>
      </c>
      <c r="B123" t="s">
        <v>102</v>
      </c>
      <c r="C123" t="s">
        <v>116</v>
      </c>
      <c r="D123" s="15"/>
      <c r="E123" s="15"/>
      <c r="F123" s="15"/>
      <c r="G123" s="15"/>
      <c r="H123" s="15"/>
      <c r="I123" s="15"/>
      <c r="J123" s="15"/>
      <c r="K123" s="15"/>
      <c r="L123" s="15"/>
      <c r="M123" s="15"/>
      <c r="N123" s="15"/>
      <c r="O123" s="15"/>
      <c r="P123" s="15"/>
      <c r="Q123" s="15"/>
      <c r="R123" s="15"/>
    </row>
    <row r="124" spans="1:18" x14ac:dyDescent="0.25">
      <c r="A124" t="s">
        <v>11</v>
      </c>
      <c r="B124" t="s">
        <v>106</v>
      </c>
      <c r="C124" t="s">
        <v>113</v>
      </c>
      <c r="D124" s="15"/>
      <c r="E124" s="15"/>
      <c r="F124" s="15"/>
      <c r="G124" s="15"/>
      <c r="H124" s="15"/>
      <c r="I124" s="15"/>
      <c r="J124" s="15"/>
      <c r="K124" s="15"/>
      <c r="L124" s="15"/>
      <c r="M124" s="15"/>
      <c r="N124" s="15"/>
      <c r="O124" s="15"/>
      <c r="P124" s="15"/>
      <c r="Q124" s="15"/>
      <c r="R124" s="15"/>
    </row>
    <row r="125" spans="1:18" x14ac:dyDescent="0.25">
      <c r="A125" t="s">
        <v>11</v>
      </c>
      <c r="B125" t="s">
        <v>106</v>
      </c>
      <c r="C125" t="s">
        <v>114</v>
      </c>
      <c r="D125" s="15">
        <v>4.8585000000000003E-2</v>
      </c>
      <c r="E125" s="15">
        <v>7.4779999999999999E-2</v>
      </c>
      <c r="F125" s="15"/>
      <c r="G125" s="15"/>
      <c r="H125" s="15"/>
      <c r="I125" s="15"/>
      <c r="J125" s="15"/>
      <c r="K125" s="15"/>
      <c r="L125" s="15"/>
      <c r="M125" s="15"/>
      <c r="N125" s="15"/>
      <c r="O125" s="15"/>
      <c r="P125" s="15"/>
      <c r="Q125" s="15"/>
      <c r="R125" s="15"/>
    </row>
    <row r="126" spans="1:18" x14ac:dyDescent="0.25">
      <c r="A126" t="s">
        <v>11</v>
      </c>
      <c r="B126" t="s">
        <v>106</v>
      </c>
      <c r="C126" t="s">
        <v>115</v>
      </c>
      <c r="D126" s="15">
        <v>6.2631000000000006E-2</v>
      </c>
      <c r="E126" s="15">
        <v>6.2631000000000006E-2</v>
      </c>
      <c r="F126" s="15"/>
      <c r="G126" s="15"/>
      <c r="H126" s="15"/>
      <c r="I126" s="15"/>
      <c r="J126" s="15"/>
      <c r="K126" s="15"/>
      <c r="L126" s="15"/>
      <c r="M126" s="15"/>
      <c r="N126" s="15"/>
      <c r="O126" s="15"/>
      <c r="P126" s="15"/>
      <c r="Q126" s="15"/>
      <c r="R126" s="15"/>
    </row>
    <row r="127" spans="1:18" x14ac:dyDescent="0.25">
      <c r="A127" t="s">
        <v>11</v>
      </c>
      <c r="B127" t="s">
        <v>106</v>
      </c>
      <c r="C127" t="s">
        <v>116</v>
      </c>
      <c r="D127" s="15"/>
      <c r="E127" s="15"/>
      <c r="F127" s="15"/>
      <c r="G127" s="15"/>
      <c r="H127" s="15"/>
      <c r="I127" s="15"/>
      <c r="J127" s="15"/>
      <c r="K127" s="15"/>
      <c r="L127" s="15"/>
      <c r="M127" s="15"/>
      <c r="N127" s="15"/>
      <c r="O127" s="15"/>
      <c r="P127" s="15"/>
      <c r="Q127" s="15"/>
      <c r="R127" s="15"/>
    </row>
    <row r="128" spans="1:18" x14ac:dyDescent="0.25">
      <c r="A128" t="s">
        <v>11</v>
      </c>
      <c r="B128" t="s">
        <v>107</v>
      </c>
      <c r="C128" t="s">
        <v>113</v>
      </c>
      <c r="D128" s="15"/>
      <c r="E128" s="15"/>
      <c r="F128" s="15"/>
      <c r="G128" s="15"/>
      <c r="H128" s="15"/>
      <c r="I128" s="15"/>
      <c r="J128" s="15"/>
      <c r="K128" s="15"/>
      <c r="L128" s="15"/>
      <c r="M128" s="15"/>
      <c r="N128" s="15"/>
      <c r="O128" s="15"/>
      <c r="P128" s="15"/>
      <c r="Q128" s="15"/>
      <c r="R128" s="15"/>
    </row>
    <row r="129" spans="1:18" x14ac:dyDescent="0.25">
      <c r="A129" t="s">
        <v>11</v>
      </c>
      <c r="B129" t="s">
        <v>107</v>
      </c>
      <c r="C129" t="s">
        <v>114</v>
      </c>
      <c r="D129" s="15"/>
      <c r="E129" s="15"/>
      <c r="F129" s="15"/>
      <c r="G129" s="15"/>
      <c r="H129" s="15"/>
      <c r="I129" s="15"/>
      <c r="J129" s="15"/>
      <c r="K129" s="15"/>
      <c r="L129" s="15"/>
      <c r="M129" s="15"/>
      <c r="N129" s="15"/>
      <c r="O129" s="15"/>
      <c r="P129" s="15"/>
      <c r="Q129" s="15"/>
      <c r="R129" s="15"/>
    </row>
    <row r="130" spans="1:18" x14ac:dyDescent="0.25">
      <c r="A130" t="s">
        <v>11</v>
      </c>
      <c r="B130" t="s">
        <v>107</v>
      </c>
      <c r="C130" t="s">
        <v>115</v>
      </c>
      <c r="D130" s="15"/>
      <c r="E130" s="15"/>
      <c r="F130" s="15"/>
      <c r="G130" s="15"/>
      <c r="H130" s="15"/>
      <c r="I130" s="15"/>
      <c r="J130" s="15"/>
      <c r="K130" s="15"/>
      <c r="L130" s="15"/>
      <c r="M130" s="15"/>
      <c r="N130" s="15"/>
      <c r="O130" s="15"/>
      <c r="P130" s="15"/>
      <c r="Q130" s="15"/>
      <c r="R130" s="15"/>
    </row>
    <row r="131" spans="1:18" x14ac:dyDescent="0.25">
      <c r="A131" t="s">
        <v>11</v>
      </c>
      <c r="B131" t="s">
        <v>107</v>
      </c>
      <c r="C131" t="s">
        <v>116</v>
      </c>
      <c r="D131" s="15"/>
      <c r="E131" s="15"/>
      <c r="F131" s="15"/>
      <c r="G131" s="15"/>
      <c r="H131" s="15"/>
      <c r="I131" s="15"/>
      <c r="J131" s="15"/>
      <c r="K131" s="15"/>
      <c r="L131" s="15"/>
      <c r="M131" s="15"/>
      <c r="N131" s="15"/>
      <c r="O131" s="15"/>
      <c r="P131" s="15"/>
      <c r="Q131" s="15"/>
      <c r="R131" s="15"/>
    </row>
    <row r="132" spans="1:18" x14ac:dyDescent="0.25">
      <c r="A132" t="s">
        <v>11</v>
      </c>
      <c r="B132" t="s">
        <v>108</v>
      </c>
      <c r="C132" t="s">
        <v>113</v>
      </c>
      <c r="D132" s="15"/>
      <c r="E132" s="15"/>
      <c r="F132" s="15"/>
      <c r="G132" s="15"/>
      <c r="H132" s="15"/>
      <c r="I132" s="15"/>
      <c r="J132" s="15"/>
      <c r="K132" s="15"/>
      <c r="L132" s="15"/>
      <c r="M132" s="15"/>
      <c r="N132" s="15"/>
      <c r="O132" s="15"/>
      <c r="P132" s="15"/>
      <c r="Q132" s="15"/>
      <c r="R132" s="15"/>
    </row>
    <row r="133" spans="1:18" x14ac:dyDescent="0.25">
      <c r="A133" t="s">
        <v>11</v>
      </c>
      <c r="B133" t="s">
        <v>108</v>
      </c>
      <c r="C133" t="s">
        <v>114</v>
      </c>
      <c r="D133" s="15"/>
      <c r="E133" s="15"/>
      <c r="F133" s="15"/>
      <c r="G133" s="15"/>
      <c r="H133" s="15"/>
      <c r="I133" s="15"/>
      <c r="J133" s="15"/>
      <c r="K133" s="15"/>
      <c r="L133" s="15"/>
      <c r="M133" s="15"/>
      <c r="N133" s="15"/>
      <c r="O133" s="15"/>
      <c r="P133" s="15"/>
      <c r="Q133" s="15"/>
      <c r="R133" s="15"/>
    </row>
    <row r="134" spans="1:18" x14ac:dyDescent="0.25">
      <c r="A134" t="s">
        <v>11</v>
      </c>
      <c r="B134" t="s">
        <v>108</v>
      </c>
      <c r="C134" t="s">
        <v>115</v>
      </c>
      <c r="D134" s="15"/>
      <c r="E134" s="15"/>
      <c r="F134" s="15"/>
      <c r="G134" s="15"/>
      <c r="H134" s="15"/>
      <c r="I134" s="15"/>
      <c r="J134" s="15"/>
      <c r="K134" s="15"/>
      <c r="L134" s="15"/>
      <c r="M134" s="15"/>
      <c r="N134" s="15"/>
      <c r="O134" s="15"/>
      <c r="P134" s="15"/>
      <c r="Q134" s="15"/>
      <c r="R134" s="15"/>
    </row>
    <row r="135" spans="1:18" x14ac:dyDescent="0.25">
      <c r="A135" t="s">
        <v>11</v>
      </c>
      <c r="B135" t="s">
        <v>108</v>
      </c>
      <c r="C135" t="s">
        <v>116</v>
      </c>
      <c r="D135" s="15"/>
      <c r="E135" s="15"/>
      <c r="F135" s="15"/>
      <c r="G135" s="15"/>
      <c r="H135" s="15"/>
      <c r="I135" s="15"/>
      <c r="J135" s="15"/>
      <c r="K135" s="15"/>
      <c r="L135" s="15"/>
      <c r="M135" s="15"/>
      <c r="N135" s="15"/>
      <c r="O135" s="15"/>
      <c r="P135" s="15"/>
      <c r="Q135" s="15"/>
      <c r="R135" s="15"/>
    </row>
    <row r="136" spans="1:18" x14ac:dyDescent="0.25">
      <c r="A136" t="s">
        <v>12</v>
      </c>
      <c r="B136" t="s">
        <v>102</v>
      </c>
      <c r="C136" t="s">
        <v>113</v>
      </c>
      <c r="D136" s="15">
        <v>150</v>
      </c>
      <c r="E136" s="15">
        <v>150</v>
      </c>
      <c r="F136" s="15"/>
      <c r="G136" s="15"/>
      <c r="H136" s="15"/>
      <c r="I136" s="15"/>
      <c r="J136" s="15"/>
      <c r="K136" s="15"/>
      <c r="L136" s="15"/>
      <c r="M136" s="15"/>
      <c r="N136" s="15"/>
      <c r="O136" s="15"/>
      <c r="P136" s="15" t="s">
        <v>119</v>
      </c>
      <c r="Q136" s="15"/>
      <c r="R136" s="15"/>
    </row>
    <row r="137" spans="1:18" x14ac:dyDescent="0.25">
      <c r="A137" t="s">
        <v>12</v>
      </c>
      <c r="B137" t="s">
        <v>102</v>
      </c>
      <c r="C137" t="s">
        <v>114</v>
      </c>
      <c r="D137" s="15">
        <f>0.042112+0.000075</f>
        <v>4.2186999999999995E-2</v>
      </c>
      <c r="E137" s="15">
        <f>0.042112+0.000075</f>
        <v>4.2186999999999995E-2</v>
      </c>
      <c r="F137" s="15"/>
      <c r="G137" s="15"/>
      <c r="H137" s="15"/>
      <c r="I137" s="15"/>
      <c r="J137" s="15"/>
      <c r="K137" s="15"/>
      <c r="L137" s="15"/>
      <c r="M137" s="15"/>
      <c r="N137" s="15"/>
      <c r="O137" s="15"/>
      <c r="P137" s="15"/>
      <c r="Q137" s="15"/>
      <c r="R137" s="15"/>
    </row>
    <row r="138" spans="1:18" x14ac:dyDescent="0.25">
      <c r="A138" t="s">
        <v>12</v>
      </c>
      <c r="B138" t="s">
        <v>102</v>
      </c>
      <c r="C138" t="s">
        <v>115</v>
      </c>
      <c r="D138" s="15">
        <v>5.7618000000000003E-2</v>
      </c>
      <c r="E138" s="15">
        <v>5.7618000000000003E-2</v>
      </c>
      <c r="F138" s="15"/>
      <c r="G138" s="15"/>
      <c r="H138" s="15"/>
      <c r="I138" s="15"/>
      <c r="J138" s="15"/>
      <c r="K138" s="15"/>
      <c r="L138" s="15"/>
      <c r="M138" s="15"/>
      <c r="N138" s="15"/>
      <c r="O138" s="15"/>
      <c r="P138" s="15"/>
      <c r="Q138" s="15"/>
      <c r="R138" s="15"/>
    </row>
    <row r="139" spans="1:18" x14ac:dyDescent="0.25">
      <c r="A139" t="s">
        <v>12</v>
      </c>
      <c r="B139" t="s">
        <v>102</v>
      </c>
      <c r="C139" t="s">
        <v>116</v>
      </c>
      <c r="D139" s="15"/>
      <c r="E139" s="15"/>
      <c r="F139" s="15"/>
      <c r="G139" s="15"/>
      <c r="H139" s="15"/>
      <c r="I139" s="15"/>
      <c r="J139" s="15"/>
      <c r="K139" s="15"/>
      <c r="L139" s="15"/>
      <c r="M139" s="15"/>
      <c r="N139" s="15"/>
      <c r="O139" s="15"/>
      <c r="P139" s="15"/>
      <c r="Q139" s="15"/>
      <c r="R139" s="15"/>
    </row>
    <row r="140" spans="1:18" x14ac:dyDescent="0.25">
      <c r="A140" t="s">
        <v>12</v>
      </c>
      <c r="B140" t="s">
        <v>106</v>
      </c>
      <c r="C140" t="s">
        <v>113</v>
      </c>
      <c r="D140" s="15">
        <v>300</v>
      </c>
      <c r="E140" s="15">
        <v>300</v>
      </c>
      <c r="F140" s="15"/>
      <c r="G140" s="15"/>
      <c r="H140" s="15"/>
      <c r="I140" s="15"/>
      <c r="J140" s="15"/>
      <c r="K140" s="15"/>
      <c r="L140" s="15"/>
      <c r="M140" s="15"/>
      <c r="N140" s="15"/>
      <c r="O140" s="15"/>
      <c r="P140" s="15" t="s">
        <v>119</v>
      </c>
      <c r="Q140" s="15"/>
      <c r="R140" s="15"/>
    </row>
    <row r="141" spans="1:18" x14ac:dyDescent="0.25">
      <c r="A141" t="s">
        <v>12</v>
      </c>
      <c r="B141" t="s">
        <v>106</v>
      </c>
      <c r="C141" t="s">
        <v>114</v>
      </c>
      <c r="D141" s="15">
        <f>0.023605+0.000075</f>
        <v>2.368E-2</v>
      </c>
      <c r="E141" s="15">
        <f>0.023605+0.000075</f>
        <v>2.368E-2</v>
      </c>
      <c r="F141" s="15"/>
      <c r="G141" s="15"/>
      <c r="H141" s="15"/>
      <c r="I141" s="15"/>
      <c r="J141" s="15"/>
      <c r="K141" s="15"/>
      <c r="L141" s="15"/>
      <c r="M141" s="15"/>
      <c r="N141" s="15"/>
      <c r="O141" s="15"/>
      <c r="P141" s="15"/>
      <c r="Q141" s="15"/>
      <c r="R141" s="15"/>
    </row>
    <row r="142" spans="1:18" x14ac:dyDescent="0.25">
      <c r="A142" t="s">
        <v>12</v>
      </c>
      <c r="B142" t="s">
        <v>106</v>
      </c>
      <c r="C142" t="s">
        <v>115</v>
      </c>
      <c r="D142" s="15">
        <v>5.7618000000000003E-2</v>
      </c>
      <c r="E142" s="15">
        <v>5.7618000000000003E-2</v>
      </c>
      <c r="F142" s="15"/>
      <c r="G142" s="15"/>
      <c r="H142" s="15"/>
      <c r="I142" s="15"/>
      <c r="J142" s="15"/>
      <c r="K142" s="15"/>
      <c r="L142" s="15"/>
      <c r="M142" s="15"/>
      <c r="N142" s="15"/>
      <c r="O142" s="15"/>
      <c r="P142" s="15"/>
      <c r="Q142" s="15"/>
      <c r="R142" s="15"/>
    </row>
    <row r="143" spans="1:18" x14ac:dyDescent="0.25">
      <c r="A143" t="s">
        <v>12</v>
      </c>
      <c r="B143" t="s">
        <v>106</v>
      </c>
      <c r="C143" t="s">
        <v>116</v>
      </c>
      <c r="D143" s="15"/>
      <c r="E143" s="15"/>
      <c r="F143" s="15"/>
      <c r="G143" s="15"/>
      <c r="H143" s="15"/>
      <c r="I143" s="15"/>
      <c r="J143" s="15"/>
      <c r="K143" s="15"/>
      <c r="L143" s="15"/>
      <c r="M143" s="15"/>
      <c r="N143" s="15"/>
      <c r="O143" s="15"/>
      <c r="P143" s="15"/>
      <c r="Q143" s="15"/>
      <c r="R143" s="15"/>
    </row>
    <row r="144" spans="1:18" x14ac:dyDescent="0.25">
      <c r="A144" t="s">
        <v>12</v>
      </c>
      <c r="B144" t="s">
        <v>107</v>
      </c>
      <c r="C144" t="s">
        <v>113</v>
      </c>
      <c r="D144" s="15">
        <v>450</v>
      </c>
      <c r="E144" s="15">
        <v>450</v>
      </c>
      <c r="F144" s="15"/>
      <c r="G144" s="15"/>
      <c r="H144" s="15"/>
      <c r="I144" s="15"/>
      <c r="J144" s="15"/>
      <c r="K144" s="15"/>
      <c r="L144" s="15"/>
      <c r="M144" s="15"/>
      <c r="N144" s="15"/>
      <c r="O144" s="15"/>
      <c r="P144" s="15" t="s">
        <v>119</v>
      </c>
      <c r="Q144" s="15"/>
      <c r="R144" s="15"/>
    </row>
    <row r="145" spans="1:18" x14ac:dyDescent="0.25">
      <c r="A145" t="s">
        <v>12</v>
      </c>
      <c r="B145" t="s">
        <v>107</v>
      </c>
      <c r="C145" t="s">
        <v>114</v>
      </c>
      <c r="D145" s="15">
        <f>0.010208+0.000075</f>
        <v>1.0283E-2</v>
      </c>
      <c r="E145" s="15">
        <f>0.010208+0.000075</f>
        <v>1.0283E-2</v>
      </c>
      <c r="F145" s="15"/>
      <c r="G145" s="15"/>
      <c r="H145" s="15"/>
      <c r="I145" s="15"/>
      <c r="J145" s="15"/>
      <c r="K145" s="15"/>
      <c r="L145" s="15"/>
      <c r="M145" s="15"/>
      <c r="N145" s="15"/>
      <c r="O145" s="15"/>
      <c r="P145" s="15"/>
      <c r="Q145" s="15"/>
      <c r="R145" s="15"/>
    </row>
    <row r="146" spans="1:18" x14ac:dyDescent="0.25">
      <c r="A146" t="s">
        <v>12</v>
      </c>
      <c r="B146" t="s">
        <v>107</v>
      </c>
      <c r="C146" t="s">
        <v>115</v>
      </c>
      <c r="D146" s="15">
        <v>5.7618000000000003E-2</v>
      </c>
      <c r="E146" s="15">
        <v>5.7618000000000003E-2</v>
      </c>
      <c r="F146" s="15"/>
      <c r="G146" s="15"/>
      <c r="H146" s="15"/>
      <c r="I146" s="15"/>
      <c r="J146" s="15"/>
      <c r="K146" s="15"/>
      <c r="L146" s="15"/>
      <c r="M146" s="15"/>
      <c r="N146" s="15"/>
      <c r="O146" s="15"/>
      <c r="P146" s="15"/>
      <c r="Q146" s="15"/>
      <c r="R146" s="15"/>
    </row>
    <row r="147" spans="1:18" x14ac:dyDescent="0.25">
      <c r="A147" t="s">
        <v>12</v>
      </c>
      <c r="B147" t="s">
        <v>107</v>
      </c>
      <c r="C147" t="s">
        <v>116</v>
      </c>
      <c r="D147" s="15"/>
      <c r="E147" s="15"/>
      <c r="F147" s="15"/>
      <c r="G147" s="15"/>
      <c r="H147" s="15"/>
      <c r="I147" s="15"/>
      <c r="J147" s="15"/>
      <c r="K147" s="15"/>
      <c r="L147" s="15"/>
      <c r="M147" s="15"/>
      <c r="N147" s="15"/>
      <c r="O147" s="15"/>
      <c r="P147" s="15"/>
      <c r="Q147" s="15"/>
      <c r="R147" s="15"/>
    </row>
    <row r="148" spans="1:18" x14ac:dyDescent="0.25">
      <c r="A148" t="s">
        <v>12</v>
      </c>
      <c r="B148" t="s">
        <v>108</v>
      </c>
      <c r="C148" t="s">
        <v>113</v>
      </c>
      <c r="D148" s="15"/>
      <c r="E148" s="15"/>
      <c r="F148" s="15"/>
      <c r="G148" s="15"/>
      <c r="H148" s="15"/>
      <c r="I148" s="15"/>
      <c r="J148" s="15"/>
      <c r="K148" s="15"/>
      <c r="L148" s="15"/>
      <c r="M148" s="15"/>
      <c r="N148" s="15"/>
      <c r="O148" s="15"/>
      <c r="P148" s="15"/>
      <c r="Q148" s="15"/>
      <c r="R148" s="15"/>
    </row>
    <row r="149" spans="1:18" x14ac:dyDescent="0.25">
      <c r="A149" t="s">
        <v>12</v>
      </c>
      <c r="B149" t="s">
        <v>108</v>
      </c>
      <c r="C149" t="s">
        <v>114</v>
      </c>
      <c r="D149" s="15">
        <v>2.483E-3</v>
      </c>
      <c r="E149" s="15">
        <v>2.483E-3</v>
      </c>
      <c r="F149" s="15"/>
      <c r="G149" s="15"/>
      <c r="H149" s="15"/>
      <c r="I149" s="15"/>
      <c r="J149" s="15"/>
      <c r="K149" s="15"/>
      <c r="L149" s="15"/>
      <c r="M149" s="15"/>
      <c r="N149" s="15"/>
      <c r="O149" s="15"/>
      <c r="P149" s="15"/>
      <c r="Q149" s="15"/>
      <c r="R149" s="15"/>
    </row>
    <row r="150" spans="1:18" x14ac:dyDescent="0.25">
      <c r="A150" t="s">
        <v>12</v>
      </c>
      <c r="B150" t="s">
        <v>108</v>
      </c>
      <c r="C150" t="s">
        <v>115</v>
      </c>
      <c r="D150" s="15">
        <v>5.7618000000000003E-2</v>
      </c>
      <c r="E150" s="15">
        <v>5.7618000000000003E-2</v>
      </c>
      <c r="F150" s="15"/>
      <c r="G150" s="15"/>
      <c r="H150" s="15"/>
      <c r="I150" s="15"/>
      <c r="J150" s="15"/>
      <c r="K150" s="15"/>
      <c r="L150" s="15"/>
      <c r="M150" s="15"/>
      <c r="N150" s="15"/>
      <c r="O150" s="15"/>
      <c r="P150" s="15"/>
      <c r="Q150" s="15"/>
      <c r="R150" s="15"/>
    </row>
    <row r="151" spans="1:18" x14ac:dyDescent="0.25">
      <c r="A151" t="s">
        <v>12</v>
      </c>
      <c r="B151" t="s">
        <v>108</v>
      </c>
      <c r="C151" t="s">
        <v>116</v>
      </c>
      <c r="D151" s="15"/>
      <c r="E151" s="15"/>
      <c r="F151" s="15"/>
      <c r="G151" s="15"/>
      <c r="H151" s="15"/>
      <c r="I151" s="15"/>
      <c r="J151" s="15"/>
      <c r="K151" s="15"/>
      <c r="L151" s="15"/>
      <c r="M151" s="15"/>
      <c r="N151" s="15"/>
      <c r="O151" s="15"/>
      <c r="P151" s="15"/>
      <c r="Q151" s="15"/>
      <c r="R151" s="15"/>
    </row>
    <row r="152" spans="1:18" x14ac:dyDescent="0.25">
      <c r="A152" t="s">
        <v>13</v>
      </c>
      <c r="B152" t="s">
        <v>102</v>
      </c>
      <c r="C152" t="s">
        <v>113</v>
      </c>
      <c r="D152" s="15"/>
      <c r="E152" s="15"/>
      <c r="F152" s="15"/>
      <c r="G152" s="15"/>
      <c r="H152" s="15"/>
      <c r="I152" s="15"/>
      <c r="J152" s="15"/>
      <c r="K152" s="15"/>
      <c r="L152" s="15"/>
      <c r="M152" s="15"/>
      <c r="N152" s="15"/>
      <c r="O152" s="15"/>
      <c r="P152" s="15"/>
      <c r="Q152" s="15"/>
      <c r="R152" s="15"/>
    </row>
    <row r="153" spans="1:18" x14ac:dyDescent="0.25">
      <c r="A153" t="s">
        <v>13</v>
      </c>
      <c r="B153" t="s">
        <v>102</v>
      </c>
      <c r="C153" t="s">
        <v>114</v>
      </c>
      <c r="D153" s="15">
        <f>0.022937+0.032251+0.01476</f>
        <v>6.9947999999999996E-2</v>
      </c>
      <c r="E153" s="15">
        <f>0.022937+0.038818+0.01476</f>
        <v>7.6515E-2</v>
      </c>
      <c r="F153" s="15"/>
      <c r="G153" s="15"/>
      <c r="H153" s="15"/>
      <c r="I153" s="15"/>
      <c r="J153" s="15"/>
      <c r="K153" s="15"/>
      <c r="L153" s="15"/>
      <c r="M153" s="15"/>
      <c r="N153" s="15"/>
      <c r="O153" s="15"/>
      <c r="P153" s="15"/>
      <c r="Q153" s="15"/>
      <c r="R153" s="15"/>
    </row>
    <row r="154" spans="1:18" x14ac:dyDescent="0.25">
      <c r="A154" t="s">
        <v>13</v>
      </c>
      <c r="B154" t="s">
        <v>102</v>
      </c>
      <c r="C154" t="s">
        <v>115</v>
      </c>
      <c r="D154" s="15">
        <v>7.4767E-2</v>
      </c>
      <c r="E154" s="15">
        <v>7.4767E-2</v>
      </c>
      <c r="F154" s="15"/>
      <c r="G154" s="15"/>
      <c r="H154" s="15"/>
      <c r="I154" s="15"/>
      <c r="J154" s="15"/>
      <c r="K154" s="15"/>
      <c r="L154" s="15"/>
      <c r="M154" s="15"/>
      <c r="N154" s="15"/>
      <c r="O154" s="15"/>
      <c r="P154" s="15"/>
      <c r="Q154" s="15"/>
      <c r="R154" s="15"/>
    </row>
    <row r="155" spans="1:18" x14ac:dyDescent="0.25">
      <c r="A155" t="s">
        <v>13</v>
      </c>
      <c r="B155" t="s">
        <v>102</v>
      </c>
      <c r="C155" t="s">
        <v>116</v>
      </c>
      <c r="D155" s="15"/>
      <c r="E155" s="15"/>
      <c r="F155" s="15"/>
      <c r="G155" s="15"/>
      <c r="H155" s="15"/>
      <c r="I155" s="15"/>
      <c r="J155" s="15"/>
      <c r="K155" s="15"/>
      <c r="L155" s="15"/>
      <c r="M155" s="15"/>
      <c r="N155" s="15"/>
      <c r="O155" s="15"/>
      <c r="P155" s="15"/>
      <c r="Q155" s="15"/>
      <c r="R155" s="15"/>
    </row>
    <row r="156" spans="1:18" x14ac:dyDescent="0.25">
      <c r="A156" t="s">
        <v>13</v>
      </c>
      <c r="B156" t="s">
        <v>106</v>
      </c>
      <c r="C156" t="s">
        <v>113</v>
      </c>
      <c r="D156" s="15"/>
      <c r="E156" s="15"/>
      <c r="F156" s="15"/>
      <c r="G156" s="15"/>
      <c r="H156" s="15"/>
      <c r="I156" s="15"/>
      <c r="J156" s="15"/>
      <c r="K156" s="15"/>
      <c r="L156" s="15"/>
      <c r="M156" s="15"/>
      <c r="N156" s="15"/>
      <c r="O156" s="15"/>
      <c r="P156" s="15"/>
      <c r="Q156" s="15"/>
      <c r="R156" s="15"/>
    </row>
    <row r="157" spans="1:18" x14ac:dyDescent="0.25">
      <c r="A157" t="s">
        <v>13</v>
      </c>
      <c r="B157" t="s">
        <v>106</v>
      </c>
      <c r="C157" t="s">
        <v>114</v>
      </c>
      <c r="D157" s="15"/>
      <c r="E157" s="15"/>
      <c r="F157" s="15"/>
      <c r="G157" s="15"/>
      <c r="H157" s="15"/>
      <c r="I157" s="15"/>
      <c r="J157" s="15"/>
      <c r="K157" s="15"/>
      <c r="L157" s="15"/>
      <c r="M157" s="15"/>
      <c r="N157" s="15"/>
      <c r="O157" s="15"/>
      <c r="P157" s="15"/>
      <c r="Q157" s="15"/>
      <c r="R157" s="15"/>
    </row>
    <row r="158" spans="1:18" x14ac:dyDescent="0.25">
      <c r="A158" t="s">
        <v>13</v>
      </c>
      <c r="B158" t="s">
        <v>106</v>
      </c>
      <c r="C158" t="s">
        <v>115</v>
      </c>
      <c r="D158" s="15"/>
      <c r="E158" s="15"/>
      <c r="F158" s="15"/>
      <c r="G158" s="15"/>
      <c r="H158" s="15"/>
      <c r="I158" s="15"/>
      <c r="J158" s="15"/>
      <c r="K158" s="15"/>
      <c r="L158" s="15"/>
      <c r="M158" s="15"/>
      <c r="N158" s="15"/>
      <c r="O158" s="15"/>
      <c r="P158" s="15"/>
      <c r="Q158" s="15"/>
      <c r="R158" s="15"/>
    </row>
    <row r="159" spans="1:18" x14ac:dyDescent="0.25">
      <c r="A159" t="s">
        <v>13</v>
      </c>
      <c r="B159" t="s">
        <v>106</v>
      </c>
      <c r="C159" t="s">
        <v>116</v>
      </c>
      <c r="D159" s="15"/>
      <c r="E159" s="15"/>
      <c r="F159" s="15"/>
      <c r="G159" s="15"/>
      <c r="H159" s="15"/>
      <c r="I159" s="15"/>
      <c r="J159" s="15"/>
      <c r="K159" s="15"/>
      <c r="L159" s="15"/>
      <c r="M159" s="15"/>
      <c r="N159" s="15"/>
      <c r="O159" s="15"/>
      <c r="P159" s="15"/>
      <c r="Q159" s="15"/>
      <c r="R159" s="15"/>
    </row>
    <row r="160" spans="1:18" x14ac:dyDescent="0.25">
      <c r="A160" t="s">
        <v>13</v>
      </c>
      <c r="B160" t="s">
        <v>107</v>
      </c>
      <c r="C160" t="s">
        <v>113</v>
      </c>
      <c r="D160" s="15"/>
      <c r="E160" s="15"/>
      <c r="F160" s="15"/>
      <c r="G160" s="15"/>
      <c r="H160" s="15"/>
      <c r="I160" s="15"/>
      <c r="J160" s="15"/>
      <c r="K160" s="15"/>
      <c r="L160" s="15"/>
      <c r="M160" s="15"/>
      <c r="N160" s="15"/>
      <c r="O160" s="15"/>
      <c r="P160" s="15"/>
      <c r="Q160" s="15"/>
      <c r="R160" s="15"/>
    </row>
    <row r="161" spans="1:18" x14ac:dyDescent="0.25">
      <c r="A161" t="s">
        <v>13</v>
      </c>
      <c r="B161" t="s">
        <v>107</v>
      </c>
      <c r="C161" t="s">
        <v>114</v>
      </c>
      <c r="D161" s="15"/>
      <c r="E161" s="15"/>
      <c r="F161" s="15"/>
      <c r="G161" s="15"/>
      <c r="H161" s="15"/>
      <c r="I161" s="15"/>
      <c r="J161" s="15"/>
      <c r="K161" s="15"/>
      <c r="L161" s="15"/>
      <c r="M161" s="15"/>
      <c r="N161" s="15"/>
      <c r="O161" s="15"/>
      <c r="P161" s="15"/>
      <c r="Q161" s="15"/>
      <c r="R161" s="15"/>
    </row>
    <row r="162" spans="1:18" x14ac:dyDescent="0.25">
      <c r="A162" t="s">
        <v>13</v>
      </c>
      <c r="B162" t="s">
        <v>107</v>
      </c>
      <c r="C162" t="s">
        <v>115</v>
      </c>
      <c r="D162" s="15"/>
      <c r="E162" s="15"/>
      <c r="F162" s="15"/>
      <c r="G162" s="15"/>
      <c r="H162" s="15"/>
      <c r="I162" s="15"/>
      <c r="J162" s="15"/>
      <c r="K162" s="15"/>
      <c r="L162" s="15"/>
      <c r="M162" s="15"/>
      <c r="N162" s="15"/>
      <c r="O162" s="15"/>
      <c r="P162" s="15"/>
      <c r="Q162" s="15"/>
      <c r="R162" s="15"/>
    </row>
    <row r="163" spans="1:18" x14ac:dyDescent="0.25">
      <c r="A163" t="s">
        <v>13</v>
      </c>
      <c r="B163" t="s">
        <v>107</v>
      </c>
      <c r="C163" t="s">
        <v>116</v>
      </c>
      <c r="D163" s="15"/>
      <c r="E163" s="15"/>
      <c r="F163" s="15"/>
      <c r="G163" s="15"/>
      <c r="H163" s="15"/>
      <c r="I163" s="15"/>
      <c r="J163" s="15"/>
      <c r="K163" s="15"/>
      <c r="L163" s="15"/>
      <c r="M163" s="15"/>
      <c r="N163" s="15"/>
      <c r="O163" s="15"/>
      <c r="P163" s="15"/>
      <c r="Q163" s="15"/>
      <c r="R163" s="15"/>
    </row>
    <row r="164" spans="1:18" x14ac:dyDescent="0.25">
      <c r="A164" t="s">
        <v>13</v>
      </c>
      <c r="B164" t="s">
        <v>108</v>
      </c>
      <c r="C164" t="s">
        <v>113</v>
      </c>
      <c r="D164" s="15"/>
      <c r="E164" s="15"/>
      <c r="F164" s="15"/>
      <c r="G164" s="15"/>
      <c r="H164" s="15"/>
      <c r="I164" s="15"/>
      <c r="J164" s="15"/>
      <c r="K164" s="15"/>
      <c r="L164" s="15"/>
      <c r="M164" s="15"/>
      <c r="N164" s="15"/>
      <c r="O164" s="15"/>
      <c r="P164" s="15"/>
      <c r="Q164" s="15"/>
      <c r="R164" s="15"/>
    </row>
    <row r="165" spans="1:18" x14ac:dyDescent="0.25">
      <c r="A165" t="s">
        <v>13</v>
      </c>
      <c r="B165" t="s">
        <v>108</v>
      </c>
      <c r="C165" t="s">
        <v>114</v>
      </c>
      <c r="D165" s="15"/>
      <c r="E165" s="15"/>
      <c r="F165" s="15"/>
      <c r="G165" s="15"/>
      <c r="H165" s="15"/>
      <c r="I165" s="15"/>
      <c r="J165" s="15"/>
      <c r="K165" s="15"/>
      <c r="L165" s="15"/>
      <c r="M165" s="15"/>
      <c r="N165" s="15"/>
      <c r="O165" s="15"/>
      <c r="P165" s="15"/>
      <c r="Q165" s="15"/>
      <c r="R165" s="15"/>
    </row>
    <row r="166" spans="1:18" x14ac:dyDescent="0.25">
      <c r="A166" t="s">
        <v>13</v>
      </c>
      <c r="B166" t="s">
        <v>108</v>
      </c>
      <c r="C166" t="s">
        <v>115</v>
      </c>
      <c r="D166" s="15"/>
      <c r="E166" s="15"/>
      <c r="F166" s="15"/>
      <c r="G166" s="15"/>
      <c r="H166" s="15"/>
      <c r="I166" s="15"/>
      <c r="J166" s="15"/>
      <c r="K166" s="15"/>
      <c r="L166" s="15"/>
      <c r="M166" s="15"/>
      <c r="N166" s="15"/>
      <c r="O166" s="15"/>
      <c r="P166" s="15"/>
      <c r="Q166" s="15"/>
      <c r="R166" s="15"/>
    </row>
    <row r="167" spans="1:18" x14ac:dyDescent="0.25">
      <c r="A167" t="s">
        <v>13</v>
      </c>
      <c r="B167" t="s">
        <v>108</v>
      </c>
      <c r="C167" t="s">
        <v>116</v>
      </c>
      <c r="D167" s="15"/>
      <c r="E167" s="15"/>
      <c r="F167" s="15"/>
      <c r="G167" s="15"/>
      <c r="H167" s="15"/>
      <c r="I167" s="15"/>
      <c r="J167" s="15"/>
      <c r="K167" s="15"/>
      <c r="L167" s="15"/>
      <c r="M167" s="15"/>
      <c r="N167" s="15"/>
      <c r="O167" s="15"/>
      <c r="P167" s="15"/>
      <c r="Q167" s="15"/>
      <c r="R167" s="15"/>
    </row>
    <row r="168" spans="1:18" x14ac:dyDescent="0.25">
      <c r="A168" t="s">
        <v>14</v>
      </c>
      <c r="B168" t="s">
        <v>102</v>
      </c>
      <c r="C168" t="s">
        <v>113</v>
      </c>
      <c r="D168" s="15"/>
      <c r="E168" s="15"/>
      <c r="F168" s="15"/>
      <c r="G168" s="15"/>
      <c r="H168" s="15"/>
      <c r="I168" s="15"/>
      <c r="J168" s="15"/>
      <c r="K168" s="15"/>
      <c r="L168" s="15"/>
      <c r="M168" s="15"/>
      <c r="N168" s="15"/>
      <c r="O168" s="15"/>
      <c r="P168" s="15"/>
      <c r="Q168" s="15"/>
      <c r="R168" s="15"/>
    </row>
    <row r="169" spans="1:18" x14ac:dyDescent="0.25">
      <c r="A169" t="s">
        <v>14</v>
      </c>
      <c r="B169" t="s">
        <v>102</v>
      </c>
      <c r="C169" t="s">
        <v>114</v>
      </c>
      <c r="D169" s="15">
        <f>0.000066+0.002346</f>
        <v>2.4120000000000001E-3</v>
      </c>
      <c r="E169" s="15">
        <f>0.000066+0.003484</f>
        <v>3.5500000000000002E-3</v>
      </c>
      <c r="F169" s="15"/>
      <c r="G169" s="15"/>
      <c r="H169" s="15"/>
      <c r="I169" s="15"/>
      <c r="J169" s="15"/>
      <c r="K169" s="15"/>
      <c r="L169" s="15"/>
      <c r="M169" s="15"/>
      <c r="N169" s="15"/>
      <c r="O169" s="15"/>
      <c r="P169" s="15"/>
      <c r="Q169" s="15"/>
      <c r="R169" s="15"/>
    </row>
    <row r="170" spans="1:18" x14ac:dyDescent="0.25">
      <c r="A170" t="s">
        <v>14</v>
      </c>
      <c r="B170" t="s">
        <v>102</v>
      </c>
      <c r="C170" t="s">
        <v>115</v>
      </c>
      <c r="D170" s="15">
        <v>3.6424999999999999E-2</v>
      </c>
      <c r="E170" s="15">
        <v>3.6424999999999999E-2</v>
      </c>
      <c r="F170" s="15"/>
      <c r="G170" s="15"/>
      <c r="H170" s="15"/>
      <c r="I170" s="15"/>
      <c r="J170" s="15"/>
      <c r="K170" s="15"/>
      <c r="L170" s="15"/>
      <c r="M170" s="15"/>
      <c r="N170" s="15"/>
      <c r="O170" s="15"/>
      <c r="P170" s="15"/>
      <c r="Q170" s="15"/>
      <c r="R170" s="15"/>
    </row>
    <row r="171" spans="1:18" x14ac:dyDescent="0.25">
      <c r="A171" t="s">
        <v>14</v>
      </c>
      <c r="B171" t="s">
        <v>102</v>
      </c>
      <c r="C171" t="s">
        <v>116</v>
      </c>
      <c r="D171" s="15"/>
      <c r="E171" s="15"/>
      <c r="F171" s="15"/>
      <c r="G171" s="15"/>
      <c r="H171" s="15"/>
      <c r="I171" s="15"/>
      <c r="J171" s="15"/>
      <c r="K171" s="15"/>
      <c r="L171" s="15"/>
      <c r="M171" s="15"/>
      <c r="N171" s="15"/>
      <c r="O171" s="15"/>
      <c r="P171" s="15"/>
      <c r="Q171" s="15"/>
      <c r="R171" s="15"/>
    </row>
    <row r="172" spans="1:18" x14ac:dyDescent="0.25">
      <c r="A172" t="s">
        <v>14</v>
      </c>
      <c r="B172" t="s">
        <v>106</v>
      </c>
      <c r="C172" t="s">
        <v>113</v>
      </c>
      <c r="D172" s="15"/>
      <c r="E172" s="15"/>
      <c r="F172" s="15"/>
      <c r="G172" s="15"/>
      <c r="H172" s="15"/>
      <c r="I172" s="15"/>
      <c r="J172" s="15"/>
      <c r="K172" s="15"/>
      <c r="L172" s="15"/>
      <c r="M172" s="15"/>
      <c r="N172" s="15"/>
      <c r="O172" s="15"/>
      <c r="P172" s="15"/>
      <c r="Q172" s="15"/>
      <c r="R172" s="15"/>
    </row>
    <row r="173" spans="1:18" x14ac:dyDescent="0.25">
      <c r="A173" t="s">
        <v>14</v>
      </c>
      <c r="B173" t="s">
        <v>106</v>
      </c>
      <c r="C173" t="s">
        <v>114</v>
      </c>
      <c r="D173" s="15"/>
      <c r="E173" s="15"/>
      <c r="F173" s="15"/>
      <c r="G173" s="15"/>
      <c r="H173" s="15"/>
      <c r="I173" s="15"/>
      <c r="J173" s="15"/>
      <c r="K173" s="15"/>
      <c r="L173" s="15"/>
      <c r="M173" s="15"/>
      <c r="N173" s="15"/>
      <c r="O173" s="15"/>
      <c r="P173" s="15"/>
      <c r="Q173" s="15"/>
      <c r="R173" s="15"/>
    </row>
    <row r="174" spans="1:18" x14ac:dyDescent="0.25">
      <c r="A174" t="s">
        <v>14</v>
      </c>
      <c r="B174" t="s">
        <v>106</v>
      </c>
      <c r="C174" t="s">
        <v>115</v>
      </c>
      <c r="D174" s="15"/>
      <c r="E174" s="15"/>
      <c r="F174" s="15"/>
      <c r="G174" s="15"/>
      <c r="H174" s="15"/>
      <c r="I174" s="15"/>
      <c r="J174" s="15"/>
      <c r="K174" s="15"/>
      <c r="L174" s="15"/>
      <c r="M174" s="15"/>
      <c r="N174" s="15"/>
      <c r="O174" s="15"/>
      <c r="P174" s="15"/>
      <c r="Q174" s="15"/>
      <c r="R174" s="15"/>
    </row>
    <row r="175" spans="1:18" x14ac:dyDescent="0.25">
      <c r="A175" t="s">
        <v>14</v>
      </c>
      <c r="B175" t="s">
        <v>106</v>
      </c>
      <c r="C175" t="s">
        <v>116</v>
      </c>
      <c r="D175" s="15"/>
      <c r="E175" s="15"/>
      <c r="F175" s="15"/>
      <c r="G175" s="15"/>
      <c r="H175" s="15"/>
      <c r="I175" s="15"/>
      <c r="J175" s="15"/>
      <c r="K175" s="15"/>
      <c r="L175" s="15"/>
      <c r="M175" s="15"/>
      <c r="N175" s="15"/>
      <c r="O175" s="15"/>
      <c r="P175" s="15"/>
      <c r="Q175" s="15"/>
      <c r="R175" s="15"/>
    </row>
    <row r="176" spans="1:18" x14ac:dyDescent="0.25">
      <c r="A176" t="s">
        <v>14</v>
      </c>
      <c r="B176" t="s">
        <v>107</v>
      </c>
      <c r="C176" t="s">
        <v>113</v>
      </c>
      <c r="D176" s="15"/>
      <c r="E176" s="15"/>
      <c r="F176" s="15"/>
      <c r="G176" s="15"/>
      <c r="H176" s="15"/>
      <c r="I176" s="15"/>
      <c r="J176" s="15"/>
      <c r="K176" s="15"/>
      <c r="L176" s="15"/>
      <c r="M176" s="15"/>
      <c r="N176" s="15"/>
      <c r="O176" s="15"/>
      <c r="P176" s="15"/>
      <c r="Q176" s="15"/>
      <c r="R176" s="15"/>
    </row>
    <row r="177" spans="1:18" x14ac:dyDescent="0.25">
      <c r="A177" t="s">
        <v>14</v>
      </c>
      <c r="B177" t="s">
        <v>107</v>
      </c>
      <c r="C177" t="s">
        <v>114</v>
      </c>
      <c r="D177" s="15"/>
      <c r="E177" s="15"/>
      <c r="F177" s="15"/>
      <c r="G177" s="15"/>
      <c r="H177" s="15"/>
      <c r="I177" s="15"/>
      <c r="J177" s="15"/>
      <c r="K177" s="15"/>
      <c r="L177" s="15"/>
      <c r="M177" s="15"/>
      <c r="N177" s="15"/>
      <c r="O177" s="15"/>
      <c r="P177" s="15"/>
      <c r="Q177" s="15"/>
      <c r="R177" s="15"/>
    </row>
    <row r="178" spans="1:18" x14ac:dyDescent="0.25">
      <c r="A178" t="s">
        <v>14</v>
      </c>
      <c r="B178" t="s">
        <v>107</v>
      </c>
      <c r="C178" t="s">
        <v>115</v>
      </c>
      <c r="D178" s="15"/>
      <c r="E178" s="15"/>
      <c r="F178" s="15"/>
      <c r="G178" s="15"/>
      <c r="H178" s="15"/>
      <c r="I178" s="15"/>
      <c r="J178" s="15"/>
      <c r="K178" s="15"/>
      <c r="L178" s="15"/>
      <c r="M178" s="15"/>
      <c r="N178" s="15"/>
      <c r="O178" s="15"/>
      <c r="P178" s="15"/>
      <c r="Q178" s="15"/>
      <c r="R178" s="15"/>
    </row>
    <row r="179" spans="1:18" x14ac:dyDescent="0.25">
      <c r="A179" t="s">
        <v>14</v>
      </c>
      <c r="B179" t="s">
        <v>107</v>
      </c>
      <c r="C179" t="s">
        <v>116</v>
      </c>
      <c r="D179" s="15"/>
      <c r="E179" s="15"/>
      <c r="F179" s="15"/>
      <c r="G179" s="15"/>
      <c r="H179" s="15"/>
      <c r="I179" s="15"/>
      <c r="J179" s="15"/>
      <c r="K179" s="15"/>
      <c r="L179" s="15"/>
      <c r="M179" s="15"/>
      <c r="N179" s="15"/>
      <c r="O179" s="15"/>
      <c r="P179" s="15"/>
      <c r="Q179" s="15"/>
      <c r="R179" s="15"/>
    </row>
    <row r="180" spans="1:18" x14ac:dyDescent="0.25">
      <c r="A180" t="s">
        <v>14</v>
      </c>
      <c r="B180" t="s">
        <v>108</v>
      </c>
      <c r="C180" t="s">
        <v>113</v>
      </c>
      <c r="D180" s="15"/>
      <c r="E180" s="15"/>
      <c r="F180" s="15"/>
      <c r="G180" s="15"/>
      <c r="H180" s="15"/>
      <c r="I180" s="15"/>
      <c r="J180" s="15"/>
      <c r="K180" s="15"/>
      <c r="L180" s="15"/>
      <c r="M180" s="15"/>
      <c r="N180" s="15"/>
      <c r="O180" s="15"/>
      <c r="P180" s="15"/>
      <c r="Q180" s="15"/>
      <c r="R180" s="15"/>
    </row>
    <row r="181" spans="1:18" x14ac:dyDescent="0.25">
      <c r="A181" t="s">
        <v>14</v>
      </c>
      <c r="B181" t="s">
        <v>108</v>
      </c>
      <c r="C181" t="s">
        <v>114</v>
      </c>
      <c r="D181" s="15"/>
      <c r="E181" s="15"/>
      <c r="F181" s="15"/>
      <c r="G181" s="15"/>
      <c r="H181" s="15"/>
      <c r="I181" s="15"/>
      <c r="J181" s="15"/>
      <c r="K181" s="15"/>
      <c r="L181" s="15"/>
      <c r="M181" s="15"/>
      <c r="N181" s="15"/>
      <c r="O181" s="15"/>
      <c r="P181" s="15"/>
      <c r="Q181" s="15"/>
      <c r="R181" s="15"/>
    </row>
    <row r="182" spans="1:18" x14ac:dyDescent="0.25">
      <c r="A182" t="s">
        <v>14</v>
      </c>
      <c r="B182" t="s">
        <v>108</v>
      </c>
      <c r="C182" t="s">
        <v>115</v>
      </c>
      <c r="D182" s="15"/>
      <c r="E182" s="15"/>
      <c r="F182" s="15"/>
      <c r="G182" s="15"/>
      <c r="H182" s="15"/>
      <c r="I182" s="15"/>
      <c r="J182" s="15"/>
      <c r="K182" s="15"/>
      <c r="L182" s="15"/>
      <c r="M182" s="15"/>
      <c r="N182" s="15"/>
      <c r="O182" s="15"/>
      <c r="P182" s="15"/>
      <c r="Q182" s="15"/>
      <c r="R182" s="15"/>
    </row>
    <row r="183" spans="1:18" x14ac:dyDescent="0.25">
      <c r="A183" t="s">
        <v>14</v>
      </c>
      <c r="B183" t="s">
        <v>108</v>
      </c>
      <c r="C183" t="s">
        <v>116</v>
      </c>
      <c r="D183" s="15"/>
      <c r="E183" s="15"/>
      <c r="F183" s="15"/>
      <c r="G183" s="15"/>
      <c r="H183" s="15"/>
      <c r="I183" s="15"/>
      <c r="J183" s="15"/>
      <c r="K183" s="15"/>
      <c r="L183" s="15"/>
      <c r="M183" s="15"/>
      <c r="N183" s="15"/>
      <c r="O183" s="15"/>
      <c r="P183" s="15"/>
      <c r="Q183" s="15"/>
      <c r="R183" s="15"/>
    </row>
    <row r="184" spans="1:18" x14ac:dyDescent="0.25">
      <c r="A184" t="s">
        <v>15</v>
      </c>
      <c r="B184" t="s">
        <v>102</v>
      </c>
      <c r="C184" t="s">
        <v>113</v>
      </c>
      <c r="D184" s="15"/>
      <c r="E184" s="15"/>
      <c r="F184" s="15"/>
      <c r="G184" s="15"/>
      <c r="H184" s="15"/>
      <c r="I184" s="15"/>
      <c r="J184" s="15"/>
      <c r="K184" s="15"/>
      <c r="L184" s="15"/>
      <c r="M184" s="15"/>
      <c r="N184" s="15"/>
      <c r="O184" s="15"/>
      <c r="P184" s="15"/>
      <c r="Q184" s="15"/>
      <c r="R184" s="15"/>
    </row>
    <row r="185" spans="1:18" x14ac:dyDescent="0.25">
      <c r="A185" t="s">
        <v>15</v>
      </c>
      <c r="B185" t="s">
        <v>102</v>
      </c>
      <c r="C185" t="s">
        <v>114</v>
      </c>
      <c r="D185" s="15">
        <f>0.000066+0.002346</f>
        <v>2.4120000000000001E-3</v>
      </c>
      <c r="E185" s="15">
        <f>0.000066+0.003484</f>
        <v>3.5500000000000002E-3</v>
      </c>
      <c r="F185" s="15"/>
      <c r="G185" s="15"/>
      <c r="H185" s="15"/>
      <c r="I185" s="15"/>
      <c r="J185" s="15"/>
      <c r="K185" s="15"/>
      <c r="L185" s="15"/>
      <c r="M185" s="15"/>
      <c r="N185" s="15"/>
      <c r="O185" s="15"/>
      <c r="P185" s="15"/>
      <c r="Q185" s="15"/>
      <c r="R185" s="15"/>
    </row>
    <row r="186" spans="1:18" x14ac:dyDescent="0.25">
      <c r="A186" t="s">
        <v>15</v>
      </c>
      <c r="B186" t="s">
        <v>102</v>
      </c>
      <c r="C186" t="s">
        <v>115</v>
      </c>
      <c r="D186" s="15">
        <v>3.6424999999999999E-2</v>
      </c>
      <c r="E186" s="15">
        <v>3.6424999999999999E-2</v>
      </c>
      <c r="F186" s="15"/>
      <c r="G186" s="15"/>
      <c r="H186" s="15"/>
      <c r="I186" s="15"/>
      <c r="J186" s="15"/>
      <c r="K186" s="15"/>
      <c r="L186" s="15"/>
      <c r="M186" s="15"/>
      <c r="N186" s="15"/>
      <c r="O186" s="15"/>
      <c r="P186" s="15"/>
      <c r="Q186" s="15"/>
      <c r="R186" s="15"/>
    </row>
    <row r="187" spans="1:18" x14ac:dyDescent="0.25">
      <c r="A187" t="s">
        <v>15</v>
      </c>
      <c r="B187" t="s">
        <v>102</v>
      </c>
      <c r="C187" t="s">
        <v>116</v>
      </c>
      <c r="D187" s="15"/>
      <c r="E187" s="15"/>
      <c r="F187" s="15"/>
      <c r="G187" s="15"/>
      <c r="H187" s="15"/>
      <c r="I187" s="15"/>
      <c r="J187" s="15"/>
      <c r="K187" s="15"/>
      <c r="L187" s="15"/>
      <c r="M187" s="15"/>
      <c r="N187" s="15"/>
      <c r="O187" s="15"/>
      <c r="P187" s="15"/>
      <c r="Q187" s="15"/>
      <c r="R187" s="15"/>
    </row>
    <row r="188" spans="1:18" x14ac:dyDescent="0.25">
      <c r="A188" t="s">
        <v>15</v>
      </c>
      <c r="B188" t="s">
        <v>106</v>
      </c>
      <c r="C188" t="s">
        <v>113</v>
      </c>
      <c r="D188" s="15"/>
      <c r="E188" s="15"/>
      <c r="F188" s="15"/>
      <c r="G188" s="15"/>
      <c r="H188" s="15"/>
      <c r="I188" s="15"/>
      <c r="J188" s="15"/>
      <c r="K188" s="15"/>
      <c r="L188" s="15"/>
      <c r="M188" s="15"/>
      <c r="N188" s="15"/>
      <c r="O188" s="15"/>
      <c r="P188" s="15"/>
      <c r="Q188" s="15"/>
      <c r="R188" s="15"/>
    </row>
    <row r="189" spans="1:18" x14ac:dyDescent="0.25">
      <c r="A189" t="s">
        <v>15</v>
      </c>
      <c r="B189" t="s">
        <v>106</v>
      </c>
      <c r="C189" t="s">
        <v>114</v>
      </c>
      <c r="D189" s="15"/>
      <c r="E189" s="15"/>
      <c r="F189" s="15"/>
      <c r="G189" s="15"/>
      <c r="H189" s="15"/>
      <c r="I189" s="15"/>
      <c r="J189" s="15"/>
      <c r="K189" s="15"/>
      <c r="L189" s="15"/>
      <c r="M189" s="15"/>
      <c r="N189" s="15"/>
      <c r="O189" s="15"/>
      <c r="P189" s="15"/>
      <c r="Q189" s="15"/>
      <c r="R189" s="15"/>
    </row>
    <row r="190" spans="1:18" x14ac:dyDescent="0.25">
      <c r="A190" t="s">
        <v>15</v>
      </c>
      <c r="B190" t="s">
        <v>106</v>
      </c>
      <c r="C190" t="s">
        <v>115</v>
      </c>
      <c r="D190" s="15"/>
      <c r="E190" s="15"/>
      <c r="F190" s="15"/>
      <c r="G190" s="15"/>
      <c r="H190" s="15"/>
      <c r="I190" s="15"/>
      <c r="J190" s="15"/>
      <c r="K190" s="15"/>
      <c r="L190" s="15"/>
      <c r="M190" s="15"/>
      <c r="N190" s="15"/>
      <c r="O190" s="15"/>
      <c r="P190" s="15"/>
      <c r="Q190" s="15"/>
      <c r="R190" s="15"/>
    </row>
    <row r="191" spans="1:18" x14ac:dyDescent="0.25">
      <c r="A191" t="s">
        <v>15</v>
      </c>
      <c r="B191" t="s">
        <v>106</v>
      </c>
      <c r="C191" t="s">
        <v>116</v>
      </c>
      <c r="D191" s="15"/>
      <c r="E191" s="15"/>
      <c r="F191" s="15"/>
      <c r="G191" s="15"/>
      <c r="H191" s="15"/>
      <c r="I191" s="15"/>
      <c r="J191" s="15"/>
      <c r="K191" s="15"/>
      <c r="L191" s="15"/>
      <c r="M191" s="15"/>
      <c r="N191" s="15"/>
      <c r="O191" s="15"/>
      <c r="P191" s="15"/>
      <c r="Q191" s="15"/>
      <c r="R191" s="15"/>
    </row>
    <row r="192" spans="1:18" x14ac:dyDescent="0.25">
      <c r="A192" t="s">
        <v>15</v>
      </c>
      <c r="B192" t="s">
        <v>107</v>
      </c>
      <c r="C192" t="s">
        <v>113</v>
      </c>
      <c r="D192" s="15"/>
      <c r="E192" s="15"/>
      <c r="F192" s="15"/>
      <c r="G192" s="15"/>
      <c r="H192" s="15"/>
      <c r="I192" s="15"/>
      <c r="J192" s="15"/>
      <c r="K192" s="15"/>
      <c r="L192" s="15"/>
      <c r="M192" s="15"/>
      <c r="N192" s="15"/>
      <c r="O192" s="15"/>
      <c r="P192" s="15"/>
      <c r="Q192" s="15"/>
      <c r="R192" s="15"/>
    </row>
    <row r="193" spans="1:18" x14ac:dyDescent="0.25">
      <c r="A193" t="s">
        <v>15</v>
      </c>
      <c r="B193" t="s">
        <v>107</v>
      </c>
      <c r="C193" t="s">
        <v>114</v>
      </c>
      <c r="D193" s="15"/>
      <c r="E193" s="15"/>
      <c r="F193" s="15"/>
      <c r="G193" s="15"/>
      <c r="H193" s="15"/>
      <c r="I193" s="15"/>
      <c r="J193" s="15"/>
      <c r="K193" s="15"/>
      <c r="L193" s="15"/>
      <c r="M193" s="15"/>
      <c r="N193" s="15"/>
      <c r="O193" s="15"/>
      <c r="P193" s="15"/>
      <c r="Q193" s="15"/>
      <c r="R193" s="15"/>
    </row>
    <row r="194" spans="1:18" x14ac:dyDescent="0.25">
      <c r="A194" t="s">
        <v>15</v>
      </c>
      <c r="B194" t="s">
        <v>107</v>
      </c>
      <c r="C194" t="s">
        <v>115</v>
      </c>
      <c r="D194" s="15"/>
      <c r="E194" s="15"/>
      <c r="F194" s="15"/>
      <c r="G194" s="15"/>
      <c r="H194" s="15"/>
      <c r="I194" s="15"/>
      <c r="J194" s="15"/>
      <c r="K194" s="15"/>
      <c r="L194" s="15"/>
      <c r="M194" s="15"/>
      <c r="N194" s="15"/>
      <c r="O194" s="15"/>
      <c r="P194" s="15"/>
      <c r="Q194" s="15"/>
      <c r="R194" s="15"/>
    </row>
    <row r="195" spans="1:18" x14ac:dyDescent="0.25">
      <c r="A195" t="s">
        <v>15</v>
      </c>
      <c r="B195" t="s">
        <v>107</v>
      </c>
      <c r="C195" t="s">
        <v>116</v>
      </c>
      <c r="D195" s="15"/>
      <c r="E195" s="15"/>
      <c r="F195" s="15"/>
      <c r="G195" s="15"/>
      <c r="H195" s="15"/>
      <c r="I195" s="15"/>
      <c r="J195" s="15"/>
      <c r="K195" s="15"/>
      <c r="L195" s="15"/>
      <c r="M195" s="15"/>
      <c r="N195" s="15"/>
      <c r="O195" s="15"/>
      <c r="P195" s="15"/>
      <c r="Q195" s="15"/>
      <c r="R195" s="15"/>
    </row>
    <row r="196" spans="1:18" x14ac:dyDescent="0.25">
      <c r="A196" t="s">
        <v>15</v>
      </c>
      <c r="B196" t="s">
        <v>108</v>
      </c>
      <c r="C196" t="s">
        <v>113</v>
      </c>
      <c r="D196" s="15"/>
      <c r="E196" s="15"/>
      <c r="F196" s="15"/>
      <c r="G196" s="15"/>
      <c r="H196" s="15"/>
      <c r="I196" s="15"/>
      <c r="J196" s="15"/>
      <c r="K196" s="15"/>
      <c r="L196" s="15"/>
      <c r="M196" s="15"/>
      <c r="N196" s="15"/>
      <c r="O196" s="15"/>
      <c r="P196" s="15"/>
      <c r="Q196" s="15"/>
      <c r="R196" s="15"/>
    </row>
    <row r="197" spans="1:18" x14ac:dyDescent="0.25">
      <c r="A197" t="s">
        <v>15</v>
      </c>
      <c r="B197" t="s">
        <v>108</v>
      </c>
      <c r="C197" t="s">
        <v>114</v>
      </c>
      <c r="D197" s="15"/>
      <c r="E197" s="15"/>
      <c r="F197" s="15"/>
      <c r="G197" s="15"/>
      <c r="H197" s="15"/>
      <c r="I197" s="15"/>
      <c r="J197" s="15"/>
      <c r="K197" s="15"/>
      <c r="L197" s="15"/>
      <c r="M197" s="15"/>
      <c r="N197" s="15"/>
      <c r="O197" s="15"/>
      <c r="P197" s="15"/>
      <c r="Q197" s="15"/>
      <c r="R197" s="15"/>
    </row>
    <row r="198" spans="1:18" x14ac:dyDescent="0.25">
      <c r="A198" t="s">
        <v>15</v>
      </c>
      <c r="B198" t="s">
        <v>108</v>
      </c>
      <c r="C198" t="s">
        <v>115</v>
      </c>
      <c r="D198" s="15"/>
      <c r="E198" s="15"/>
      <c r="F198" s="15"/>
      <c r="G198" s="15"/>
      <c r="H198" s="15"/>
      <c r="I198" s="15"/>
      <c r="J198" s="15"/>
      <c r="K198" s="15"/>
      <c r="L198" s="15"/>
      <c r="M198" s="15"/>
      <c r="N198" s="15"/>
      <c r="O198" s="15"/>
      <c r="P198" s="15"/>
      <c r="Q198" s="15"/>
      <c r="R198" s="15"/>
    </row>
    <row r="199" spans="1:18" x14ac:dyDescent="0.25">
      <c r="A199" t="s">
        <v>15</v>
      </c>
      <c r="B199" t="s">
        <v>108</v>
      </c>
      <c r="C199" t="s">
        <v>116</v>
      </c>
      <c r="D199" s="15"/>
      <c r="E199" s="15"/>
      <c r="F199" s="15"/>
      <c r="G199" s="15"/>
      <c r="H199" s="15"/>
      <c r="I199" s="15"/>
      <c r="J199" s="15"/>
      <c r="K199" s="15"/>
      <c r="L199" s="15"/>
      <c r="M199" s="15"/>
      <c r="N199" s="15"/>
      <c r="O199" s="15"/>
      <c r="P199" s="15"/>
      <c r="Q199" s="15"/>
      <c r="R199" s="15"/>
    </row>
    <row r="200" spans="1:18" x14ac:dyDescent="0.25">
      <c r="A200" t="s">
        <v>16</v>
      </c>
      <c r="B200" t="s">
        <v>102</v>
      </c>
      <c r="C200" t="s">
        <v>113</v>
      </c>
      <c r="D200" s="15"/>
      <c r="E200" s="15"/>
      <c r="F200" s="15"/>
      <c r="G200" s="15"/>
      <c r="H200" s="15"/>
      <c r="I200" s="15"/>
      <c r="J200" s="15"/>
      <c r="K200" s="15"/>
      <c r="L200" s="15"/>
      <c r="M200" s="15"/>
      <c r="N200" s="15"/>
      <c r="O200" s="15"/>
      <c r="P200" s="15"/>
      <c r="Q200" s="15"/>
      <c r="R200" s="15"/>
    </row>
    <row r="201" spans="1:18" x14ac:dyDescent="0.25">
      <c r="A201" t="s">
        <v>16</v>
      </c>
      <c r="B201" t="s">
        <v>102</v>
      </c>
      <c r="C201" t="s">
        <v>114</v>
      </c>
      <c r="D201" s="15">
        <v>9.3796000000000004E-2</v>
      </c>
      <c r="E201" s="15">
        <v>0.10831200000000001</v>
      </c>
      <c r="F201" s="15"/>
      <c r="G201" s="15"/>
      <c r="H201" s="15"/>
      <c r="I201" s="15"/>
      <c r="J201" s="15"/>
      <c r="K201" s="15"/>
      <c r="L201" s="15"/>
      <c r="M201" s="15"/>
      <c r="N201" s="15"/>
      <c r="O201" s="15"/>
      <c r="P201" s="15"/>
      <c r="Q201" s="15"/>
      <c r="R201" s="15"/>
    </row>
    <row r="202" spans="1:18" x14ac:dyDescent="0.25">
      <c r="A202" t="s">
        <v>16</v>
      </c>
      <c r="B202" t="s">
        <v>102</v>
      </c>
      <c r="C202" t="s">
        <v>115</v>
      </c>
      <c r="D202" s="15">
        <f>0.009861+0.004816+0.001613+0.00035</f>
        <v>1.6639999999999999E-2</v>
      </c>
      <c r="E202" s="15">
        <f>0.009861+0.004816+0.001613+0.00035</f>
        <v>1.6639999999999999E-2</v>
      </c>
      <c r="F202" s="15"/>
      <c r="G202" s="15"/>
      <c r="H202" s="15"/>
      <c r="I202" s="15"/>
      <c r="J202" s="15"/>
      <c r="K202" s="15"/>
      <c r="L202" s="15"/>
      <c r="M202" s="15"/>
      <c r="N202" s="15"/>
      <c r="O202" s="15"/>
      <c r="P202" s="15"/>
      <c r="Q202" s="15"/>
      <c r="R202" s="15"/>
    </row>
    <row r="203" spans="1:18" x14ac:dyDescent="0.25">
      <c r="A203" t="s">
        <v>16</v>
      </c>
      <c r="B203" t="s">
        <v>102</v>
      </c>
      <c r="C203" t="s">
        <v>116</v>
      </c>
      <c r="D203" s="15"/>
      <c r="E203" s="15"/>
      <c r="F203" s="15"/>
      <c r="G203" s="15"/>
      <c r="H203" s="15"/>
      <c r="I203" s="15"/>
      <c r="J203" s="15"/>
      <c r="K203" s="15"/>
      <c r="L203" s="15"/>
      <c r="M203" s="15"/>
      <c r="N203" s="15"/>
      <c r="O203" s="15"/>
      <c r="P203" s="15"/>
      <c r="Q203" s="15"/>
      <c r="R203" s="15"/>
    </row>
    <row r="204" spans="1:18" x14ac:dyDescent="0.25">
      <c r="A204" t="s">
        <v>16</v>
      </c>
      <c r="B204" t="s">
        <v>106</v>
      </c>
      <c r="C204" t="s">
        <v>113</v>
      </c>
      <c r="D204" s="15"/>
      <c r="E204" s="15"/>
      <c r="F204" s="15"/>
      <c r="G204" s="15"/>
      <c r="H204" s="15"/>
      <c r="I204" s="15"/>
      <c r="J204" s="15"/>
      <c r="K204" s="15"/>
      <c r="L204" s="15"/>
      <c r="M204" s="15"/>
      <c r="N204" s="15"/>
      <c r="O204" s="15"/>
      <c r="P204" s="15"/>
      <c r="Q204" s="15"/>
      <c r="R204" s="15"/>
    </row>
    <row r="205" spans="1:18" x14ac:dyDescent="0.25">
      <c r="A205" t="s">
        <v>16</v>
      </c>
      <c r="B205" t="s">
        <v>106</v>
      </c>
      <c r="C205" t="s">
        <v>114</v>
      </c>
      <c r="D205" s="15"/>
      <c r="E205" s="15"/>
      <c r="F205" s="15"/>
      <c r="G205" s="15"/>
      <c r="H205" s="15"/>
      <c r="I205" s="15"/>
      <c r="J205" s="15"/>
      <c r="K205" s="15"/>
      <c r="L205" s="15"/>
      <c r="M205" s="15"/>
      <c r="N205" s="15"/>
      <c r="O205" s="15"/>
      <c r="P205" s="15"/>
      <c r="Q205" s="15"/>
      <c r="R205" s="15"/>
    </row>
    <row r="206" spans="1:18" x14ac:dyDescent="0.25">
      <c r="A206" t="s">
        <v>16</v>
      </c>
      <c r="B206" t="s">
        <v>106</v>
      </c>
      <c r="C206" t="s">
        <v>115</v>
      </c>
      <c r="D206" s="15"/>
      <c r="E206" s="15"/>
      <c r="F206" s="15"/>
      <c r="G206" s="15"/>
      <c r="H206" s="15"/>
      <c r="I206" s="15"/>
      <c r="J206" s="15"/>
      <c r="K206" s="15"/>
      <c r="L206" s="15"/>
      <c r="M206" s="15"/>
      <c r="N206" s="15"/>
      <c r="O206" s="15"/>
      <c r="P206" s="15"/>
      <c r="Q206" s="15"/>
      <c r="R206" s="15"/>
    </row>
    <row r="207" spans="1:18" x14ac:dyDescent="0.25">
      <c r="A207" t="s">
        <v>16</v>
      </c>
      <c r="B207" t="s">
        <v>106</v>
      </c>
      <c r="C207" t="s">
        <v>116</v>
      </c>
      <c r="D207" s="15"/>
      <c r="E207" s="15"/>
      <c r="F207" s="15"/>
      <c r="G207" s="15"/>
      <c r="H207" s="15"/>
      <c r="I207" s="15"/>
      <c r="J207" s="15"/>
      <c r="K207" s="15"/>
      <c r="L207" s="15"/>
      <c r="M207" s="15"/>
      <c r="N207" s="15"/>
      <c r="O207" s="15"/>
      <c r="P207" s="15"/>
      <c r="Q207" s="15"/>
      <c r="R207" s="15"/>
    </row>
    <row r="208" spans="1:18" x14ac:dyDescent="0.25">
      <c r="A208" t="s">
        <v>16</v>
      </c>
      <c r="B208" t="s">
        <v>107</v>
      </c>
      <c r="C208" t="s">
        <v>113</v>
      </c>
      <c r="D208" s="15"/>
      <c r="E208" s="15"/>
      <c r="F208" s="15"/>
      <c r="G208" s="15"/>
      <c r="H208" s="15"/>
      <c r="I208" s="15"/>
      <c r="J208" s="15"/>
      <c r="K208" s="15"/>
      <c r="L208" s="15"/>
      <c r="M208" s="15"/>
      <c r="N208" s="15"/>
      <c r="O208" s="15"/>
      <c r="P208" s="15"/>
      <c r="Q208" s="15"/>
      <c r="R208" s="15"/>
    </row>
    <row r="209" spans="1:18" x14ac:dyDescent="0.25">
      <c r="A209" t="s">
        <v>16</v>
      </c>
      <c r="B209" t="s">
        <v>107</v>
      </c>
      <c r="C209" t="s">
        <v>114</v>
      </c>
      <c r="D209" s="15"/>
      <c r="E209" s="15"/>
      <c r="F209" s="15"/>
      <c r="G209" s="15"/>
      <c r="H209" s="15"/>
      <c r="I209" s="15"/>
      <c r="J209" s="15"/>
      <c r="K209" s="15"/>
      <c r="L209" s="15"/>
      <c r="M209" s="15"/>
      <c r="N209" s="15"/>
      <c r="O209" s="15"/>
      <c r="P209" s="15"/>
      <c r="Q209" s="15"/>
      <c r="R209" s="15"/>
    </row>
    <row r="210" spans="1:18" x14ac:dyDescent="0.25">
      <c r="A210" t="s">
        <v>16</v>
      </c>
      <c r="B210" t="s">
        <v>107</v>
      </c>
      <c r="C210" t="s">
        <v>115</v>
      </c>
      <c r="D210" s="15"/>
      <c r="E210" s="15"/>
      <c r="F210" s="15"/>
      <c r="G210" s="15"/>
      <c r="H210" s="15"/>
      <c r="I210" s="15"/>
      <c r="J210" s="15"/>
      <c r="K210" s="15"/>
      <c r="L210" s="15"/>
      <c r="M210" s="15"/>
      <c r="N210" s="15"/>
      <c r="O210" s="15"/>
      <c r="P210" s="15"/>
      <c r="Q210" s="15"/>
      <c r="R210" s="15"/>
    </row>
    <row r="211" spans="1:18" x14ac:dyDescent="0.25">
      <c r="A211" t="s">
        <v>16</v>
      </c>
      <c r="B211" t="s">
        <v>107</v>
      </c>
      <c r="C211" t="s">
        <v>116</v>
      </c>
      <c r="D211" s="15"/>
      <c r="E211" s="15"/>
      <c r="F211" s="15"/>
      <c r="G211" s="15"/>
      <c r="H211" s="15"/>
      <c r="I211" s="15"/>
      <c r="J211" s="15"/>
      <c r="K211" s="15"/>
      <c r="L211" s="15"/>
      <c r="M211" s="15"/>
      <c r="N211" s="15"/>
      <c r="O211" s="15"/>
      <c r="P211" s="15"/>
      <c r="Q211" s="15"/>
      <c r="R211" s="15"/>
    </row>
    <row r="212" spans="1:18" x14ac:dyDescent="0.25">
      <c r="A212" t="s">
        <v>16</v>
      </c>
      <c r="B212" t="s">
        <v>108</v>
      </c>
      <c r="C212" t="s">
        <v>113</v>
      </c>
      <c r="D212" s="15"/>
      <c r="E212" s="15"/>
      <c r="F212" s="15"/>
      <c r="G212" s="15"/>
      <c r="H212" s="15"/>
      <c r="I212" s="15"/>
      <c r="J212" s="15"/>
      <c r="K212" s="15"/>
      <c r="L212" s="15"/>
      <c r="M212" s="15"/>
      <c r="N212" s="15"/>
      <c r="O212" s="15"/>
      <c r="P212" s="15"/>
      <c r="Q212" s="15"/>
      <c r="R212" s="15"/>
    </row>
    <row r="213" spans="1:18" x14ac:dyDescent="0.25">
      <c r="A213" t="s">
        <v>16</v>
      </c>
      <c r="B213" t="s">
        <v>108</v>
      </c>
      <c r="C213" t="s">
        <v>114</v>
      </c>
      <c r="D213" s="15"/>
      <c r="E213" s="15"/>
      <c r="F213" s="15"/>
      <c r="G213" s="15"/>
      <c r="H213" s="15"/>
      <c r="I213" s="15"/>
      <c r="J213" s="15"/>
      <c r="K213" s="15"/>
      <c r="L213" s="15"/>
      <c r="M213" s="15"/>
      <c r="N213" s="15"/>
      <c r="O213" s="15"/>
      <c r="P213" s="15"/>
      <c r="Q213" s="15"/>
      <c r="R213" s="15"/>
    </row>
    <row r="214" spans="1:18" x14ac:dyDescent="0.25">
      <c r="A214" t="s">
        <v>16</v>
      </c>
      <c r="B214" t="s">
        <v>108</v>
      </c>
      <c r="C214" t="s">
        <v>115</v>
      </c>
      <c r="D214" s="15"/>
      <c r="E214" s="15"/>
      <c r="F214" s="15"/>
      <c r="G214" s="15"/>
      <c r="H214" s="15"/>
      <c r="I214" s="15"/>
      <c r="J214" s="15"/>
      <c r="K214" s="15"/>
      <c r="L214" s="15"/>
      <c r="M214" s="15"/>
      <c r="N214" s="15"/>
      <c r="O214" s="15"/>
      <c r="P214" s="15"/>
      <c r="Q214" s="15"/>
      <c r="R214" s="15"/>
    </row>
    <row r="215" spans="1:18" x14ac:dyDescent="0.25">
      <c r="A215" t="s">
        <v>16</v>
      </c>
      <c r="B215" t="s">
        <v>108</v>
      </c>
      <c r="C215" t="s">
        <v>116</v>
      </c>
      <c r="D215" s="15"/>
      <c r="E215" s="15"/>
      <c r="F215" s="15"/>
      <c r="G215" s="15"/>
      <c r="H215" s="15"/>
      <c r="I215" s="15"/>
      <c r="J215" s="15"/>
      <c r="K215" s="15"/>
      <c r="L215" s="15"/>
      <c r="M215" s="15"/>
      <c r="N215" s="15"/>
      <c r="O215" s="15"/>
      <c r="P215" s="15"/>
      <c r="Q215" s="15"/>
      <c r="R215" s="15"/>
    </row>
    <row r="216" spans="1:18" x14ac:dyDescent="0.25">
      <c r="A216" t="s">
        <v>17</v>
      </c>
      <c r="B216" t="s">
        <v>102</v>
      </c>
      <c r="C216" t="s">
        <v>113</v>
      </c>
      <c r="D216" s="15">
        <v>800</v>
      </c>
      <c r="E216" s="15">
        <v>800</v>
      </c>
      <c r="F216" s="15"/>
      <c r="G216" s="15"/>
      <c r="H216" s="15"/>
      <c r="I216" s="15"/>
      <c r="J216" s="15"/>
      <c r="K216" s="15"/>
      <c r="L216" s="15"/>
      <c r="M216" s="15"/>
      <c r="N216" s="15"/>
      <c r="O216" s="15"/>
      <c r="P216" s="15" t="s">
        <v>117</v>
      </c>
      <c r="Q216" s="15"/>
      <c r="R216" s="15"/>
    </row>
    <row r="217" spans="1:18" x14ac:dyDescent="0.25">
      <c r="A217" t="s">
        <v>17</v>
      </c>
      <c r="B217" t="s">
        <v>102</v>
      </c>
      <c r="C217" t="s">
        <v>114</v>
      </c>
      <c r="D217" s="15">
        <f>0.087024</f>
        <v>8.7024000000000004E-2</v>
      </c>
      <c r="E217" s="15">
        <f>0.094529</f>
        <v>9.4529000000000002E-2</v>
      </c>
      <c r="F217" s="15"/>
      <c r="G217" s="15"/>
      <c r="H217" s="15"/>
      <c r="I217" s="15"/>
      <c r="J217" s="15"/>
      <c r="K217" s="15"/>
      <c r="L217" s="15"/>
      <c r="M217" s="15"/>
      <c r="N217" s="15"/>
      <c r="O217" s="15"/>
      <c r="P217" s="15"/>
      <c r="Q217" s="15"/>
      <c r="R217" s="15"/>
    </row>
    <row r="218" spans="1:18" x14ac:dyDescent="0.25">
      <c r="A218" t="s">
        <v>17</v>
      </c>
      <c r="B218" t="s">
        <v>102</v>
      </c>
      <c r="C218" t="s">
        <v>115</v>
      </c>
      <c r="D218" s="15">
        <f>(0.9849+0.481+0.1309+0.0395)*0.01</f>
        <v>1.6363000000000003E-2</v>
      </c>
      <c r="E218" s="15">
        <f>(0.9849+0.481+0.1309+0.0395)*0.01</f>
        <v>1.6363000000000003E-2</v>
      </c>
      <c r="F218" s="15"/>
      <c r="G218" s="15"/>
      <c r="H218" s="15"/>
      <c r="I218" s="15"/>
      <c r="J218" s="15"/>
      <c r="K218" s="15"/>
      <c r="L218" s="15"/>
      <c r="M218" s="15"/>
      <c r="N218" s="15"/>
      <c r="O218" s="15"/>
      <c r="P218" s="15"/>
      <c r="Q218" s="15"/>
      <c r="R218" s="15"/>
    </row>
    <row r="219" spans="1:18" x14ac:dyDescent="0.25">
      <c r="A219" t="s">
        <v>17</v>
      </c>
      <c r="B219" t="s">
        <v>102</v>
      </c>
      <c r="C219" t="s">
        <v>116</v>
      </c>
      <c r="D219" s="15"/>
      <c r="E219" s="15"/>
      <c r="F219" s="15"/>
      <c r="G219" s="15"/>
      <c r="H219" s="15"/>
      <c r="I219" s="15"/>
      <c r="J219" s="15"/>
      <c r="K219" s="15"/>
      <c r="L219" s="15"/>
      <c r="M219" s="15"/>
      <c r="N219" s="15"/>
      <c r="O219" s="15"/>
      <c r="P219" s="15"/>
      <c r="Q219" s="15"/>
      <c r="R219" s="15"/>
    </row>
    <row r="220" spans="1:18" x14ac:dyDescent="0.25">
      <c r="A220" t="s">
        <v>17</v>
      </c>
      <c r="B220" t="s">
        <v>106</v>
      </c>
      <c r="C220" t="s">
        <v>113</v>
      </c>
      <c r="D220" s="15">
        <v>2200</v>
      </c>
      <c r="E220" s="15">
        <v>2200</v>
      </c>
      <c r="F220" s="15"/>
      <c r="G220" s="15"/>
      <c r="H220" s="15"/>
      <c r="I220" s="15"/>
      <c r="J220" s="15"/>
      <c r="K220" s="15"/>
      <c r="L220" s="15"/>
      <c r="M220" s="15"/>
      <c r="N220" s="15"/>
      <c r="O220" s="15"/>
      <c r="P220" s="15" t="s">
        <v>117</v>
      </c>
      <c r="Q220" s="15"/>
      <c r="R220" s="15"/>
    </row>
    <row r="221" spans="1:18" x14ac:dyDescent="0.25">
      <c r="A221" t="s">
        <v>17</v>
      </c>
      <c r="B221" t="s">
        <v>106</v>
      </c>
      <c r="C221" t="s">
        <v>114</v>
      </c>
      <c r="D221" s="15">
        <f>0.086328</f>
        <v>8.6328000000000002E-2</v>
      </c>
      <c r="E221" s="15">
        <f>0.093823</f>
        <v>9.3823000000000004E-2</v>
      </c>
      <c r="F221" s="15"/>
      <c r="G221" s="15"/>
      <c r="H221" s="15"/>
      <c r="I221" s="15"/>
      <c r="J221" s="15"/>
      <c r="K221" s="15"/>
      <c r="L221" s="15"/>
      <c r="M221" s="15"/>
      <c r="N221" s="15"/>
      <c r="O221" s="15"/>
      <c r="P221" s="15"/>
      <c r="Q221" s="15"/>
      <c r="R221" s="15"/>
    </row>
    <row r="222" spans="1:18" x14ac:dyDescent="0.25">
      <c r="A222" t="s">
        <v>17</v>
      </c>
      <c r="B222" t="s">
        <v>106</v>
      </c>
      <c r="C222" t="s">
        <v>115</v>
      </c>
      <c r="D222" s="15">
        <f>(0.9849+0.481+0.1309+0.0395)*0.01</f>
        <v>1.6363000000000003E-2</v>
      </c>
      <c r="E222" s="15">
        <f>(0.9849+0.481+0.1309+0.0395)*0.01</f>
        <v>1.6363000000000003E-2</v>
      </c>
      <c r="F222" s="15"/>
      <c r="G222" s="15"/>
      <c r="H222" s="15"/>
      <c r="I222" s="15"/>
      <c r="J222" s="15"/>
      <c r="K222" s="15"/>
      <c r="L222" s="15"/>
      <c r="M222" s="15"/>
      <c r="N222" s="15"/>
      <c r="O222" s="15"/>
      <c r="P222" s="15"/>
      <c r="Q222" s="15"/>
      <c r="R222" s="15"/>
    </row>
    <row r="223" spans="1:18" x14ac:dyDescent="0.25">
      <c r="A223" t="s">
        <v>17</v>
      </c>
      <c r="B223" t="s">
        <v>106</v>
      </c>
      <c r="C223" t="s">
        <v>116</v>
      </c>
      <c r="D223" s="15"/>
      <c r="E223" s="15"/>
      <c r="F223" s="15"/>
      <c r="G223" s="15"/>
      <c r="H223" s="15"/>
      <c r="I223" s="15"/>
      <c r="J223" s="15"/>
      <c r="K223" s="15"/>
      <c r="L223" s="15"/>
      <c r="M223" s="15"/>
      <c r="N223" s="15"/>
      <c r="O223" s="15"/>
      <c r="P223" s="15"/>
      <c r="Q223" s="15"/>
      <c r="R223" s="15"/>
    </row>
    <row r="224" spans="1:18" x14ac:dyDescent="0.25">
      <c r="A224" t="s">
        <v>17</v>
      </c>
      <c r="B224" t="s">
        <v>107</v>
      </c>
      <c r="C224" t="s">
        <v>113</v>
      </c>
      <c r="D224" s="15"/>
      <c r="E224" s="15"/>
      <c r="F224" s="15"/>
      <c r="G224" s="15"/>
      <c r="H224" s="15"/>
      <c r="I224" s="15"/>
      <c r="J224" s="15"/>
      <c r="K224" s="15"/>
      <c r="L224" s="15"/>
      <c r="M224" s="15"/>
      <c r="N224" s="15"/>
      <c r="O224" s="15"/>
      <c r="P224" s="15"/>
      <c r="Q224" s="15"/>
      <c r="R224" s="15"/>
    </row>
    <row r="225" spans="1:18" x14ac:dyDescent="0.25">
      <c r="A225" t="s">
        <v>17</v>
      </c>
      <c r="B225" t="s">
        <v>107</v>
      </c>
      <c r="C225" t="s">
        <v>114</v>
      </c>
      <c r="D225" s="15">
        <f>0.065436</f>
        <v>6.5435999999999994E-2</v>
      </c>
      <c r="E225" s="15">
        <f>0.07278</f>
        <v>7.2779999999999997E-2</v>
      </c>
      <c r="F225" s="15"/>
      <c r="G225" s="15"/>
      <c r="H225" s="15"/>
      <c r="I225" s="15"/>
      <c r="J225" s="15"/>
      <c r="K225" s="15"/>
      <c r="L225" s="15"/>
      <c r="M225" s="15"/>
      <c r="N225" s="15"/>
      <c r="O225" s="15"/>
      <c r="P225" s="15"/>
      <c r="Q225" s="15"/>
      <c r="R225" s="15"/>
    </row>
    <row r="226" spans="1:18" x14ac:dyDescent="0.25">
      <c r="A226" t="s">
        <v>17</v>
      </c>
      <c r="B226" t="s">
        <v>107</v>
      </c>
      <c r="C226" t="s">
        <v>115</v>
      </c>
      <c r="D226" s="15">
        <f>(0.9849+0.481+0.1309+0.0395)*0.01</f>
        <v>1.6363000000000003E-2</v>
      </c>
      <c r="E226" s="15">
        <f>(0.9849+0.481+0.1309+0.0395)*0.01</f>
        <v>1.6363000000000003E-2</v>
      </c>
      <c r="F226" s="15"/>
      <c r="G226" s="15"/>
      <c r="H226" s="15"/>
      <c r="I226" s="15"/>
      <c r="J226" s="15"/>
      <c r="K226" s="15"/>
      <c r="L226" s="15"/>
      <c r="M226" s="15"/>
      <c r="N226" s="15"/>
      <c r="O226" s="15"/>
      <c r="P226" s="15"/>
      <c r="Q226" s="15"/>
      <c r="R226" s="15"/>
    </row>
    <row r="227" spans="1:18" x14ac:dyDescent="0.25">
      <c r="A227" t="s">
        <v>17</v>
      </c>
      <c r="B227" t="s">
        <v>107</v>
      </c>
      <c r="C227" t="s">
        <v>116</v>
      </c>
      <c r="D227" s="15"/>
      <c r="E227" s="15"/>
      <c r="F227" s="15"/>
      <c r="G227" s="15"/>
      <c r="H227" s="15"/>
      <c r="I227" s="15"/>
      <c r="J227" s="15"/>
      <c r="K227" s="15"/>
      <c r="L227" s="15"/>
      <c r="M227" s="15"/>
      <c r="N227" s="15"/>
      <c r="O227" s="15"/>
      <c r="P227" s="15"/>
      <c r="Q227" s="15"/>
      <c r="R227" s="15"/>
    </row>
    <row r="228" spans="1:18" x14ac:dyDescent="0.25">
      <c r="A228" t="s">
        <v>17</v>
      </c>
      <c r="B228" t="s">
        <v>108</v>
      </c>
      <c r="C228" t="s">
        <v>113</v>
      </c>
      <c r="D228" s="15"/>
      <c r="E228" s="15"/>
      <c r="F228" s="15"/>
      <c r="G228" s="15"/>
      <c r="H228" s="15"/>
      <c r="I228" s="15"/>
      <c r="J228" s="15"/>
      <c r="K228" s="15"/>
      <c r="L228" s="15"/>
      <c r="M228" s="15"/>
      <c r="N228" s="15"/>
      <c r="O228" s="15"/>
      <c r="P228" s="15"/>
      <c r="Q228" s="15"/>
      <c r="R228" s="15"/>
    </row>
    <row r="229" spans="1:18" x14ac:dyDescent="0.25">
      <c r="A229" t="s">
        <v>17</v>
      </c>
      <c r="B229" t="s">
        <v>108</v>
      </c>
      <c r="C229" t="s">
        <v>114</v>
      </c>
      <c r="D229" s="15"/>
      <c r="E229" s="15"/>
      <c r="F229" s="15"/>
      <c r="G229" s="15"/>
      <c r="H229" s="15"/>
      <c r="I229" s="15"/>
      <c r="J229" s="15"/>
      <c r="K229" s="15"/>
      <c r="L229" s="15"/>
      <c r="M229" s="15"/>
      <c r="N229" s="15"/>
      <c r="O229" s="15"/>
      <c r="P229" s="15"/>
      <c r="Q229" s="15"/>
      <c r="R229" s="15"/>
    </row>
    <row r="230" spans="1:18" x14ac:dyDescent="0.25">
      <c r="A230" t="s">
        <v>17</v>
      </c>
      <c r="B230" t="s">
        <v>108</v>
      </c>
      <c r="C230" t="s">
        <v>115</v>
      </c>
      <c r="D230" s="15"/>
      <c r="E230" s="15"/>
      <c r="F230" s="15"/>
      <c r="G230" s="15"/>
      <c r="H230" s="15"/>
      <c r="I230" s="15"/>
      <c r="J230" s="15"/>
      <c r="K230" s="15"/>
      <c r="L230" s="15"/>
      <c r="M230" s="15"/>
      <c r="N230" s="15"/>
      <c r="O230" s="15"/>
      <c r="P230" s="15"/>
      <c r="Q230" s="15"/>
      <c r="R230" s="15"/>
    </row>
    <row r="231" spans="1:18" x14ac:dyDescent="0.25">
      <c r="A231" t="s">
        <v>17</v>
      </c>
      <c r="B231" t="s">
        <v>108</v>
      </c>
      <c r="C231" t="s">
        <v>116</v>
      </c>
      <c r="D231" s="15"/>
      <c r="E231" s="15"/>
      <c r="F231" s="15"/>
      <c r="G231" s="15"/>
      <c r="H231" s="15"/>
      <c r="I231" s="15"/>
      <c r="J231" s="15"/>
      <c r="K231" s="15"/>
      <c r="L231" s="15"/>
      <c r="M231" s="15"/>
      <c r="N231" s="15"/>
      <c r="O231" s="15"/>
      <c r="P231" s="15"/>
      <c r="Q231" s="15"/>
      <c r="R231" s="15"/>
    </row>
    <row r="232" spans="1:18" x14ac:dyDescent="0.25">
      <c r="A232" t="s">
        <v>18</v>
      </c>
      <c r="B232" t="s">
        <v>102</v>
      </c>
      <c r="C232" t="s">
        <v>113</v>
      </c>
      <c r="D232" s="15"/>
      <c r="E232" s="15"/>
      <c r="F232" s="15"/>
      <c r="G232" s="15"/>
      <c r="H232" s="15"/>
      <c r="I232" s="15"/>
      <c r="J232" s="15"/>
      <c r="K232" s="15"/>
      <c r="L232" s="15"/>
      <c r="M232" s="15"/>
      <c r="N232" s="15"/>
      <c r="O232" s="15"/>
      <c r="P232" s="15"/>
      <c r="Q232" s="15"/>
      <c r="R232" s="15"/>
    </row>
    <row r="233" spans="1:18" x14ac:dyDescent="0.25">
      <c r="A233" t="s">
        <v>18</v>
      </c>
      <c r="B233" t="s">
        <v>102</v>
      </c>
      <c r="C233" t="s">
        <v>114</v>
      </c>
      <c r="D233" s="15">
        <f>0.02444</f>
        <v>2.444E-2</v>
      </c>
      <c r="E233" s="15">
        <f>0.026079</f>
        <v>2.6079000000000001E-2</v>
      </c>
      <c r="F233" s="15"/>
      <c r="G233" s="15"/>
      <c r="H233" s="15"/>
      <c r="I233" s="15"/>
      <c r="J233" s="15"/>
      <c r="K233" s="15"/>
      <c r="L233" s="15"/>
      <c r="M233" s="15"/>
      <c r="N233" s="15"/>
      <c r="O233" s="15"/>
      <c r="P233" s="15"/>
      <c r="Q233" s="15"/>
      <c r="R233" s="15"/>
    </row>
    <row r="234" spans="1:18" x14ac:dyDescent="0.25">
      <c r="A234" t="s">
        <v>18</v>
      </c>
      <c r="B234" t="s">
        <v>102</v>
      </c>
      <c r="C234" t="s">
        <v>115</v>
      </c>
      <c r="D234" s="15">
        <v>1.6363000000000003E-2</v>
      </c>
      <c r="E234" s="15">
        <v>1.6363000000000003E-2</v>
      </c>
      <c r="F234" s="15"/>
      <c r="G234" s="15"/>
      <c r="H234" s="15"/>
      <c r="I234" s="15"/>
      <c r="J234" s="15"/>
      <c r="K234" s="15"/>
      <c r="L234" s="15"/>
      <c r="M234" s="15"/>
      <c r="N234" s="15"/>
      <c r="O234" s="15"/>
      <c r="P234" s="15"/>
      <c r="Q234" s="15"/>
      <c r="R234" s="15"/>
    </row>
    <row r="235" spans="1:18" x14ac:dyDescent="0.25">
      <c r="A235" t="s">
        <v>18</v>
      </c>
      <c r="B235" t="s">
        <v>102</v>
      </c>
      <c r="C235" t="s">
        <v>116</v>
      </c>
      <c r="D235" s="15"/>
      <c r="E235" s="15"/>
      <c r="F235" s="15"/>
      <c r="G235" s="15"/>
      <c r="H235" s="15"/>
      <c r="I235" s="15"/>
      <c r="J235" s="15"/>
      <c r="K235" s="15"/>
      <c r="L235" s="15"/>
      <c r="M235" s="15"/>
      <c r="N235" s="15"/>
      <c r="O235" s="15"/>
      <c r="P235" s="15"/>
      <c r="Q235" s="15"/>
      <c r="R235" s="15"/>
    </row>
    <row r="236" spans="1:18" x14ac:dyDescent="0.25">
      <c r="A236" t="s">
        <v>18</v>
      </c>
      <c r="B236" t="s">
        <v>106</v>
      </c>
      <c r="C236" t="s">
        <v>113</v>
      </c>
      <c r="D236" s="15"/>
      <c r="E236" s="15"/>
      <c r="F236" s="15"/>
      <c r="G236" s="15"/>
      <c r="H236" s="15"/>
      <c r="I236" s="15"/>
      <c r="J236" s="15"/>
      <c r="K236" s="15"/>
      <c r="L236" s="15"/>
      <c r="M236" s="15"/>
      <c r="N236" s="15"/>
      <c r="O236" s="15"/>
      <c r="P236" s="15"/>
      <c r="Q236" s="15"/>
      <c r="R236" s="15"/>
    </row>
    <row r="237" spans="1:18" x14ac:dyDescent="0.25">
      <c r="A237" t="s">
        <v>18</v>
      </c>
      <c r="B237" t="s">
        <v>106</v>
      </c>
      <c r="C237" t="s">
        <v>114</v>
      </c>
      <c r="D237" s="15"/>
      <c r="E237" s="15"/>
      <c r="F237" s="15"/>
      <c r="G237" s="15"/>
      <c r="H237" s="15"/>
      <c r="I237" s="15"/>
      <c r="J237" s="15"/>
      <c r="K237" s="15"/>
      <c r="L237" s="15"/>
      <c r="M237" s="15"/>
      <c r="N237" s="15"/>
      <c r="O237" s="15"/>
      <c r="P237" s="15"/>
      <c r="Q237" s="15"/>
      <c r="R237" s="15"/>
    </row>
    <row r="238" spans="1:18" x14ac:dyDescent="0.25">
      <c r="A238" t="s">
        <v>18</v>
      </c>
      <c r="B238" t="s">
        <v>106</v>
      </c>
      <c r="C238" t="s">
        <v>115</v>
      </c>
      <c r="D238" s="15"/>
      <c r="E238" s="15"/>
      <c r="F238" s="15"/>
      <c r="G238" s="15"/>
      <c r="H238" s="15"/>
      <c r="I238" s="15"/>
      <c r="J238" s="15"/>
      <c r="K238" s="15"/>
      <c r="L238" s="15"/>
      <c r="M238" s="15"/>
      <c r="N238" s="15"/>
      <c r="O238" s="15"/>
      <c r="P238" s="15"/>
      <c r="Q238" s="15"/>
      <c r="R238" s="15"/>
    </row>
    <row r="239" spans="1:18" x14ac:dyDescent="0.25">
      <c r="A239" t="s">
        <v>18</v>
      </c>
      <c r="B239" t="s">
        <v>106</v>
      </c>
      <c r="C239" t="s">
        <v>116</v>
      </c>
      <c r="D239" s="15"/>
      <c r="E239" s="15"/>
      <c r="F239" s="15"/>
      <c r="G239" s="15"/>
      <c r="H239" s="15"/>
      <c r="I239" s="15"/>
      <c r="J239" s="15"/>
      <c r="K239" s="15"/>
      <c r="L239" s="15"/>
      <c r="M239" s="15"/>
      <c r="N239" s="15"/>
      <c r="O239" s="15"/>
      <c r="P239" s="15"/>
      <c r="Q239" s="15"/>
      <c r="R239" s="15"/>
    </row>
    <row r="240" spans="1:18" x14ac:dyDescent="0.25">
      <c r="A240" t="s">
        <v>18</v>
      </c>
      <c r="B240" t="s">
        <v>107</v>
      </c>
      <c r="C240" t="s">
        <v>113</v>
      </c>
      <c r="D240" s="15"/>
      <c r="E240" s="15"/>
      <c r="F240" s="15"/>
      <c r="G240" s="15"/>
      <c r="H240" s="15"/>
      <c r="I240" s="15"/>
      <c r="J240" s="15"/>
      <c r="K240" s="15"/>
      <c r="L240" s="15"/>
      <c r="M240" s="15"/>
      <c r="N240" s="15"/>
      <c r="O240" s="15"/>
      <c r="P240" s="15"/>
      <c r="Q240" s="15"/>
      <c r="R240" s="15"/>
    </row>
    <row r="241" spans="1:18" x14ac:dyDescent="0.25">
      <c r="A241" t="s">
        <v>18</v>
      </c>
      <c r="B241" t="s">
        <v>107</v>
      </c>
      <c r="C241" t="s">
        <v>114</v>
      </c>
      <c r="D241" s="15"/>
      <c r="E241" s="15"/>
      <c r="F241" s="15"/>
      <c r="G241" s="15"/>
      <c r="H241" s="15"/>
      <c r="I241" s="15"/>
      <c r="J241" s="15"/>
      <c r="K241" s="15"/>
      <c r="L241" s="15"/>
      <c r="M241" s="15"/>
      <c r="N241" s="15"/>
      <c r="O241" s="15"/>
      <c r="P241" s="15"/>
      <c r="Q241" s="15"/>
      <c r="R241" s="15"/>
    </row>
    <row r="242" spans="1:18" x14ac:dyDescent="0.25">
      <c r="A242" t="s">
        <v>18</v>
      </c>
      <c r="B242" t="s">
        <v>107</v>
      </c>
      <c r="C242" t="s">
        <v>115</v>
      </c>
      <c r="D242" s="15"/>
      <c r="E242" s="15"/>
      <c r="F242" s="15"/>
      <c r="G242" s="15"/>
      <c r="H242" s="15"/>
      <c r="I242" s="15"/>
      <c r="J242" s="15"/>
      <c r="K242" s="15"/>
      <c r="L242" s="15"/>
      <c r="M242" s="15"/>
      <c r="N242" s="15"/>
      <c r="O242" s="15"/>
      <c r="P242" s="15"/>
      <c r="Q242" s="15"/>
      <c r="R242" s="15"/>
    </row>
    <row r="243" spans="1:18" x14ac:dyDescent="0.25">
      <c r="A243" t="s">
        <v>18</v>
      </c>
      <c r="B243" t="s">
        <v>107</v>
      </c>
      <c r="C243" t="s">
        <v>116</v>
      </c>
      <c r="D243" s="15"/>
      <c r="E243" s="15"/>
      <c r="F243" s="15"/>
      <c r="G243" s="15"/>
      <c r="H243" s="15"/>
      <c r="I243" s="15"/>
      <c r="J243" s="15"/>
      <c r="K243" s="15"/>
      <c r="L243" s="15"/>
      <c r="M243" s="15"/>
      <c r="N243" s="15"/>
      <c r="O243" s="15"/>
      <c r="P243" s="15"/>
      <c r="Q243" s="15"/>
      <c r="R243" s="15"/>
    </row>
    <row r="244" spans="1:18" x14ac:dyDescent="0.25">
      <c r="A244" t="s">
        <v>18</v>
      </c>
      <c r="B244" t="s">
        <v>108</v>
      </c>
      <c r="C244" t="s">
        <v>113</v>
      </c>
      <c r="D244" s="15"/>
      <c r="E244" s="15"/>
      <c r="F244" s="15"/>
      <c r="G244" s="15"/>
      <c r="H244" s="15"/>
      <c r="I244" s="15"/>
      <c r="J244" s="15"/>
      <c r="K244" s="15"/>
      <c r="L244" s="15"/>
      <c r="M244" s="15"/>
      <c r="N244" s="15"/>
      <c r="O244" s="15"/>
      <c r="P244" s="15"/>
      <c r="Q244" s="15"/>
      <c r="R244" s="15"/>
    </row>
    <row r="245" spans="1:18" x14ac:dyDescent="0.25">
      <c r="A245" t="s">
        <v>18</v>
      </c>
      <c r="B245" t="s">
        <v>108</v>
      </c>
      <c r="C245" t="s">
        <v>114</v>
      </c>
      <c r="D245" s="15"/>
      <c r="E245" s="15"/>
      <c r="F245" s="15"/>
      <c r="G245" s="15"/>
      <c r="H245" s="15"/>
      <c r="I245" s="15"/>
      <c r="J245" s="15"/>
      <c r="K245" s="15"/>
      <c r="L245" s="15"/>
      <c r="M245" s="15"/>
      <c r="N245" s="15"/>
      <c r="O245" s="15"/>
      <c r="P245" s="15"/>
      <c r="Q245" s="15"/>
      <c r="R245" s="15"/>
    </row>
    <row r="246" spans="1:18" x14ac:dyDescent="0.25">
      <c r="A246" t="s">
        <v>18</v>
      </c>
      <c r="B246" t="s">
        <v>108</v>
      </c>
      <c r="C246" t="s">
        <v>115</v>
      </c>
      <c r="D246" s="15"/>
      <c r="E246" s="15"/>
      <c r="F246" s="15"/>
      <c r="G246" s="15"/>
      <c r="H246" s="15"/>
      <c r="I246" s="15"/>
      <c r="J246" s="15"/>
      <c r="K246" s="15"/>
      <c r="L246" s="15"/>
      <c r="M246" s="15"/>
      <c r="N246" s="15"/>
      <c r="O246" s="15"/>
      <c r="P246" s="15"/>
      <c r="Q246" s="15"/>
      <c r="R246" s="15"/>
    </row>
    <row r="247" spans="1:18" x14ac:dyDescent="0.25">
      <c r="A247" t="s">
        <v>18</v>
      </c>
      <c r="B247" t="s">
        <v>108</v>
      </c>
      <c r="C247" t="s">
        <v>116</v>
      </c>
      <c r="D247" s="15"/>
      <c r="E247" s="15"/>
      <c r="F247" s="15"/>
      <c r="G247" s="15"/>
      <c r="H247" s="15"/>
      <c r="I247" s="15"/>
      <c r="J247" s="15"/>
      <c r="K247" s="15"/>
      <c r="L247" s="15"/>
      <c r="M247" s="15"/>
      <c r="N247" s="15"/>
      <c r="O247" s="15"/>
      <c r="P247" s="15"/>
      <c r="Q247" s="15"/>
      <c r="R247" s="15"/>
    </row>
    <row r="248" spans="1:18" x14ac:dyDescent="0.25">
      <c r="A248" t="s">
        <v>19</v>
      </c>
      <c r="B248" t="s">
        <v>102</v>
      </c>
      <c r="C248" t="s">
        <v>113</v>
      </c>
      <c r="D248" s="15"/>
      <c r="E248" s="15"/>
      <c r="F248" s="15"/>
      <c r="G248" s="15"/>
      <c r="H248" s="15"/>
      <c r="I248" s="15"/>
      <c r="J248" s="15"/>
      <c r="K248" s="15"/>
      <c r="L248" s="15"/>
      <c r="M248" s="15"/>
      <c r="N248" s="15"/>
      <c r="O248" s="15"/>
      <c r="P248" s="15"/>
      <c r="Q248" s="15"/>
      <c r="R248" s="15"/>
    </row>
    <row r="249" spans="1:18" x14ac:dyDescent="0.25">
      <c r="A249" t="s">
        <v>19</v>
      </c>
      <c r="B249" t="s">
        <v>102</v>
      </c>
      <c r="C249" t="s">
        <v>114</v>
      </c>
      <c r="D249" s="15">
        <v>9.0240000000000001E-2</v>
      </c>
      <c r="E249" s="15">
        <v>0.13844999999999999</v>
      </c>
      <c r="F249" s="15"/>
      <c r="G249" s="15"/>
      <c r="H249" s="15"/>
      <c r="I249" s="15"/>
      <c r="J249" s="15"/>
      <c r="K249" s="15"/>
      <c r="L249" s="15"/>
      <c r="M249" s="15"/>
      <c r="N249" s="15"/>
      <c r="O249" s="15"/>
      <c r="P249" s="15"/>
      <c r="Q249" s="15"/>
      <c r="R249" s="15"/>
    </row>
    <row r="250" spans="1:18" x14ac:dyDescent="0.25">
      <c r="A250" t="s">
        <v>19</v>
      </c>
      <c r="B250" t="s">
        <v>102</v>
      </c>
      <c r="C250" t="s">
        <v>115</v>
      </c>
      <c r="D250" s="15"/>
      <c r="E250" s="15"/>
      <c r="F250" s="15"/>
      <c r="G250" s="15"/>
      <c r="H250" s="15"/>
      <c r="I250" s="15"/>
      <c r="J250" s="15"/>
      <c r="K250" s="15"/>
      <c r="L250" s="15"/>
      <c r="M250" s="15"/>
      <c r="N250" s="15"/>
      <c r="O250" s="15"/>
      <c r="P250" s="15"/>
      <c r="Q250" s="15"/>
      <c r="R250" s="15"/>
    </row>
    <row r="251" spans="1:18" x14ac:dyDescent="0.25">
      <c r="A251" t="s">
        <v>19</v>
      </c>
      <c r="B251" t="s">
        <v>102</v>
      </c>
      <c r="C251" t="s">
        <v>116</v>
      </c>
      <c r="D251" s="15">
        <v>6.2300000000000001E-2</v>
      </c>
      <c r="E251" s="15">
        <v>6.2300000000000001E-2</v>
      </c>
      <c r="F251" s="15"/>
      <c r="G251" s="15"/>
      <c r="H251" s="15"/>
      <c r="I251" s="15"/>
      <c r="J251" s="15"/>
      <c r="K251" s="15"/>
      <c r="L251" s="15"/>
      <c r="M251" s="15"/>
      <c r="N251" s="15"/>
      <c r="O251" s="15"/>
      <c r="P251" s="15"/>
      <c r="Q251" s="15"/>
      <c r="R251" s="15"/>
    </row>
    <row r="252" spans="1:18" x14ac:dyDescent="0.25">
      <c r="A252" t="s">
        <v>19</v>
      </c>
      <c r="B252" t="s">
        <v>106</v>
      </c>
      <c r="C252" t="s">
        <v>113</v>
      </c>
      <c r="D252" s="15"/>
      <c r="E252" s="15"/>
      <c r="F252" s="15"/>
      <c r="G252" s="15"/>
      <c r="H252" s="15"/>
      <c r="I252" s="15"/>
      <c r="J252" s="15"/>
      <c r="K252" s="15"/>
      <c r="L252" s="15"/>
      <c r="M252" s="15"/>
      <c r="N252" s="15"/>
      <c r="O252" s="15"/>
      <c r="P252" s="15"/>
      <c r="Q252" s="15"/>
      <c r="R252" s="15"/>
    </row>
    <row r="253" spans="1:18" x14ac:dyDescent="0.25">
      <c r="A253" t="s">
        <v>19</v>
      </c>
      <c r="B253" t="s">
        <v>106</v>
      </c>
      <c r="C253" t="s">
        <v>114</v>
      </c>
      <c r="D253" s="15"/>
      <c r="E253" s="15"/>
      <c r="F253" s="15"/>
      <c r="G253" s="15"/>
      <c r="H253" s="15"/>
      <c r="I253" s="15"/>
      <c r="J253" s="15"/>
      <c r="K253" s="15"/>
      <c r="L253" s="15"/>
      <c r="M253" s="15"/>
      <c r="N253" s="15"/>
      <c r="O253" s="15"/>
      <c r="P253" s="15"/>
      <c r="Q253" s="15"/>
      <c r="R253" s="15"/>
    </row>
    <row r="254" spans="1:18" x14ac:dyDescent="0.25">
      <c r="A254" t="s">
        <v>19</v>
      </c>
      <c r="B254" t="s">
        <v>106</v>
      </c>
      <c r="C254" t="s">
        <v>115</v>
      </c>
      <c r="D254" s="15"/>
      <c r="E254" s="15"/>
      <c r="F254" s="15"/>
      <c r="G254" s="15"/>
      <c r="H254" s="15"/>
      <c r="I254" s="15"/>
      <c r="J254" s="15"/>
      <c r="K254" s="15"/>
      <c r="L254" s="15"/>
      <c r="M254" s="15"/>
      <c r="N254" s="15"/>
      <c r="O254" s="15"/>
      <c r="P254" s="15"/>
      <c r="Q254" s="15"/>
      <c r="R254" s="15"/>
    </row>
    <row r="255" spans="1:18" x14ac:dyDescent="0.25">
      <c r="A255" t="s">
        <v>19</v>
      </c>
      <c r="B255" t="s">
        <v>106</v>
      </c>
      <c r="C255" t="s">
        <v>116</v>
      </c>
      <c r="D255" s="15"/>
      <c r="E255" s="15"/>
      <c r="F255" s="15"/>
      <c r="G255" s="15"/>
      <c r="H255" s="15"/>
      <c r="I255" s="15"/>
      <c r="J255" s="15"/>
      <c r="K255" s="15"/>
      <c r="L255" s="15"/>
      <c r="M255" s="15"/>
      <c r="N255" s="15"/>
      <c r="O255" s="15"/>
      <c r="P255" s="15"/>
      <c r="Q255" s="15"/>
      <c r="R255" s="15"/>
    </row>
    <row r="256" spans="1:18" x14ac:dyDescent="0.25">
      <c r="A256" t="s">
        <v>19</v>
      </c>
      <c r="B256" t="s">
        <v>107</v>
      </c>
      <c r="C256" t="s">
        <v>113</v>
      </c>
      <c r="D256" s="15"/>
      <c r="E256" s="15"/>
      <c r="F256" s="15"/>
      <c r="G256" s="15"/>
      <c r="H256" s="15"/>
      <c r="I256" s="15"/>
      <c r="J256" s="15"/>
      <c r="K256" s="15"/>
      <c r="L256" s="15"/>
      <c r="M256" s="15"/>
      <c r="N256" s="15"/>
      <c r="O256" s="15"/>
      <c r="P256" s="15"/>
      <c r="Q256" s="15"/>
      <c r="R256" s="15"/>
    </row>
    <row r="257" spans="1:18" x14ac:dyDescent="0.25">
      <c r="A257" t="s">
        <v>19</v>
      </c>
      <c r="B257" t="s">
        <v>107</v>
      </c>
      <c r="C257" t="s">
        <v>114</v>
      </c>
      <c r="D257" s="15"/>
      <c r="E257" s="15"/>
      <c r="F257" s="15"/>
      <c r="G257" s="15"/>
      <c r="H257" s="15"/>
      <c r="I257" s="15"/>
      <c r="J257" s="15"/>
      <c r="K257" s="15"/>
      <c r="L257" s="15"/>
      <c r="M257" s="15"/>
      <c r="N257" s="15"/>
      <c r="O257" s="15"/>
      <c r="P257" s="15"/>
      <c r="Q257" s="15"/>
      <c r="R257" s="15"/>
    </row>
    <row r="258" spans="1:18" x14ac:dyDescent="0.25">
      <c r="A258" t="s">
        <v>19</v>
      </c>
      <c r="B258" t="s">
        <v>107</v>
      </c>
      <c r="C258" t="s">
        <v>115</v>
      </c>
      <c r="D258" s="15"/>
      <c r="E258" s="15"/>
      <c r="F258" s="15"/>
      <c r="G258" s="15"/>
      <c r="H258" s="15"/>
      <c r="I258" s="15"/>
      <c r="J258" s="15"/>
      <c r="K258" s="15"/>
      <c r="L258" s="15"/>
      <c r="M258" s="15"/>
      <c r="N258" s="15"/>
      <c r="O258" s="15"/>
      <c r="P258" s="15"/>
      <c r="Q258" s="15"/>
      <c r="R258" s="15"/>
    </row>
    <row r="259" spans="1:18" x14ac:dyDescent="0.25">
      <c r="A259" t="s">
        <v>19</v>
      </c>
      <c r="B259" t="s">
        <v>107</v>
      </c>
      <c r="C259" t="s">
        <v>116</v>
      </c>
      <c r="D259" s="15"/>
      <c r="E259" s="15"/>
      <c r="F259" s="15"/>
      <c r="G259" s="15"/>
      <c r="H259" s="15"/>
      <c r="I259" s="15"/>
      <c r="J259" s="15"/>
      <c r="K259" s="15"/>
      <c r="L259" s="15"/>
      <c r="M259" s="15"/>
      <c r="N259" s="15"/>
      <c r="O259" s="15"/>
      <c r="P259" s="15"/>
      <c r="Q259" s="15"/>
      <c r="R259" s="15"/>
    </row>
    <row r="260" spans="1:18" x14ac:dyDescent="0.25">
      <c r="A260" t="s">
        <v>19</v>
      </c>
      <c r="B260" t="s">
        <v>108</v>
      </c>
      <c r="C260" t="s">
        <v>113</v>
      </c>
      <c r="D260" s="15"/>
      <c r="E260" s="15"/>
      <c r="F260" s="15"/>
      <c r="G260" s="15"/>
      <c r="H260" s="15"/>
      <c r="I260" s="15"/>
      <c r="J260" s="15"/>
      <c r="K260" s="15"/>
      <c r="L260" s="15"/>
      <c r="M260" s="15"/>
      <c r="N260" s="15"/>
      <c r="O260" s="15"/>
      <c r="P260" s="15"/>
      <c r="Q260" s="15"/>
      <c r="R260" s="15"/>
    </row>
    <row r="261" spans="1:18" x14ac:dyDescent="0.25">
      <c r="A261" t="s">
        <v>19</v>
      </c>
      <c r="B261" t="s">
        <v>108</v>
      </c>
      <c r="C261" t="s">
        <v>114</v>
      </c>
      <c r="D261" s="15"/>
      <c r="E261" s="15"/>
      <c r="F261" s="15"/>
      <c r="G261" s="15"/>
      <c r="H261" s="15"/>
      <c r="I261" s="15"/>
      <c r="J261" s="15"/>
      <c r="K261" s="15"/>
      <c r="L261" s="15"/>
      <c r="M261" s="15"/>
      <c r="N261" s="15"/>
      <c r="O261" s="15"/>
      <c r="P261" s="15"/>
      <c r="Q261" s="15"/>
      <c r="R261" s="15"/>
    </row>
    <row r="262" spans="1:18" x14ac:dyDescent="0.25">
      <c r="A262" t="s">
        <v>19</v>
      </c>
      <c r="B262" t="s">
        <v>108</v>
      </c>
      <c r="C262" t="s">
        <v>115</v>
      </c>
      <c r="D262" s="15"/>
      <c r="E262" s="15"/>
      <c r="F262" s="15"/>
      <c r="G262" s="15"/>
      <c r="H262" s="15"/>
      <c r="I262" s="15"/>
      <c r="J262" s="15"/>
      <c r="K262" s="15"/>
      <c r="L262" s="15"/>
      <c r="M262" s="15"/>
      <c r="N262" s="15"/>
      <c r="O262" s="15"/>
      <c r="P262" s="15"/>
      <c r="Q262" s="15"/>
      <c r="R262" s="15"/>
    </row>
    <row r="263" spans="1:18" x14ac:dyDescent="0.25">
      <c r="A263" t="s">
        <v>19</v>
      </c>
      <c r="B263" t="s">
        <v>108</v>
      </c>
      <c r="C263" t="s">
        <v>116</v>
      </c>
      <c r="D263" s="15"/>
      <c r="E263" s="15"/>
      <c r="F263" s="15"/>
      <c r="G263" s="15"/>
      <c r="H263" s="15"/>
      <c r="I263" s="15"/>
      <c r="J263" s="15"/>
      <c r="K263" s="15"/>
      <c r="L263" s="15"/>
      <c r="M263" s="15"/>
      <c r="N263" s="15"/>
      <c r="O263" s="15"/>
      <c r="P263" s="15"/>
      <c r="Q263" s="15"/>
      <c r="R263" s="15"/>
    </row>
    <row r="264" spans="1:18" x14ac:dyDescent="0.25">
      <c r="A264" t="s">
        <v>20</v>
      </c>
      <c r="B264" t="s">
        <v>102</v>
      </c>
      <c r="C264" t="s">
        <v>113</v>
      </c>
      <c r="D264" s="15"/>
      <c r="E264" s="15"/>
      <c r="F264" s="15"/>
      <c r="G264" s="15"/>
      <c r="H264" s="15"/>
      <c r="I264" s="15"/>
      <c r="J264" s="15"/>
      <c r="K264" s="15"/>
      <c r="L264" s="15"/>
      <c r="M264" s="15"/>
      <c r="N264" s="15"/>
      <c r="O264" s="15"/>
      <c r="P264" s="15"/>
      <c r="Q264" s="15"/>
      <c r="R264" s="15"/>
    </row>
    <row r="265" spans="1:18" x14ac:dyDescent="0.25">
      <c r="A265" t="s">
        <v>20</v>
      </c>
      <c r="B265" t="s">
        <v>102</v>
      </c>
      <c r="C265" t="s">
        <v>114</v>
      </c>
      <c r="D265" s="15">
        <v>9.5159999999999995E-2</v>
      </c>
      <c r="E265" s="15">
        <v>0.14377999999999999</v>
      </c>
      <c r="F265" s="15"/>
      <c r="G265" s="15"/>
      <c r="H265" s="15"/>
      <c r="I265" s="15"/>
      <c r="J265" s="15"/>
      <c r="K265" s="15"/>
      <c r="L265" s="15"/>
      <c r="M265" s="15"/>
      <c r="N265" s="15"/>
      <c r="O265" s="15"/>
      <c r="P265" s="15"/>
      <c r="Q265" s="15"/>
      <c r="R265" s="15"/>
    </row>
    <row r="266" spans="1:18" x14ac:dyDescent="0.25">
      <c r="A266" t="s">
        <v>20</v>
      </c>
      <c r="B266" t="s">
        <v>102</v>
      </c>
      <c r="C266" t="s">
        <v>115</v>
      </c>
      <c r="D266" s="15"/>
      <c r="E266" s="15"/>
      <c r="F266" s="15"/>
      <c r="G266" s="15"/>
      <c r="H266" s="15"/>
      <c r="I266" s="15"/>
      <c r="J266" s="15"/>
      <c r="K266" s="15"/>
      <c r="L266" s="15"/>
      <c r="M266" s="15"/>
      <c r="N266" s="15"/>
      <c r="O266" s="15"/>
      <c r="P266" s="15"/>
      <c r="Q266" s="15"/>
      <c r="R266" s="15"/>
    </row>
    <row r="267" spans="1:18" x14ac:dyDescent="0.25">
      <c r="A267" t="s">
        <v>20</v>
      </c>
      <c r="B267" t="s">
        <v>102</v>
      </c>
      <c r="C267" t="s">
        <v>116</v>
      </c>
      <c r="D267" s="15">
        <v>6.2300000000000001E-2</v>
      </c>
      <c r="E267" s="15">
        <v>6.2300000000000001E-2</v>
      </c>
      <c r="F267" s="15"/>
      <c r="G267" s="15"/>
      <c r="H267" s="15"/>
      <c r="I267" s="15"/>
      <c r="J267" s="15"/>
      <c r="K267" s="15"/>
      <c r="L267" s="15"/>
      <c r="M267" s="15"/>
      <c r="N267" s="15"/>
      <c r="O267" s="15"/>
      <c r="P267" s="15"/>
      <c r="Q267" s="15"/>
      <c r="R267" s="15"/>
    </row>
    <row r="268" spans="1:18" x14ac:dyDescent="0.25">
      <c r="A268" t="s">
        <v>20</v>
      </c>
      <c r="B268" t="s">
        <v>106</v>
      </c>
      <c r="C268" t="s">
        <v>113</v>
      </c>
      <c r="D268" s="15"/>
      <c r="E268" s="15"/>
      <c r="F268" s="15"/>
      <c r="G268" s="15"/>
      <c r="H268" s="15"/>
      <c r="I268" s="15"/>
      <c r="J268" s="15"/>
      <c r="K268" s="15"/>
      <c r="L268" s="15"/>
      <c r="M268" s="15"/>
      <c r="N268" s="15"/>
      <c r="O268" s="15"/>
      <c r="P268" s="15"/>
      <c r="Q268" s="15"/>
      <c r="R268" s="15"/>
    </row>
    <row r="269" spans="1:18" x14ac:dyDescent="0.25">
      <c r="A269" t="s">
        <v>20</v>
      </c>
      <c r="B269" t="s">
        <v>106</v>
      </c>
      <c r="C269" t="s">
        <v>114</v>
      </c>
      <c r="D269" s="15"/>
      <c r="E269" s="15"/>
      <c r="F269" s="15"/>
      <c r="G269" s="15"/>
      <c r="H269" s="15"/>
      <c r="I269" s="15"/>
      <c r="J269" s="15"/>
      <c r="K269" s="15"/>
      <c r="L269" s="15"/>
      <c r="M269" s="15"/>
      <c r="N269" s="15"/>
      <c r="O269" s="15"/>
      <c r="P269" s="15"/>
      <c r="Q269" s="15"/>
      <c r="R269" s="15"/>
    </row>
    <row r="270" spans="1:18" x14ac:dyDescent="0.25">
      <c r="A270" t="s">
        <v>20</v>
      </c>
      <c r="B270" t="s">
        <v>106</v>
      </c>
      <c r="C270" t="s">
        <v>115</v>
      </c>
      <c r="D270" s="15"/>
      <c r="E270" s="15"/>
      <c r="F270" s="15"/>
      <c r="G270" s="15"/>
      <c r="H270" s="15"/>
      <c r="I270" s="15"/>
      <c r="J270" s="15"/>
      <c r="K270" s="15"/>
      <c r="L270" s="15"/>
      <c r="M270" s="15"/>
      <c r="N270" s="15"/>
      <c r="O270" s="15"/>
      <c r="P270" s="15"/>
      <c r="Q270" s="15"/>
      <c r="R270" s="15"/>
    </row>
    <row r="271" spans="1:18" x14ac:dyDescent="0.25">
      <c r="A271" t="s">
        <v>20</v>
      </c>
      <c r="B271" t="s">
        <v>106</v>
      </c>
      <c r="C271" t="s">
        <v>116</v>
      </c>
      <c r="D271" s="15"/>
      <c r="E271" s="15"/>
      <c r="F271" s="15"/>
      <c r="G271" s="15"/>
      <c r="H271" s="15"/>
      <c r="I271" s="15"/>
      <c r="J271" s="15"/>
      <c r="K271" s="15"/>
      <c r="L271" s="15"/>
      <c r="M271" s="15"/>
      <c r="N271" s="15"/>
      <c r="O271" s="15"/>
      <c r="P271" s="15"/>
      <c r="Q271" s="15"/>
      <c r="R271" s="15"/>
    </row>
    <row r="272" spans="1:18" x14ac:dyDescent="0.25">
      <c r="A272" t="s">
        <v>20</v>
      </c>
      <c r="B272" t="s">
        <v>107</v>
      </c>
      <c r="C272" t="s">
        <v>113</v>
      </c>
      <c r="D272" s="15"/>
      <c r="E272" s="15"/>
      <c r="F272" s="15"/>
      <c r="G272" s="15"/>
      <c r="H272" s="15"/>
      <c r="I272" s="15"/>
      <c r="J272" s="15"/>
      <c r="K272" s="15"/>
      <c r="L272" s="15"/>
      <c r="M272" s="15"/>
      <c r="N272" s="15"/>
      <c r="O272" s="15"/>
      <c r="P272" s="15"/>
      <c r="Q272" s="15"/>
      <c r="R272" s="15"/>
    </row>
    <row r="273" spans="1:18" x14ac:dyDescent="0.25">
      <c r="A273" t="s">
        <v>20</v>
      </c>
      <c r="B273" t="s">
        <v>107</v>
      </c>
      <c r="C273" t="s">
        <v>114</v>
      </c>
      <c r="D273" s="15"/>
      <c r="E273" s="15"/>
      <c r="F273" s="15"/>
      <c r="G273" s="15"/>
      <c r="H273" s="15"/>
      <c r="I273" s="15"/>
      <c r="J273" s="15"/>
      <c r="K273" s="15"/>
      <c r="L273" s="15"/>
      <c r="M273" s="15"/>
      <c r="N273" s="15"/>
      <c r="O273" s="15"/>
      <c r="P273" s="15"/>
      <c r="Q273" s="15"/>
      <c r="R273" s="15"/>
    </row>
    <row r="274" spans="1:18" x14ac:dyDescent="0.25">
      <c r="A274" t="s">
        <v>20</v>
      </c>
      <c r="B274" t="s">
        <v>107</v>
      </c>
      <c r="C274" t="s">
        <v>115</v>
      </c>
      <c r="D274" s="15"/>
      <c r="E274" s="15"/>
      <c r="F274" s="15"/>
      <c r="G274" s="15"/>
      <c r="H274" s="15"/>
      <c r="I274" s="15"/>
      <c r="J274" s="15"/>
      <c r="K274" s="15"/>
      <c r="L274" s="15"/>
      <c r="M274" s="15"/>
      <c r="N274" s="15"/>
      <c r="O274" s="15"/>
      <c r="P274" s="15"/>
      <c r="Q274" s="15"/>
      <c r="R274" s="15"/>
    </row>
    <row r="275" spans="1:18" x14ac:dyDescent="0.25">
      <c r="A275" t="s">
        <v>20</v>
      </c>
      <c r="B275" t="s">
        <v>107</v>
      </c>
      <c r="C275" t="s">
        <v>116</v>
      </c>
      <c r="D275" s="15"/>
      <c r="E275" s="15"/>
      <c r="F275" s="15"/>
      <c r="G275" s="15"/>
      <c r="H275" s="15"/>
      <c r="I275" s="15"/>
      <c r="J275" s="15"/>
      <c r="K275" s="15"/>
      <c r="L275" s="15"/>
      <c r="M275" s="15"/>
      <c r="N275" s="15"/>
      <c r="O275" s="15"/>
      <c r="P275" s="15"/>
      <c r="Q275" s="15"/>
      <c r="R275" s="15"/>
    </row>
    <row r="276" spans="1:18" x14ac:dyDescent="0.25">
      <c r="A276" t="s">
        <v>20</v>
      </c>
      <c r="B276" t="s">
        <v>108</v>
      </c>
      <c r="C276" t="s">
        <v>113</v>
      </c>
      <c r="D276" s="15"/>
      <c r="E276" s="15"/>
      <c r="F276" s="15"/>
      <c r="G276" s="15"/>
      <c r="H276" s="15"/>
      <c r="I276" s="15"/>
      <c r="J276" s="15"/>
      <c r="K276" s="15"/>
      <c r="L276" s="15"/>
      <c r="M276" s="15"/>
      <c r="N276" s="15"/>
      <c r="O276" s="15"/>
      <c r="P276" s="15"/>
      <c r="Q276" s="15"/>
      <c r="R276" s="15"/>
    </row>
    <row r="277" spans="1:18" x14ac:dyDescent="0.25">
      <c r="A277" t="s">
        <v>20</v>
      </c>
      <c r="B277" t="s">
        <v>108</v>
      </c>
      <c r="C277" t="s">
        <v>114</v>
      </c>
      <c r="D277" s="15"/>
      <c r="E277" s="15"/>
      <c r="F277" s="15"/>
      <c r="G277" s="15"/>
      <c r="H277" s="15"/>
      <c r="I277" s="15"/>
      <c r="J277" s="15"/>
      <c r="K277" s="15"/>
      <c r="L277" s="15"/>
      <c r="M277" s="15"/>
      <c r="N277" s="15"/>
      <c r="O277" s="15"/>
      <c r="P277" s="15"/>
      <c r="Q277" s="15"/>
      <c r="R277" s="15"/>
    </row>
    <row r="278" spans="1:18" x14ac:dyDescent="0.25">
      <c r="A278" t="s">
        <v>20</v>
      </c>
      <c r="B278" t="s">
        <v>108</v>
      </c>
      <c r="C278" t="s">
        <v>115</v>
      </c>
      <c r="D278" s="15"/>
      <c r="E278" s="15"/>
      <c r="F278" s="15"/>
      <c r="G278" s="15"/>
      <c r="H278" s="15"/>
      <c r="I278" s="15"/>
      <c r="J278" s="15"/>
      <c r="K278" s="15"/>
      <c r="L278" s="15"/>
      <c r="M278" s="15"/>
      <c r="N278" s="15"/>
      <c r="O278" s="15"/>
      <c r="P278" s="15"/>
      <c r="Q278" s="15"/>
      <c r="R278" s="15"/>
    </row>
    <row r="279" spans="1:18" x14ac:dyDescent="0.25">
      <c r="A279" t="s">
        <v>20</v>
      </c>
      <c r="B279" t="s">
        <v>108</v>
      </c>
      <c r="C279" t="s">
        <v>116</v>
      </c>
      <c r="D279" s="15"/>
      <c r="E279" s="15"/>
      <c r="F279" s="15"/>
      <c r="G279" s="15"/>
      <c r="H279" s="15"/>
      <c r="I279" s="15"/>
      <c r="J279" s="15"/>
      <c r="K279" s="15"/>
      <c r="L279" s="15"/>
      <c r="M279" s="15"/>
      <c r="N279" s="15"/>
      <c r="O279" s="15"/>
      <c r="P279" s="15"/>
      <c r="Q279" s="15"/>
      <c r="R279" s="15"/>
    </row>
    <row r="280" spans="1:18" x14ac:dyDescent="0.25">
      <c r="A280" t="s">
        <v>21</v>
      </c>
      <c r="B280" t="s">
        <v>102</v>
      </c>
      <c r="C280" t="s">
        <v>113</v>
      </c>
      <c r="D280" s="15"/>
      <c r="E280" s="15"/>
      <c r="F280" s="15"/>
      <c r="G280" s="15"/>
      <c r="H280" s="15"/>
      <c r="I280" s="15"/>
      <c r="J280" s="15"/>
      <c r="K280" s="15"/>
      <c r="L280" s="15"/>
      <c r="M280" s="15"/>
      <c r="N280" s="15"/>
      <c r="O280" s="15"/>
      <c r="P280" s="15"/>
      <c r="Q280" s="15"/>
      <c r="R280" s="15"/>
    </row>
    <row r="281" spans="1:18" x14ac:dyDescent="0.25">
      <c r="A281" t="s">
        <v>21</v>
      </c>
      <c r="B281" t="s">
        <v>102</v>
      </c>
      <c r="C281" t="s">
        <v>114</v>
      </c>
      <c r="D281" s="15">
        <v>4.8399999999999999E-2</v>
      </c>
      <c r="E281" s="15"/>
      <c r="F281" s="15"/>
      <c r="G281" s="15"/>
      <c r="H281" s="15"/>
      <c r="I281" s="15"/>
      <c r="J281" s="15"/>
      <c r="K281" s="15"/>
      <c r="L281" s="15"/>
      <c r="M281" s="15"/>
      <c r="N281" s="15"/>
      <c r="O281" s="15"/>
      <c r="P281" s="15"/>
      <c r="Q281" s="15"/>
      <c r="R281" s="15"/>
    </row>
    <row r="282" spans="1:18" x14ac:dyDescent="0.25">
      <c r="A282" t="s">
        <v>21</v>
      </c>
      <c r="B282" t="s">
        <v>102</v>
      </c>
      <c r="C282" t="s">
        <v>115</v>
      </c>
      <c r="D282" s="15"/>
      <c r="E282" s="15"/>
      <c r="F282" s="15"/>
      <c r="G282" s="15"/>
      <c r="H282" s="15"/>
      <c r="I282" s="15"/>
      <c r="J282" s="15"/>
      <c r="K282" s="15"/>
      <c r="L282" s="15"/>
      <c r="M282" s="15"/>
      <c r="N282" s="15"/>
      <c r="O282" s="15"/>
      <c r="P282" s="15"/>
      <c r="Q282" s="15"/>
      <c r="R282" s="15"/>
    </row>
    <row r="283" spans="1:18" x14ac:dyDescent="0.25">
      <c r="A283" t="s">
        <v>21</v>
      </c>
      <c r="B283" t="s">
        <v>102</v>
      </c>
      <c r="C283" t="s">
        <v>116</v>
      </c>
      <c r="D283" s="15"/>
      <c r="E283" s="15"/>
      <c r="F283" s="15"/>
      <c r="G283" s="15"/>
      <c r="H283" s="15"/>
      <c r="I283" s="15"/>
      <c r="J283" s="15"/>
      <c r="K283" s="15"/>
      <c r="L283" s="15"/>
      <c r="M283" s="15"/>
      <c r="N283" s="15"/>
      <c r="O283" s="15"/>
      <c r="P283" s="15"/>
      <c r="Q283" s="15"/>
      <c r="R283" s="15"/>
    </row>
    <row r="284" spans="1:18" x14ac:dyDescent="0.25">
      <c r="A284" t="s">
        <v>21</v>
      </c>
      <c r="B284" t="s">
        <v>106</v>
      </c>
      <c r="C284" t="s">
        <v>113</v>
      </c>
      <c r="D284" s="15"/>
      <c r="E284" s="15"/>
      <c r="F284" s="15"/>
      <c r="G284" s="15"/>
      <c r="H284" s="15"/>
      <c r="I284" s="15"/>
      <c r="J284" s="15"/>
      <c r="K284" s="15"/>
      <c r="L284" s="15"/>
      <c r="M284" s="15"/>
      <c r="N284" s="15"/>
      <c r="O284" s="15"/>
      <c r="P284" s="15"/>
      <c r="Q284" s="15"/>
      <c r="R284" s="15"/>
    </row>
    <row r="285" spans="1:18" x14ac:dyDescent="0.25">
      <c r="A285" t="s">
        <v>21</v>
      </c>
      <c r="B285" t="s">
        <v>106</v>
      </c>
      <c r="C285" t="s">
        <v>114</v>
      </c>
      <c r="D285" s="15"/>
      <c r="E285" s="15"/>
      <c r="F285" s="15"/>
      <c r="G285" s="15"/>
      <c r="H285" s="15"/>
      <c r="I285" s="15"/>
      <c r="J285" s="15"/>
      <c r="K285" s="15"/>
      <c r="L285" s="15"/>
      <c r="M285" s="15"/>
      <c r="N285" s="15"/>
      <c r="O285" s="15"/>
      <c r="P285" s="15"/>
      <c r="Q285" s="15"/>
      <c r="R285" s="15"/>
    </row>
    <row r="286" spans="1:18" x14ac:dyDescent="0.25">
      <c r="A286" t="s">
        <v>21</v>
      </c>
      <c r="B286" t="s">
        <v>106</v>
      </c>
      <c r="C286" t="s">
        <v>115</v>
      </c>
      <c r="D286" s="15"/>
      <c r="E286" s="15"/>
      <c r="F286" s="15"/>
      <c r="G286" s="15"/>
      <c r="H286" s="15"/>
      <c r="I286" s="15"/>
      <c r="J286" s="15"/>
      <c r="K286" s="15"/>
      <c r="L286" s="15"/>
      <c r="M286" s="15"/>
      <c r="N286" s="15"/>
      <c r="O286" s="15"/>
      <c r="P286" s="15"/>
      <c r="Q286" s="15"/>
      <c r="R286" s="15"/>
    </row>
    <row r="287" spans="1:18" x14ac:dyDescent="0.25">
      <c r="A287" t="s">
        <v>21</v>
      </c>
      <c r="B287" t="s">
        <v>106</v>
      </c>
      <c r="C287" t="s">
        <v>116</v>
      </c>
      <c r="D287" s="15"/>
      <c r="E287" s="15"/>
      <c r="F287" s="15"/>
      <c r="G287" s="15"/>
      <c r="H287" s="15"/>
      <c r="I287" s="15"/>
      <c r="J287" s="15"/>
      <c r="K287" s="15"/>
      <c r="L287" s="15"/>
      <c r="M287" s="15"/>
      <c r="N287" s="15"/>
      <c r="O287" s="15"/>
      <c r="P287" s="15"/>
      <c r="Q287" s="15"/>
      <c r="R287" s="15"/>
    </row>
    <row r="288" spans="1:18" x14ac:dyDescent="0.25">
      <c r="A288" t="s">
        <v>21</v>
      </c>
      <c r="B288" t="s">
        <v>107</v>
      </c>
      <c r="C288" t="s">
        <v>113</v>
      </c>
      <c r="D288" s="15"/>
      <c r="E288" s="15"/>
      <c r="F288" s="15"/>
      <c r="G288" s="15"/>
      <c r="H288" s="15"/>
      <c r="I288" s="15"/>
      <c r="J288" s="15"/>
      <c r="K288" s="15"/>
      <c r="L288" s="15"/>
      <c r="M288" s="15"/>
      <c r="N288" s="15"/>
      <c r="O288" s="15"/>
      <c r="P288" s="15"/>
      <c r="Q288" s="15"/>
      <c r="R288" s="15"/>
    </row>
    <row r="289" spans="1:18" x14ac:dyDescent="0.25">
      <c r="A289" t="s">
        <v>21</v>
      </c>
      <c r="B289" t="s">
        <v>107</v>
      </c>
      <c r="C289" t="s">
        <v>114</v>
      </c>
      <c r="D289" s="15"/>
      <c r="E289" s="15"/>
      <c r="F289" s="15"/>
      <c r="G289" s="15"/>
      <c r="H289" s="15"/>
      <c r="I289" s="15"/>
      <c r="J289" s="15"/>
      <c r="K289" s="15"/>
      <c r="L289" s="15"/>
      <c r="M289" s="15"/>
      <c r="N289" s="15"/>
      <c r="O289" s="15"/>
      <c r="P289" s="15"/>
      <c r="Q289" s="15"/>
      <c r="R289" s="15"/>
    </row>
    <row r="290" spans="1:18" x14ac:dyDescent="0.25">
      <c r="A290" t="s">
        <v>21</v>
      </c>
      <c r="B290" t="s">
        <v>107</v>
      </c>
      <c r="C290" t="s">
        <v>115</v>
      </c>
      <c r="D290" s="15"/>
      <c r="E290" s="15"/>
      <c r="F290" s="15"/>
      <c r="G290" s="15"/>
      <c r="H290" s="15"/>
      <c r="I290" s="15"/>
      <c r="J290" s="15"/>
      <c r="K290" s="15"/>
      <c r="L290" s="15"/>
      <c r="M290" s="15"/>
      <c r="N290" s="15"/>
      <c r="O290" s="15"/>
      <c r="P290" s="15"/>
      <c r="Q290" s="15"/>
      <c r="R290" s="15"/>
    </row>
    <row r="291" spans="1:18" x14ac:dyDescent="0.25">
      <c r="A291" t="s">
        <v>21</v>
      </c>
      <c r="B291" t="s">
        <v>107</v>
      </c>
      <c r="C291" t="s">
        <v>116</v>
      </c>
      <c r="D291" s="15"/>
      <c r="E291" s="15"/>
      <c r="F291" s="15"/>
      <c r="G291" s="15"/>
      <c r="H291" s="15"/>
      <c r="I291" s="15"/>
      <c r="J291" s="15"/>
      <c r="K291" s="15"/>
      <c r="L291" s="15"/>
      <c r="M291" s="15"/>
      <c r="N291" s="15"/>
      <c r="O291" s="15"/>
      <c r="P291" s="15"/>
      <c r="Q291" s="15"/>
      <c r="R291" s="15"/>
    </row>
    <row r="292" spans="1:18" x14ac:dyDescent="0.25">
      <c r="A292" t="s">
        <v>21</v>
      </c>
      <c r="B292" t="s">
        <v>108</v>
      </c>
      <c r="C292" t="s">
        <v>113</v>
      </c>
      <c r="D292" s="15"/>
      <c r="E292" s="15"/>
      <c r="F292" s="15"/>
      <c r="G292" s="15"/>
      <c r="H292" s="15"/>
      <c r="I292" s="15"/>
      <c r="J292" s="15"/>
      <c r="K292" s="15"/>
      <c r="L292" s="15"/>
      <c r="M292" s="15"/>
      <c r="N292" s="15"/>
      <c r="O292" s="15"/>
      <c r="P292" s="15"/>
      <c r="Q292" s="15"/>
      <c r="R292" s="15"/>
    </row>
    <row r="293" spans="1:18" x14ac:dyDescent="0.25">
      <c r="A293" t="s">
        <v>21</v>
      </c>
      <c r="B293" t="s">
        <v>108</v>
      </c>
      <c r="C293" t="s">
        <v>114</v>
      </c>
      <c r="D293" s="15"/>
      <c r="E293" s="15"/>
      <c r="F293" s="15"/>
      <c r="G293" s="15"/>
      <c r="H293" s="15"/>
      <c r="I293" s="15"/>
      <c r="J293" s="15"/>
      <c r="K293" s="15"/>
      <c r="L293" s="15"/>
      <c r="M293" s="15"/>
      <c r="N293" s="15"/>
      <c r="O293" s="15"/>
      <c r="P293" s="15"/>
      <c r="Q293" s="15"/>
      <c r="R293" s="15"/>
    </row>
    <row r="294" spans="1:18" x14ac:dyDescent="0.25">
      <c r="A294" t="s">
        <v>21</v>
      </c>
      <c r="B294" t="s">
        <v>108</v>
      </c>
      <c r="C294" t="s">
        <v>115</v>
      </c>
      <c r="D294" s="15"/>
      <c r="E294" s="15"/>
      <c r="F294" s="15"/>
      <c r="G294" s="15"/>
      <c r="H294" s="15"/>
      <c r="I294" s="15"/>
      <c r="J294" s="15"/>
      <c r="K294" s="15"/>
      <c r="L294" s="15"/>
      <c r="M294" s="15"/>
      <c r="N294" s="15"/>
      <c r="O294" s="15"/>
      <c r="P294" s="15"/>
      <c r="Q294" s="15"/>
      <c r="R294" s="15"/>
    </row>
    <row r="295" spans="1:18" x14ac:dyDescent="0.25">
      <c r="A295" t="s">
        <v>21</v>
      </c>
      <c r="B295" t="s">
        <v>108</v>
      </c>
      <c r="C295" t="s">
        <v>116</v>
      </c>
      <c r="D295" s="15"/>
      <c r="E295" s="15"/>
      <c r="F295" s="15"/>
      <c r="G295" s="15"/>
      <c r="H295" s="15"/>
      <c r="I295" s="15"/>
      <c r="J295" s="15"/>
      <c r="K295" s="15"/>
      <c r="L295" s="15"/>
      <c r="M295" s="15"/>
      <c r="N295" s="15"/>
      <c r="O295" s="15"/>
      <c r="P295" s="15"/>
      <c r="Q295" s="15"/>
      <c r="R295" s="15"/>
    </row>
    <row r="296" spans="1:18" x14ac:dyDescent="0.25">
      <c r="A296" t="s">
        <v>22</v>
      </c>
      <c r="B296" t="s">
        <v>102</v>
      </c>
      <c r="C296" t="s">
        <v>113</v>
      </c>
      <c r="D296" s="15"/>
      <c r="E296" s="15"/>
      <c r="F296" s="15"/>
      <c r="G296" s="15"/>
      <c r="H296" s="15"/>
      <c r="I296" s="15"/>
      <c r="J296" s="15"/>
      <c r="K296" s="15"/>
      <c r="L296" s="15"/>
      <c r="M296" s="15"/>
      <c r="N296" s="15"/>
      <c r="O296" s="15"/>
      <c r="P296" s="15"/>
      <c r="Q296" s="15"/>
      <c r="R296" s="15"/>
    </row>
    <row r="297" spans="1:18" x14ac:dyDescent="0.25">
      <c r="A297" t="s">
        <v>22</v>
      </c>
      <c r="B297" t="s">
        <v>102</v>
      </c>
      <c r="C297" t="s">
        <v>114</v>
      </c>
      <c r="D297" s="15">
        <v>4.8399999999999999E-2</v>
      </c>
      <c r="E297" s="15"/>
      <c r="F297" s="15"/>
      <c r="G297" s="15"/>
      <c r="H297" s="15"/>
      <c r="I297" s="15"/>
      <c r="J297" s="15"/>
      <c r="K297" s="15"/>
      <c r="L297" s="15"/>
      <c r="M297" s="15"/>
      <c r="N297" s="15"/>
      <c r="O297" s="15"/>
      <c r="P297" s="15"/>
      <c r="Q297" s="15"/>
      <c r="R297" s="15"/>
    </row>
    <row r="298" spans="1:18" x14ac:dyDescent="0.25">
      <c r="A298" t="s">
        <v>22</v>
      </c>
      <c r="B298" t="s">
        <v>102</v>
      </c>
      <c r="C298" t="s">
        <v>115</v>
      </c>
      <c r="D298" s="15"/>
      <c r="E298" s="15"/>
      <c r="F298" s="15"/>
      <c r="G298" s="15"/>
      <c r="H298" s="15"/>
      <c r="I298" s="15"/>
      <c r="J298" s="15"/>
      <c r="K298" s="15"/>
      <c r="L298" s="15"/>
      <c r="M298" s="15"/>
      <c r="N298" s="15"/>
      <c r="O298" s="15"/>
      <c r="P298" s="15"/>
      <c r="Q298" s="15"/>
      <c r="R298" s="15"/>
    </row>
    <row r="299" spans="1:18" x14ac:dyDescent="0.25">
      <c r="A299" t="s">
        <v>22</v>
      </c>
      <c r="B299" t="s">
        <v>102</v>
      </c>
      <c r="C299" t="s">
        <v>116</v>
      </c>
      <c r="D299" s="15">
        <v>6.2300000000000001E-2</v>
      </c>
      <c r="E299" s="15"/>
      <c r="F299" s="15"/>
      <c r="G299" s="15"/>
      <c r="H299" s="15"/>
      <c r="I299" s="15"/>
      <c r="J299" s="15"/>
      <c r="K299" s="15"/>
      <c r="L299" s="15"/>
      <c r="M299" s="15"/>
      <c r="N299" s="15"/>
      <c r="O299" s="15"/>
      <c r="P299" s="15"/>
      <c r="Q299" s="15"/>
      <c r="R299" s="15"/>
    </row>
    <row r="300" spans="1:18" x14ac:dyDescent="0.25">
      <c r="A300" t="s">
        <v>22</v>
      </c>
      <c r="B300" t="s">
        <v>106</v>
      </c>
      <c r="C300" t="s">
        <v>113</v>
      </c>
      <c r="D300" s="15"/>
      <c r="E300" s="15"/>
      <c r="F300" s="15"/>
      <c r="G300" s="15"/>
      <c r="H300" s="15"/>
      <c r="I300" s="15"/>
      <c r="J300" s="15"/>
      <c r="K300" s="15"/>
      <c r="L300" s="15"/>
      <c r="M300" s="15"/>
      <c r="N300" s="15"/>
      <c r="O300" s="15"/>
      <c r="P300" s="15"/>
      <c r="Q300" s="15"/>
      <c r="R300" s="15"/>
    </row>
    <row r="301" spans="1:18" x14ac:dyDescent="0.25">
      <c r="A301" t="s">
        <v>22</v>
      </c>
      <c r="B301" t="s">
        <v>106</v>
      </c>
      <c r="C301" t="s">
        <v>114</v>
      </c>
      <c r="D301" s="15"/>
      <c r="E301" s="15"/>
      <c r="F301" s="15"/>
      <c r="G301" s="15"/>
      <c r="H301" s="15"/>
      <c r="I301" s="15"/>
      <c r="J301" s="15"/>
      <c r="K301" s="15"/>
      <c r="L301" s="15"/>
      <c r="M301" s="15"/>
      <c r="N301" s="15"/>
      <c r="O301" s="15"/>
      <c r="P301" s="15"/>
      <c r="Q301" s="15"/>
      <c r="R301" s="15"/>
    </row>
    <row r="302" spans="1:18" x14ac:dyDescent="0.25">
      <c r="A302" t="s">
        <v>22</v>
      </c>
      <c r="B302" t="s">
        <v>106</v>
      </c>
      <c r="C302" t="s">
        <v>115</v>
      </c>
      <c r="D302" s="15"/>
      <c r="E302" s="15"/>
      <c r="F302" s="15"/>
      <c r="G302" s="15"/>
      <c r="H302" s="15"/>
      <c r="I302" s="15"/>
      <c r="J302" s="15"/>
      <c r="K302" s="15"/>
      <c r="L302" s="15"/>
      <c r="M302" s="15"/>
      <c r="N302" s="15"/>
      <c r="O302" s="15"/>
      <c r="P302" s="15"/>
      <c r="Q302" s="15"/>
      <c r="R302" s="15"/>
    </row>
    <row r="303" spans="1:18" x14ac:dyDescent="0.25">
      <c r="A303" t="s">
        <v>22</v>
      </c>
      <c r="B303" t="s">
        <v>106</v>
      </c>
      <c r="C303" t="s">
        <v>116</v>
      </c>
      <c r="D303" s="15"/>
      <c r="E303" s="15"/>
      <c r="F303" s="15"/>
      <c r="G303" s="15"/>
      <c r="H303" s="15"/>
      <c r="I303" s="15"/>
      <c r="J303" s="15"/>
      <c r="K303" s="15"/>
      <c r="L303" s="15"/>
      <c r="M303" s="15"/>
      <c r="N303" s="15"/>
      <c r="O303" s="15"/>
      <c r="P303" s="15"/>
      <c r="Q303" s="15"/>
      <c r="R303" s="15"/>
    </row>
    <row r="304" spans="1:18" x14ac:dyDescent="0.25">
      <c r="A304" t="s">
        <v>22</v>
      </c>
      <c r="B304" t="s">
        <v>107</v>
      </c>
      <c r="C304" t="s">
        <v>113</v>
      </c>
      <c r="D304" s="15"/>
      <c r="E304" s="15"/>
      <c r="F304" s="15"/>
      <c r="G304" s="15"/>
      <c r="H304" s="15"/>
      <c r="I304" s="15"/>
      <c r="J304" s="15"/>
      <c r="K304" s="15"/>
      <c r="L304" s="15"/>
      <c r="M304" s="15"/>
      <c r="N304" s="15"/>
      <c r="O304" s="15"/>
      <c r="P304" s="15"/>
      <c r="Q304" s="15"/>
      <c r="R304" s="15"/>
    </row>
    <row r="305" spans="1:18" x14ac:dyDescent="0.25">
      <c r="A305" t="s">
        <v>22</v>
      </c>
      <c r="B305" t="s">
        <v>107</v>
      </c>
      <c r="C305" t="s">
        <v>114</v>
      </c>
      <c r="D305" s="15"/>
      <c r="E305" s="15"/>
      <c r="F305" s="15"/>
      <c r="G305" s="15"/>
      <c r="H305" s="15"/>
      <c r="I305" s="15"/>
      <c r="J305" s="15"/>
      <c r="K305" s="15"/>
      <c r="L305" s="15"/>
      <c r="M305" s="15"/>
      <c r="N305" s="15"/>
      <c r="O305" s="15"/>
      <c r="P305" s="15"/>
      <c r="Q305" s="15"/>
      <c r="R305" s="15"/>
    </row>
    <row r="306" spans="1:18" x14ac:dyDescent="0.25">
      <c r="A306" t="s">
        <v>22</v>
      </c>
      <c r="B306" t="s">
        <v>107</v>
      </c>
      <c r="C306" t="s">
        <v>115</v>
      </c>
      <c r="D306" s="15"/>
      <c r="E306" s="15"/>
      <c r="F306" s="15"/>
      <c r="G306" s="15"/>
      <c r="H306" s="15"/>
      <c r="I306" s="15"/>
      <c r="J306" s="15"/>
      <c r="K306" s="15"/>
      <c r="L306" s="15"/>
      <c r="M306" s="15"/>
      <c r="N306" s="15"/>
      <c r="O306" s="15"/>
      <c r="P306" s="15"/>
      <c r="Q306" s="15"/>
      <c r="R306" s="15"/>
    </row>
    <row r="307" spans="1:18" x14ac:dyDescent="0.25">
      <c r="A307" t="s">
        <v>22</v>
      </c>
      <c r="B307" t="s">
        <v>107</v>
      </c>
      <c r="C307" t="s">
        <v>116</v>
      </c>
      <c r="D307" s="15"/>
      <c r="E307" s="15"/>
      <c r="F307" s="15"/>
      <c r="G307" s="15"/>
      <c r="H307" s="15"/>
      <c r="I307" s="15"/>
      <c r="J307" s="15"/>
      <c r="K307" s="15"/>
      <c r="L307" s="15"/>
      <c r="M307" s="15"/>
      <c r="N307" s="15"/>
      <c r="O307" s="15"/>
      <c r="P307" s="15"/>
      <c r="Q307" s="15"/>
      <c r="R307" s="15"/>
    </row>
    <row r="308" spans="1:18" x14ac:dyDescent="0.25">
      <c r="A308" t="s">
        <v>22</v>
      </c>
      <c r="B308" t="s">
        <v>108</v>
      </c>
      <c r="C308" t="s">
        <v>113</v>
      </c>
      <c r="D308" s="15"/>
      <c r="E308" s="15"/>
      <c r="F308" s="15"/>
      <c r="G308" s="15"/>
      <c r="H308" s="15"/>
      <c r="I308" s="15"/>
      <c r="J308" s="15"/>
      <c r="K308" s="15"/>
      <c r="L308" s="15"/>
      <c r="M308" s="15"/>
      <c r="N308" s="15"/>
      <c r="O308" s="15"/>
      <c r="P308" s="15"/>
      <c r="Q308" s="15"/>
      <c r="R308" s="15"/>
    </row>
    <row r="309" spans="1:18" x14ac:dyDescent="0.25">
      <c r="A309" t="s">
        <v>22</v>
      </c>
      <c r="B309" t="s">
        <v>108</v>
      </c>
      <c r="C309" t="s">
        <v>114</v>
      </c>
      <c r="D309" s="15"/>
      <c r="E309" s="15"/>
      <c r="F309" s="15"/>
      <c r="G309" s="15"/>
      <c r="H309" s="15"/>
      <c r="I309" s="15"/>
      <c r="J309" s="15"/>
      <c r="K309" s="15"/>
      <c r="L309" s="15"/>
      <c r="M309" s="15"/>
      <c r="N309" s="15"/>
      <c r="O309" s="15"/>
      <c r="P309" s="15"/>
      <c r="Q309" s="15"/>
      <c r="R309" s="15"/>
    </row>
    <row r="310" spans="1:18" x14ac:dyDescent="0.25">
      <c r="A310" t="s">
        <v>22</v>
      </c>
      <c r="B310" t="s">
        <v>108</v>
      </c>
      <c r="C310" t="s">
        <v>115</v>
      </c>
      <c r="D310" s="15"/>
      <c r="E310" s="15"/>
      <c r="F310" s="15"/>
      <c r="G310" s="15"/>
      <c r="H310" s="15"/>
      <c r="I310" s="15"/>
      <c r="J310" s="15"/>
      <c r="K310" s="15"/>
      <c r="L310" s="15"/>
      <c r="M310" s="15"/>
      <c r="N310" s="15"/>
      <c r="O310" s="15"/>
      <c r="P310" s="15"/>
      <c r="Q310" s="15"/>
      <c r="R310" s="15"/>
    </row>
    <row r="311" spans="1:18" x14ac:dyDescent="0.25">
      <c r="A311" t="s">
        <v>22</v>
      </c>
      <c r="B311" t="s">
        <v>108</v>
      </c>
      <c r="C311" t="s">
        <v>116</v>
      </c>
      <c r="D311" s="15"/>
      <c r="E311" s="15"/>
      <c r="F311" s="15"/>
      <c r="G311" s="15"/>
      <c r="H311" s="15"/>
      <c r="I311" s="15"/>
      <c r="J311" s="15"/>
      <c r="K311" s="15"/>
      <c r="L311" s="15"/>
      <c r="M311" s="15"/>
      <c r="N311" s="15"/>
      <c r="O311" s="15"/>
      <c r="P311" s="15"/>
      <c r="Q311" s="15"/>
      <c r="R311" s="15"/>
    </row>
    <row r="312" spans="1:18" x14ac:dyDescent="0.25">
      <c r="A312" t="s">
        <v>23</v>
      </c>
      <c r="B312" t="s">
        <v>102</v>
      </c>
      <c r="C312" t="s">
        <v>113</v>
      </c>
      <c r="D312" s="15">
        <v>800</v>
      </c>
      <c r="E312" s="15"/>
      <c r="F312" s="15"/>
      <c r="G312" s="15"/>
      <c r="H312" s="15"/>
      <c r="I312" s="15"/>
      <c r="J312" s="15"/>
      <c r="K312" s="15"/>
      <c r="L312" s="15"/>
      <c r="M312" s="15"/>
      <c r="N312" s="15"/>
      <c r="O312" s="15"/>
      <c r="P312" s="15"/>
      <c r="Q312" s="15"/>
      <c r="R312" s="15"/>
    </row>
    <row r="313" spans="1:18" x14ac:dyDescent="0.25">
      <c r="A313" t="s">
        <v>23</v>
      </c>
      <c r="B313" t="s">
        <v>102</v>
      </c>
      <c r="C313" t="s">
        <v>114</v>
      </c>
      <c r="D313" s="15">
        <v>0.12998999999999999</v>
      </c>
      <c r="E313" s="15">
        <v>0.12998999999999999</v>
      </c>
      <c r="F313" s="15"/>
      <c r="G313" s="15"/>
      <c r="H313" s="15"/>
      <c r="I313" s="15"/>
      <c r="J313" s="15"/>
      <c r="K313" s="15"/>
      <c r="L313" s="15"/>
      <c r="M313" s="15"/>
      <c r="N313" s="15"/>
      <c r="O313" s="15"/>
      <c r="P313" s="15"/>
      <c r="Q313" s="15"/>
      <c r="R313" s="15"/>
    </row>
    <row r="314" spans="1:18" x14ac:dyDescent="0.25">
      <c r="A314" t="s">
        <v>23</v>
      </c>
      <c r="B314" t="s">
        <v>102</v>
      </c>
      <c r="C314" t="s">
        <v>115</v>
      </c>
      <c r="D314" s="15">
        <v>6.4200000000000004E-3</v>
      </c>
      <c r="E314" s="15">
        <v>6.4200000000000004E-3</v>
      </c>
      <c r="F314" s="15"/>
      <c r="G314" s="15"/>
      <c r="H314" s="15"/>
      <c r="I314" s="15"/>
      <c r="J314" s="15"/>
      <c r="K314" s="15"/>
      <c r="L314" s="15"/>
      <c r="M314" s="15"/>
      <c r="N314" s="15"/>
      <c r="O314" s="15"/>
      <c r="P314" s="15"/>
      <c r="Q314" s="15"/>
      <c r="R314" s="15"/>
    </row>
    <row r="315" spans="1:18" x14ac:dyDescent="0.25">
      <c r="A315" t="s">
        <v>23</v>
      </c>
      <c r="B315" t="s">
        <v>102</v>
      </c>
      <c r="C315" t="s">
        <v>116</v>
      </c>
      <c r="D315" s="15"/>
      <c r="E315" s="15"/>
      <c r="F315" s="15"/>
      <c r="G315" s="15"/>
      <c r="H315" s="15"/>
      <c r="I315" s="15"/>
      <c r="J315" s="15"/>
      <c r="K315" s="15"/>
      <c r="L315" s="15"/>
      <c r="M315" s="15"/>
      <c r="N315" s="15"/>
      <c r="O315" s="15"/>
      <c r="P315" s="15"/>
      <c r="Q315" s="15"/>
      <c r="R315" s="15"/>
    </row>
    <row r="316" spans="1:18" x14ac:dyDescent="0.25">
      <c r="A316" t="s">
        <v>23</v>
      </c>
      <c r="B316" t="s">
        <v>106</v>
      </c>
      <c r="C316" t="s">
        <v>113</v>
      </c>
      <c r="D316" s="15"/>
      <c r="E316" s="15"/>
      <c r="F316" s="15"/>
      <c r="G316" s="15"/>
      <c r="H316" s="15"/>
      <c r="I316" s="15"/>
      <c r="J316" s="15"/>
      <c r="K316" s="15"/>
      <c r="L316" s="15"/>
      <c r="M316" s="15"/>
      <c r="N316" s="15"/>
      <c r="O316" s="15"/>
      <c r="P316" s="15"/>
      <c r="Q316" s="15"/>
      <c r="R316" s="15"/>
    </row>
    <row r="317" spans="1:18" x14ac:dyDescent="0.25">
      <c r="A317" t="s">
        <v>23</v>
      </c>
      <c r="B317" t="s">
        <v>106</v>
      </c>
      <c r="C317" t="s">
        <v>114</v>
      </c>
      <c r="D317" s="15">
        <v>0.11999</v>
      </c>
      <c r="E317" s="15"/>
      <c r="F317" s="15"/>
      <c r="G317" s="15"/>
      <c r="H317" s="15"/>
      <c r="I317" s="15"/>
      <c r="J317" s="15"/>
      <c r="K317" s="15"/>
      <c r="L317" s="15"/>
      <c r="M317" s="15"/>
      <c r="N317" s="15"/>
      <c r="O317" s="15"/>
      <c r="P317" s="15"/>
      <c r="Q317" s="15"/>
      <c r="R317" s="15"/>
    </row>
    <row r="318" spans="1:18" x14ac:dyDescent="0.25">
      <c r="A318" t="s">
        <v>23</v>
      </c>
      <c r="B318" t="s">
        <v>106</v>
      </c>
      <c r="C318" t="s">
        <v>115</v>
      </c>
      <c r="D318" s="15"/>
      <c r="E318" s="15"/>
      <c r="F318" s="15"/>
      <c r="G318" s="15"/>
      <c r="H318" s="15"/>
      <c r="I318" s="15"/>
      <c r="J318" s="15"/>
      <c r="K318" s="15"/>
      <c r="L318" s="15"/>
      <c r="M318" s="15"/>
      <c r="N318" s="15"/>
      <c r="O318" s="15"/>
      <c r="P318" s="15"/>
      <c r="Q318" s="15"/>
      <c r="R318" s="15"/>
    </row>
    <row r="319" spans="1:18" x14ac:dyDescent="0.25">
      <c r="A319" t="s">
        <v>23</v>
      </c>
      <c r="B319" t="s">
        <v>106</v>
      </c>
      <c r="C319" t="s">
        <v>116</v>
      </c>
      <c r="D319" s="15"/>
      <c r="E319" s="15"/>
      <c r="F319" s="15"/>
      <c r="G319" s="15"/>
      <c r="H319" s="15"/>
      <c r="I319" s="15"/>
      <c r="J319" s="15"/>
      <c r="K319" s="15"/>
      <c r="L319" s="15"/>
      <c r="M319" s="15"/>
      <c r="N319" s="15"/>
      <c r="O319" s="15"/>
      <c r="P319" s="15"/>
      <c r="Q319" s="15"/>
      <c r="R319" s="15"/>
    </row>
    <row r="320" spans="1:18" x14ac:dyDescent="0.25">
      <c r="A320" t="s">
        <v>23</v>
      </c>
      <c r="B320" t="s">
        <v>107</v>
      </c>
      <c r="C320" t="s">
        <v>113</v>
      </c>
      <c r="D320" s="15"/>
      <c r="E320" s="15"/>
      <c r="F320" s="15"/>
      <c r="G320" s="15"/>
      <c r="H320" s="15"/>
      <c r="I320" s="15"/>
      <c r="J320" s="15"/>
      <c r="K320" s="15"/>
      <c r="L320" s="15"/>
      <c r="M320" s="15"/>
      <c r="N320" s="15"/>
      <c r="O320" s="15"/>
      <c r="P320" s="15"/>
      <c r="Q320" s="15"/>
      <c r="R320" s="15"/>
    </row>
    <row r="321" spans="1:18" x14ac:dyDescent="0.25">
      <c r="A321" t="s">
        <v>23</v>
      </c>
      <c r="B321" t="s">
        <v>107</v>
      </c>
      <c r="C321" t="s">
        <v>114</v>
      </c>
      <c r="D321" s="15"/>
      <c r="E321" s="15"/>
      <c r="F321" s="15"/>
      <c r="G321" s="15"/>
      <c r="H321" s="15"/>
      <c r="I321" s="15"/>
      <c r="J321" s="15"/>
      <c r="K321" s="15"/>
      <c r="L321" s="15"/>
      <c r="M321" s="15"/>
      <c r="N321" s="15"/>
      <c r="O321" s="15"/>
      <c r="P321" s="15"/>
      <c r="Q321" s="15"/>
      <c r="R321" s="15"/>
    </row>
    <row r="322" spans="1:18" x14ac:dyDescent="0.25">
      <c r="A322" t="s">
        <v>23</v>
      </c>
      <c r="B322" t="s">
        <v>107</v>
      </c>
      <c r="C322" t="s">
        <v>115</v>
      </c>
      <c r="D322" s="15"/>
      <c r="E322" s="15"/>
      <c r="F322" s="15"/>
      <c r="G322" s="15"/>
      <c r="H322" s="15"/>
      <c r="I322" s="15"/>
      <c r="J322" s="15"/>
      <c r="K322" s="15"/>
      <c r="L322" s="15"/>
      <c r="M322" s="15"/>
      <c r="N322" s="15"/>
      <c r="O322" s="15"/>
      <c r="P322" s="15"/>
      <c r="Q322" s="15"/>
      <c r="R322" s="15"/>
    </row>
    <row r="323" spans="1:18" x14ac:dyDescent="0.25">
      <c r="A323" t="s">
        <v>23</v>
      </c>
      <c r="B323" t="s">
        <v>107</v>
      </c>
      <c r="C323" t="s">
        <v>116</v>
      </c>
      <c r="D323" s="15"/>
      <c r="E323" s="15"/>
      <c r="F323" s="15"/>
      <c r="G323" s="15"/>
      <c r="H323" s="15"/>
      <c r="I323" s="15"/>
      <c r="J323" s="15"/>
      <c r="K323" s="15"/>
      <c r="L323" s="15"/>
      <c r="M323" s="15"/>
      <c r="N323" s="15"/>
      <c r="O323" s="15"/>
      <c r="P323" s="15"/>
      <c r="Q323" s="15"/>
      <c r="R323" s="15"/>
    </row>
    <row r="324" spans="1:18" x14ac:dyDescent="0.25">
      <c r="A324" t="s">
        <v>23</v>
      </c>
      <c r="B324" t="s">
        <v>108</v>
      </c>
      <c r="C324" t="s">
        <v>113</v>
      </c>
      <c r="D324" s="15"/>
      <c r="E324" s="15"/>
      <c r="F324" s="15"/>
      <c r="G324" s="15"/>
      <c r="H324" s="15"/>
      <c r="I324" s="15"/>
      <c r="J324" s="15"/>
      <c r="K324" s="15"/>
      <c r="L324" s="15"/>
      <c r="M324" s="15"/>
      <c r="N324" s="15"/>
      <c r="O324" s="15"/>
      <c r="P324" s="15"/>
      <c r="Q324" s="15"/>
      <c r="R324" s="15"/>
    </row>
    <row r="325" spans="1:18" x14ac:dyDescent="0.25">
      <c r="A325" t="s">
        <v>23</v>
      </c>
      <c r="B325" t="s">
        <v>108</v>
      </c>
      <c r="C325" t="s">
        <v>114</v>
      </c>
      <c r="D325" s="15"/>
      <c r="E325" s="15"/>
      <c r="F325" s="15"/>
      <c r="G325" s="15"/>
      <c r="H325" s="15"/>
      <c r="I325" s="15"/>
      <c r="J325" s="15"/>
      <c r="K325" s="15"/>
      <c r="L325" s="15"/>
      <c r="M325" s="15"/>
      <c r="N325" s="15"/>
      <c r="O325" s="15"/>
      <c r="P325" s="15"/>
      <c r="Q325" s="15"/>
      <c r="R325" s="15"/>
    </row>
    <row r="326" spans="1:18" x14ac:dyDescent="0.25">
      <c r="A326" t="s">
        <v>23</v>
      </c>
      <c r="B326" t="s">
        <v>108</v>
      </c>
      <c r="C326" t="s">
        <v>115</v>
      </c>
      <c r="D326" s="15"/>
      <c r="E326" s="15"/>
      <c r="F326" s="15"/>
      <c r="G326" s="15"/>
      <c r="H326" s="15"/>
      <c r="I326" s="15"/>
      <c r="J326" s="15"/>
      <c r="K326" s="15"/>
      <c r="L326" s="15"/>
      <c r="M326" s="15"/>
      <c r="N326" s="15"/>
      <c r="O326" s="15"/>
      <c r="P326" s="15"/>
      <c r="Q326" s="15"/>
      <c r="R326" s="15"/>
    </row>
    <row r="327" spans="1:18" x14ac:dyDescent="0.25">
      <c r="A327" t="s">
        <v>23</v>
      </c>
      <c r="B327" t="s">
        <v>108</v>
      </c>
      <c r="C327" t="s">
        <v>116</v>
      </c>
      <c r="D327" s="15"/>
      <c r="E327" s="15"/>
      <c r="F327" s="15"/>
      <c r="G327" s="15"/>
      <c r="H327" s="15"/>
      <c r="I327" s="15"/>
      <c r="J327" s="15"/>
      <c r="K327" s="15"/>
      <c r="L327" s="15"/>
      <c r="M327" s="15"/>
      <c r="N327" s="15"/>
      <c r="O327" s="15"/>
      <c r="P327" s="15"/>
      <c r="Q327" s="15"/>
      <c r="R327" s="15"/>
    </row>
    <row r="328" spans="1:18" x14ac:dyDescent="0.25">
      <c r="A328" t="s">
        <v>24</v>
      </c>
      <c r="B328" t="s">
        <v>102</v>
      </c>
      <c r="C328" t="s">
        <v>113</v>
      </c>
      <c r="D328" s="15"/>
      <c r="E328" s="15"/>
      <c r="F328" s="15"/>
      <c r="G328" s="15"/>
      <c r="H328" s="15"/>
      <c r="I328" s="15"/>
      <c r="J328" s="15"/>
      <c r="K328" s="15"/>
      <c r="L328" s="15"/>
      <c r="M328" s="15"/>
      <c r="N328" s="15"/>
      <c r="O328" s="15"/>
      <c r="P328" s="15"/>
      <c r="Q328" s="15"/>
      <c r="R328" s="15"/>
    </row>
    <row r="329" spans="1:18" x14ac:dyDescent="0.25">
      <c r="A329" t="s">
        <v>24</v>
      </c>
      <c r="B329" t="s">
        <v>102</v>
      </c>
      <c r="C329" t="s">
        <v>114</v>
      </c>
      <c r="D329" s="15">
        <v>9.2429999999999998E-2</v>
      </c>
      <c r="E329" s="15">
        <v>0.11995</v>
      </c>
      <c r="F329" s="15">
        <v>0.18848999999999999</v>
      </c>
      <c r="G329" s="15"/>
      <c r="H329" s="15"/>
      <c r="I329" s="15"/>
      <c r="J329" s="15"/>
      <c r="K329" s="15"/>
      <c r="L329" s="15"/>
      <c r="M329" s="15"/>
      <c r="N329" s="15"/>
      <c r="O329" s="15"/>
      <c r="P329" s="15"/>
      <c r="Q329" s="15"/>
      <c r="R329" s="15"/>
    </row>
    <row r="330" spans="1:18" x14ac:dyDescent="0.25">
      <c r="A330" t="s">
        <v>24</v>
      </c>
      <c r="B330" t="s">
        <v>102</v>
      </c>
      <c r="C330" t="s">
        <v>115</v>
      </c>
      <c r="D330" s="15">
        <v>6.4200000000000004E-3</v>
      </c>
      <c r="E330" s="15">
        <v>6.4200000000000004E-3</v>
      </c>
      <c r="F330" s="15">
        <v>6.4200000000000004E-3</v>
      </c>
      <c r="G330" s="15"/>
      <c r="H330" s="15"/>
      <c r="I330" s="15"/>
      <c r="J330" s="15"/>
      <c r="K330" s="15"/>
      <c r="L330" s="15"/>
      <c r="M330" s="15"/>
      <c r="N330" s="15"/>
      <c r="O330" s="15"/>
      <c r="P330" s="15"/>
      <c r="Q330" s="15"/>
      <c r="R330" s="15"/>
    </row>
    <row r="331" spans="1:18" x14ac:dyDescent="0.25">
      <c r="A331" t="s">
        <v>24</v>
      </c>
      <c r="B331" t="s">
        <v>102</v>
      </c>
      <c r="C331" t="s">
        <v>116</v>
      </c>
      <c r="D331" s="15"/>
      <c r="E331" s="15"/>
      <c r="F331" s="15"/>
      <c r="G331" s="15"/>
      <c r="H331" s="15"/>
      <c r="I331" s="15"/>
      <c r="J331" s="15"/>
      <c r="K331" s="15"/>
      <c r="L331" s="15"/>
      <c r="M331" s="15"/>
      <c r="N331" s="15"/>
      <c r="O331" s="15"/>
      <c r="P331" s="15"/>
      <c r="Q331" s="15"/>
      <c r="R331" s="15"/>
    </row>
    <row r="332" spans="1:18" x14ac:dyDescent="0.25">
      <c r="A332" t="s">
        <v>24</v>
      </c>
      <c r="B332" t="s">
        <v>106</v>
      </c>
      <c r="C332" t="s">
        <v>113</v>
      </c>
      <c r="D332" s="15"/>
      <c r="E332" s="15"/>
      <c r="F332" s="15"/>
      <c r="G332" s="15"/>
      <c r="H332" s="15"/>
      <c r="I332" s="15"/>
      <c r="J332" s="15"/>
      <c r="K332" s="15"/>
      <c r="L332" s="15"/>
      <c r="M332" s="15"/>
      <c r="N332" s="15"/>
      <c r="O332" s="15"/>
      <c r="P332" s="15"/>
      <c r="Q332" s="15"/>
      <c r="R332" s="15"/>
    </row>
    <row r="333" spans="1:18" x14ac:dyDescent="0.25">
      <c r="A333" t="s">
        <v>24</v>
      </c>
      <c r="B333" t="s">
        <v>106</v>
      </c>
      <c r="C333" t="s">
        <v>114</v>
      </c>
      <c r="D333" s="15"/>
      <c r="E333" s="15"/>
      <c r="F333" s="15"/>
      <c r="G333" s="15"/>
      <c r="H333" s="15"/>
      <c r="I333" s="15"/>
      <c r="J333" s="15"/>
      <c r="K333" s="15"/>
      <c r="L333" s="15"/>
      <c r="M333" s="15"/>
      <c r="N333" s="15"/>
      <c r="O333" s="15"/>
      <c r="P333" s="15"/>
      <c r="Q333" s="15"/>
      <c r="R333" s="15"/>
    </row>
    <row r="334" spans="1:18" x14ac:dyDescent="0.25">
      <c r="A334" t="s">
        <v>24</v>
      </c>
      <c r="B334" t="s">
        <v>106</v>
      </c>
      <c r="C334" t="s">
        <v>115</v>
      </c>
      <c r="D334" s="15"/>
      <c r="E334" s="15"/>
      <c r="F334" s="15"/>
      <c r="G334" s="15"/>
      <c r="H334" s="15"/>
      <c r="I334" s="15"/>
      <c r="J334" s="15"/>
      <c r="K334" s="15"/>
      <c r="L334" s="15"/>
      <c r="M334" s="15"/>
      <c r="N334" s="15"/>
      <c r="O334" s="15"/>
      <c r="P334" s="15"/>
      <c r="Q334" s="15"/>
      <c r="R334" s="15"/>
    </row>
    <row r="335" spans="1:18" x14ac:dyDescent="0.25">
      <c r="A335" t="s">
        <v>24</v>
      </c>
      <c r="B335" t="s">
        <v>106</v>
      </c>
      <c r="C335" t="s">
        <v>116</v>
      </c>
      <c r="D335" s="15"/>
      <c r="E335" s="15"/>
      <c r="F335" s="15"/>
      <c r="G335" s="15"/>
      <c r="H335" s="15"/>
      <c r="I335" s="15"/>
      <c r="J335" s="15"/>
      <c r="K335" s="15"/>
      <c r="L335" s="15"/>
      <c r="M335" s="15"/>
      <c r="N335" s="15"/>
      <c r="O335" s="15"/>
      <c r="P335" s="15"/>
      <c r="Q335" s="15"/>
      <c r="R335" s="15"/>
    </row>
    <row r="336" spans="1:18" x14ac:dyDescent="0.25">
      <c r="A336" t="s">
        <v>24</v>
      </c>
      <c r="B336" t="s">
        <v>107</v>
      </c>
      <c r="C336" t="s">
        <v>113</v>
      </c>
      <c r="D336" s="15"/>
      <c r="E336" s="15"/>
      <c r="F336" s="15"/>
      <c r="G336" s="15"/>
      <c r="H336" s="15"/>
      <c r="I336" s="15"/>
      <c r="J336" s="15"/>
      <c r="K336" s="15"/>
      <c r="L336" s="15"/>
      <c r="M336" s="15"/>
      <c r="N336" s="15"/>
      <c r="O336" s="15"/>
      <c r="P336" s="15"/>
      <c r="Q336" s="15"/>
      <c r="R336" s="15"/>
    </row>
    <row r="337" spans="1:18" x14ac:dyDescent="0.25">
      <c r="A337" t="s">
        <v>24</v>
      </c>
      <c r="B337" t="s">
        <v>107</v>
      </c>
      <c r="C337" t="s">
        <v>114</v>
      </c>
      <c r="D337" s="15"/>
      <c r="E337" s="15"/>
      <c r="F337" s="15"/>
      <c r="G337" s="15"/>
      <c r="H337" s="15"/>
      <c r="I337" s="15"/>
      <c r="J337" s="15"/>
      <c r="K337" s="15"/>
      <c r="L337" s="15"/>
      <c r="M337" s="15"/>
      <c r="N337" s="15"/>
      <c r="O337" s="15"/>
      <c r="P337" s="15"/>
      <c r="Q337" s="15"/>
      <c r="R337" s="15"/>
    </row>
    <row r="338" spans="1:18" x14ac:dyDescent="0.25">
      <c r="A338" t="s">
        <v>24</v>
      </c>
      <c r="B338" t="s">
        <v>107</v>
      </c>
      <c r="C338" t="s">
        <v>115</v>
      </c>
      <c r="D338" s="15"/>
      <c r="E338" s="15"/>
      <c r="F338" s="15"/>
      <c r="G338" s="15"/>
      <c r="H338" s="15"/>
      <c r="I338" s="15"/>
      <c r="J338" s="15"/>
      <c r="K338" s="15"/>
      <c r="L338" s="15"/>
      <c r="M338" s="15"/>
      <c r="N338" s="15"/>
      <c r="O338" s="15"/>
      <c r="P338" s="15"/>
      <c r="Q338" s="15"/>
      <c r="R338" s="15"/>
    </row>
    <row r="339" spans="1:18" x14ac:dyDescent="0.25">
      <c r="A339" t="s">
        <v>24</v>
      </c>
      <c r="B339" t="s">
        <v>107</v>
      </c>
      <c r="C339" t="s">
        <v>116</v>
      </c>
      <c r="D339" s="15"/>
      <c r="E339" s="15"/>
      <c r="F339" s="15"/>
      <c r="G339" s="15"/>
      <c r="H339" s="15"/>
      <c r="I339" s="15"/>
      <c r="J339" s="15"/>
      <c r="K339" s="15"/>
      <c r="L339" s="15"/>
      <c r="M339" s="15"/>
      <c r="N339" s="15"/>
      <c r="O339" s="15"/>
      <c r="P339" s="15"/>
      <c r="Q339" s="15"/>
      <c r="R339" s="15"/>
    </row>
    <row r="340" spans="1:18" x14ac:dyDescent="0.25">
      <c r="A340" t="s">
        <v>24</v>
      </c>
      <c r="B340" t="s">
        <v>108</v>
      </c>
      <c r="C340" t="s">
        <v>113</v>
      </c>
      <c r="D340" s="15"/>
      <c r="E340" s="15"/>
      <c r="F340" s="15"/>
      <c r="G340" s="15"/>
      <c r="H340" s="15"/>
      <c r="I340" s="15"/>
      <c r="J340" s="15"/>
      <c r="K340" s="15"/>
      <c r="L340" s="15"/>
      <c r="M340" s="15"/>
      <c r="N340" s="15"/>
      <c r="O340" s="15"/>
      <c r="P340" s="15"/>
      <c r="Q340" s="15"/>
      <c r="R340" s="15"/>
    </row>
    <row r="341" spans="1:18" x14ac:dyDescent="0.25">
      <c r="A341" t="s">
        <v>24</v>
      </c>
      <c r="B341" t="s">
        <v>108</v>
      </c>
      <c r="C341" t="s">
        <v>114</v>
      </c>
      <c r="D341" s="15"/>
      <c r="E341" s="15"/>
      <c r="F341" s="15"/>
      <c r="G341" s="15"/>
      <c r="H341" s="15"/>
      <c r="I341" s="15"/>
      <c r="J341" s="15"/>
      <c r="K341" s="15"/>
      <c r="L341" s="15"/>
      <c r="M341" s="15"/>
      <c r="N341" s="15"/>
      <c r="O341" s="15"/>
      <c r="P341" s="15"/>
      <c r="Q341" s="15"/>
      <c r="R341" s="15"/>
    </row>
    <row r="342" spans="1:18" x14ac:dyDescent="0.25">
      <c r="A342" t="s">
        <v>24</v>
      </c>
      <c r="B342" t="s">
        <v>108</v>
      </c>
      <c r="C342" t="s">
        <v>115</v>
      </c>
      <c r="D342" s="15"/>
      <c r="E342" s="15"/>
      <c r="F342" s="15"/>
      <c r="G342" s="15"/>
      <c r="H342" s="15"/>
      <c r="I342" s="15"/>
      <c r="J342" s="15"/>
      <c r="K342" s="15"/>
      <c r="L342" s="15"/>
      <c r="M342" s="15"/>
      <c r="N342" s="15"/>
      <c r="O342" s="15"/>
      <c r="P342" s="15"/>
      <c r="Q342" s="15"/>
      <c r="R342" s="15"/>
    </row>
    <row r="343" spans="1:18" x14ac:dyDescent="0.25">
      <c r="A343" t="s">
        <v>24</v>
      </c>
      <c r="B343" t="s">
        <v>108</v>
      </c>
      <c r="C343" t="s">
        <v>116</v>
      </c>
      <c r="D343" s="15"/>
      <c r="E343" s="15"/>
      <c r="F343" s="15"/>
      <c r="G343" s="15"/>
      <c r="H343" s="15"/>
      <c r="I343" s="15"/>
      <c r="J343" s="15"/>
      <c r="K343" s="15"/>
      <c r="L343" s="15"/>
      <c r="M343" s="15"/>
      <c r="N343" s="15"/>
      <c r="O343" s="15"/>
      <c r="P343" s="15"/>
      <c r="Q343" s="15"/>
      <c r="R343" s="15"/>
    </row>
    <row r="344" spans="1:18" x14ac:dyDescent="0.25">
      <c r="A344" t="s">
        <v>25</v>
      </c>
      <c r="B344" t="s">
        <v>102</v>
      </c>
      <c r="C344" t="s">
        <v>113</v>
      </c>
      <c r="D344" s="15"/>
      <c r="E344" s="15"/>
      <c r="F344" s="15"/>
      <c r="G344" s="15"/>
      <c r="H344" s="15"/>
      <c r="I344" s="15"/>
      <c r="J344" s="15"/>
      <c r="K344" s="15"/>
      <c r="L344" s="15"/>
      <c r="M344" s="15"/>
      <c r="N344" s="15"/>
      <c r="O344" s="15"/>
      <c r="P344" s="15"/>
      <c r="Q344" s="15"/>
      <c r="R344" s="15"/>
    </row>
    <row r="345" spans="1:18" x14ac:dyDescent="0.25">
      <c r="A345" t="s">
        <v>25</v>
      </c>
      <c r="B345" t="s">
        <v>102</v>
      </c>
      <c r="C345" t="s">
        <v>114</v>
      </c>
      <c r="D345" s="15">
        <v>8.2040000000000002E-2</v>
      </c>
      <c r="E345" s="15"/>
      <c r="F345" s="15"/>
      <c r="G345" s="15"/>
      <c r="H345" s="15"/>
      <c r="I345" s="15"/>
      <c r="J345" s="15"/>
      <c r="K345" s="15"/>
      <c r="L345" s="15"/>
      <c r="M345" s="15"/>
      <c r="N345" s="15"/>
      <c r="O345" s="15"/>
      <c r="P345" s="15"/>
      <c r="Q345" s="15"/>
      <c r="R345" s="15"/>
    </row>
    <row r="346" spans="1:18" x14ac:dyDescent="0.25">
      <c r="A346" t="s">
        <v>25</v>
      </c>
      <c r="B346" t="s">
        <v>102</v>
      </c>
      <c r="C346" t="s">
        <v>115</v>
      </c>
      <c r="D346" s="15">
        <v>6.9899999999999997E-3</v>
      </c>
      <c r="E346" s="15"/>
      <c r="F346" s="15"/>
      <c r="G346" s="15"/>
      <c r="H346" s="15"/>
      <c r="I346" s="15"/>
      <c r="J346" s="15"/>
      <c r="K346" s="15"/>
      <c r="L346" s="15"/>
      <c r="M346" s="15"/>
      <c r="N346" s="15"/>
      <c r="O346" s="15"/>
      <c r="P346" s="15"/>
      <c r="Q346" s="15"/>
      <c r="R346" s="15"/>
    </row>
    <row r="347" spans="1:18" x14ac:dyDescent="0.25">
      <c r="A347" t="s">
        <v>25</v>
      </c>
      <c r="B347" t="s">
        <v>102</v>
      </c>
      <c r="C347" t="s">
        <v>116</v>
      </c>
      <c r="D347" s="15"/>
      <c r="E347" s="15"/>
      <c r="F347" s="15"/>
      <c r="G347" s="15"/>
      <c r="H347" s="15"/>
      <c r="I347" s="15"/>
      <c r="J347" s="15"/>
      <c r="K347" s="15"/>
      <c r="L347" s="15"/>
      <c r="M347" s="15"/>
      <c r="N347" s="15"/>
      <c r="O347" s="15"/>
      <c r="P347" s="15"/>
      <c r="Q347" s="15"/>
      <c r="R347" s="15"/>
    </row>
    <row r="348" spans="1:18" x14ac:dyDescent="0.25">
      <c r="A348" t="s">
        <v>25</v>
      </c>
      <c r="B348" t="s">
        <v>106</v>
      </c>
      <c r="C348" t="s">
        <v>113</v>
      </c>
      <c r="D348" s="15"/>
      <c r="E348" s="15"/>
      <c r="F348" s="15"/>
      <c r="G348" s="15"/>
      <c r="H348" s="15"/>
      <c r="I348" s="15"/>
      <c r="J348" s="15"/>
      <c r="K348" s="15"/>
      <c r="L348" s="15"/>
      <c r="M348" s="15"/>
      <c r="N348" s="15"/>
      <c r="O348" s="15"/>
      <c r="P348" s="15"/>
      <c r="Q348" s="15"/>
      <c r="R348" s="15"/>
    </row>
    <row r="349" spans="1:18" x14ac:dyDescent="0.25">
      <c r="A349" t="s">
        <v>25</v>
      </c>
      <c r="B349" t="s">
        <v>106</v>
      </c>
      <c r="C349" t="s">
        <v>114</v>
      </c>
      <c r="D349" s="15"/>
      <c r="E349" s="15"/>
      <c r="F349" s="15"/>
      <c r="G349" s="15"/>
      <c r="H349" s="15"/>
      <c r="I349" s="15"/>
      <c r="J349" s="15"/>
      <c r="K349" s="15"/>
      <c r="L349" s="15"/>
      <c r="M349" s="15"/>
      <c r="N349" s="15"/>
      <c r="O349" s="15"/>
      <c r="P349" s="15"/>
      <c r="Q349" s="15"/>
      <c r="R349" s="15"/>
    </row>
    <row r="350" spans="1:18" x14ac:dyDescent="0.25">
      <c r="A350" t="s">
        <v>25</v>
      </c>
      <c r="B350" t="s">
        <v>106</v>
      </c>
      <c r="C350" t="s">
        <v>115</v>
      </c>
      <c r="D350" s="15"/>
      <c r="E350" s="15"/>
      <c r="F350" s="15"/>
      <c r="G350" s="15"/>
      <c r="H350" s="15"/>
      <c r="I350" s="15"/>
      <c r="J350" s="15"/>
      <c r="K350" s="15"/>
      <c r="L350" s="15"/>
      <c r="M350" s="15"/>
      <c r="N350" s="15"/>
      <c r="O350" s="15"/>
      <c r="P350" s="15"/>
      <c r="Q350" s="15"/>
      <c r="R350" s="15"/>
    </row>
    <row r="351" spans="1:18" x14ac:dyDescent="0.25">
      <c r="A351" t="s">
        <v>25</v>
      </c>
      <c r="B351" t="s">
        <v>106</v>
      </c>
      <c r="C351" t="s">
        <v>116</v>
      </c>
      <c r="D351" s="15"/>
      <c r="E351" s="15"/>
      <c r="F351" s="15"/>
      <c r="G351" s="15"/>
      <c r="H351" s="15"/>
      <c r="I351" s="15"/>
      <c r="J351" s="15"/>
      <c r="K351" s="15"/>
      <c r="L351" s="15"/>
      <c r="M351" s="15"/>
      <c r="N351" s="15"/>
      <c r="O351" s="15"/>
      <c r="P351" s="15"/>
      <c r="Q351" s="15"/>
      <c r="R351" s="15"/>
    </row>
    <row r="352" spans="1:18" x14ac:dyDescent="0.25">
      <c r="A352" t="s">
        <v>25</v>
      </c>
      <c r="B352" t="s">
        <v>107</v>
      </c>
      <c r="C352" t="s">
        <v>113</v>
      </c>
      <c r="D352" s="15"/>
      <c r="E352" s="15"/>
      <c r="F352" s="15"/>
      <c r="G352" s="15"/>
      <c r="H352" s="15"/>
      <c r="I352" s="15"/>
      <c r="J352" s="15"/>
      <c r="K352" s="15"/>
      <c r="L352" s="15"/>
      <c r="M352" s="15"/>
      <c r="N352" s="15"/>
      <c r="O352" s="15"/>
      <c r="P352" s="15"/>
      <c r="Q352" s="15"/>
      <c r="R352" s="15"/>
    </row>
    <row r="353" spans="1:18" x14ac:dyDescent="0.25">
      <c r="A353" t="s">
        <v>25</v>
      </c>
      <c r="B353" t="s">
        <v>107</v>
      </c>
      <c r="C353" t="s">
        <v>114</v>
      </c>
      <c r="D353" s="15"/>
      <c r="E353" s="15"/>
      <c r="F353" s="15"/>
      <c r="G353" s="15"/>
      <c r="H353" s="15"/>
      <c r="I353" s="15"/>
      <c r="J353" s="15"/>
      <c r="K353" s="15"/>
      <c r="L353" s="15"/>
      <c r="M353" s="15"/>
      <c r="N353" s="15"/>
      <c r="O353" s="15"/>
      <c r="P353" s="15"/>
      <c r="Q353" s="15"/>
      <c r="R353" s="15"/>
    </row>
    <row r="354" spans="1:18" x14ac:dyDescent="0.25">
      <c r="A354" t="s">
        <v>25</v>
      </c>
      <c r="B354" t="s">
        <v>107</v>
      </c>
      <c r="C354" t="s">
        <v>115</v>
      </c>
      <c r="D354" s="15"/>
      <c r="E354" s="15"/>
      <c r="F354" s="15"/>
      <c r="G354" s="15"/>
      <c r="H354" s="15"/>
      <c r="I354" s="15"/>
      <c r="J354" s="15"/>
      <c r="K354" s="15"/>
      <c r="L354" s="15"/>
      <c r="M354" s="15"/>
      <c r="N354" s="15"/>
      <c r="O354" s="15"/>
      <c r="P354" s="15"/>
      <c r="Q354" s="15"/>
      <c r="R354" s="15"/>
    </row>
    <row r="355" spans="1:18" x14ac:dyDescent="0.25">
      <c r="A355" t="s">
        <v>25</v>
      </c>
      <c r="B355" t="s">
        <v>107</v>
      </c>
      <c r="C355" t="s">
        <v>116</v>
      </c>
      <c r="D355" s="15"/>
      <c r="E355" s="15"/>
      <c r="F355" s="15"/>
      <c r="G355" s="15"/>
      <c r="H355" s="15"/>
      <c r="I355" s="15"/>
      <c r="J355" s="15"/>
      <c r="K355" s="15"/>
      <c r="L355" s="15"/>
      <c r="M355" s="15"/>
      <c r="N355" s="15"/>
      <c r="O355" s="15"/>
      <c r="P355" s="15"/>
      <c r="Q355" s="15"/>
      <c r="R355" s="15"/>
    </row>
    <row r="356" spans="1:18" x14ac:dyDescent="0.25">
      <c r="A356" t="s">
        <v>25</v>
      </c>
      <c r="B356" t="s">
        <v>108</v>
      </c>
      <c r="C356" t="s">
        <v>113</v>
      </c>
      <c r="D356" s="15"/>
      <c r="E356" s="15"/>
      <c r="F356" s="15"/>
      <c r="G356" s="15"/>
      <c r="H356" s="15"/>
      <c r="I356" s="15"/>
      <c r="J356" s="15"/>
      <c r="K356" s="15"/>
      <c r="L356" s="15"/>
      <c r="M356" s="15"/>
      <c r="N356" s="15"/>
      <c r="O356" s="15"/>
      <c r="P356" s="15"/>
      <c r="Q356" s="15"/>
      <c r="R356" s="15"/>
    </row>
    <row r="357" spans="1:18" x14ac:dyDescent="0.25">
      <c r="A357" t="s">
        <v>25</v>
      </c>
      <c r="B357" t="s">
        <v>108</v>
      </c>
      <c r="C357" t="s">
        <v>114</v>
      </c>
      <c r="D357" s="15"/>
      <c r="E357" s="15"/>
      <c r="F357" s="15"/>
      <c r="G357" s="15"/>
      <c r="H357" s="15"/>
      <c r="I357" s="15"/>
      <c r="J357" s="15"/>
      <c r="K357" s="15"/>
      <c r="L357" s="15"/>
      <c r="M357" s="15"/>
      <c r="N357" s="15"/>
      <c r="O357" s="15"/>
      <c r="P357" s="15"/>
      <c r="Q357" s="15"/>
      <c r="R357" s="15"/>
    </row>
    <row r="358" spans="1:18" x14ac:dyDescent="0.25">
      <c r="A358" t="s">
        <v>25</v>
      </c>
      <c r="B358" t="s">
        <v>108</v>
      </c>
      <c r="C358" t="s">
        <v>115</v>
      </c>
      <c r="D358" s="15"/>
      <c r="E358" s="15"/>
      <c r="F358" s="15"/>
      <c r="G358" s="15"/>
      <c r="H358" s="15"/>
      <c r="I358" s="15"/>
      <c r="J358" s="15"/>
      <c r="K358" s="15"/>
      <c r="L358" s="15"/>
      <c r="M358" s="15"/>
      <c r="N358" s="15"/>
      <c r="O358" s="15"/>
      <c r="P358" s="15"/>
      <c r="Q358" s="15"/>
      <c r="R358" s="15"/>
    </row>
    <row r="359" spans="1:18" x14ac:dyDescent="0.25">
      <c r="A359" t="s">
        <v>25</v>
      </c>
      <c r="B359" t="s">
        <v>108</v>
      </c>
      <c r="C359" t="s">
        <v>116</v>
      </c>
      <c r="D359" s="15"/>
      <c r="E359" s="15"/>
      <c r="F359" s="15"/>
      <c r="G359" s="15"/>
      <c r="H359" s="15"/>
      <c r="I359" s="15"/>
      <c r="J359" s="15"/>
      <c r="K359" s="15"/>
      <c r="L359" s="15"/>
      <c r="M359" s="15"/>
      <c r="N359" s="15"/>
      <c r="O359" s="15"/>
      <c r="P359" s="15"/>
      <c r="Q359" s="15"/>
      <c r="R359" s="15"/>
    </row>
    <row r="360" spans="1:18" x14ac:dyDescent="0.25">
      <c r="A360" t="s">
        <v>26</v>
      </c>
      <c r="B360" t="s">
        <v>102</v>
      </c>
      <c r="C360" t="s">
        <v>113</v>
      </c>
      <c r="D360" s="15"/>
      <c r="E360" s="15"/>
      <c r="F360" s="15"/>
      <c r="G360" s="15"/>
      <c r="H360" s="15"/>
      <c r="I360" s="15"/>
      <c r="J360" s="15"/>
      <c r="K360" s="15"/>
      <c r="L360" s="15"/>
      <c r="M360" s="15"/>
      <c r="N360" s="15"/>
      <c r="O360" s="15"/>
      <c r="P360" s="15"/>
      <c r="Q360" s="15"/>
      <c r="R360" s="15"/>
    </row>
    <row r="361" spans="1:18" x14ac:dyDescent="0.25">
      <c r="A361" t="s">
        <v>26</v>
      </c>
      <c r="B361" t="s">
        <v>102</v>
      </c>
      <c r="C361" t="s">
        <v>114</v>
      </c>
      <c r="D361" s="15">
        <v>5.5840000000000001E-2</v>
      </c>
      <c r="E361" s="15">
        <v>3.2129999999999999E-2</v>
      </c>
      <c r="F361" s="15">
        <v>0.13228000000000001</v>
      </c>
      <c r="G361" s="15"/>
      <c r="H361" s="15"/>
      <c r="I361" s="15"/>
      <c r="J361" s="15"/>
      <c r="K361" s="15"/>
      <c r="L361" s="15"/>
      <c r="M361" s="15"/>
      <c r="N361" s="15"/>
      <c r="O361" s="15"/>
      <c r="P361" s="15"/>
      <c r="Q361" s="15"/>
      <c r="R361" s="15"/>
    </row>
    <row r="362" spans="1:18" x14ac:dyDescent="0.25">
      <c r="A362" t="s">
        <v>26</v>
      </c>
      <c r="B362" t="s">
        <v>102</v>
      </c>
      <c r="C362" t="s">
        <v>115</v>
      </c>
      <c r="D362" s="15">
        <v>6.9899999999999997E-3</v>
      </c>
      <c r="E362" s="15">
        <v>6.9899999999999997E-3</v>
      </c>
      <c r="F362" s="15">
        <v>6.9899999999999997E-3</v>
      </c>
      <c r="G362" s="15"/>
      <c r="H362" s="15"/>
      <c r="I362" s="15"/>
      <c r="J362" s="15"/>
      <c r="K362" s="15"/>
      <c r="L362" s="15"/>
      <c r="M362" s="15"/>
      <c r="N362" s="15"/>
      <c r="O362" s="15"/>
      <c r="P362" s="15"/>
      <c r="Q362" s="15"/>
      <c r="R362" s="15"/>
    </row>
    <row r="363" spans="1:18" x14ac:dyDescent="0.25">
      <c r="A363" t="s">
        <v>26</v>
      </c>
      <c r="B363" t="s">
        <v>102</v>
      </c>
      <c r="C363" t="s">
        <v>116</v>
      </c>
      <c r="D363" s="15"/>
      <c r="E363" s="15"/>
      <c r="F363" s="15"/>
      <c r="G363" s="15"/>
      <c r="H363" s="15"/>
      <c r="I363" s="15"/>
      <c r="J363" s="15"/>
      <c r="K363" s="15"/>
      <c r="L363" s="15"/>
      <c r="M363" s="15"/>
      <c r="N363" s="15"/>
      <c r="O363" s="15"/>
      <c r="P363" s="15"/>
      <c r="Q363" s="15"/>
      <c r="R363" s="15"/>
    </row>
    <row r="364" spans="1:18" x14ac:dyDescent="0.25">
      <c r="A364" t="s">
        <v>26</v>
      </c>
      <c r="B364" t="s">
        <v>106</v>
      </c>
      <c r="C364" t="s">
        <v>113</v>
      </c>
      <c r="D364" s="15"/>
      <c r="E364" s="15"/>
      <c r="F364" s="15"/>
      <c r="G364" s="15"/>
      <c r="H364" s="15"/>
      <c r="I364" s="15"/>
      <c r="J364" s="15"/>
      <c r="K364" s="15"/>
      <c r="L364" s="15"/>
      <c r="M364" s="15"/>
      <c r="N364" s="15"/>
      <c r="O364" s="15"/>
      <c r="P364" s="15"/>
      <c r="Q364" s="15"/>
      <c r="R364" s="15"/>
    </row>
    <row r="365" spans="1:18" x14ac:dyDescent="0.25">
      <c r="A365" t="s">
        <v>26</v>
      </c>
      <c r="B365" t="s">
        <v>106</v>
      </c>
      <c r="C365" t="s">
        <v>114</v>
      </c>
      <c r="D365" s="15"/>
      <c r="E365" s="15"/>
      <c r="F365" s="15"/>
      <c r="G365" s="15"/>
      <c r="H365" s="15"/>
      <c r="I365" s="15"/>
      <c r="J365" s="15"/>
      <c r="K365" s="15"/>
      <c r="L365" s="15"/>
      <c r="M365" s="15"/>
      <c r="N365" s="15"/>
      <c r="O365" s="15"/>
      <c r="P365" s="15"/>
      <c r="Q365" s="15"/>
      <c r="R365" s="15"/>
    </row>
    <row r="366" spans="1:18" x14ac:dyDescent="0.25">
      <c r="A366" t="s">
        <v>26</v>
      </c>
      <c r="B366" t="s">
        <v>106</v>
      </c>
      <c r="C366" t="s">
        <v>115</v>
      </c>
      <c r="D366" s="15"/>
      <c r="E366" s="15"/>
      <c r="F366" s="15"/>
      <c r="G366" s="15"/>
      <c r="H366" s="15"/>
      <c r="I366" s="15"/>
      <c r="J366" s="15"/>
      <c r="K366" s="15"/>
      <c r="L366" s="15"/>
      <c r="M366" s="15"/>
      <c r="N366" s="15"/>
      <c r="O366" s="15"/>
      <c r="P366" s="15"/>
      <c r="Q366" s="15"/>
      <c r="R366" s="15"/>
    </row>
    <row r="367" spans="1:18" x14ac:dyDescent="0.25">
      <c r="A367" t="s">
        <v>26</v>
      </c>
      <c r="B367" t="s">
        <v>106</v>
      </c>
      <c r="C367" t="s">
        <v>116</v>
      </c>
      <c r="D367" s="15"/>
      <c r="E367" s="15"/>
      <c r="F367" s="15"/>
      <c r="G367" s="15"/>
      <c r="H367" s="15"/>
      <c r="I367" s="15"/>
      <c r="J367" s="15"/>
      <c r="K367" s="15"/>
      <c r="L367" s="15"/>
      <c r="M367" s="15"/>
      <c r="N367" s="15"/>
      <c r="O367" s="15"/>
      <c r="P367" s="15"/>
      <c r="Q367" s="15"/>
      <c r="R367" s="15"/>
    </row>
    <row r="368" spans="1:18" x14ac:dyDescent="0.25">
      <c r="A368" t="s">
        <v>26</v>
      </c>
      <c r="B368" t="s">
        <v>107</v>
      </c>
      <c r="C368" t="s">
        <v>113</v>
      </c>
      <c r="D368" s="15"/>
      <c r="E368" s="15"/>
      <c r="F368" s="15"/>
      <c r="G368" s="15"/>
      <c r="H368" s="15"/>
      <c r="I368" s="15"/>
      <c r="J368" s="15"/>
      <c r="K368" s="15"/>
      <c r="L368" s="15"/>
      <c r="M368" s="15"/>
      <c r="N368" s="15"/>
      <c r="O368" s="15"/>
      <c r="P368" s="15"/>
      <c r="Q368" s="15"/>
      <c r="R368" s="15"/>
    </row>
    <row r="369" spans="1:18" x14ac:dyDescent="0.25">
      <c r="A369" t="s">
        <v>26</v>
      </c>
      <c r="B369" t="s">
        <v>107</v>
      </c>
      <c r="C369" t="s">
        <v>114</v>
      </c>
      <c r="D369" s="15"/>
      <c r="E369" s="15"/>
      <c r="F369" s="15"/>
      <c r="G369" s="15"/>
      <c r="H369" s="15"/>
      <c r="I369" s="15"/>
      <c r="J369" s="15"/>
      <c r="K369" s="15"/>
      <c r="L369" s="15"/>
      <c r="M369" s="15"/>
      <c r="N369" s="15"/>
      <c r="O369" s="15"/>
      <c r="P369" s="15"/>
      <c r="Q369" s="15"/>
      <c r="R369" s="15"/>
    </row>
    <row r="370" spans="1:18" x14ac:dyDescent="0.25">
      <c r="A370" t="s">
        <v>26</v>
      </c>
      <c r="B370" t="s">
        <v>107</v>
      </c>
      <c r="C370" t="s">
        <v>115</v>
      </c>
      <c r="D370" s="15"/>
      <c r="E370" s="15"/>
      <c r="F370" s="15"/>
      <c r="G370" s="15"/>
      <c r="H370" s="15"/>
      <c r="I370" s="15"/>
      <c r="J370" s="15"/>
      <c r="K370" s="15"/>
      <c r="L370" s="15"/>
      <c r="M370" s="15"/>
      <c r="N370" s="15"/>
      <c r="O370" s="15"/>
      <c r="P370" s="15"/>
      <c r="Q370" s="15"/>
      <c r="R370" s="15"/>
    </row>
    <row r="371" spans="1:18" x14ac:dyDescent="0.25">
      <c r="A371" t="s">
        <v>26</v>
      </c>
      <c r="B371" t="s">
        <v>107</v>
      </c>
      <c r="C371" t="s">
        <v>116</v>
      </c>
      <c r="D371" s="15"/>
      <c r="E371" s="15"/>
      <c r="F371" s="15"/>
      <c r="G371" s="15"/>
      <c r="H371" s="15"/>
      <c r="I371" s="15"/>
      <c r="J371" s="15"/>
      <c r="K371" s="15"/>
      <c r="L371" s="15"/>
      <c r="M371" s="15"/>
      <c r="N371" s="15"/>
      <c r="O371" s="15"/>
      <c r="P371" s="15"/>
      <c r="Q371" s="15"/>
      <c r="R371" s="15"/>
    </row>
    <row r="372" spans="1:18" x14ac:dyDescent="0.25">
      <c r="A372" t="s">
        <v>26</v>
      </c>
      <c r="B372" t="s">
        <v>108</v>
      </c>
      <c r="C372" t="s">
        <v>113</v>
      </c>
      <c r="D372" s="15"/>
      <c r="E372" s="15"/>
      <c r="F372" s="15"/>
      <c r="G372" s="15"/>
      <c r="H372" s="15"/>
      <c r="I372" s="15"/>
      <c r="J372" s="15"/>
      <c r="K372" s="15"/>
      <c r="L372" s="15"/>
      <c r="M372" s="15"/>
      <c r="N372" s="15"/>
      <c r="O372" s="15"/>
      <c r="P372" s="15"/>
      <c r="Q372" s="15"/>
      <c r="R372" s="15"/>
    </row>
    <row r="373" spans="1:18" x14ac:dyDescent="0.25">
      <c r="A373" t="s">
        <v>26</v>
      </c>
      <c r="B373" t="s">
        <v>108</v>
      </c>
      <c r="C373" t="s">
        <v>114</v>
      </c>
      <c r="D373" s="15"/>
      <c r="E373" s="15"/>
      <c r="F373" s="15"/>
      <c r="G373" s="15"/>
      <c r="H373" s="15"/>
      <c r="I373" s="15"/>
      <c r="J373" s="15"/>
      <c r="K373" s="15"/>
      <c r="L373" s="15"/>
      <c r="M373" s="15"/>
      <c r="N373" s="15"/>
      <c r="O373" s="15"/>
      <c r="P373" s="15"/>
      <c r="Q373" s="15"/>
      <c r="R373" s="15"/>
    </row>
    <row r="374" spans="1:18" x14ac:dyDescent="0.25">
      <c r="A374" t="s">
        <v>26</v>
      </c>
      <c r="B374" t="s">
        <v>108</v>
      </c>
      <c r="C374" t="s">
        <v>115</v>
      </c>
      <c r="D374" s="15"/>
      <c r="E374" s="15"/>
      <c r="F374" s="15"/>
      <c r="G374" s="15"/>
      <c r="H374" s="15"/>
      <c r="I374" s="15"/>
      <c r="J374" s="15"/>
      <c r="K374" s="15"/>
      <c r="L374" s="15"/>
      <c r="M374" s="15"/>
      <c r="N374" s="15"/>
      <c r="O374" s="15"/>
      <c r="P374" s="15"/>
      <c r="Q374" s="15"/>
      <c r="R374" s="15"/>
    </row>
    <row r="375" spans="1:18" x14ac:dyDescent="0.25">
      <c r="A375" t="s">
        <v>26</v>
      </c>
      <c r="B375" t="s">
        <v>108</v>
      </c>
      <c r="C375" t="s">
        <v>116</v>
      </c>
      <c r="D375" s="15"/>
      <c r="E375" s="15"/>
      <c r="F375" s="15"/>
      <c r="G375" s="15"/>
      <c r="H375" s="15"/>
      <c r="I375" s="15"/>
      <c r="J375" s="15"/>
      <c r="K375" s="15"/>
      <c r="L375" s="15"/>
      <c r="M375" s="15"/>
      <c r="N375" s="15"/>
      <c r="O375" s="15"/>
      <c r="P375" s="15"/>
      <c r="Q375" s="15"/>
      <c r="R375" s="15"/>
    </row>
    <row r="376" spans="1:18" x14ac:dyDescent="0.25">
      <c r="A376" t="s">
        <v>27</v>
      </c>
      <c r="B376" t="s">
        <v>102</v>
      </c>
      <c r="C376" t="s">
        <v>113</v>
      </c>
      <c r="D376" s="15"/>
      <c r="E376" s="15"/>
      <c r="F376" s="15"/>
      <c r="G376" s="15"/>
      <c r="H376" s="15"/>
      <c r="I376" s="15"/>
      <c r="J376" s="15"/>
      <c r="K376" s="15"/>
      <c r="L376" s="15"/>
      <c r="M376" s="15"/>
      <c r="N376" s="15"/>
      <c r="O376" s="15"/>
      <c r="P376" s="15"/>
      <c r="Q376" s="15"/>
      <c r="R376" s="15"/>
    </row>
    <row r="377" spans="1:18" x14ac:dyDescent="0.25">
      <c r="A377" t="s">
        <v>27</v>
      </c>
      <c r="B377" t="s">
        <v>102</v>
      </c>
      <c r="C377" t="s">
        <v>114</v>
      </c>
      <c r="D377" s="15">
        <v>6.0049999999999999E-2</v>
      </c>
      <c r="E377" s="15"/>
      <c r="F377" s="15"/>
      <c r="G377" s="15"/>
      <c r="H377" s="15"/>
      <c r="I377" s="15"/>
      <c r="J377" s="15"/>
      <c r="K377" s="15"/>
      <c r="L377" s="15"/>
      <c r="M377" s="15"/>
      <c r="N377" s="15"/>
      <c r="O377" s="15"/>
      <c r="P377" s="15"/>
      <c r="Q377" s="15"/>
      <c r="R377" s="15"/>
    </row>
    <row r="378" spans="1:18" x14ac:dyDescent="0.25">
      <c r="A378" t="s">
        <v>27</v>
      </c>
      <c r="B378" t="s">
        <v>102</v>
      </c>
      <c r="C378" t="s">
        <v>115</v>
      </c>
      <c r="D378" s="15">
        <f>0.00013+0.04319+0.03443+0.00284-0.00116+0.00255-0.00018+0.00143+0.00022+0.00407+0.002+0.00035+0.00002</f>
        <v>8.9890000000000012E-2</v>
      </c>
      <c r="E378" s="15"/>
      <c r="F378" s="15"/>
      <c r="G378" s="15"/>
      <c r="H378" s="15"/>
      <c r="I378" s="15"/>
      <c r="J378" s="15"/>
      <c r="K378" s="15"/>
      <c r="L378" s="15"/>
      <c r="M378" s="15"/>
      <c r="N378" s="15"/>
      <c r="O378" s="15"/>
      <c r="P378" s="15"/>
      <c r="Q378" s="15"/>
      <c r="R378" s="15"/>
    </row>
    <row r="379" spans="1:18" x14ac:dyDescent="0.25">
      <c r="A379" t="s">
        <v>27</v>
      </c>
      <c r="B379" t="s">
        <v>102</v>
      </c>
      <c r="C379" t="s">
        <v>116</v>
      </c>
      <c r="D379" s="15"/>
      <c r="E379" s="15"/>
      <c r="F379" s="15"/>
      <c r="G379" s="15"/>
      <c r="H379" s="15"/>
      <c r="I379" s="15"/>
      <c r="J379" s="15"/>
      <c r="K379" s="15"/>
      <c r="L379" s="15"/>
      <c r="M379" s="15"/>
      <c r="N379" s="15"/>
      <c r="O379" s="15"/>
      <c r="P379" s="15"/>
      <c r="Q379" s="15"/>
      <c r="R379" s="15"/>
    </row>
    <row r="380" spans="1:18" x14ac:dyDescent="0.25">
      <c r="A380" t="s">
        <v>27</v>
      </c>
      <c r="B380" t="s">
        <v>106</v>
      </c>
      <c r="C380" t="s">
        <v>113</v>
      </c>
      <c r="D380" s="15"/>
      <c r="E380" s="15"/>
      <c r="F380" s="15"/>
      <c r="G380" s="15"/>
      <c r="H380" s="15"/>
      <c r="I380" s="15"/>
      <c r="J380" s="15"/>
      <c r="K380" s="15"/>
      <c r="L380" s="15"/>
      <c r="M380" s="15"/>
      <c r="N380" s="15"/>
      <c r="O380" s="15"/>
      <c r="P380" s="15"/>
      <c r="Q380" s="15"/>
      <c r="R380" s="15"/>
    </row>
    <row r="381" spans="1:18" x14ac:dyDescent="0.25">
      <c r="A381" t="s">
        <v>27</v>
      </c>
      <c r="B381" t="s">
        <v>106</v>
      </c>
      <c r="C381" t="s">
        <v>114</v>
      </c>
      <c r="D381" s="15"/>
      <c r="E381" s="15"/>
      <c r="F381" s="15"/>
      <c r="G381" s="15"/>
      <c r="H381" s="15"/>
      <c r="I381" s="15"/>
      <c r="J381" s="15"/>
      <c r="K381" s="15"/>
      <c r="L381" s="15"/>
      <c r="M381" s="15"/>
      <c r="N381" s="15"/>
      <c r="O381" s="15"/>
      <c r="P381" s="15"/>
      <c r="Q381" s="15"/>
      <c r="R381" s="15"/>
    </row>
    <row r="382" spans="1:18" x14ac:dyDescent="0.25">
      <c r="A382" t="s">
        <v>27</v>
      </c>
      <c r="B382" t="s">
        <v>106</v>
      </c>
      <c r="C382" t="s">
        <v>115</v>
      </c>
      <c r="D382" s="15"/>
      <c r="E382" s="15"/>
      <c r="F382" s="15"/>
      <c r="G382" s="15"/>
      <c r="H382" s="15"/>
      <c r="I382" s="15"/>
      <c r="J382" s="15"/>
      <c r="K382" s="15"/>
      <c r="L382" s="15"/>
      <c r="M382" s="15"/>
      <c r="N382" s="15"/>
      <c r="O382" s="15"/>
      <c r="P382" s="15"/>
      <c r="Q382" s="15"/>
      <c r="R382" s="15"/>
    </row>
    <row r="383" spans="1:18" x14ac:dyDescent="0.25">
      <c r="A383" t="s">
        <v>27</v>
      </c>
      <c r="B383" t="s">
        <v>106</v>
      </c>
      <c r="C383" t="s">
        <v>116</v>
      </c>
      <c r="D383" s="15"/>
      <c r="E383" s="15"/>
      <c r="F383" s="15"/>
      <c r="G383" s="15"/>
      <c r="H383" s="15"/>
      <c r="I383" s="15"/>
      <c r="J383" s="15"/>
      <c r="K383" s="15"/>
      <c r="L383" s="15"/>
      <c r="M383" s="15"/>
      <c r="N383" s="15"/>
      <c r="O383" s="15"/>
      <c r="P383" s="15"/>
      <c r="Q383" s="15"/>
      <c r="R383" s="15"/>
    </row>
    <row r="384" spans="1:18" x14ac:dyDescent="0.25">
      <c r="A384" t="s">
        <v>27</v>
      </c>
      <c r="B384" t="s">
        <v>107</v>
      </c>
      <c r="C384" t="s">
        <v>113</v>
      </c>
      <c r="D384" s="15"/>
      <c r="E384" s="15"/>
      <c r="F384" s="15"/>
      <c r="G384" s="15"/>
      <c r="H384" s="15"/>
      <c r="I384" s="15"/>
      <c r="J384" s="15"/>
      <c r="K384" s="15"/>
      <c r="L384" s="15"/>
      <c r="M384" s="15"/>
      <c r="N384" s="15"/>
      <c r="O384" s="15"/>
      <c r="P384" s="15"/>
      <c r="Q384" s="15"/>
      <c r="R384" s="15"/>
    </row>
    <row r="385" spans="1:18" x14ac:dyDescent="0.25">
      <c r="A385" t="s">
        <v>27</v>
      </c>
      <c r="B385" t="s">
        <v>107</v>
      </c>
      <c r="C385" t="s">
        <v>114</v>
      </c>
      <c r="D385" s="15"/>
      <c r="E385" s="15"/>
      <c r="F385" s="15"/>
      <c r="G385" s="15"/>
      <c r="H385" s="15"/>
      <c r="I385" s="15"/>
      <c r="J385" s="15"/>
      <c r="K385" s="15"/>
      <c r="L385" s="15"/>
      <c r="M385" s="15"/>
      <c r="N385" s="15"/>
      <c r="O385" s="15"/>
      <c r="P385" s="15"/>
      <c r="Q385" s="15"/>
      <c r="R385" s="15"/>
    </row>
    <row r="386" spans="1:18" x14ac:dyDescent="0.25">
      <c r="A386" t="s">
        <v>27</v>
      </c>
      <c r="B386" t="s">
        <v>107</v>
      </c>
      <c r="C386" t="s">
        <v>115</v>
      </c>
      <c r="D386" s="15"/>
      <c r="E386" s="15"/>
      <c r="F386" s="15"/>
      <c r="G386" s="15"/>
      <c r="H386" s="15"/>
      <c r="I386" s="15"/>
      <c r="J386" s="15"/>
      <c r="K386" s="15"/>
      <c r="L386" s="15"/>
      <c r="M386" s="15"/>
      <c r="N386" s="15"/>
      <c r="O386" s="15"/>
      <c r="P386" s="15"/>
      <c r="Q386" s="15"/>
      <c r="R386" s="15"/>
    </row>
    <row r="387" spans="1:18" x14ac:dyDescent="0.25">
      <c r="A387" t="s">
        <v>27</v>
      </c>
      <c r="B387" t="s">
        <v>107</v>
      </c>
      <c r="C387" t="s">
        <v>116</v>
      </c>
      <c r="D387" s="15"/>
      <c r="E387" s="15"/>
      <c r="F387" s="15"/>
      <c r="G387" s="15"/>
      <c r="H387" s="15"/>
      <c r="I387" s="15"/>
      <c r="J387" s="15"/>
      <c r="K387" s="15"/>
      <c r="L387" s="15"/>
      <c r="M387" s="15"/>
      <c r="N387" s="15"/>
      <c r="O387" s="15"/>
      <c r="P387" s="15"/>
      <c r="Q387" s="15"/>
      <c r="R387" s="15"/>
    </row>
    <row r="388" spans="1:18" x14ac:dyDescent="0.25">
      <c r="A388" t="s">
        <v>27</v>
      </c>
      <c r="B388" t="s">
        <v>108</v>
      </c>
      <c r="C388" t="s">
        <v>113</v>
      </c>
      <c r="D388" s="15"/>
      <c r="E388" s="15"/>
      <c r="F388" s="15"/>
      <c r="G388" s="15"/>
      <c r="H388" s="15"/>
      <c r="I388" s="15"/>
      <c r="J388" s="15"/>
      <c r="K388" s="15"/>
      <c r="L388" s="15"/>
      <c r="M388" s="15"/>
      <c r="N388" s="15"/>
      <c r="O388" s="15"/>
      <c r="P388" s="15"/>
      <c r="Q388" s="15"/>
      <c r="R388" s="15"/>
    </row>
    <row r="389" spans="1:18" x14ac:dyDescent="0.25">
      <c r="A389" t="s">
        <v>27</v>
      </c>
      <c r="B389" t="s">
        <v>108</v>
      </c>
      <c r="C389" t="s">
        <v>114</v>
      </c>
      <c r="D389" s="15"/>
      <c r="E389" s="15"/>
      <c r="F389" s="15"/>
      <c r="G389" s="15"/>
      <c r="H389" s="15"/>
      <c r="I389" s="15"/>
      <c r="J389" s="15"/>
      <c r="K389" s="15"/>
      <c r="L389" s="15"/>
      <c r="M389" s="15"/>
      <c r="N389" s="15"/>
      <c r="O389" s="15"/>
      <c r="P389" s="15"/>
      <c r="Q389" s="15"/>
      <c r="R389" s="15"/>
    </row>
    <row r="390" spans="1:18" x14ac:dyDescent="0.25">
      <c r="A390" t="s">
        <v>27</v>
      </c>
      <c r="B390" t="s">
        <v>108</v>
      </c>
      <c r="C390" t="s">
        <v>115</v>
      </c>
      <c r="D390" s="15"/>
      <c r="E390" s="15"/>
      <c r="F390" s="15"/>
      <c r="G390" s="15"/>
      <c r="H390" s="15"/>
      <c r="I390" s="15"/>
      <c r="J390" s="15"/>
      <c r="K390" s="15"/>
      <c r="L390" s="15"/>
      <c r="M390" s="15"/>
      <c r="N390" s="15"/>
      <c r="O390" s="15"/>
      <c r="P390" s="15"/>
      <c r="Q390" s="15"/>
      <c r="R390" s="15"/>
    </row>
    <row r="391" spans="1:18" x14ac:dyDescent="0.25">
      <c r="A391" t="s">
        <v>27</v>
      </c>
      <c r="B391" t="s">
        <v>108</v>
      </c>
      <c r="C391" t="s">
        <v>116</v>
      </c>
      <c r="D391" s="15"/>
      <c r="E391" s="15"/>
      <c r="F391" s="15"/>
      <c r="G391" s="15"/>
      <c r="H391" s="15"/>
      <c r="I391" s="15"/>
      <c r="J391" s="15"/>
      <c r="K391" s="15"/>
      <c r="L391" s="15"/>
      <c r="M391" s="15"/>
      <c r="N391" s="15"/>
      <c r="O391" s="15"/>
      <c r="P391" s="15"/>
      <c r="Q391" s="15"/>
      <c r="R391" s="15"/>
    </row>
    <row r="392" spans="1:18" x14ac:dyDescent="0.25">
      <c r="A392" t="s">
        <v>28</v>
      </c>
      <c r="B392" t="s">
        <v>102</v>
      </c>
      <c r="C392" t="s">
        <v>113</v>
      </c>
      <c r="D392" s="15"/>
      <c r="E392" s="15"/>
      <c r="F392" s="15"/>
      <c r="G392" s="15"/>
      <c r="H392" s="15"/>
      <c r="I392" s="15"/>
      <c r="J392" s="15"/>
      <c r="K392" s="15"/>
      <c r="L392" s="15"/>
      <c r="M392" s="15"/>
      <c r="N392" s="15"/>
      <c r="O392" s="15"/>
      <c r="P392" s="15"/>
      <c r="Q392" s="15"/>
      <c r="R392" s="15"/>
    </row>
    <row r="393" spans="1:18" x14ac:dyDescent="0.25">
      <c r="A393" t="s">
        <v>28</v>
      </c>
      <c r="B393" t="s">
        <v>102</v>
      </c>
      <c r="C393" t="s">
        <v>114</v>
      </c>
      <c r="D393" s="15">
        <v>4.4569999999999999E-2</v>
      </c>
      <c r="E393" s="15"/>
      <c r="F393" s="15"/>
      <c r="G393" s="15"/>
      <c r="H393" s="15"/>
      <c r="I393" s="15"/>
      <c r="J393" s="15"/>
      <c r="K393" s="15"/>
      <c r="L393" s="15"/>
      <c r="M393" s="15"/>
      <c r="N393" s="15"/>
      <c r="O393" s="15"/>
      <c r="P393" s="15"/>
      <c r="Q393" s="15"/>
      <c r="R393" s="15"/>
    </row>
    <row r="394" spans="1:18" x14ac:dyDescent="0.25">
      <c r="A394" t="s">
        <v>28</v>
      </c>
      <c r="B394" t="s">
        <v>102</v>
      </c>
      <c r="C394" t="s">
        <v>115</v>
      </c>
      <c r="D394" s="15">
        <f>0.00013+0.04319+0.02332+0.00221-0.00107+0.00191-0.00014+0.00143+0.00014+0.0000407+0.00193+0.00022+0.00002</f>
        <v>7.3330700000000013E-2</v>
      </c>
      <c r="E394" s="15"/>
      <c r="F394" s="15"/>
      <c r="G394" s="15"/>
      <c r="H394" s="15"/>
      <c r="I394" s="15"/>
      <c r="J394" s="15"/>
      <c r="K394" s="15"/>
      <c r="L394" s="15"/>
      <c r="M394" s="15"/>
      <c r="N394" s="15"/>
      <c r="O394" s="15"/>
      <c r="P394" s="15"/>
      <c r="Q394" s="15"/>
      <c r="R394" s="15"/>
    </row>
    <row r="395" spans="1:18" x14ac:dyDescent="0.25">
      <c r="A395" t="s">
        <v>28</v>
      </c>
      <c r="B395" t="s">
        <v>102</v>
      </c>
      <c r="C395" t="s">
        <v>116</v>
      </c>
      <c r="D395" s="15"/>
      <c r="E395" s="15"/>
      <c r="F395" s="15"/>
      <c r="G395" s="15"/>
      <c r="H395" s="15"/>
      <c r="I395" s="15"/>
      <c r="J395" s="15"/>
      <c r="K395" s="15"/>
      <c r="L395" s="15"/>
      <c r="M395" s="15"/>
      <c r="N395" s="15"/>
      <c r="O395" s="15"/>
      <c r="P395" s="15"/>
      <c r="Q395" s="15"/>
      <c r="R395" s="15"/>
    </row>
    <row r="396" spans="1:18" x14ac:dyDescent="0.25">
      <c r="A396" t="s">
        <v>28</v>
      </c>
      <c r="B396" t="s">
        <v>106</v>
      </c>
      <c r="C396" t="s">
        <v>113</v>
      </c>
      <c r="D396" s="15"/>
      <c r="E396" s="15"/>
      <c r="F396" s="15"/>
      <c r="G396" s="15"/>
      <c r="H396" s="15"/>
      <c r="I396" s="15"/>
      <c r="J396" s="15"/>
      <c r="K396" s="15"/>
      <c r="L396" s="15"/>
      <c r="M396" s="15"/>
      <c r="N396" s="15"/>
      <c r="O396" s="15"/>
      <c r="P396" s="15"/>
      <c r="Q396" s="15"/>
      <c r="R396" s="15"/>
    </row>
    <row r="397" spans="1:18" x14ac:dyDescent="0.25">
      <c r="A397" t="s">
        <v>28</v>
      </c>
      <c r="B397" t="s">
        <v>106</v>
      </c>
      <c r="C397" t="s">
        <v>114</v>
      </c>
      <c r="D397" s="15"/>
      <c r="E397" s="15"/>
      <c r="F397" s="15"/>
      <c r="G397" s="15"/>
      <c r="H397" s="15"/>
      <c r="I397" s="15"/>
      <c r="J397" s="15"/>
      <c r="K397" s="15"/>
      <c r="L397" s="15"/>
      <c r="M397" s="15"/>
      <c r="N397" s="15"/>
      <c r="O397" s="15"/>
      <c r="P397" s="15"/>
      <c r="Q397" s="15"/>
      <c r="R397" s="15"/>
    </row>
    <row r="398" spans="1:18" x14ac:dyDescent="0.25">
      <c r="A398" t="s">
        <v>28</v>
      </c>
      <c r="B398" t="s">
        <v>106</v>
      </c>
      <c r="C398" t="s">
        <v>115</v>
      </c>
      <c r="D398" s="15"/>
      <c r="E398" s="15"/>
      <c r="F398" s="15"/>
      <c r="G398" s="15"/>
      <c r="H398" s="15"/>
      <c r="I398" s="15"/>
      <c r="J398" s="15"/>
      <c r="K398" s="15"/>
      <c r="L398" s="15"/>
      <c r="M398" s="15"/>
      <c r="N398" s="15"/>
      <c r="O398" s="15"/>
      <c r="P398" s="15"/>
      <c r="Q398" s="15"/>
      <c r="R398" s="15"/>
    </row>
    <row r="399" spans="1:18" x14ac:dyDescent="0.25">
      <c r="A399" t="s">
        <v>28</v>
      </c>
      <c r="B399" t="s">
        <v>106</v>
      </c>
      <c r="C399" t="s">
        <v>116</v>
      </c>
      <c r="D399" s="15"/>
      <c r="E399" s="15"/>
      <c r="F399" s="15"/>
      <c r="G399" s="15"/>
      <c r="H399" s="15"/>
      <c r="I399" s="15"/>
      <c r="J399" s="15"/>
      <c r="K399" s="15"/>
      <c r="L399" s="15"/>
      <c r="M399" s="15"/>
      <c r="N399" s="15"/>
      <c r="O399" s="15"/>
      <c r="P399" s="15"/>
      <c r="Q399" s="15"/>
      <c r="R399" s="15"/>
    </row>
    <row r="400" spans="1:18" x14ac:dyDescent="0.25">
      <c r="A400" t="s">
        <v>28</v>
      </c>
      <c r="B400" t="s">
        <v>107</v>
      </c>
      <c r="C400" t="s">
        <v>113</v>
      </c>
      <c r="D400" s="15"/>
      <c r="E400" s="15"/>
      <c r="F400" s="15"/>
      <c r="G400" s="15"/>
      <c r="H400" s="15"/>
      <c r="I400" s="15"/>
      <c r="J400" s="15"/>
      <c r="K400" s="15"/>
      <c r="L400" s="15"/>
      <c r="M400" s="15"/>
      <c r="N400" s="15"/>
      <c r="O400" s="15"/>
      <c r="P400" s="15"/>
      <c r="Q400" s="15"/>
      <c r="R400" s="15"/>
    </row>
    <row r="401" spans="1:18" x14ac:dyDescent="0.25">
      <c r="A401" t="s">
        <v>28</v>
      </c>
      <c r="B401" t="s">
        <v>107</v>
      </c>
      <c r="C401" t="s">
        <v>114</v>
      </c>
      <c r="D401" s="15"/>
      <c r="E401" s="15"/>
      <c r="F401" s="15"/>
      <c r="G401" s="15"/>
      <c r="H401" s="15"/>
      <c r="I401" s="15"/>
      <c r="J401" s="15"/>
      <c r="K401" s="15"/>
      <c r="L401" s="15"/>
      <c r="M401" s="15"/>
      <c r="N401" s="15"/>
      <c r="O401" s="15"/>
      <c r="P401" s="15"/>
      <c r="Q401" s="15"/>
      <c r="R401" s="15"/>
    </row>
    <row r="402" spans="1:18" x14ac:dyDescent="0.25">
      <c r="A402" t="s">
        <v>28</v>
      </c>
      <c r="B402" t="s">
        <v>107</v>
      </c>
      <c r="C402" t="s">
        <v>115</v>
      </c>
      <c r="D402" s="15"/>
      <c r="E402" s="15"/>
      <c r="F402" s="15"/>
      <c r="G402" s="15"/>
      <c r="H402" s="15"/>
      <c r="I402" s="15"/>
      <c r="J402" s="15"/>
      <c r="K402" s="15"/>
      <c r="L402" s="15"/>
      <c r="M402" s="15"/>
      <c r="N402" s="15"/>
      <c r="O402" s="15"/>
      <c r="P402" s="15"/>
      <c r="Q402" s="15"/>
      <c r="R402" s="15"/>
    </row>
    <row r="403" spans="1:18" x14ac:dyDescent="0.25">
      <c r="A403" t="s">
        <v>28</v>
      </c>
      <c r="B403" t="s">
        <v>107</v>
      </c>
      <c r="C403" t="s">
        <v>116</v>
      </c>
      <c r="D403" s="15"/>
      <c r="E403" s="15"/>
      <c r="F403" s="15"/>
      <c r="G403" s="15"/>
      <c r="H403" s="15"/>
      <c r="I403" s="15"/>
      <c r="J403" s="15"/>
      <c r="K403" s="15"/>
      <c r="L403" s="15"/>
      <c r="M403" s="15"/>
      <c r="N403" s="15"/>
      <c r="O403" s="15"/>
      <c r="P403" s="15"/>
      <c r="Q403" s="15"/>
      <c r="R403" s="15"/>
    </row>
    <row r="404" spans="1:18" x14ac:dyDescent="0.25">
      <c r="A404" t="s">
        <v>28</v>
      </c>
      <c r="B404" t="s">
        <v>108</v>
      </c>
      <c r="C404" t="s">
        <v>113</v>
      </c>
      <c r="D404" s="15"/>
      <c r="E404" s="15"/>
      <c r="F404" s="15"/>
      <c r="G404" s="15"/>
      <c r="H404" s="15"/>
      <c r="I404" s="15"/>
      <c r="J404" s="15"/>
      <c r="K404" s="15"/>
      <c r="L404" s="15"/>
      <c r="M404" s="15"/>
      <c r="N404" s="15"/>
      <c r="O404" s="15"/>
      <c r="P404" s="15"/>
      <c r="Q404" s="15"/>
      <c r="R404" s="15"/>
    </row>
    <row r="405" spans="1:18" x14ac:dyDescent="0.25">
      <c r="A405" t="s">
        <v>28</v>
      </c>
      <c r="B405" t="s">
        <v>108</v>
      </c>
      <c r="C405" t="s">
        <v>114</v>
      </c>
      <c r="D405" s="15"/>
      <c r="E405" s="15"/>
      <c r="F405" s="15"/>
      <c r="G405" s="15"/>
      <c r="H405" s="15"/>
      <c r="I405" s="15"/>
      <c r="J405" s="15"/>
      <c r="K405" s="15"/>
      <c r="L405" s="15"/>
      <c r="M405" s="15"/>
      <c r="N405" s="15"/>
      <c r="O405" s="15"/>
      <c r="P405" s="15"/>
      <c r="Q405" s="15"/>
      <c r="R405" s="15"/>
    </row>
    <row r="406" spans="1:18" x14ac:dyDescent="0.25">
      <c r="A406" t="s">
        <v>28</v>
      </c>
      <c r="B406" t="s">
        <v>108</v>
      </c>
      <c r="C406" t="s">
        <v>115</v>
      </c>
      <c r="D406" s="15"/>
      <c r="E406" s="15"/>
      <c r="F406" s="15"/>
      <c r="G406" s="15"/>
      <c r="H406" s="15"/>
      <c r="I406" s="15"/>
      <c r="J406" s="15"/>
      <c r="K406" s="15"/>
      <c r="L406" s="15"/>
      <c r="M406" s="15"/>
      <c r="N406" s="15"/>
      <c r="O406" s="15"/>
      <c r="P406" s="15"/>
      <c r="Q406" s="15"/>
      <c r="R406" s="15"/>
    </row>
    <row r="407" spans="1:18" x14ac:dyDescent="0.25">
      <c r="A407" t="s">
        <v>28</v>
      </c>
      <c r="B407" t="s">
        <v>108</v>
      </c>
      <c r="C407" t="s">
        <v>116</v>
      </c>
      <c r="D407" s="15"/>
      <c r="E407" s="15"/>
      <c r="F407" s="15"/>
      <c r="G407" s="15"/>
      <c r="H407" s="15"/>
      <c r="I407" s="15"/>
      <c r="J407" s="15"/>
      <c r="K407" s="15"/>
      <c r="L407" s="15"/>
      <c r="M407" s="15"/>
      <c r="N407" s="15"/>
      <c r="O407" s="15"/>
      <c r="P407" s="15"/>
      <c r="Q407" s="15"/>
      <c r="R407" s="15"/>
    </row>
    <row r="408" spans="1:18" x14ac:dyDescent="0.25">
      <c r="A408" t="s">
        <v>29</v>
      </c>
      <c r="B408" t="s">
        <v>102</v>
      </c>
      <c r="C408" t="s">
        <v>113</v>
      </c>
      <c r="D408" s="15">
        <v>275</v>
      </c>
      <c r="E408" s="15"/>
      <c r="F408" s="15"/>
      <c r="G408" s="15"/>
      <c r="H408" s="15"/>
      <c r="I408" s="15"/>
      <c r="J408" s="15"/>
      <c r="K408" s="15"/>
      <c r="L408" s="15"/>
      <c r="M408" s="15"/>
      <c r="N408" s="15"/>
      <c r="O408" s="15"/>
      <c r="P408" s="15"/>
      <c r="Q408" s="15"/>
      <c r="R408" s="15"/>
    </row>
    <row r="409" spans="1:18" x14ac:dyDescent="0.25">
      <c r="A409" t="s">
        <v>29</v>
      </c>
      <c r="B409" t="s">
        <v>102</v>
      </c>
      <c r="C409" t="s">
        <v>114</v>
      </c>
      <c r="D409" s="15">
        <v>3.9449999999999999E-2</v>
      </c>
      <c r="E409" s="15"/>
      <c r="F409" s="15"/>
      <c r="G409" s="15"/>
      <c r="H409" s="15"/>
      <c r="I409" s="15"/>
      <c r="J409" s="15"/>
      <c r="K409" s="15"/>
      <c r="L409" s="15"/>
      <c r="M409" s="15"/>
      <c r="N409" s="15"/>
      <c r="O409" s="15"/>
      <c r="P409" s="15"/>
      <c r="Q409" s="15"/>
      <c r="R409" s="15"/>
    </row>
    <row r="410" spans="1:18" x14ac:dyDescent="0.25">
      <c r="A410" t="s">
        <v>29</v>
      </c>
      <c r="B410" t="s">
        <v>102</v>
      </c>
      <c r="C410" t="s">
        <v>115</v>
      </c>
      <c r="D410" s="15">
        <f>0.00013+0.04319+0.02178+0.00211-0.00102+0.00182-0.00013+0.00136+0.00013+0.0000407+0.00193+0.00021+0.00002</f>
        <v>7.1570700000000015E-2</v>
      </c>
      <c r="E410" s="15"/>
      <c r="F410" s="15"/>
      <c r="G410" s="15"/>
      <c r="H410" s="15"/>
      <c r="I410" s="15"/>
      <c r="J410" s="15"/>
      <c r="K410" s="15"/>
      <c r="L410" s="15"/>
      <c r="M410" s="15"/>
      <c r="N410" s="15"/>
      <c r="O410" s="15"/>
      <c r="P410" s="15"/>
      <c r="Q410" s="15"/>
      <c r="R410" s="15"/>
    </row>
    <row r="411" spans="1:18" x14ac:dyDescent="0.25">
      <c r="A411" t="s">
        <v>29</v>
      </c>
      <c r="B411" t="s">
        <v>102</v>
      </c>
      <c r="C411" t="s">
        <v>116</v>
      </c>
      <c r="D411" s="15"/>
      <c r="E411" s="15"/>
      <c r="F411" s="15"/>
      <c r="G411" s="15"/>
      <c r="H411" s="15"/>
      <c r="I411" s="15"/>
      <c r="J411" s="15"/>
      <c r="K411" s="15"/>
      <c r="L411" s="15"/>
      <c r="M411" s="15"/>
      <c r="N411" s="15"/>
      <c r="O411" s="15"/>
      <c r="P411" s="15"/>
      <c r="Q411" s="15"/>
      <c r="R411" s="15"/>
    </row>
    <row r="412" spans="1:18" x14ac:dyDescent="0.25">
      <c r="A412" t="s">
        <v>29</v>
      </c>
      <c r="B412" t="s">
        <v>106</v>
      </c>
      <c r="C412" t="s">
        <v>113</v>
      </c>
      <c r="D412" s="15"/>
      <c r="E412" s="15"/>
      <c r="F412" s="15"/>
      <c r="G412" s="15"/>
      <c r="H412" s="15"/>
      <c r="I412" s="15"/>
      <c r="J412" s="15"/>
      <c r="K412" s="15"/>
      <c r="L412" s="15"/>
      <c r="M412" s="15"/>
      <c r="N412" s="15"/>
      <c r="O412" s="15"/>
      <c r="P412" s="15"/>
      <c r="Q412" s="15"/>
      <c r="R412" s="15"/>
    </row>
    <row r="413" spans="1:18" x14ac:dyDescent="0.25">
      <c r="A413" t="s">
        <v>29</v>
      </c>
      <c r="B413" t="s">
        <v>106</v>
      </c>
      <c r="C413" t="s">
        <v>114</v>
      </c>
      <c r="D413" s="15">
        <v>1.521E-2</v>
      </c>
      <c r="E413" s="15"/>
      <c r="F413" s="15"/>
      <c r="G413" s="15"/>
      <c r="H413" s="15"/>
      <c r="I413" s="15"/>
      <c r="J413" s="15"/>
      <c r="K413" s="15"/>
      <c r="L413" s="15"/>
      <c r="M413" s="15"/>
      <c r="N413" s="15"/>
      <c r="O413" s="15"/>
      <c r="P413" s="15"/>
      <c r="Q413" s="15"/>
      <c r="R413" s="15"/>
    </row>
    <row r="414" spans="1:18" x14ac:dyDescent="0.25">
      <c r="A414" t="s">
        <v>29</v>
      </c>
      <c r="B414" t="s">
        <v>106</v>
      </c>
      <c r="C414" t="s">
        <v>115</v>
      </c>
      <c r="D414" s="15">
        <f>0.00013+0.04319+0.00718+0.00079-0.00015+0.00048-0.00002+0.00136+0.00009+0.0000407+0.00186+0.00012+0.00001</f>
        <v>5.5080700000000003E-2</v>
      </c>
      <c r="E414" s="15"/>
      <c r="F414" s="15"/>
      <c r="G414" s="15"/>
      <c r="H414" s="15"/>
      <c r="I414" s="15"/>
      <c r="J414" s="15"/>
      <c r="K414" s="15"/>
      <c r="L414" s="15"/>
      <c r="M414" s="15"/>
      <c r="N414" s="15"/>
      <c r="O414" s="15"/>
      <c r="P414" s="15"/>
      <c r="Q414" s="15"/>
      <c r="R414" s="15"/>
    </row>
    <row r="415" spans="1:18" x14ac:dyDescent="0.25">
      <c r="A415" t="s">
        <v>29</v>
      </c>
      <c r="B415" t="s">
        <v>106</v>
      </c>
      <c r="C415" t="s">
        <v>116</v>
      </c>
      <c r="D415" s="15"/>
      <c r="E415" s="15"/>
      <c r="F415" s="15"/>
      <c r="G415" s="15"/>
      <c r="H415" s="15"/>
      <c r="I415" s="15"/>
      <c r="J415" s="15"/>
      <c r="K415" s="15"/>
      <c r="L415" s="15"/>
      <c r="M415" s="15"/>
      <c r="N415" s="15"/>
      <c r="O415" s="15"/>
      <c r="P415" s="15"/>
      <c r="Q415" s="15"/>
      <c r="R415" s="15"/>
    </row>
    <row r="416" spans="1:18" x14ac:dyDescent="0.25">
      <c r="A416" t="s">
        <v>29</v>
      </c>
      <c r="B416" t="s">
        <v>107</v>
      </c>
      <c r="C416" t="s">
        <v>113</v>
      </c>
      <c r="D416" s="15"/>
      <c r="E416" s="15"/>
      <c r="F416" s="15"/>
      <c r="G416" s="15"/>
      <c r="H416" s="15"/>
      <c r="I416" s="15"/>
      <c r="J416" s="15"/>
      <c r="K416" s="15"/>
      <c r="L416" s="15"/>
      <c r="M416" s="15"/>
      <c r="N416" s="15"/>
      <c r="O416" s="15"/>
      <c r="P416" s="15"/>
      <c r="Q416" s="15"/>
      <c r="R416" s="15"/>
    </row>
    <row r="417" spans="1:18" x14ac:dyDescent="0.25">
      <c r="A417" t="s">
        <v>29</v>
      </c>
      <c r="B417" t="s">
        <v>107</v>
      </c>
      <c r="C417" t="s">
        <v>114</v>
      </c>
      <c r="D417" s="15"/>
      <c r="E417" s="15"/>
      <c r="F417" s="15"/>
      <c r="G417" s="15"/>
      <c r="H417" s="15"/>
      <c r="I417" s="15"/>
      <c r="J417" s="15"/>
      <c r="K417" s="15"/>
      <c r="L417" s="15"/>
      <c r="M417" s="15"/>
      <c r="N417" s="15"/>
      <c r="O417" s="15"/>
      <c r="P417" s="15"/>
      <c r="Q417" s="15"/>
      <c r="R417" s="15"/>
    </row>
    <row r="418" spans="1:18" x14ac:dyDescent="0.25">
      <c r="A418" t="s">
        <v>29</v>
      </c>
      <c r="B418" t="s">
        <v>107</v>
      </c>
      <c r="C418" t="s">
        <v>115</v>
      </c>
      <c r="D418" s="15"/>
      <c r="E418" s="15"/>
      <c r="F418" s="15"/>
      <c r="G418" s="15"/>
      <c r="H418" s="15"/>
      <c r="I418" s="15"/>
      <c r="J418" s="15"/>
      <c r="K418" s="15"/>
      <c r="L418" s="15"/>
      <c r="M418" s="15"/>
      <c r="N418" s="15"/>
      <c r="O418" s="15"/>
      <c r="P418" s="15"/>
      <c r="Q418" s="15"/>
      <c r="R418" s="15"/>
    </row>
    <row r="419" spans="1:18" x14ac:dyDescent="0.25">
      <c r="A419" t="s">
        <v>29</v>
      </c>
      <c r="B419" t="s">
        <v>107</v>
      </c>
      <c r="C419" t="s">
        <v>116</v>
      </c>
      <c r="D419" s="15"/>
      <c r="E419" s="15"/>
      <c r="F419" s="15"/>
      <c r="G419" s="15"/>
      <c r="H419" s="15"/>
      <c r="I419" s="15"/>
      <c r="J419" s="15"/>
      <c r="K419" s="15"/>
      <c r="L419" s="15"/>
      <c r="M419" s="15"/>
      <c r="N419" s="15"/>
      <c r="O419" s="15"/>
      <c r="P419" s="15"/>
      <c r="Q419" s="15"/>
      <c r="R419" s="15"/>
    </row>
    <row r="420" spans="1:18" x14ac:dyDescent="0.25">
      <c r="A420" t="s">
        <v>29</v>
      </c>
      <c r="B420" t="s">
        <v>108</v>
      </c>
      <c r="C420" t="s">
        <v>113</v>
      </c>
      <c r="D420" s="15"/>
      <c r="E420" s="15"/>
      <c r="F420" s="15"/>
      <c r="G420" s="15"/>
      <c r="H420" s="15"/>
      <c r="I420" s="15"/>
      <c r="J420" s="15"/>
      <c r="K420" s="15"/>
      <c r="L420" s="15"/>
      <c r="M420" s="15"/>
      <c r="N420" s="15"/>
      <c r="O420" s="15"/>
      <c r="P420" s="15"/>
      <c r="Q420" s="15"/>
      <c r="R420" s="15"/>
    </row>
    <row r="421" spans="1:18" x14ac:dyDescent="0.25">
      <c r="A421" t="s">
        <v>29</v>
      </c>
      <c r="B421" t="s">
        <v>108</v>
      </c>
      <c r="C421" t="s">
        <v>114</v>
      </c>
      <c r="D421" s="15"/>
      <c r="E421" s="15"/>
      <c r="F421" s="15"/>
      <c r="G421" s="15"/>
      <c r="H421" s="15"/>
      <c r="I421" s="15"/>
      <c r="J421" s="15"/>
      <c r="K421" s="15"/>
      <c r="L421" s="15"/>
      <c r="M421" s="15"/>
      <c r="N421" s="15"/>
      <c r="O421" s="15"/>
      <c r="P421" s="15"/>
      <c r="Q421" s="15"/>
      <c r="R421" s="15"/>
    </row>
    <row r="422" spans="1:18" x14ac:dyDescent="0.25">
      <c r="A422" t="s">
        <v>29</v>
      </c>
      <c r="B422" t="s">
        <v>108</v>
      </c>
      <c r="C422" t="s">
        <v>115</v>
      </c>
      <c r="D422" s="15"/>
      <c r="E422" s="15"/>
      <c r="F422" s="15"/>
      <c r="G422" s="15"/>
      <c r="H422" s="15"/>
      <c r="I422" s="15"/>
      <c r="J422" s="15"/>
      <c r="K422" s="15"/>
      <c r="L422" s="15"/>
      <c r="M422" s="15"/>
      <c r="N422" s="15"/>
      <c r="O422" s="15"/>
      <c r="P422" s="15"/>
      <c r="Q422" s="15"/>
      <c r="R422" s="15"/>
    </row>
    <row r="423" spans="1:18" x14ac:dyDescent="0.25">
      <c r="A423" t="s">
        <v>29</v>
      </c>
      <c r="B423" t="s">
        <v>108</v>
      </c>
      <c r="C423" t="s">
        <v>116</v>
      </c>
      <c r="D423" s="15"/>
      <c r="E423" s="15"/>
      <c r="F423" s="15"/>
      <c r="G423" s="15"/>
      <c r="H423" s="15"/>
      <c r="I423" s="15"/>
      <c r="J423" s="15"/>
      <c r="K423" s="15"/>
      <c r="L423" s="15"/>
      <c r="M423" s="15"/>
      <c r="N423" s="15"/>
      <c r="O423" s="15"/>
      <c r="P423" s="15"/>
      <c r="Q423" s="15"/>
      <c r="R423" s="15"/>
    </row>
    <row r="424" spans="1:18" x14ac:dyDescent="0.25">
      <c r="A424" t="s">
        <v>30</v>
      </c>
      <c r="B424" t="s">
        <v>102</v>
      </c>
      <c r="C424" t="s">
        <v>113</v>
      </c>
      <c r="D424" s="15"/>
      <c r="E424" s="15"/>
      <c r="F424" s="15"/>
      <c r="G424" s="15"/>
      <c r="H424" s="15"/>
      <c r="I424" s="15"/>
      <c r="J424" s="15"/>
      <c r="K424" s="15"/>
      <c r="L424" s="15"/>
      <c r="M424" s="15"/>
      <c r="N424" s="15"/>
      <c r="O424" s="15"/>
      <c r="P424" s="15"/>
      <c r="Q424" s="15"/>
      <c r="R424" s="15"/>
    </row>
    <row r="425" spans="1:18" x14ac:dyDescent="0.25">
      <c r="A425" t="s">
        <v>30</v>
      </c>
      <c r="B425" t="s">
        <v>102</v>
      </c>
      <c r="C425" t="s">
        <v>114</v>
      </c>
      <c r="D425" s="15">
        <v>5.781E-2</v>
      </c>
      <c r="E425" s="15"/>
      <c r="F425" s="15"/>
      <c r="G425" s="15"/>
      <c r="H425" s="15"/>
      <c r="I425" s="15"/>
      <c r="J425" s="15"/>
      <c r="K425" s="15"/>
      <c r="L425" s="15"/>
      <c r="M425" s="15"/>
      <c r="N425" s="15"/>
      <c r="O425" s="15"/>
      <c r="P425" s="15"/>
      <c r="Q425" s="15"/>
      <c r="R425" s="15"/>
    </row>
    <row r="426" spans="1:18" x14ac:dyDescent="0.25">
      <c r="A426" t="s">
        <v>30</v>
      </c>
      <c r="B426" t="s">
        <v>102</v>
      </c>
      <c r="C426" t="s">
        <v>115</v>
      </c>
      <c r="D426" s="15">
        <v>8.4100000000000008E-3</v>
      </c>
      <c r="E426" s="15"/>
      <c r="F426" s="15"/>
      <c r="G426" s="15"/>
      <c r="H426" s="15"/>
      <c r="I426" s="15"/>
      <c r="J426" s="15"/>
      <c r="K426" s="15"/>
      <c r="L426" s="15"/>
      <c r="M426" s="15"/>
      <c r="N426" s="15"/>
      <c r="O426" s="15"/>
      <c r="P426" s="15"/>
      <c r="Q426" s="15"/>
      <c r="R426" s="15"/>
    </row>
    <row r="427" spans="1:18" x14ac:dyDescent="0.25">
      <c r="A427" t="s">
        <v>30</v>
      </c>
      <c r="B427" t="s">
        <v>102</v>
      </c>
      <c r="C427" t="s">
        <v>116</v>
      </c>
      <c r="D427" s="15"/>
      <c r="E427" s="15"/>
      <c r="F427" s="15"/>
      <c r="G427" s="15"/>
      <c r="H427" s="15"/>
      <c r="I427" s="15"/>
      <c r="J427" s="15"/>
      <c r="K427" s="15"/>
      <c r="L427" s="15"/>
      <c r="M427" s="15"/>
      <c r="N427" s="15"/>
      <c r="O427" s="15"/>
      <c r="P427" s="15"/>
      <c r="Q427" s="15"/>
      <c r="R427" s="15"/>
    </row>
    <row r="428" spans="1:18" x14ac:dyDescent="0.25">
      <c r="A428" t="s">
        <v>30</v>
      </c>
      <c r="B428" t="s">
        <v>106</v>
      </c>
      <c r="C428" t="s">
        <v>113</v>
      </c>
      <c r="D428" s="15"/>
      <c r="E428" s="15"/>
      <c r="F428" s="15"/>
      <c r="G428" s="15"/>
      <c r="H428" s="15"/>
      <c r="I428" s="15"/>
      <c r="J428" s="15"/>
      <c r="K428" s="15"/>
      <c r="L428" s="15"/>
      <c r="M428" s="15"/>
      <c r="N428" s="15"/>
      <c r="O428" s="15"/>
      <c r="P428" s="15"/>
      <c r="Q428" s="15"/>
      <c r="R428" s="15"/>
    </row>
    <row r="429" spans="1:18" x14ac:dyDescent="0.25">
      <c r="A429" t="s">
        <v>30</v>
      </c>
      <c r="B429" t="s">
        <v>106</v>
      </c>
      <c r="C429" t="s">
        <v>114</v>
      </c>
      <c r="D429" s="15"/>
      <c r="E429" s="15"/>
      <c r="F429" s="15"/>
      <c r="G429" s="15"/>
      <c r="H429" s="15"/>
      <c r="I429" s="15"/>
      <c r="J429" s="15"/>
      <c r="K429" s="15"/>
      <c r="L429" s="15"/>
      <c r="M429" s="15"/>
      <c r="N429" s="15"/>
      <c r="O429" s="15"/>
      <c r="P429" s="15"/>
      <c r="Q429" s="15"/>
      <c r="R429" s="15"/>
    </row>
    <row r="430" spans="1:18" x14ac:dyDescent="0.25">
      <c r="A430" t="s">
        <v>30</v>
      </c>
      <c r="B430" t="s">
        <v>106</v>
      </c>
      <c r="C430" t="s">
        <v>115</v>
      </c>
      <c r="D430" s="15"/>
      <c r="E430" s="15"/>
      <c r="F430" s="15"/>
      <c r="G430" s="15"/>
      <c r="H430" s="15"/>
      <c r="I430" s="15"/>
      <c r="J430" s="15"/>
      <c r="K430" s="15"/>
      <c r="L430" s="15"/>
      <c r="M430" s="15"/>
      <c r="N430" s="15"/>
      <c r="O430" s="15"/>
      <c r="P430" s="15"/>
      <c r="Q430" s="15"/>
      <c r="R430" s="15"/>
    </row>
    <row r="431" spans="1:18" x14ac:dyDescent="0.25">
      <c r="A431" t="s">
        <v>30</v>
      </c>
      <c r="B431" t="s">
        <v>106</v>
      </c>
      <c r="C431" t="s">
        <v>116</v>
      </c>
      <c r="D431" s="15"/>
      <c r="E431" s="15"/>
      <c r="F431" s="15"/>
      <c r="G431" s="15"/>
      <c r="H431" s="15"/>
      <c r="I431" s="15"/>
      <c r="J431" s="15"/>
      <c r="K431" s="15"/>
      <c r="L431" s="15"/>
      <c r="M431" s="15"/>
      <c r="N431" s="15"/>
      <c r="O431" s="15"/>
      <c r="P431" s="15"/>
      <c r="Q431" s="15"/>
      <c r="R431" s="15"/>
    </row>
    <row r="432" spans="1:18" x14ac:dyDescent="0.25">
      <c r="A432" t="s">
        <v>30</v>
      </c>
      <c r="B432" t="s">
        <v>107</v>
      </c>
      <c r="C432" t="s">
        <v>113</v>
      </c>
      <c r="D432" s="15"/>
      <c r="E432" s="15"/>
      <c r="F432" s="15"/>
      <c r="G432" s="15"/>
      <c r="H432" s="15"/>
      <c r="I432" s="15"/>
      <c r="J432" s="15"/>
      <c r="K432" s="15"/>
      <c r="L432" s="15"/>
      <c r="M432" s="15"/>
      <c r="N432" s="15"/>
      <c r="O432" s="15"/>
      <c r="P432" s="15"/>
      <c r="Q432" s="15"/>
      <c r="R432" s="15"/>
    </row>
    <row r="433" spans="1:18" x14ac:dyDescent="0.25">
      <c r="A433" t="s">
        <v>30</v>
      </c>
      <c r="B433" t="s">
        <v>107</v>
      </c>
      <c r="C433" t="s">
        <v>114</v>
      </c>
      <c r="D433" s="15"/>
      <c r="E433" s="15"/>
      <c r="F433" s="15"/>
      <c r="G433" s="15"/>
      <c r="H433" s="15"/>
      <c r="I433" s="15"/>
      <c r="J433" s="15"/>
      <c r="K433" s="15"/>
      <c r="L433" s="15"/>
      <c r="M433" s="15"/>
      <c r="N433" s="15"/>
      <c r="O433" s="15"/>
      <c r="P433" s="15"/>
      <c r="Q433" s="15"/>
      <c r="R433" s="15"/>
    </row>
    <row r="434" spans="1:18" x14ac:dyDescent="0.25">
      <c r="A434" t="s">
        <v>30</v>
      </c>
      <c r="B434" t="s">
        <v>107</v>
      </c>
      <c r="C434" t="s">
        <v>115</v>
      </c>
      <c r="D434" s="15"/>
      <c r="E434" s="15"/>
      <c r="F434" s="15"/>
      <c r="G434" s="15"/>
      <c r="H434" s="15"/>
      <c r="I434" s="15"/>
      <c r="J434" s="15"/>
      <c r="K434" s="15"/>
      <c r="L434" s="15"/>
      <c r="M434" s="15"/>
      <c r="N434" s="15"/>
      <c r="O434" s="15"/>
      <c r="P434" s="15"/>
      <c r="Q434" s="15"/>
      <c r="R434" s="15"/>
    </row>
    <row r="435" spans="1:18" x14ac:dyDescent="0.25">
      <c r="A435" t="s">
        <v>30</v>
      </c>
      <c r="B435" t="s">
        <v>107</v>
      </c>
      <c r="C435" t="s">
        <v>116</v>
      </c>
      <c r="D435" s="15"/>
      <c r="E435" s="15"/>
      <c r="F435" s="15"/>
      <c r="G435" s="15"/>
      <c r="H435" s="15"/>
      <c r="I435" s="15"/>
      <c r="J435" s="15"/>
      <c r="K435" s="15"/>
      <c r="L435" s="15"/>
      <c r="M435" s="15"/>
      <c r="N435" s="15"/>
      <c r="O435" s="15"/>
      <c r="P435" s="15"/>
      <c r="Q435" s="15"/>
      <c r="R435" s="15"/>
    </row>
    <row r="436" spans="1:18" x14ac:dyDescent="0.25">
      <c r="A436" t="s">
        <v>30</v>
      </c>
      <c r="B436" t="s">
        <v>108</v>
      </c>
      <c r="C436" t="s">
        <v>113</v>
      </c>
      <c r="D436" s="15"/>
      <c r="E436" s="15"/>
      <c r="F436" s="15"/>
      <c r="G436" s="15"/>
      <c r="H436" s="15"/>
      <c r="I436" s="15"/>
      <c r="J436" s="15"/>
      <c r="K436" s="15"/>
      <c r="L436" s="15"/>
      <c r="M436" s="15"/>
      <c r="N436" s="15"/>
      <c r="O436" s="15"/>
      <c r="P436" s="15"/>
      <c r="Q436" s="15"/>
      <c r="R436" s="15"/>
    </row>
    <row r="437" spans="1:18" x14ac:dyDescent="0.25">
      <c r="A437" t="s">
        <v>30</v>
      </c>
      <c r="B437" t="s">
        <v>108</v>
      </c>
      <c r="C437" t="s">
        <v>114</v>
      </c>
      <c r="D437" s="15"/>
      <c r="E437" s="15"/>
      <c r="F437" s="15"/>
      <c r="G437" s="15"/>
      <c r="H437" s="15"/>
      <c r="I437" s="15"/>
      <c r="J437" s="15"/>
      <c r="K437" s="15"/>
      <c r="L437" s="15"/>
      <c r="M437" s="15"/>
      <c r="N437" s="15"/>
      <c r="O437" s="15"/>
      <c r="P437" s="15"/>
      <c r="Q437" s="15"/>
      <c r="R437" s="15"/>
    </row>
    <row r="438" spans="1:18" x14ac:dyDescent="0.25">
      <c r="A438" t="s">
        <v>30</v>
      </c>
      <c r="B438" t="s">
        <v>108</v>
      </c>
      <c r="C438" t="s">
        <v>115</v>
      </c>
      <c r="D438" s="15"/>
      <c r="E438" s="15"/>
      <c r="F438" s="15"/>
      <c r="G438" s="15"/>
      <c r="H438" s="15"/>
      <c r="I438" s="15"/>
      <c r="J438" s="15"/>
      <c r="K438" s="15"/>
      <c r="L438" s="15"/>
      <c r="M438" s="15"/>
      <c r="N438" s="15"/>
      <c r="O438" s="15"/>
      <c r="P438" s="15"/>
      <c r="Q438" s="15"/>
      <c r="R438" s="15"/>
    </row>
    <row r="439" spans="1:18" x14ac:dyDescent="0.25">
      <c r="A439" t="s">
        <v>30</v>
      </c>
      <c r="B439" t="s">
        <v>108</v>
      </c>
      <c r="C439" t="s">
        <v>116</v>
      </c>
      <c r="D439" s="15"/>
      <c r="E439" s="15"/>
      <c r="F439" s="15"/>
      <c r="G439" s="15"/>
      <c r="H439" s="15"/>
      <c r="I439" s="15"/>
      <c r="J439" s="15"/>
      <c r="K439" s="15"/>
      <c r="L439" s="15"/>
      <c r="M439" s="15"/>
      <c r="N439" s="15"/>
      <c r="O439" s="15"/>
      <c r="P439" s="15"/>
      <c r="Q439" s="15"/>
      <c r="R439" s="15"/>
    </row>
    <row r="440" spans="1:18" x14ac:dyDescent="0.25">
      <c r="A440" t="s">
        <v>31</v>
      </c>
      <c r="B440" t="s">
        <v>102</v>
      </c>
      <c r="C440" t="s">
        <v>113</v>
      </c>
      <c r="D440" s="15"/>
      <c r="E440" s="15"/>
      <c r="F440" s="15"/>
      <c r="G440" s="15"/>
      <c r="H440" s="15"/>
      <c r="I440" s="15"/>
      <c r="J440" s="15"/>
      <c r="K440" s="15"/>
      <c r="L440" s="15"/>
      <c r="M440" s="15"/>
      <c r="N440" s="15"/>
      <c r="O440" s="15"/>
      <c r="P440" s="15"/>
      <c r="Q440" s="15"/>
      <c r="R440" s="15"/>
    </row>
    <row r="441" spans="1:18" x14ac:dyDescent="0.25">
      <c r="A441" t="s">
        <v>31</v>
      </c>
      <c r="B441" t="s">
        <v>102</v>
      </c>
      <c r="C441" t="s">
        <v>114</v>
      </c>
      <c r="D441" s="15">
        <v>2.9909999999999999E-2</v>
      </c>
      <c r="E441" s="15">
        <v>5.0220000000000001E-2</v>
      </c>
      <c r="F441" s="15">
        <v>7.1110000000000007E-2</v>
      </c>
      <c r="G441" s="15"/>
      <c r="H441" s="15"/>
      <c r="I441" s="15"/>
      <c r="J441" s="15"/>
      <c r="K441" s="15"/>
      <c r="L441" s="15"/>
      <c r="M441" s="15"/>
      <c r="N441" s="15"/>
      <c r="O441" s="15"/>
      <c r="P441" s="15"/>
      <c r="Q441" s="15"/>
      <c r="R441" s="15"/>
    </row>
    <row r="442" spans="1:18" x14ac:dyDescent="0.25">
      <c r="A442" t="s">
        <v>31</v>
      </c>
      <c r="B442" t="s">
        <v>102</v>
      </c>
      <c r="C442" t="s">
        <v>115</v>
      </c>
      <c r="D442" s="15">
        <v>8.4100000000000008E-3</v>
      </c>
      <c r="E442" s="15">
        <v>8.4100000000000008E-3</v>
      </c>
      <c r="F442" s="15">
        <v>8.4100000000000008E-3</v>
      </c>
      <c r="G442" s="15"/>
      <c r="H442" s="15"/>
      <c r="I442" s="15"/>
      <c r="J442" s="15"/>
      <c r="K442" s="15"/>
      <c r="L442" s="15"/>
      <c r="M442" s="15"/>
      <c r="N442" s="15"/>
      <c r="O442" s="15"/>
      <c r="P442" s="15"/>
      <c r="Q442" s="15"/>
      <c r="R442" s="15"/>
    </row>
    <row r="443" spans="1:18" x14ac:dyDescent="0.25">
      <c r="A443" t="s">
        <v>31</v>
      </c>
      <c r="B443" t="s">
        <v>102</v>
      </c>
      <c r="C443" t="s">
        <v>116</v>
      </c>
      <c r="D443" s="15">
        <v>2.6800000000000001E-2</v>
      </c>
      <c r="E443" s="15">
        <v>2.6800000000000001E-2</v>
      </c>
      <c r="F443" s="15">
        <v>2.6800000000000001E-2</v>
      </c>
      <c r="G443" s="15"/>
      <c r="H443" s="15"/>
      <c r="I443" s="15"/>
      <c r="J443" s="15"/>
      <c r="K443" s="15"/>
      <c r="L443" s="15"/>
      <c r="M443" s="15"/>
      <c r="N443" s="15"/>
      <c r="O443" s="15"/>
      <c r="P443" s="15"/>
      <c r="Q443" s="15"/>
      <c r="R443" s="15"/>
    </row>
    <row r="444" spans="1:18" x14ac:dyDescent="0.25">
      <c r="A444" t="s">
        <v>31</v>
      </c>
      <c r="B444" t="s">
        <v>106</v>
      </c>
      <c r="C444" t="s">
        <v>113</v>
      </c>
      <c r="D444" s="15"/>
      <c r="E444" s="15"/>
      <c r="F444" s="15"/>
      <c r="G444" s="15"/>
      <c r="H444" s="15"/>
      <c r="I444" s="15"/>
      <c r="J444" s="15"/>
      <c r="K444" s="15"/>
      <c r="L444" s="15"/>
      <c r="M444" s="15"/>
      <c r="N444" s="15"/>
      <c r="O444" s="15"/>
      <c r="P444" s="15"/>
      <c r="Q444" s="15"/>
      <c r="R444" s="15"/>
    </row>
    <row r="445" spans="1:18" x14ac:dyDescent="0.25">
      <c r="A445" t="s">
        <v>31</v>
      </c>
      <c r="B445" t="s">
        <v>106</v>
      </c>
      <c r="C445" t="s">
        <v>114</v>
      </c>
      <c r="D445" s="15"/>
      <c r="E445" s="15"/>
      <c r="F445" s="15"/>
      <c r="G445" s="15"/>
      <c r="H445" s="15"/>
      <c r="I445" s="15"/>
      <c r="J445" s="15"/>
      <c r="K445" s="15"/>
      <c r="L445" s="15"/>
      <c r="M445" s="15"/>
      <c r="N445" s="15"/>
      <c r="O445" s="15"/>
      <c r="P445" s="15"/>
      <c r="Q445" s="15"/>
      <c r="R445" s="15"/>
    </row>
    <row r="446" spans="1:18" x14ac:dyDescent="0.25">
      <c r="A446" t="s">
        <v>31</v>
      </c>
      <c r="B446" t="s">
        <v>106</v>
      </c>
      <c r="C446" t="s">
        <v>115</v>
      </c>
      <c r="D446" s="15"/>
      <c r="E446" s="15"/>
      <c r="F446" s="15"/>
      <c r="G446" s="15"/>
      <c r="H446" s="15"/>
      <c r="I446" s="15"/>
      <c r="J446" s="15"/>
      <c r="K446" s="15"/>
      <c r="L446" s="15"/>
      <c r="M446" s="15"/>
      <c r="N446" s="15"/>
      <c r="O446" s="15"/>
      <c r="P446" s="15"/>
      <c r="Q446" s="15"/>
      <c r="R446" s="15"/>
    </row>
    <row r="447" spans="1:18" x14ac:dyDescent="0.25">
      <c r="A447" t="s">
        <v>31</v>
      </c>
      <c r="B447" t="s">
        <v>106</v>
      </c>
      <c r="C447" t="s">
        <v>116</v>
      </c>
      <c r="D447" s="15"/>
      <c r="E447" s="15"/>
      <c r="F447" s="15"/>
      <c r="G447" s="15"/>
      <c r="H447" s="15"/>
      <c r="I447" s="15"/>
      <c r="J447" s="15"/>
      <c r="K447" s="15"/>
      <c r="L447" s="15"/>
      <c r="M447" s="15"/>
      <c r="N447" s="15"/>
      <c r="O447" s="15"/>
      <c r="P447" s="15"/>
      <c r="Q447" s="15"/>
      <c r="R447" s="15"/>
    </row>
    <row r="448" spans="1:18" x14ac:dyDescent="0.25">
      <c r="A448" t="s">
        <v>31</v>
      </c>
      <c r="B448" t="s">
        <v>107</v>
      </c>
      <c r="C448" t="s">
        <v>113</v>
      </c>
      <c r="D448" s="15"/>
      <c r="E448" s="15"/>
      <c r="F448" s="15"/>
      <c r="G448" s="15"/>
      <c r="H448" s="15"/>
      <c r="I448" s="15"/>
      <c r="J448" s="15"/>
      <c r="K448" s="15"/>
      <c r="L448" s="15"/>
      <c r="M448" s="15"/>
      <c r="N448" s="15"/>
      <c r="O448" s="15"/>
      <c r="P448" s="15"/>
      <c r="Q448" s="15"/>
      <c r="R448" s="15"/>
    </row>
    <row r="449" spans="1:18" x14ac:dyDescent="0.25">
      <c r="A449" t="s">
        <v>31</v>
      </c>
      <c r="B449" t="s">
        <v>107</v>
      </c>
      <c r="C449" t="s">
        <v>114</v>
      </c>
      <c r="D449" s="15"/>
      <c r="E449" s="15"/>
      <c r="F449" s="15"/>
      <c r="G449" s="15"/>
      <c r="H449" s="15"/>
      <c r="I449" s="15"/>
      <c r="J449" s="15"/>
      <c r="K449" s="15"/>
      <c r="L449" s="15"/>
      <c r="M449" s="15"/>
      <c r="N449" s="15"/>
      <c r="O449" s="15"/>
      <c r="P449" s="15"/>
      <c r="Q449" s="15"/>
      <c r="R449" s="15"/>
    </row>
    <row r="450" spans="1:18" x14ac:dyDescent="0.25">
      <c r="A450" t="s">
        <v>31</v>
      </c>
      <c r="B450" t="s">
        <v>107</v>
      </c>
      <c r="C450" t="s">
        <v>115</v>
      </c>
      <c r="D450" s="15"/>
      <c r="E450" s="15"/>
      <c r="F450" s="15"/>
      <c r="G450" s="15"/>
      <c r="H450" s="15"/>
      <c r="I450" s="15"/>
      <c r="J450" s="15"/>
      <c r="K450" s="15"/>
      <c r="L450" s="15"/>
      <c r="M450" s="15"/>
      <c r="N450" s="15"/>
      <c r="O450" s="15"/>
      <c r="P450" s="15"/>
      <c r="Q450" s="15"/>
      <c r="R450" s="15"/>
    </row>
    <row r="451" spans="1:18" x14ac:dyDescent="0.25">
      <c r="A451" t="s">
        <v>31</v>
      </c>
      <c r="B451" t="s">
        <v>107</v>
      </c>
      <c r="C451" t="s">
        <v>116</v>
      </c>
      <c r="D451" s="15"/>
      <c r="E451" s="15"/>
      <c r="F451" s="15"/>
      <c r="G451" s="15"/>
      <c r="H451" s="15"/>
      <c r="I451" s="15"/>
      <c r="J451" s="15"/>
      <c r="K451" s="15"/>
      <c r="L451" s="15"/>
      <c r="M451" s="15"/>
      <c r="N451" s="15"/>
      <c r="O451" s="15"/>
      <c r="P451" s="15"/>
      <c r="Q451" s="15"/>
      <c r="R451" s="15"/>
    </row>
    <row r="452" spans="1:18" x14ac:dyDescent="0.25">
      <c r="A452" t="s">
        <v>31</v>
      </c>
      <c r="B452" t="s">
        <v>108</v>
      </c>
      <c r="C452" t="s">
        <v>113</v>
      </c>
      <c r="D452" s="15"/>
      <c r="E452" s="15"/>
      <c r="F452" s="15"/>
      <c r="G452" s="15"/>
      <c r="H452" s="15"/>
      <c r="I452" s="15"/>
      <c r="J452" s="15"/>
      <c r="K452" s="15"/>
      <c r="L452" s="15"/>
      <c r="M452" s="15"/>
      <c r="N452" s="15"/>
      <c r="O452" s="15"/>
      <c r="P452" s="15"/>
      <c r="Q452" s="15"/>
      <c r="R452" s="15"/>
    </row>
    <row r="453" spans="1:18" x14ac:dyDescent="0.25">
      <c r="A453" t="s">
        <v>31</v>
      </c>
      <c r="B453" t="s">
        <v>108</v>
      </c>
      <c r="C453" t="s">
        <v>114</v>
      </c>
      <c r="D453" s="15"/>
      <c r="E453" s="15"/>
      <c r="F453" s="15"/>
      <c r="G453" s="15"/>
      <c r="H453" s="15"/>
      <c r="I453" s="15"/>
      <c r="J453" s="15"/>
      <c r="K453" s="15"/>
      <c r="L453" s="15"/>
      <c r="M453" s="15"/>
      <c r="N453" s="15"/>
      <c r="O453" s="15"/>
      <c r="P453" s="15"/>
      <c r="Q453" s="15"/>
      <c r="R453" s="15"/>
    </row>
    <row r="454" spans="1:18" x14ac:dyDescent="0.25">
      <c r="A454" t="s">
        <v>31</v>
      </c>
      <c r="B454" t="s">
        <v>108</v>
      </c>
      <c r="C454" t="s">
        <v>115</v>
      </c>
      <c r="D454" s="15"/>
      <c r="E454" s="15"/>
      <c r="F454" s="15"/>
      <c r="G454" s="15"/>
      <c r="H454" s="15"/>
      <c r="I454" s="15"/>
      <c r="J454" s="15"/>
      <c r="K454" s="15"/>
      <c r="L454" s="15"/>
      <c r="M454" s="15"/>
      <c r="N454" s="15"/>
      <c r="O454" s="15"/>
      <c r="P454" s="15"/>
      <c r="Q454" s="15"/>
      <c r="R454" s="15"/>
    </row>
    <row r="455" spans="1:18" x14ac:dyDescent="0.25">
      <c r="A455" t="s">
        <v>31</v>
      </c>
      <c r="B455" t="s">
        <v>108</v>
      </c>
      <c r="C455" t="s">
        <v>116</v>
      </c>
      <c r="D455" s="15"/>
      <c r="E455" s="15"/>
      <c r="F455" s="15"/>
      <c r="G455" s="15"/>
      <c r="H455" s="15"/>
      <c r="I455" s="15"/>
      <c r="J455" s="15"/>
      <c r="K455" s="15"/>
      <c r="L455" s="15"/>
      <c r="M455" s="15"/>
      <c r="N455" s="15"/>
      <c r="O455" s="15"/>
      <c r="P455" s="15"/>
      <c r="Q455" s="15"/>
      <c r="R455" s="15"/>
    </row>
    <row r="456" spans="1:18" x14ac:dyDescent="0.25">
      <c r="A456" t="s">
        <v>32</v>
      </c>
      <c r="B456" t="s">
        <v>102</v>
      </c>
      <c r="C456" t="s">
        <v>113</v>
      </c>
      <c r="D456" s="15"/>
      <c r="E456" s="15"/>
      <c r="F456" s="15"/>
      <c r="G456" s="15"/>
      <c r="H456" s="15"/>
      <c r="I456" s="15"/>
      <c r="J456" s="15"/>
      <c r="K456" s="15"/>
      <c r="L456" s="15"/>
      <c r="M456" s="15"/>
      <c r="N456" s="15"/>
      <c r="O456" s="15"/>
      <c r="P456" s="15"/>
      <c r="Q456" s="15"/>
      <c r="R456" s="15"/>
    </row>
    <row r="457" spans="1:18" x14ac:dyDescent="0.25">
      <c r="A457" t="s">
        <v>32</v>
      </c>
      <c r="B457" t="s">
        <v>102</v>
      </c>
      <c r="C457" t="s">
        <v>114</v>
      </c>
      <c r="D457" s="15">
        <v>9.0240000000000001E-2</v>
      </c>
      <c r="E457" s="15">
        <v>0.13844999999999999</v>
      </c>
      <c r="F457" s="15"/>
      <c r="G457" s="15"/>
      <c r="H457" s="15"/>
      <c r="I457" s="15"/>
      <c r="J457" s="15"/>
      <c r="K457" s="15"/>
      <c r="L457" s="15"/>
      <c r="M457" s="15"/>
      <c r="N457" s="15"/>
      <c r="O457" s="15"/>
      <c r="P457" s="15"/>
      <c r="Q457" s="15"/>
      <c r="R457" s="15"/>
    </row>
    <row r="458" spans="1:18" x14ac:dyDescent="0.25">
      <c r="A458" t="s">
        <v>32</v>
      </c>
      <c r="B458" t="s">
        <v>102</v>
      </c>
      <c r="C458" t="s">
        <v>115</v>
      </c>
      <c r="D458" s="15"/>
      <c r="E458" s="15"/>
      <c r="F458" s="15"/>
      <c r="G458" s="15"/>
      <c r="H458" s="15"/>
      <c r="I458" s="15"/>
      <c r="J458" s="15"/>
      <c r="K458" s="15"/>
      <c r="L458" s="15"/>
      <c r="M458" s="15"/>
      <c r="N458" s="15"/>
      <c r="O458" s="15"/>
      <c r="P458" s="15"/>
      <c r="Q458" s="15"/>
      <c r="R458" s="15"/>
    </row>
    <row r="459" spans="1:18" x14ac:dyDescent="0.25">
      <c r="A459" t="s">
        <v>32</v>
      </c>
      <c r="B459" t="s">
        <v>102</v>
      </c>
      <c r="C459" t="s">
        <v>116</v>
      </c>
      <c r="D459" s="15"/>
      <c r="E459" s="15"/>
      <c r="F459" s="15"/>
      <c r="G459" s="15"/>
      <c r="H459" s="15"/>
      <c r="I459" s="15"/>
      <c r="J459" s="15"/>
      <c r="K459" s="15"/>
      <c r="L459" s="15"/>
      <c r="M459" s="15"/>
      <c r="N459" s="15"/>
      <c r="O459" s="15"/>
      <c r="P459" s="15"/>
      <c r="Q459" s="15"/>
      <c r="R459" s="15"/>
    </row>
    <row r="460" spans="1:18" x14ac:dyDescent="0.25">
      <c r="A460" t="s">
        <v>32</v>
      </c>
      <c r="B460" t="s">
        <v>106</v>
      </c>
      <c r="C460" t="s">
        <v>113</v>
      </c>
      <c r="D460" s="15"/>
      <c r="E460" s="15"/>
      <c r="F460" s="15"/>
      <c r="G460" s="15"/>
      <c r="H460" s="15"/>
      <c r="I460" s="15"/>
      <c r="J460" s="15"/>
      <c r="K460" s="15"/>
      <c r="L460" s="15"/>
      <c r="M460" s="15"/>
      <c r="N460" s="15"/>
      <c r="O460" s="15"/>
      <c r="P460" s="15"/>
      <c r="Q460" s="15"/>
      <c r="R460" s="15"/>
    </row>
    <row r="461" spans="1:18" x14ac:dyDescent="0.25">
      <c r="A461" t="s">
        <v>32</v>
      </c>
      <c r="B461" t="s">
        <v>106</v>
      </c>
      <c r="C461" t="s">
        <v>114</v>
      </c>
      <c r="D461" s="15"/>
      <c r="E461" s="15"/>
      <c r="F461" s="15"/>
      <c r="G461" s="15"/>
      <c r="H461" s="15"/>
      <c r="I461" s="15"/>
      <c r="J461" s="15"/>
      <c r="K461" s="15"/>
      <c r="L461" s="15"/>
      <c r="M461" s="15"/>
      <c r="N461" s="15"/>
      <c r="O461" s="15"/>
      <c r="P461" s="15"/>
      <c r="Q461" s="15"/>
      <c r="R461" s="15"/>
    </row>
    <row r="462" spans="1:18" x14ac:dyDescent="0.25">
      <c r="A462" t="s">
        <v>32</v>
      </c>
      <c r="B462" t="s">
        <v>106</v>
      </c>
      <c r="C462" t="s">
        <v>115</v>
      </c>
      <c r="D462" s="15"/>
      <c r="E462" s="15"/>
      <c r="F462" s="15"/>
      <c r="G462" s="15"/>
      <c r="H462" s="15"/>
      <c r="I462" s="15"/>
      <c r="J462" s="15"/>
      <c r="K462" s="15"/>
      <c r="L462" s="15"/>
      <c r="M462" s="15"/>
      <c r="N462" s="15"/>
      <c r="O462" s="15"/>
      <c r="P462" s="15"/>
      <c r="Q462" s="15"/>
      <c r="R462" s="15"/>
    </row>
    <row r="463" spans="1:18" x14ac:dyDescent="0.25">
      <c r="A463" t="s">
        <v>32</v>
      </c>
      <c r="B463" t="s">
        <v>106</v>
      </c>
      <c r="C463" t="s">
        <v>116</v>
      </c>
      <c r="D463" s="15"/>
      <c r="E463" s="15"/>
      <c r="F463" s="15"/>
      <c r="G463" s="15"/>
      <c r="H463" s="15"/>
      <c r="I463" s="15"/>
      <c r="J463" s="15"/>
      <c r="K463" s="15"/>
      <c r="L463" s="15"/>
      <c r="M463" s="15"/>
      <c r="N463" s="15"/>
      <c r="O463" s="15"/>
      <c r="P463" s="15"/>
      <c r="Q463" s="15"/>
      <c r="R463" s="15"/>
    </row>
    <row r="464" spans="1:18" x14ac:dyDescent="0.25">
      <c r="A464" t="s">
        <v>32</v>
      </c>
      <c r="B464" t="s">
        <v>107</v>
      </c>
      <c r="C464" t="s">
        <v>113</v>
      </c>
      <c r="D464" s="15"/>
      <c r="E464" s="15"/>
      <c r="F464" s="15"/>
      <c r="G464" s="15"/>
      <c r="H464" s="15"/>
      <c r="I464" s="15"/>
      <c r="J464" s="15"/>
      <c r="K464" s="15"/>
      <c r="L464" s="15"/>
      <c r="M464" s="15"/>
      <c r="N464" s="15"/>
      <c r="O464" s="15"/>
      <c r="P464" s="15"/>
      <c r="Q464" s="15"/>
      <c r="R464" s="15"/>
    </row>
    <row r="465" spans="1:18" x14ac:dyDescent="0.25">
      <c r="A465" t="s">
        <v>32</v>
      </c>
      <c r="B465" t="s">
        <v>107</v>
      </c>
      <c r="C465" t="s">
        <v>114</v>
      </c>
      <c r="D465" s="15"/>
      <c r="E465" s="15"/>
      <c r="F465" s="15"/>
      <c r="G465" s="15"/>
      <c r="H465" s="15"/>
      <c r="I465" s="15"/>
      <c r="J465" s="15"/>
      <c r="K465" s="15"/>
      <c r="L465" s="15"/>
      <c r="M465" s="15"/>
      <c r="N465" s="15"/>
      <c r="O465" s="15"/>
      <c r="P465" s="15"/>
      <c r="Q465" s="15"/>
      <c r="R465" s="15"/>
    </row>
    <row r="466" spans="1:18" x14ac:dyDescent="0.25">
      <c r="A466" t="s">
        <v>32</v>
      </c>
      <c r="B466" t="s">
        <v>107</v>
      </c>
      <c r="C466" t="s">
        <v>115</v>
      </c>
      <c r="D466" s="15"/>
      <c r="E466" s="15"/>
      <c r="F466" s="15"/>
      <c r="G466" s="15"/>
      <c r="H466" s="15"/>
      <c r="I466" s="15"/>
      <c r="J466" s="15"/>
      <c r="K466" s="15"/>
      <c r="L466" s="15"/>
      <c r="M466" s="15"/>
      <c r="N466" s="15"/>
      <c r="O466" s="15"/>
      <c r="P466" s="15"/>
      <c r="Q466" s="15"/>
      <c r="R466" s="15"/>
    </row>
    <row r="467" spans="1:18" x14ac:dyDescent="0.25">
      <c r="A467" t="s">
        <v>32</v>
      </c>
      <c r="B467" t="s">
        <v>107</v>
      </c>
      <c r="C467" t="s">
        <v>116</v>
      </c>
      <c r="D467" s="15"/>
      <c r="E467" s="15"/>
      <c r="F467" s="15"/>
      <c r="G467" s="15"/>
      <c r="H467" s="15"/>
      <c r="I467" s="15"/>
      <c r="J467" s="15"/>
      <c r="K467" s="15"/>
      <c r="L467" s="15"/>
      <c r="M467" s="15"/>
      <c r="N467" s="15"/>
      <c r="O467" s="15"/>
      <c r="P467" s="15"/>
      <c r="Q467" s="15"/>
      <c r="R467" s="15"/>
    </row>
    <row r="468" spans="1:18" x14ac:dyDescent="0.25">
      <c r="A468" t="s">
        <v>32</v>
      </c>
      <c r="B468" t="s">
        <v>108</v>
      </c>
      <c r="C468" t="s">
        <v>113</v>
      </c>
      <c r="D468" s="15"/>
      <c r="E468" s="15"/>
      <c r="F468" s="15"/>
      <c r="G468" s="15"/>
      <c r="H468" s="15"/>
      <c r="I468" s="15"/>
      <c r="J468" s="15"/>
      <c r="K468" s="15"/>
      <c r="L468" s="15"/>
      <c r="M468" s="15"/>
      <c r="N468" s="15"/>
      <c r="O468" s="15"/>
      <c r="P468" s="15"/>
      <c r="Q468" s="15"/>
      <c r="R468" s="15"/>
    </row>
    <row r="469" spans="1:18" x14ac:dyDescent="0.25">
      <c r="A469" t="s">
        <v>32</v>
      </c>
      <c r="B469" t="s">
        <v>108</v>
      </c>
      <c r="C469" t="s">
        <v>114</v>
      </c>
      <c r="D469" s="15"/>
      <c r="E469" s="15"/>
      <c r="F469" s="15"/>
      <c r="G469" s="15"/>
      <c r="H469" s="15"/>
      <c r="I469" s="15"/>
      <c r="J469" s="15"/>
      <c r="K469" s="15"/>
      <c r="L469" s="15"/>
      <c r="M469" s="15"/>
      <c r="N469" s="15"/>
      <c r="O469" s="15"/>
      <c r="P469" s="15"/>
      <c r="Q469" s="15"/>
      <c r="R469" s="15"/>
    </row>
    <row r="470" spans="1:18" x14ac:dyDescent="0.25">
      <c r="A470" t="s">
        <v>32</v>
      </c>
      <c r="B470" t="s">
        <v>108</v>
      </c>
      <c r="C470" t="s">
        <v>115</v>
      </c>
      <c r="D470" s="15"/>
      <c r="E470" s="15"/>
      <c r="F470" s="15"/>
      <c r="G470" s="15"/>
      <c r="H470" s="15"/>
      <c r="I470" s="15"/>
      <c r="J470" s="15"/>
      <c r="K470" s="15"/>
      <c r="L470" s="15"/>
      <c r="M470" s="15"/>
      <c r="N470" s="15"/>
      <c r="O470" s="15"/>
      <c r="P470" s="15"/>
      <c r="Q470" s="15"/>
      <c r="R470" s="15"/>
    </row>
    <row r="471" spans="1:18" x14ac:dyDescent="0.25">
      <c r="A471" t="s">
        <v>32</v>
      </c>
      <c r="B471" t="s">
        <v>108</v>
      </c>
      <c r="C471" t="s">
        <v>116</v>
      </c>
      <c r="D471" s="15"/>
      <c r="E471" s="15"/>
      <c r="F471" s="15"/>
      <c r="G471" s="15"/>
      <c r="H471" s="15"/>
      <c r="I471" s="15"/>
      <c r="J471" s="15"/>
      <c r="K471" s="15"/>
      <c r="L471" s="15"/>
      <c r="M471" s="15"/>
      <c r="N471" s="15"/>
      <c r="O471" s="15"/>
      <c r="P471" s="15"/>
      <c r="Q471" s="15"/>
      <c r="R471" s="15"/>
    </row>
    <row r="472" spans="1:18" x14ac:dyDescent="0.25">
      <c r="A472" t="s">
        <v>33</v>
      </c>
      <c r="B472" t="s">
        <v>102</v>
      </c>
      <c r="C472" t="s">
        <v>113</v>
      </c>
      <c r="D472" s="15"/>
      <c r="E472" s="15"/>
      <c r="F472" s="15"/>
      <c r="G472" s="15"/>
      <c r="H472" s="15"/>
      <c r="I472" s="15"/>
      <c r="J472" s="15"/>
      <c r="K472" s="15"/>
      <c r="L472" s="15"/>
      <c r="M472" s="15"/>
      <c r="N472" s="15"/>
      <c r="O472" s="15"/>
      <c r="P472" s="15"/>
      <c r="Q472" s="15"/>
      <c r="R472" s="15"/>
    </row>
    <row r="473" spans="1:18" x14ac:dyDescent="0.25">
      <c r="A473" t="s">
        <v>33</v>
      </c>
      <c r="B473" t="s">
        <v>102</v>
      </c>
      <c r="C473" t="s">
        <v>114</v>
      </c>
      <c r="D473" s="15">
        <v>9.5159999999999995E-2</v>
      </c>
      <c r="E473" s="15">
        <v>0.14377999999999999</v>
      </c>
      <c r="F473" s="15"/>
      <c r="G473" s="15"/>
      <c r="H473" s="15"/>
      <c r="I473" s="15"/>
      <c r="J473" s="15"/>
      <c r="K473" s="15"/>
      <c r="L473" s="15"/>
      <c r="M473" s="15"/>
      <c r="N473" s="15"/>
      <c r="O473" s="15"/>
      <c r="P473" s="15"/>
      <c r="Q473" s="15"/>
      <c r="R473" s="15"/>
    </row>
    <row r="474" spans="1:18" x14ac:dyDescent="0.25">
      <c r="A474" t="s">
        <v>33</v>
      </c>
      <c r="B474" t="s">
        <v>102</v>
      </c>
      <c r="C474" t="s">
        <v>115</v>
      </c>
      <c r="D474" s="15"/>
      <c r="E474" s="15"/>
      <c r="F474" s="15"/>
      <c r="G474" s="15"/>
      <c r="H474" s="15"/>
      <c r="I474" s="15"/>
      <c r="J474" s="15"/>
      <c r="K474" s="15"/>
      <c r="L474" s="15"/>
      <c r="M474" s="15"/>
      <c r="N474" s="15"/>
      <c r="O474" s="15"/>
      <c r="P474" s="15"/>
      <c r="Q474" s="15"/>
      <c r="R474" s="15"/>
    </row>
    <row r="475" spans="1:18" x14ac:dyDescent="0.25">
      <c r="A475" t="s">
        <v>33</v>
      </c>
      <c r="B475" t="s">
        <v>102</v>
      </c>
      <c r="C475" t="s">
        <v>116</v>
      </c>
      <c r="D475" s="15"/>
      <c r="E475" s="15"/>
      <c r="F475" s="15"/>
      <c r="G475" s="15"/>
      <c r="H475" s="15"/>
      <c r="I475" s="15"/>
      <c r="J475" s="15"/>
      <c r="K475" s="15"/>
      <c r="L475" s="15"/>
      <c r="M475" s="15"/>
      <c r="N475" s="15"/>
      <c r="O475" s="15"/>
      <c r="P475" s="15"/>
      <c r="Q475" s="15"/>
      <c r="R475" s="15"/>
    </row>
    <row r="476" spans="1:18" x14ac:dyDescent="0.25">
      <c r="A476" t="s">
        <v>33</v>
      </c>
      <c r="B476" t="s">
        <v>106</v>
      </c>
      <c r="C476" t="s">
        <v>113</v>
      </c>
      <c r="D476" s="15"/>
      <c r="E476" s="15"/>
      <c r="F476" s="15"/>
      <c r="G476" s="15"/>
      <c r="H476" s="15"/>
      <c r="I476" s="15"/>
      <c r="J476" s="15"/>
      <c r="K476" s="15"/>
      <c r="L476" s="15"/>
      <c r="M476" s="15"/>
      <c r="N476" s="15"/>
      <c r="O476" s="15"/>
      <c r="P476" s="15"/>
      <c r="Q476" s="15"/>
      <c r="R476" s="15"/>
    </row>
    <row r="477" spans="1:18" x14ac:dyDescent="0.25">
      <c r="A477" t="s">
        <v>33</v>
      </c>
      <c r="B477" t="s">
        <v>106</v>
      </c>
      <c r="C477" t="s">
        <v>114</v>
      </c>
      <c r="D477" s="15"/>
      <c r="E477" s="15"/>
      <c r="F477" s="15"/>
      <c r="G477" s="15"/>
      <c r="H477" s="15"/>
      <c r="I477" s="15"/>
      <c r="J477" s="15"/>
      <c r="K477" s="15"/>
      <c r="L477" s="15"/>
      <c r="M477" s="15"/>
      <c r="N477" s="15"/>
      <c r="O477" s="15"/>
      <c r="P477" s="15"/>
      <c r="Q477" s="15"/>
      <c r="R477" s="15"/>
    </row>
    <row r="478" spans="1:18" x14ac:dyDescent="0.25">
      <c r="A478" t="s">
        <v>33</v>
      </c>
      <c r="B478" t="s">
        <v>106</v>
      </c>
      <c r="C478" t="s">
        <v>115</v>
      </c>
      <c r="D478" s="15"/>
      <c r="E478" s="15"/>
      <c r="F478" s="15"/>
      <c r="G478" s="15"/>
      <c r="H478" s="15"/>
      <c r="I478" s="15"/>
      <c r="J478" s="15"/>
      <c r="K478" s="15"/>
      <c r="L478" s="15"/>
      <c r="M478" s="15"/>
      <c r="N478" s="15"/>
      <c r="O478" s="15"/>
      <c r="P478" s="15"/>
      <c r="Q478" s="15"/>
      <c r="R478" s="15"/>
    </row>
    <row r="479" spans="1:18" x14ac:dyDescent="0.25">
      <c r="A479" t="s">
        <v>33</v>
      </c>
      <c r="B479" t="s">
        <v>106</v>
      </c>
      <c r="C479" t="s">
        <v>116</v>
      </c>
      <c r="D479" s="15"/>
      <c r="E479" s="15"/>
      <c r="F479" s="15"/>
      <c r="G479" s="15"/>
      <c r="H479" s="15"/>
      <c r="I479" s="15"/>
      <c r="J479" s="15"/>
      <c r="K479" s="15"/>
      <c r="L479" s="15"/>
      <c r="M479" s="15"/>
      <c r="N479" s="15"/>
      <c r="O479" s="15"/>
      <c r="P479" s="15"/>
      <c r="Q479" s="15"/>
      <c r="R479" s="15"/>
    </row>
    <row r="480" spans="1:18" x14ac:dyDescent="0.25">
      <c r="A480" t="s">
        <v>33</v>
      </c>
      <c r="B480" t="s">
        <v>107</v>
      </c>
      <c r="C480" t="s">
        <v>113</v>
      </c>
      <c r="D480" s="15"/>
      <c r="E480" s="15"/>
      <c r="F480" s="15"/>
      <c r="G480" s="15"/>
      <c r="H480" s="15"/>
      <c r="I480" s="15"/>
      <c r="J480" s="15"/>
      <c r="K480" s="15"/>
      <c r="L480" s="15"/>
      <c r="M480" s="15"/>
      <c r="N480" s="15"/>
      <c r="O480" s="15"/>
      <c r="P480" s="15"/>
      <c r="Q480" s="15"/>
      <c r="R480" s="15"/>
    </row>
    <row r="481" spans="1:18" x14ac:dyDescent="0.25">
      <c r="A481" t="s">
        <v>33</v>
      </c>
      <c r="B481" t="s">
        <v>107</v>
      </c>
      <c r="C481" t="s">
        <v>114</v>
      </c>
      <c r="D481" s="15"/>
      <c r="E481" s="15"/>
      <c r="F481" s="15"/>
      <c r="G481" s="15"/>
      <c r="H481" s="15"/>
      <c r="I481" s="15"/>
      <c r="J481" s="15"/>
      <c r="K481" s="15"/>
      <c r="L481" s="15"/>
      <c r="M481" s="15"/>
      <c r="N481" s="15"/>
      <c r="O481" s="15"/>
      <c r="P481" s="15"/>
      <c r="Q481" s="15"/>
      <c r="R481" s="15"/>
    </row>
    <row r="482" spans="1:18" x14ac:dyDescent="0.25">
      <c r="A482" t="s">
        <v>33</v>
      </c>
      <c r="B482" t="s">
        <v>107</v>
      </c>
      <c r="C482" t="s">
        <v>115</v>
      </c>
      <c r="D482" s="15"/>
      <c r="E482" s="15"/>
      <c r="F482" s="15"/>
      <c r="G482" s="15"/>
      <c r="H482" s="15"/>
      <c r="I482" s="15"/>
      <c r="J482" s="15"/>
      <c r="K482" s="15"/>
      <c r="L482" s="15"/>
      <c r="M482" s="15"/>
      <c r="N482" s="15"/>
      <c r="O482" s="15"/>
      <c r="P482" s="15"/>
      <c r="Q482" s="15"/>
      <c r="R482" s="15"/>
    </row>
    <row r="483" spans="1:18" x14ac:dyDescent="0.25">
      <c r="A483" t="s">
        <v>33</v>
      </c>
      <c r="B483" t="s">
        <v>107</v>
      </c>
      <c r="C483" t="s">
        <v>116</v>
      </c>
      <c r="D483" s="15"/>
      <c r="E483" s="15"/>
      <c r="F483" s="15"/>
      <c r="G483" s="15"/>
      <c r="H483" s="15"/>
      <c r="I483" s="15"/>
      <c r="J483" s="15"/>
      <c r="K483" s="15"/>
      <c r="L483" s="15"/>
      <c r="M483" s="15"/>
      <c r="N483" s="15"/>
      <c r="O483" s="15"/>
      <c r="P483" s="15"/>
      <c r="Q483" s="15"/>
      <c r="R483" s="15"/>
    </row>
    <row r="484" spans="1:18" x14ac:dyDescent="0.25">
      <c r="A484" t="s">
        <v>33</v>
      </c>
      <c r="B484" t="s">
        <v>108</v>
      </c>
      <c r="C484" t="s">
        <v>113</v>
      </c>
      <c r="D484" s="15"/>
      <c r="E484" s="15"/>
      <c r="F484" s="15"/>
      <c r="G484" s="15"/>
      <c r="H484" s="15"/>
      <c r="I484" s="15"/>
      <c r="J484" s="15"/>
      <c r="K484" s="15"/>
      <c r="L484" s="15"/>
      <c r="M484" s="15"/>
      <c r="N484" s="15"/>
      <c r="O484" s="15"/>
      <c r="P484" s="15"/>
      <c r="Q484" s="15"/>
      <c r="R484" s="15"/>
    </row>
    <row r="485" spans="1:18" x14ac:dyDescent="0.25">
      <c r="A485" t="s">
        <v>33</v>
      </c>
      <c r="B485" t="s">
        <v>108</v>
      </c>
      <c r="C485" t="s">
        <v>114</v>
      </c>
      <c r="D485" s="15"/>
      <c r="E485" s="15"/>
      <c r="F485" s="15"/>
      <c r="G485" s="15"/>
      <c r="H485" s="15"/>
      <c r="I485" s="15"/>
      <c r="J485" s="15"/>
      <c r="K485" s="15"/>
      <c r="L485" s="15"/>
      <c r="M485" s="15"/>
      <c r="N485" s="15"/>
      <c r="O485" s="15"/>
      <c r="P485" s="15"/>
      <c r="Q485" s="15"/>
      <c r="R485" s="15"/>
    </row>
    <row r="486" spans="1:18" x14ac:dyDescent="0.25">
      <c r="A486" t="s">
        <v>33</v>
      </c>
      <c r="B486" t="s">
        <v>108</v>
      </c>
      <c r="C486" t="s">
        <v>115</v>
      </c>
      <c r="D486" s="15"/>
      <c r="E486" s="15"/>
      <c r="F486" s="15"/>
      <c r="G486" s="15"/>
      <c r="H486" s="15"/>
      <c r="I486" s="15"/>
      <c r="J486" s="15"/>
      <c r="K486" s="15"/>
      <c r="L486" s="15"/>
      <c r="M486" s="15"/>
      <c r="N486" s="15"/>
      <c r="O486" s="15"/>
      <c r="P486" s="15"/>
      <c r="Q486" s="15"/>
      <c r="R486" s="15"/>
    </row>
    <row r="487" spans="1:18" x14ac:dyDescent="0.25">
      <c r="A487" t="s">
        <v>33</v>
      </c>
      <c r="B487" t="s">
        <v>108</v>
      </c>
      <c r="C487" t="s">
        <v>116</v>
      </c>
      <c r="D487" s="15"/>
      <c r="E487" s="15"/>
      <c r="F487" s="15"/>
      <c r="G487" s="15"/>
      <c r="H487" s="15"/>
      <c r="I487" s="15"/>
      <c r="J487" s="15"/>
      <c r="K487" s="15"/>
      <c r="L487" s="15"/>
      <c r="M487" s="15"/>
      <c r="N487" s="15"/>
      <c r="O487" s="15"/>
      <c r="P487" s="15"/>
      <c r="Q487" s="15"/>
      <c r="R487" s="15"/>
    </row>
    <row r="488" spans="1:18" x14ac:dyDescent="0.25">
      <c r="A488" t="s">
        <v>34</v>
      </c>
      <c r="B488" t="s">
        <v>102</v>
      </c>
      <c r="C488" t="s">
        <v>113</v>
      </c>
      <c r="D488" s="15"/>
      <c r="E488" s="15"/>
      <c r="F488" s="15"/>
      <c r="G488" s="15"/>
      <c r="H488" s="15"/>
      <c r="I488" s="15"/>
      <c r="J488" s="15"/>
      <c r="K488" s="15"/>
      <c r="L488" s="15"/>
      <c r="M488" s="15"/>
      <c r="N488" s="15"/>
      <c r="O488" s="15"/>
      <c r="P488" s="15"/>
      <c r="Q488" s="15"/>
      <c r="R488" s="15"/>
    </row>
    <row r="489" spans="1:18" x14ac:dyDescent="0.25">
      <c r="A489" t="s">
        <v>34</v>
      </c>
      <c r="B489" t="s">
        <v>102</v>
      </c>
      <c r="C489" t="s">
        <v>114</v>
      </c>
      <c r="D489" s="15">
        <v>2.1950000000000001E-2</v>
      </c>
      <c r="E489" s="15">
        <v>7.2139999999999996E-2</v>
      </c>
      <c r="F489" s="15"/>
      <c r="G489" s="15"/>
      <c r="H489" s="15"/>
      <c r="I489" s="15"/>
      <c r="J489" s="15"/>
      <c r="K489" s="15"/>
      <c r="L489" s="15"/>
      <c r="M489" s="15"/>
      <c r="N489" s="15"/>
      <c r="O489" s="15"/>
      <c r="P489" s="15"/>
      <c r="Q489" s="15"/>
      <c r="R489" s="15"/>
    </row>
    <row r="490" spans="1:18" x14ac:dyDescent="0.25">
      <c r="A490" t="s">
        <v>34</v>
      </c>
      <c r="B490" t="s">
        <v>102</v>
      </c>
      <c r="C490" t="s">
        <v>115</v>
      </c>
      <c r="D490" s="15">
        <f>0.00013+0.04319+0.03443+0.00284-0.00116+0.00255-0.00018+0.00143+0.00022+0.00407+0.002+0.00035+0.00002</f>
        <v>8.9890000000000012E-2</v>
      </c>
      <c r="E490" s="15">
        <f>0.00013+0.04319+0.03443+0.00284-0.00116+0.00255-0.00018+0.00143+0.00022+0.00407+0.002+0.00035+0.00002</f>
        <v>8.9890000000000012E-2</v>
      </c>
      <c r="F490" s="15"/>
      <c r="G490" s="15"/>
      <c r="H490" s="15"/>
      <c r="I490" s="15"/>
      <c r="J490" s="15"/>
      <c r="K490" s="15"/>
      <c r="L490" s="15"/>
      <c r="M490" s="15"/>
      <c r="N490" s="15"/>
      <c r="O490" s="15"/>
      <c r="P490" s="15"/>
      <c r="Q490" s="15"/>
      <c r="R490" s="15"/>
    </row>
    <row r="491" spans="1:18" x14ac:dyDescent="0.25">
      <c r="A491" t="s">
        <v>34</v>
      </c>
      <c r="B491" t="s">
        <v>102</v>
      </c>
      <c r="C491" t="s">
        <v>116</v>
      </c>
      <c r="D491" s="15">
        <v>3.542E-2</v>
      </c>
      <c r="E491" s="15">
        <v>3.542E-2</v>
      </c>
      <c r="F491" s="15"/>
      <c r="G491" s="15"/>
      <c r="H491" s="15"/>
      <c r="I491" s="15"/>
      <c r="J491" s="15"/>
      <c r="K491" s="15"/>
      <c r="L491" s="15"/>
      <c r="M491" s="15"/>
      <c r="N491" s="15"/>
      <c r="O491" s="15"/>
      <c r="P491" s="15"/>
      <c r="Q491" s="15"/>
      <c r="R491" s="15"/>
    </row>
    <row r="492" spans="1:18" x14ac:dyDescent="0.25">
      <c r="A492" t="s">
        <v>34</v>
      </c>
      <c r="B492" t="s">
        <v>106</v>
      </c>
      <c r="C492" t="s">
        <v>113</v>
      </c>
      <c r="D492" s="15"/>
      <c r="E492" s="15"/>
      <c r="F492" s="15"/>
      <c r="G492" s="15"/>
      <c r="H492" s="15"/>
      <c r="I492" s="15"/>
      <c r="J492" s="15"/>
      <c r="K492" s="15"/>
      <c r="L492" s="15"/>
      <c r="M492" s="15"/>
      <c r="N492" s="15"/>
      <c r="O492" s="15"/>
      <c r="P492" s="15"/>
      <c r="Q492" s="15"/>
      <c r="R492" s="15"/>
    </row>
    <row r="493" spans="1:18" x14ac:dyDescent="0.25">
      <c r="A493" t="s">
        <v>34</v>
      </c>
      <c r="B493" t="s">
        <v>106</v>
      </c>
      <c r="C493" t="s">
        <v>114</v>
      </c>
      <c r="D493" s="15"/>
      <c r="E493" s="15"/>
      <c r="F493" s="15"/>
      <c r="G493" s="15"/>
      <c r="H493" s="15"/>
      <c r="I493" s="15"/>
      <c r="J493" s="15"/>
      <c r="K493" s="15"/>
      <c r="L493" s="15"/>
      <c r="M493" s="15"/>
      <c r="N493" s="15"/>
      <c r="O493" s="15"/>
      <c r="P493" s="15"/>
      <c r="Q493" s="15"/>
      <c r="R493" s="15"/>
    </row>
    <row r="494" spans="1:18" x14ac:dyDescent="0.25">
      <c r="A494" t="s">
        <v>34</v>
      </c>
      <c r="B494" t="s">
        <v>106</v>
      </c>
      <c r="C494" t="s">
        <v>115</v>
      </c>
      <c r="D494" s="15"/>
      <c r="E494" s="15"/>
      <c r="F494" s="15"/>
      <c r="G494" s="15"/>
      <c r="H494" s="15"/>
      <c r="I494" s="15"/>
      <c r="J494" s="15"/>
      <c r="K494" s="15"/>
      <c r="L494" s="15"/>
      <c r="M494" s="15"/>
      <c r="N494" s="15"/>
      <c r="O494" s="15"/>
      <c r="P494" s="15"/>
      <c r="Q494" s="15"/>
      <c r="R494" s="15"/>
    </row>
    <row r="495" spans="1:18" x14ac:dyDescent="0.25">
      <c r="A495" t="s">
        <v>34</v>
      </c>
      <c r="B495" t="s">
        <v>106</v>
      </c>
      <c r="C495" t="s">
        <v>116</v>
      </c>
      <c r="D495" s="15"/>
      <c r="E495" s="15"/>
      <c r="F495" s="15"/>
      <c r="G495" s="15"/>
      <c r="H495" s="15"/>
      <c r="I495" s="15"/>
      <c r="J495" s="15"/>
      <c r="K495" s="15"/>
      <c r="L495" s="15"/>
      <c r="M495" s="15"/>
      <c r="N495" s="15"/>
      <c r="O495" s="15"/>
      <c r="P495" s="15"/>
      <c r="Q495" s="15"/>
      <c r="R495" s="15"/>
    </row>
    <row r="496" spans="1:18" x14ac:dyDescent="0.25">
      <c r="A496" t="s">
        <v>34</v>
      </c>
      <c r="B496" t="s">
        <v>107</v>
      </c>
      <c r="C496" t="s">
        <v>113</v>
      </c>
      <c r="D496" s="15"/>
      <c r="E496" s="15"/>
      <c r="F496" s="15"/>
      <c r="G496" s="15"/>
      <c r="H496" s="15"/>
      <c r="I496" s="15"/>
      <c r="J496" s="15"/>
      <c r="K496" s="15"/>
      <c r="L496" s="15"/>
      <c r="M496" s="15"/>
      <c r="N496" s="15"/>
      <c r="O496" s="15"/>
      <c r="P496" s="15"/>
      <c r="Q496" s="15"/>
      <c r="R496" s="15"/>
    </row>
    <row r="497" spans="1:18" x14ac:dyDescent="0.25">
      <c r="A497" t="s">
        <v>34</v>
      </c>
      <c r="B497" t="s">
        <v>107</v>
      </c>
      <c r="C497" t="s">
        <v>114</v>
      </c>
      <c r="D497" s="15"/>
      <c r="E497" s="15"/>
      <c r="F497" s="15"/>
      <c r="G497" s="15"/>
      <c r="H497" s="15"/>
      <c r="I497" s="15"/>
      <c r="J497" s="15"/>
      <c r="K497" s="15"/>
      <c r="L497" s="15"/>
      <c r="M497" s="15"/>
      <c r="N497" s="15"/>
      <c r="O497" s="15"/>
      <c r="P497" s="15"/>
      <c r="Q497" s="15"/>
      <c r="R497" s="15"/>
    </row>
    <row r="498" spans="1:18" x14ac:dyDescent="0.25">
      <c r="A498" t="s">
        <v>34</v>
      </c>
      <c r="B498" t="s">
        <v>107</v>
      </c>
      <c r="C498" t="s">
        <v>115</v>
      </c>
      <c r="D498" s="15"/>
      <c r="E498" s="15"/>
      <c r="F498" s="15"/>
      <c r="G498" s="15"/>
      <c r="H498" s="15"/>
      <c r="I498" s="15"/>
      <c r="J498" s="15"/>
      <c r="K498" s="15"/>
      <c r="L498" s="15"/>
      <c r="M498" s="15"/>
      <c r="N498" s="15"/>
      <c r="O498" s="15"/>
      <c r="P498" s="15"/>
      <c r="Q498" s="15"/>
      <c r="R498" s="15"/>
    </row>
    <row r="499" spans="1:18" x14ac:dyDescent="0.25">
      <c r="A499" t="s">
        <v>34</v>
      </c>
      <c r="B499" t="s">
        <v>107</v>
      </c>
      <c r="C499" t="s">
        <v>116</v>
      </c>
      <c r="D499" s="15"/>
      <c r="E499" s="15"/>
      <c r="F499" s="15"/>
      <c r="G499" s="15"/>
      <c r="H499" s="15"/>
      <c r="I499" s="15"/>
      <c r="J499" s="15"/>
      <c r="K499" s="15"/>
      <c r="L499" s="15"/>
      <c r="M499" s="15"/>
      <c r="N499" s="15"/>
      <c r="O499" s="15"/>
      <c r="P499" s="15"/>
      <c r="Q499" s="15"/>
      <c r="R499" s="15"/>
    </row>
    <row r="500" spans="1:18" x14ac:dyDescent="0.25">
      <c r="A500" t="s">
        <v>34</v>
      </c>
      <c r="B500" t="s">
        <v>108</v>
      </c>
      <c r="C500" t="s">
        <v>113</v>
      </c>
      <c r="D500" s="15"/>
      <c r="E500" s="15"/>
      <c r="F500" s="15"/>
      <c r="G500" s="15"/>
      <c r="H500" s="15"/>
      <c r="I500" s="15"/>
      <c r="J500" s="15"/>
      <c r="K500" s="15"/>
      <c r="L500" s="15"/>
      <c r="M500" s="15"/>
      <c r="N500" s="15"/>
      <c r="O500" s="15"/>
      <c r="P500" s="15"/>
      <c r="Q500" s="15"/>
      <c r="R500" s="15"/>
    </row>
    <row r="501" spans="1:18" x14ac:dyDescent="0.25">
      <c r="A501" t="s">
        <v>34</v>
      </c>
      <c r="B501" t="s">
        <v>108</v>
      </c>
      <c r="C501" t="s">
        <v>114</v>
      </c>
      <c r="D501" s="15"/>
      <c r="E501" s="15"/>
      <c r="F501" s="15"/>
      <c r="G501" s="15"/>
      <c r="H501" s="15"/>
      <c r="I501" s="15"/>
      <c r="J501" s="15"/>
      <c r="K501" s="15"/>
      <c r="L501" s="15"/>
      <c r="M501" s="15"/>
      <c r="N501" s="15"/>
      <c r="O501" s="15"/>
      <c r="P501" s="15"/>
      <c r="Q501" s="15"/>
      <c r="R501" s="15"/>
    </row>
    <row r="502" spans="1:18" x14ac:dyDescent="0.25">
      <c r="A502" t="s">
        <v>34</v>
      </c>
      <c r="B502" t="s">
        <v>108</v>
      </c>
      <c r="C502" t="s">
        <v>115</v>
      </c>
      <c r="D502" s="15"/>
      <c r="E502" s="15"/>
      <c r="F502" s="15"/>
      <c r="G502" s="15"/>
      <c r="H502" s="15"/>
      <c r="I502" s="15"/>
      <c r="J502" s="15"/>
      <c r="K502" s="15"/>
      <c r="L502" s="15"/>
      <c r="M502" s="15"/>
      <c r="N502" s="15"/>
      <c r="O502" s="15"/>
      <c r="P502" s="15"/>
      <c r="Q502" s="15"/>
      <c r="R502" s="15"/>
    </row>
    <row r="503" spans="1:18" x14ac:dyDescent="0.25">
      <c r="A503" t="s">
        <v>34</v>
      </c>
      <c r="B503" t="s">
        <v>108</v>
      </c>
      <c r="C503" t="s">
        <v>116</v>
      </c>
      <c r="D503" s="15"/>
      <c r="E503" s="15"/>
      <c r="F503" s="15"/>
      <c r="G503" s="15"/>
      <c r="H503" s="15"/>
      <c r="I503" s="15"/>
      <c r="J503" s="15"/>
      <c r="K503" s="15"/>
      <c r="L503" s="15"/>
      <c r="M503" s="15"/>
      <c r="N503" s="15"/>
      <c r="O503" s="15"/>
      <c r="P503" s="15"/>
      <c r="Q503" s="15"/>
      <c r="R503" s="15"/>
    </row>
    <row r="504" spans="1:18" x14ac:dyDescent="0.25">
      <c r="A504" t="s">
        <v>35</v>
      </c>
      <c r="B504" t="s">
        <v>102</v>
      </c>
      <c r="C504" t="s">
        <v>113</v>
      </c>
      <c r="D504" s="15"/>
      <c r="E504" s="15"/>
      <c r="F504" s="15"/>
      <c r="G504" s="15"/>
      <c r="H504" s="15"/>
      <c r="I504" s="15"/>
      <c r="J504" s="15"/>
      <c r="K504" s="15"/>
      <c r="L504" s="15"/>
      <c r="M504" s="15"/>
      <c r="N504" s="15"/>
      <c r="O504" s="15"/>
      <c r="P504" s="15"/>
      <c r="Q504" s="15"/>
      <c r="R504" s="15"/>
    </row>
    <row r="505" spans="1:18" x14ac:dyDescent="0.25">
      <c r="A505" t="s">
        <v>35</v>
      </c>
      <c r="B505" t="s">
        <v>102</v>
      </c>
      <c r="C505" t="s">
        <v>114</v>
      </c>
      <c r="D505" s="15">
        <v>4.4569999999999999E-2</v>
      </c>
      <c r="E505" s="15"/>
      <c r="F505" s="15"/>
      <c r="G505" s="15"/>
      <c r="H505" s="15"/>
      <c r="I505" s="15"/>
      <c r="J505" s="15"/>
      <c r="K505" s="15"/>
      <c r="L505" s="15"/>
      <c r="M505" s="15"/>
      <c r="N505" s="15"/>
      <c r="O505" s="15"/>
      <c r="P505" s="15"/>
      <c r="Q505" s="15"/>
      <c r="R505" s="15"/>
    </row>
    <row r="506" spans="1:18" x14ac:dyDescent="0.25">
      <c r="A506" t="s">
        <v>35</v>
      </c>
      <c r="B506" t="s">
        <v>102</v>
      </c>
      <c r="C506" t="s">
        <v>115</v>
      </c>
      <c r="D506" s="15">
        <f>0.00013+0.04319+0.02332+0.00221-0.00107+0.00191-0.00014+0.00143+0.00014+0.0000407+0.00193+0.00022+0.00002</f>
        <v>7.3330700000000013E-2</v>
      </c>
      <c r="E506" s="15"/>
      <c r="F506" s="15"/>
      <c r="G506" s="15"/>
      <c r="H506" s="15"/>
      <c r="I506" s="15"/>
      <c r="J506" s="15"/>
      <c r="K506" s="15"/>
      <c r="L506" s="15"/>
      <c r="M506" s="15"/>
      <c r="N506" s="15"/>
      <c r="O506" s="15"/>
      <c r="P506" s="15"/>
      <c r="Q506" s="15"/>
      <c r="R506" s="15"/>
    </row>
    <row r="507" spans="1:18" x14ac:dyDescent="0.25">
      <c r="A507" t="s">
        <v>35</v>
      </c>
      <c r="B507" t="s">
        <v>102</v>
      </c>
      <c r="C507" t="s">
        <v>116</v>
      </c>
      <c r="D507" s="15"/>
      <c r="E507" s="15"/>
      <c r="F507" s="15"/>
      <c r="G507" s="15"/>
      <c r="H507" s="15"/>
      <c r="I507" s="15"/>
      <c r="J507" s="15"/>
      <c r="K507" s="15"/>
      <c r="L507" s="15"/>
      <c r="M507" s="15"/>
      <c r="N507" s="15"/>
      <c r="O507" s="15"/>
      <c r="P507" s="15"/>
      <c r="Q507" s="15"/>
      <c r="R507" s="15"/>
    </row>
    <row r="508" spans="1:18" x14ac:dyDescent="0.25">
      <c r="A508" t="s">
        <v>35</v>
      </c>
      <c r="B508" t="s">
        <v>106</v>
      </c>
      <c r="C508" t="s">
        <v>113</v>
      </c>
      <c r="D508" s="15"/>
      <c r="E508" s="15"/>
      <c r="F508" s="15"/>
      <c r="G508" s="15"/>
      <c r="H508" s="15"/>
      <c r="I508" s="15"/>
      <c r="J508" s="15"/>
      <c r="K508" s="15"/>
      <c r="L508" s="15"/>
      <c r="M508" s="15"/>
      <c r="N508" s="15"/>
      <c r="O508" s="15"/>
      <c r="P508" s="15"/>
      <c r="Q508" s="15"/>
      <c r="R508" s="15"/>
    </row>
    <row r="509" spans="1:18" x14ac:dyDescent="0.25">
      <c r="A509" t="s">
        <v>35</v>
      </c>
      <c r="B509" t="s">
        <v>106</v>
      </c>
      <c r="C509" t="s">
        <v>114</v>
      </c>
      <c r="D509" s="15"/>
      <c r="E509" s="15"/>
      <c r="F509" s="15"/>
      <c r="G509" s="15"/>
      <c r="H509" s="15"/>
      <c r="I509" s="15"/>
      <c r="J509" s="15"/>
      <c r="K509" s="15"/>
      <c r="L509" s="15"/>
      <c r="M509" s="15"/>
      <c r="N509" s="15"/>
      <c r="O509" s="15"/>
      <c r="P509" s="15"/>
      <c r="Q509" s="15"/>
      <c r="R509" s="15"/>
    </row>
    <row r="510" spans="1:18" x14ac:dyDescent="0.25">
      <c r="A510" t="s">
        <v>35</v>
      </c>
      <c r="B510" t="s">
        <v>106</v>
      </c>
      <c r="C510" t="s">
        <v>115</v>
      </c>
      <c r="D510" s="15"/>
      <c r="E510" s="15"/>
      <c r="F510" s="15"/>
      <c r="G510" s="15"/>
      <c r="H510" s="15"/>
      <c r="I510" s="15"/>
      <c r="J510" s="15"/>
      <c r="K510" s="15"/>
      <c r="L510" s="15"/>
      <c r="M510" s="15"/>
      <c r="N510" s="15"/>
      <c r="O510" s="15"/>
      <c r="P510" s="15"/>
      <c r="Q510" s="15"/>
      <c r="R510" s="15"/>
    </row>
    <row r="511" spans="1:18" x14ac:dyDescent="0.25">
      <c r="A511" t="s">
        <v>35</v>
      </c>
      <c r="B511" t="s">
        <v>106</v>
      </c>
      <c r="C511" t="s">
        <v>116</v>
      </c>
      <c r="D511" s="15"/>
      <c r="E511" s="15"/>
      <c r="F511" s="15"/>
      <c r="G511" s="15"/>
      <c r="H511" s="15"/>
      <c r="I511" s="15"/>
      <c r="J511" s="15"/>
      <c r="K511" s="15"/>
      <c r="L511" s="15"/>
      <c r="M511" s="15"/>
      <c r="N511" s="15"/>
      <c r="O511" s="15"/>
      <c r="P511" s="15"/>
      <c r="Q511" s="15"/>
      <c r="R511" s="15"/>
    </row>
    <row r="512" spans="1:18" x14ac:dyDescent="0.25">
      <c r="A512" t="s">
        <v>35</v>
      </c>
      <c r="B512" t="s">
        <v>107</v>
      </c>
      <c r="C512" t="s">
        <v>113</v>
      </c>
      <c r="D512" s="15"/>
      <c r="E512" s="15"/>
      <c r="F512" s="15"/>
      <c r="G512" s="15"/>
      <c r="H512" s="15"/>
      <c r="I512" s="15"/>
      <c r="J512" s="15"/>
      <c r="K512" s="15"/>
      <c r="L512" s="15"/>
      <c r="M512" s="15"/>
      <c r="N512" s="15"/>
      <c r="O512" s="15"/>
      <c r="P512" s="15"/>
      <c r="Q512" s="15"/>
      <c r="R512" s="15"/>
    </row>
    <row r="513" spans="1:18" x14ac:dyDescent="0.25">
      <c r="A513" t="s">
        <v>35</v>
      </c>
      <c r="B513" t="s">
        <v>107</v>
      </c>
      <c r="C513" t="s">
        <v>114</v>
      </c>
      <c r="D513" s="15"/>
      <c r="E513" s="15"/>
      <c r="F513" s="15"/>
      <c r="G513" s="15"/>
      <c r="H513" s="15"/>
      <c r="I513" s="15"/>
      <c r="J513" s="15"/>
      <c r="K513" s="15"/>
      <c r="L513" s="15"/>
      <c r="M513" s="15"/>
      <c r="N513" s="15"/>
      <c r="O513" s="15"/>
      <c r="P513" s="15"/>
      <c r="Q513" s="15"/>
      <c r="R513" s="15"/>
    </row>
    <row r="514" spans="1:18" x14ac:dyDescent="0.25">
      <c r="A514" t="s">
        <v>35</v>
      </c>
      <c r="B514" t="s">
        <v>107</v>
      </c>
      <c r="C514" t="s">
        <v>115</v>
      </c>
      <c r="D514" s="15"/>
      <c r="E514" s="15"/>
      <c r="F514" s="15"/>
      <c r="G514" s="15"/>
      <c r="H514" s="15"/>
      <c r="I514" s="15"/>
      <c r="J514" s="15"/>
      <c r="K514" s="15"/>
      <c r="L514" s="15"/>
      <c r="M514" s="15"/>
      <c r="N514" s="15"/>
      <c r="O514" s="15"/>
      <c r="P514" s="15"/>
      <c r="Q514" s="15"/>
      <c r="R514" s="15"/>
    </row>
    <row r="515" spans="1:18" x14ac:dyDescent="0.25">
      <c r="A515" t="s">
        <v>35</v>
      </c>
      <c r="B515" t="s">
        <v>107</v>
      </c>
      <c r="C515" t="s">
        <v>116</v>
      </c>
      <c r="D515" s="15"/>
      <c r="E515" s="15"/>
      <c r="F515" s="15"/>
      <c r="G515" s="15"/>
      <c r="H515" s="15"/>
      <c r="I515" s="15"/>
      <c r="J515" s="15"/>
      <c r="K515" s="15"/>
      <c r="L515" s="15"/>
      <c r="M515" s="15"/>
      <c r="N515" s="15"/>
      <c r="O515" s="15"/>
      <c r="P515" s="15"/>
      <c r="Q515" s="15"/>
      <c r="R515" s="15"/>
    </row>
    <row r="516" spans="1:18" x14ac:dyDescent="0.25">
      <c r="A516" t="s">
        <v>35</v>
      </c>
      <c r="B516" t="s">
        <v>108</v>
      </c>
      <c r="C516" t="s">
        <v>113</v>
      </c>
      <c r="D516" s="15"/>
      <c r="E516" s="15"/>
      <c r="F516" s="15"/>
      <c r="G516" s="15"/>
      <c r="H516" s="15"/>
      <c r="I516" s="15"/>
      <c r="J516" s="15"/>
      <c r="K516" s="15"/>
      <c r="L516" s="15"/>
      <c r="M516" s="15"/>
      <c r="N516" s="15"/>
      <c r="O516" s="15"/>
      <c r="P516" s="15"/>
      <c r="Q516" s="15"/>
      <c r="R516" s="15"/>
    </row>
    <row r="517" spans="1:18" x14ac:dyDescent="0.25">
      <c r="A517" t="s">
        <v>35</v>
      </c>
      <c r="B517" t="s">
        <v>108</v>
      </c>
      <c r="C517" t="s">
        <v>114</v>
      </c>
      <c r="D517" s="15"/>
      <c r="E517" s="15"/>
      <c r="F517" s="15"/>
      <c r="G517" s="15"/>
      <c r="H517" s="15"/>
      <c r="I517" s="15"/>
      <c r="J517" s="15"/>
      <c r="K517" s="15"/>
      <c r="L517" s="15"/>
      <c r="M517" s="15"/>
      <c r="N517" s="15"/>
      <c r="O517" s="15"/>
      <c r="P517" s="15"/>
      <c r="Q517" s="15"/>
      <c r="R517" s="15"/>
    </row>
    <row r="518" spans="1:18" x14ac:dyDescent="0.25">
      <c r="A518" t="s">
        <v>35</v>
      </c>
      <c r="B518" t="s">
        <v>108</v>
      </c>
      <c r="C518" t="s">
        <v>115</v>
      </c>
      <c r="D518" s="15"/>
      <c r="E518" s="15"/>
      <c r="F518" s="15"/>
      <c r="G518" s="15"/>
      <c r="H518" s="15"/>
      <c r="I518" s="15"/>
      <c r="J518" s="15"/>
      <c r="K518" s="15"/>
      <c r="L518" s="15"/>
      <c r="M518" s="15"/>
      <c r="N518" s="15"/>
      <c r="O518" s="15"/>
      <c r="P518" s="15"/>
      <c r="Q518" s="15"/>
      <c r="R518" s="15"/>
    </row>
    <row r="519" spans="1:18" x14ac:dyDescent="0.25">
      <c r="A519" t="s">
        <v>35</v>
      </c>
      <c r="B519" t="s">
        <v>108</v>
      </c>
      <c r="C519" t="s">
        <v>116</v>
      </c>
      <c r="D519" s="15"/>
      <c r="E519" s="15"/>
      <c r="F519" s="15"/>
      <c r="G519" s="15"/>
      <c r="H519" s="15"/>
      <c r="I519" s="15"/>
      <c r="J519" s="15"/>
      <c r="K519" s="15"/>
      <c r="L519" s="15"/>
      <c r="M519" s="15"/>
      <c r="N519" s="15"/>
      <c r="O519" s="15"/>
      <c r="P519" s="15"/>
      <c r="Q519" s="15"/>
      <c r="R519" s="15"/>
    </row>
    <row r="520" spans="1:18" x14ac:dyDescent="0.25">
      <c r="A520" t="s">
        <v>36</v>
      </c>
      <c r="B520" t="s">
        <v>102</v>
      </c>
      <c r="C520" t="s">
        <v>113</v>
      </c>
      <c r="D520" s="15"/>
      <c r="E520" s="15"/>
      <c r="F520" s="15"/>
      <c r="G520" s="15"/>
      <c r="H520" s="15"/>
      <c r="I520" s="15"/>
      <c r="J520" s="15"/>
      <c r="K520" s="15"/>
      <c r="L520" s="15"/>
      <c r="M520" s="15"/>
      <c r="N520" s="15"/>
      <c r="O520" s="15"/>
      <c r="P520" s="15"/>
      <c r="Q520" s="15"/>
      <c r="R520" s="15"/>
    </row>
    <row r="521" spans="1:18" x14ac:dyDescent="0.25">
      <c r="A521" t="s">
        <v>36</v>
      </c>
      <c r="B521" t="s">
        <v>102</v>
      </c>
      <c r="C521" t="s">
        <v>114</v>
      </c>
      <c r="D521" s="15">
        <v>1.3140000000000001E-2</v>
      </c>
      <c r="E521" s="15">
        <v>6.3240000000000005E-2</v>
      </c>
      <c r="F521" s="15"/>
      <c r="G521" s="15"/>
      <c r="H521" s="15"/>
      <c r="I521" s="15"/>
      <c r="J521" s="15"/>
      <c r="K521" s="15"/>
      <c r="L521" s="15"/>
      <c r="M521" s="15"/>
      <c r="N521" s="15"/>
      <c r="O521" s="15"/>
      <c r="P521" s="15"/>
      <c r="Q521" s="15"/>
      <c r="R521" s="15"/>
    </row>
    <row r="522" spans="1:18" x14ac:dyDescent="0.25">
      <c r="A522" t="s">
        <v>36</v>
      </c>
      <c r="B522" t="s">
        <v>102</v>
      </c>
      <c r="C522" t="s">
        <v>115</v>
      </c>
      <c r="D522" s="15">
        <v>0.12091</v>
      </c>
      <c r="E522" s="15">
        <v>0.12091</v>
      </c>
      <c r="F522" s="15"/>
      <c r="G522" s="15"/>
      <c r="H522" s="15"/>
      <c r="I522" s="15"/>
      <c r="J522" s="15"/>
      <c r="K522" s="15"/>
      <c r="L522" s="15"/>
      <c r="M522" s="15"/>
      <c r="N522" s="15"/>
      <c r="O522" s="15"/>
      <c r="P522" s="15"/>
      <c r="Q522" s="15"/>
      <c r="R522" s="15"/>
    </row>
    <row r="523" spans="1:18" x14ac:dyDescent="0.25">
      <c r="A523" t="s">
        <v>36</v>
      </c>
      <c r="B523" t="s">
        <v>102</v>
      </c>
      <c r="C523" t="s">
        <v>116</v>
      </c>
      <c r="D523" s="15"/>
      <c r="E523" s="15"/>
      <c r="F523" s="15"/>
      <c r="G523" s="15"/>
      <c r="H523" s="15"/>
      <c r="I523" s="15"/>
      <c r="J523" s="15"/>
      <c r="K523" s="15"/>
      <c r="L523" s="15"/>
      <c r="M523" s="15"/>
      <c r="N523" s="15"/>
      <c r="O523" s="15"/>
      <c r="P523" s="15"/>
      <c r="Q523" s="15"/>
      <c r="R523" s="15"/>
    </row>
    <row r="524" spans="1:18" x14ac:dyDescent="0.25">
      <c r="A524" t="s">
        <v>36</v>
      </c>
      <c r="B524" t="s">
        <v>106</v>
      </c>
      <c r="C524" t="s">
        <v>113</v>
      </c>
      <c r="D524" s="15"/>
      <c r="E524" s="15"/>
      <c r="F524" s="15"/>
      <c r="G524" s="15"/>
      <c r="H524" s="15"/>
      <c r="I524" s="15"/>
      <c r="J524" s="15"/>
      <c r="K524" s="15"/>
      <c r="L524" s="15"/>
      <c r="M524" s="15"/>
      <c r="N524" s="15"/>
      <c r="O524" s="15"/>
      <c r="P524" s="15"/>
      <c r="Q524" s="15"/>
      <c r="R524" s="15"/>
    </row>
    <row r="525" spans="1:18" x14ac:dyDescent="0.25">
      <c r="A525" t="s">
        <v>36</v>
      </c>
      <c r="B525" t="s">
        <v>106</v>
      </c>
      <c r="C525" t="s">
        <v>114</v>
      </c>
      <c r="D525" s="15"/>
      <c r="E525" s="15"/>
      <c r="F525" s="15"/>
      <c r="G525" s="15"/>
      <c r="H525" s="15"/>
      <c r="I525" s="15"/>
      <c r="J525" s="15"/>
      <c r="K525" s="15"/>
      <c r="L525" s="15"/>
      <c r="M525" s="15"/>
      <c r="N525" s="15"/>
      <c r="O525" s="15"/>
      <c r="P525" s="15"/>
      <c r="Q525" s="15"/>
      <c r="R525" s="15"/>
    </row>
    <row r="526" spans="1:18" x14ac:dyDescent="0.25">
      <c r="A526" t="s">
        <v>36</v>
      </c>
      <c r="B526" t="s">
        <v>106</v>
      </c>
      <c r="C526" t="s">
        <v>115</v>
      </c>
      <c r="D526" s="15"/>
      <c r="E526" s="15"/>
      <c r="F526" s="15"/>
      <c r="G526" s="15"/>
      <c r="H526" s="15"/>
      <c r="I526" s="15"/>
      <c r="J526" s="15"/>
      <c r="K526" s="15"/>
      <c r="L526" s="15"/>
      <c r="M526" s="15"/>
      <c r="N526" s="15"/>
      <c r="O526" s="15"/>
      <c r="P526" s="15"/>
      <c r="Q526" s="15"/>
      <c r="R526" s="15"/>
    </row>
    <row r="527" spans="1:18" x14ac:dyDescent="0.25">
      <c r="A527" t="s">
        <v>36</v>
      </c>
      <c r="B527" t="s">
        <v>106</v>
      </c>
      <c r="C527" t="s">
        <v>116</v>
      </c>
      <c r="D527" s="15"/>
      <c r="E527" s="15"/>
      <c r="F527" s="15"/>
      <c r="G527" s="15"/>
      <c r="H527" s="15"/>
      <c r="I527" s="15"/>
      <c r="J527" s="15"/>
      <c r="K527" s="15"/>
      <c r="L527" s="15"/>
      <c r="M527" s="15"/>
      <c r="N527" s="15"/>
      <c r="O527" s="15"/>
      <c r="P527" s="15"/>
      <c r="Q527" s="15"/>
      <c r="R527" s="15"/>
    </row>
    <row r="528" spans="1:18" x14ac:dyDescent="0.25">
      <c r="A528" t="s">
        <v>36</v>
      </c>
      <c r="B528" t="s">
        <v>107</v>
      </c>
      <c r="C528" t="s">
        <v>113</v>
      </c>
      <c r="D528" s="15"/>
      <c r="E528" s="15"/>
      <c r="F528" s="15"/>
      <c r="G528" s="15"/>
      <c r="H528" s="15"/>
      <c r="I528" s="15"/>
      <c r="J528" s="15"/>
      <c r="K528" s="15"/>
      <c r="L528" s="15"/>
      <c r="M528" s="15"/>
      <c r="N528" s="15"/>
      <c r="O528" s="15"/>
      <c r="P528" s="15"/>
      <c r="Q528" s="15"/>
      <c r="R528" s="15"/>
    </row>
    <row r="529" spans="1:18" x14ac:dyDescent="0.25">
      <c r="A529" t="s">
        <v>36</v>
      </c>
      <c r="B529" t="s">
        <v>107</v>
      </c>
      <c r="C529" t="s">
        <v>114</v>
      </c>
      <c r="D529" s="15"/>
      <c r="E529" s="15"/>
      <c r="F529" s="15"/>
      <c r="G529" s="15"/>
      <c r="H529" s="15"/>
      <c r="I529" s="15"/>
      <c r="J529" s="15"/>
      <c r="K529" s="15"/>
      <c r="L529" s="15"/>
      <c r="M529" s="15"/>
      <c r="N529" s="15"/>
      <c r="O529" s="15"/>
      <c r="P529" s="15"/>
      <c r="Q529" s="15"/>
      <c r="R529" s="15"/>
    </row>
    <row r="530" spans="1:18" x14ac:dyDescent="0.25">
      <c r="A530" t="s">
        <v>36</v>
      </c>
      <c r="B530" t="s">
        <v>107</v>
      </c>
      <c r="C530" t="s">
        <v>115</v>
      </c>
      <c r="D530" s="15"/>
      <c r="E530" s="15"/>
      <c r="F530" s="15"/>
      <c r="G530" s="15"/>
      <c r="H530" s="15"/>
      <c r="I530" s="15"/>
      <c r="J530" s="15"/>
      <c r="K530" s="15"/>
      <c r="L530" s="15"/>
      <c r="M530" s="15"/>
      <c r="N530" s="15"/>
      <c r="O530" s="15"/>
      <c r="P530" s="15"/>
      <c r="Q530" s="15"/>
      <c r="R530" s="15"/>
    </row>
    <row r="531" spans="1:18" x14ac:dyDescent="0.25">
      <c r="A531" t="s">
        <v>36</v>
      </c>
      <c r="B531" t="s">
        <v>107</v>
      </c>
      <c r="C531" t="s">
        <v>116</v>
      </c>
      <c r="D531" s="15"/>
      <c r="E531" s="15"/>
      <c r="F531" s="15"/>
      <c r="G531" s="15"/>
      <c r="H531" s="15"/>
      <c r="I531" s="15"/>
      <c r="J531" s="15"/>
      <c r="K531" s="15"/>
      <c r="L531" s="15"/>
      <c r="M531" s="15"/>
      <c r="N531" s="15"/>
      <c r="O531" s="15"/>
      <c r="P531" s="15"/>
      <c r="Q531" s="15"/>
      <c r="R531" s="15"/>
    </row>
    <row r="532" spans="1:18" x14ac:dyDescent="0.25">
      <c r="A532" t="s">
        <v>36</v>
      </c>
      <c r="B532" t="s">
        <v>108</v>
      </c>
      <c r="C532" t="s">
        <v>113</v>
      </c>
      <c r="D532" s="15"/>
      <c r="E532" s="15"/>
      <c r="F532" s="15"/>
      <c r="G532" s="15"/>
      <c r="H532" s="15"/>
      <c r="I532" s="15"/>
      <c r="J532" s="15"/>
      <c r="K532" s="15"/>
      <c r="L532" s="15"/>
      <c r="M532" s="15"/>
      <c r="N532" s="15"/>
      <c r="O532" s="15"/>
      <c r="P532" s="15"/>
      <c r="Q532" s="15"/>
      <c r="R532" s="15"/>
    </row>
    <row r="533" spans="1:18" x14ac:dyDescent="0.25">
      <c r="A533" t="s">
        <v>36</v>
      </c>
      <c r="B533" t="s">
        <v>108</v>
      </c>
      <c r="C533" t="s">
        <v>114</v>
      </c>
      <c r="D533" s="15"/>
      <c r="E533" s="15"/>
      <c r="F533" s="15"/>
      <c r="G533" s="15"/>
      <c r="H533" s="15"/>
      <c r="I533" s="15"/>
      <c r="J533" s="15"/>
      <c r="K533" s="15"/>
      <c r="L533" s="15"/>
      <c r="M533" s="15"/>
      <c r="N533" s="15"/>
      <c r="O533" s="15"/>
      <c r="P533" s="15"/>
      <c r="Q533" s="15"/>
      <c r="R533" s="15"/>
    </row>
    <row r="534" spans="1:18" x14ac:dyDescent="0.25">
      <c r="A534" t="s">
        <v>36</v>
      </c>
      <c r="B534" t="s">
        <v>108</v>
      </c>
      <c r="C534" t="s">
        <v>115</v>
      </c>
      <c r="D534" s="15"/>
      <c r="E534" s="15"/>
      <c r="F534" s="15"/>
      <c r="G534" s="15"/>
      <c r="H534" s="15"/>
      <c r="I534" s="15"/>
      <c r="J534" s="15"/>
      <c r="K534" s="15"/>
      <c r="L534" s="15"/>
      <c r="M534" s="15"/>
      <c r="N534" s="15"/>
      <c r="O534" s="15"/>
      <c r="P534" s="15"/>
      <c r="Q534" s="15"/>
      <c r="R534" s="15"/>
    </row>
    <row r="535" spans="1:18" x14ac:dyDescent="0.25">
      <c r="A535" t="s">
        <v>36</v>
      </c>
      <c r="B535" t="s">
        <v>108</v>
      </c>
      <c r="C535" t="s">
        <v>116</v>
      </c>
      <c r="D535" s="15"/>
      <c r="E535" s="15"/>
      <c r="F535" s="15"/>
      <c r="G535" s="15"/>
      <c r="H535" s="15"/>
      <c r="I535" s="15"/>
      <c r="J535" s="15"/>
      <c r="K535" s="15"/>
      <c r="L535" s="15"/>
      <c r="M535" s="15"/>
      <c r="N535" s="15"/>
      <c r="O535" s="15"/>
      <c r="P535" s="15"/>
      <c r="Q535" s="15"/>
      <c r="R535" s="15"/>
    </row>
    <row r="536" spans="1:18" x14ac:dyDescent="0.25">
      <c r="A536" t="s">
        <v>37</v>
      </c>
      <c r="B536" t="s">
        <v>102</v>
      </c>
      <c r="C536" t="s">
        <v>113</v>
      </c>
      <c r="D536" s="15"/>
      <c r="E536" s="15"/>
      <c r="F536" s="15"/>
      <c r="G536" s="15"/>
      <c r="H536" s="15"/>
      <c r="I536" s="15"/>
      <c r="J536" s="15"/>
      <c r="K536" s="15"/>
      <c r="L536" s="15"/>
      <c r="M536" s="15"/>
      <c r="N536" s="15"/>
      <c r="O536" s="15"/>
      <c r="P536" s="15"/>
      <c r="Q536" s="15"/>
      <c r="R536" s="15"/>
    </row>
    <row r="537" spans="1:18" x14ac:dyDescent="0.25">
      <c r="A537" t="s">
        <v>37</v>
      </c>
      <c r="B537" t="s">
        <v>102</v>
      </c>
      <c r="C537" t="s">
        <v>114</v>
      </c>
      <c r="D537" s="15">
        <v>0.11074000000000001</v>
      </c>
      <c r="E537" s="15">
        <v>0.26118999999999998</v>
      </c>
      <c r="F537" s="15">
        <v>0.28774</v>
      </c>
      <c r="G537" s="15"/>
      <c r="H537" s="15"/>
      <c r="I537" s="15"/>
      <c r="J537" s="15"/>
      <c r="K537" s="15"/>
      <c r="L537" s="15"/>
      <c r="M537" s="15"/>
      <c r="N537" s="15"/>
      <c r="O537" s="15"/>
      <c r="P537" s="15"/>
      <c r="Q537" s="15"/>
      <c r="R537" s="15"/>
    </row>
    <row r="538" spans="1:18" x14ac:dyDescent="0.25">
      <c r="A538" t="s">
        <v>37</v>
      </c>
      <c r="B538" t="s">
        <v>102</v>
      </c>
      <c r="C538" t="s">
        <v>115</v>
      </c>
      <c r="D538" s="15"/>
      <c r="E538" s="15"/>
      <c r="F538" s="15"/>
      <c r="G538" s="15"/>
      <c r="H538" s="15"/>
      <c r="I538" s="15"/>
      <c r="J538" s="15"/>
      <c r="K538" s="15"/>
      <c r="L538" s="15"/>
      <c r="M538" s="15"/>
      <c r="N538" s="15"/>
      <c r="O538" s="15"/>
      <c r="P538" s="15"/>
      <c r="Q538" s="15"/>
      <c r="R538" s="15"/>
    </row>
    <row r="539" spans="1:18" x14ac:dyDescent="0.25">
      <c r="A539" t="s">
        <v>37</v>
      </c>
      <c r="B539" t="s">
        <v>102</v>
      </c>
      <c r="C539" t="s">
        <v>116</v>
      </c>
      <c r="D539" s="15">
        <v>0.03</v>
      </c>
      <c r="E539" s="15">
        <v>0.03</v>
      </c>
      <c r="F539" s="15">
        <v>0.03</v>
      </c>
      <c r="G539" s="15"/>
      <c r="H539" s="15"/>
      <c r="I539" s="15"/>
      <c r="J539" s="15"/>
      <c r="K539" s="15"/>
      <c r="L539" s="15"/>
      <c r="M539" s="15"/>
      <c r="N539" s="15"/>
      <c r="O539" s="15"/>
      <c r="P539" s="15"/>
      <c r="Q539" s="15"/>
      <c r="R539" s="15"/>
    </row>
    <row r="540" spans="1:18" x14ac:dyDescent="0.25">
      <c r="A540" t="s">
        <v>37</v>
      </c>
      <c r="B540" t="s">
        <v>106</v>
      </c>
      <c r="C540" t="s">
        <v>113</v>
      </c>
      <c r="D540" s="15"/>
      <c r="E540" s="15"/>
      <c r="F540" s="15"/>
      <c r="G540" s="15"/>
      <c r="H540" s="15"/>
      <c r="I540" s="15"/>
      <c r="J540" s="15"/>
      <c r="K540" s="15"/>
      <c r="L540" s="15"/>
      <c r="M540" s="15"/>
      <c r="N540" s="15"/>
      <c r="O540" s="15"/>
      <c r="P540" s="15"/>
      <c r="Q540" s="15"/>
      <c r="R540" s="15"/>
    </row>
    <row r="541" spans="1:18" x14ac:dyDescent="0.25">
      <c r="A541" t="s">
        <v>37</v>
      </c>
      <c r="B541" t="s">
        <v>106</v>
      </c>
      <c r="C541" t="s">
        <v>114</v>
      </c>
      <c r="D541" s="15"/>
      <c r="E541" s="15"/>
      <c r="F541" s="15"/>
      <c r="G541" s="15"/>
      <c r="H541" s="15"/>
      <c r="I541" s="15"/>
      <c r="J541" s="15"/>
      <c r="K541" s="15"/>
      <c r="L541" s="15"/>
      <c r="M541" s="15"/>
      <c r="N541" s="15"/>
      <c r="O541" s="15"/>
      <c r="P541" s="15"/>
      <c r="Q541" s="15"/>
      <c r="R541" s="15"/>
    </row>
    <row r="542" spans="1:18" x14ac:dyDescent="0.25">
      <c r="A542" t="s">
        <v>37</v>
      </c>
      <c r="B542" t="s">
        <v>106</v>
      </c>
      <c r="C542" t="s">
        <v>115</v>
      </c>
      <c r="D542" s="15"/>
      <c r="E542" s="15"/>
      <c r="F542" s="15"/>
      <c r="G542" s="15"/>
      <c r="H542" s="15"/>
      <c r="I542" s="15"/>
      <c r="J542" s="15"/>
      <c r="K542" s="15"/>
      <c r="L542" s="15"/>
      <c r="M542" s="15"/>
      <c r="N542" s="15"/>
      <c r="O542" s="15"/>
      <c r="P542" s="15"/>
      <c r="Q542" s="15"/>
      <c r="R542" s="15"/>
    </row>
    <row r="543" spans="1:18" x14ac:dyDescent="0.25">
      <c r="A543" t="s">
        <v>37</v>
      </c>
      <c r="B543" t="s">
        <v>106</v>
      </c>
      <c r="C543" t="s">
        <v>116</v>
      </c>
      <c r="D543" s="15"/>
      <c r="E543" s="15"/>
      <c r="F543" s="15"/>
      <c r="G543" s="15"/>
      <c r="H543" s="15"/>
      <c r="I543" s="15"/>
      <c r="J543" s="15"/>
      <c r="K543" s="15"/>
      <c r="L543" s="15"/>
      <c r="M543" s="15"/>
      <c r="N543" s="15"/>
      <c r="O543" s="15"/>
      <c r="P543" s="15"/>
      <c r="Q543" s="15"/>
      <c r="R543" s="15"/>
    </row>
    <row r="544" spans="1:18" x14ac:dyDescent="0.25">
      <c r="A544" t="s">
        <v>37</v>
      </c>
      <c r="B544" t="s">
        <v>107</v>
      </c>
      <c r="C544" t="s">
        <v>113</v>
      </c>
      <c r="D544" s="15"/>
      <c r="E544" s="15"/>
      <c r="F544" s="15"/>
      <c r="G544" s="15"/>
      <c r="H544" s="15"/>
      <c r="I544" s="15"/>
      <c r="J544" s="15"/>
      <c r="K544" s="15"/>
      <c r="L544" s="15"/>
      <c r="M544" s="15"/>
      <c r="N544" s="15"/>
      <c r="O544" s="15"/>
      <c r="P544" s="15"/>
      <c r="Q544" s="15"/>
      <c r="R544" s="15"/>
    </row>
    <row r="545" spans="1:18" x14ac:dyDescent="0.25">
      <c r="A545" t="s">
        <v>37</v>
      </c>
      <c r="B545" t="s">
        <v>107</v>
      </c>
      <c r="C545" t="s">
        <v>114</v>
      </c>
      <c r="D545" s="15"/>
      <c r="E545" s="15"/>
      <c r="F545" s="15"/>
      <c r="G545" s="15"/>
      <c r="H545" s="15"/>
      <c r="I545" s="15"/>
      <c r="J545" s="15"/>
      <c r="K545" s="15"/>
      <c r="L545" s="15"/>
      <c r="M545" s="15"/>
      <c r="N545" s="15"/>
      <c r="O545" s="15"/>
      <c r="P545" s="15"/>
      <c r="Q545" s="15"/>
      <c r="R545" s="15"/>
    </row>
    <row r="546" spans="1:18" x14ac:dyDescent="0.25">
      <c r="A546" t="s">
        <v>37</v>
      </c>
      <c r="B546" t="s">
        <v>107</v>
      </c>
      <c r="C546" t="s">
        <v>115</v>
      </c>
      <c r="D546" s="15"/>
      <c r="E546" s="15"/>
      <c r="F546" s="15"/>
      <c r="G546" s="15"/>
      <c r="H546" s="15"/>
      <c r="I546" s="15"/>
      <c r="J546" s="15"/>
      <c r="K546" s="15"/>
      <c r="L546" s="15"/>
      <c r="M546" s="15"/>
      <c r="N546" s="15"/>
      <c r="O546" s="15"/>
      <c r="P546" s="15"/>
      <c r="Q546" s="15"/>
      <c r="R546" s="15"/>
    </row>
    <row r="547" spans="1:18" x14ac:dyDescent="0.25">
      <c r="A547" t="s">
        <v>37</v>
      </c>
      <c r="B547" t="s">
        <v>107</v>
      </c>
      <c r="C547" t="s">
        <v>116</v>
      </c>
      <c r="D547" s="15"/>
      <c r="E547" s="15"/>
      <c r="F547" s="15"/>
      <c r="G547" s="15"/>
      <c r="H547" s="15"/>
      <c r="I547" s="15"/>
      <c r="J547" s="15"/>
      <c r="K547" s="15"/>
      <c r="L547" s="15"/>
      <c r="M547" s="15"/>
      <c r="N547" s="15"/>
      <c r="O547" s="15"/>
      <c r="P547" s="15"/>
      <c r="Q547" s="15"/>
      <c r="R547" s="15"/>
    </row>
    <row r="548" spans="1:18" x14ac:dyDescent="0.25">
      <c r="A548" t="s">
        <v>37</v>
      </c>
      <c r="B548" t="s">
        <v>108</v>
      </c>
      <c r="C548" t="s">
        <v>113</v>
      </c>
      <c r="D548" s="15"/>
      <c r="E548" s="15"/>
      <c r="F548" s="15"/>
      <c r="G548" s="15"/>
      <c r="H548" s="15"/>
      <c r="I548" s="15"/>
      <c r="J548" s="15"/>
      <c r="K548" s="15"/>
      <c r="L548" s="15"/>
      <c r="M548" s="15"/>
      <c r="N548" s="15"/>
      <c r="O548" s="15"/>
      <c r="P548" s="15"/>
      <c r="Q548" s="15"/>
      <c r="R548" s="15"/>
    </row>
    <row r="549" spans="1:18" x14ac:dyDescent="0.25">
      <c r="A549" t="s">
        <v>37</v>
      </c>
      <c r="B549" t="s">
        <v>108</v>
      </c>
      <c r="C549" t="s">
        <v>114</v>
      </c>
      <c r="D549" s="15"/>
      <c r="E549" s="15"/>
      <c r="F549" s="15"/>
      <c r="G549" s="15"/>
      <c r="H549" s="15"/>
      <c r="I549" s="15"/>
      <c r="J549" s="15"/>
      <c r="K549" s="15"/>
      <c r="L549" s="15"/>
      <c r="M549" s="15"/>
      <c r="N549" s="15"/>
      <c r="O549" s="15"/>
      <c r="P549" s="15"/>
      <c r="Q549" s="15"/>
      <c r="R549" s="15"/>
    </row>
    <row r="550" spans="1:18" x14ac:dyDescent="0.25">
      <c r="A550" t="s">
        <v>37</v>
      </c>
      <c r="B550" t="s">
        <v>108</v>
      </c>
      <c r="C550" t="s">
        <v>115</v>
      </c>
      <c r="D550" s="15"/>
      <c r="E550" s="15"/>
      <c r="F550" s="15"/>
      <c r="G550" s="15"/>
      <c r="H550" s="15"/>
      <c r="I550" s="15"/>
      <c r="J550" s="15"/>
      <c r="K550" s="15"/>
      <c r="L550" s="15"/>
      <c r="M550" s="15"/>
      <c r="N550" s="15"/>
      <c r="O550" s="15"/>
      <c r="P550" s="15"/>
      <c r="Q550" s="15"/>
      <c r="R550" s="15"/>
    </row>
    <row r="551" spans="1:18" x14ac:dyDescent="0.25">
      <c r="A551" t="s">
        <v>37</v>
      </c>
      <c r="B551" t="s">
        <v>108</v>
      </c>
      <c r="C551" t="s">
        <v>116</v>
      </c>
      <c r="D551" s="15"/>
      <c r="E551" s="15"/>
      <c r="F551" s="15"/>
      <c r="G551" s="15"/>
      <c r="H551" s="15"/>
      <c r="I551" s="15"/>
      <c r="J551" s="15"/>
      <c r="K551" s="15"/>
      <c r="L551" s="15"/>
      <c r="M551" s="15"/>
      <c r="N551" s="15"/>
      <c r="O551" s="15"/>
      <c r="P551" s="15"/>
      <c r="Q551" s="15"/>
      <c r="R551" s="15"/>
    </row>
    <row r="552" spans="1:18" x14ac:dyDescent="0.25">
      <c r="A552" t="s">
        <v>38</v>
      </c>
      <c r="B552" t="s">
        <v>102</v>
      </c>
      <c r="C552" t="s">
        <v>113</v>
      </c>
      <c r="D552" s="15">
        <v>1000</v>
      </c>
      <c r="E552" s="15">
        <v>1000</v>
      </c>
      <c r="F552" s="15">
        <v>1000</v>
      </c>
      <c r="G552" s="15"/>
      <c r="H552" s="15"/>
      <c r="I552" s="15"/>
      <c r="J552" s="15"/>
      <c r="K552" s="15"/>
      <c r="L552" s="15"/>
      <c r="M552" s="15"/>
      <c r="N552" s="15"/>
      <c r="O552" s="15"/>
      <c r="P552" s="15"/>
      <c r="Q552" s="15"/>
      <c r="R552" s="15"/>
    </row>
    <row r="553" spans="1:18" x14ac:dyDescent="0.25">
      <c r="A553" t="s">
        <v>38</v>
      </c>
      <c r="B553" t="s">
        <v>102</v>
      </c>
      <c r="C553" t="s">
        <v>114</v>
      </c>
      <c r="D553" s="15">
        <v>0.10911</v>
      </c>
      <c r="E553" s="15">
        <v>0.18543999999999999</v>
      </c>
      <c r="F553" s="15">
        <v>0.23638999999999999</v>
      </c>
      <c r="G553" s="15"/>
      <c r="H553" s="15"/>
      <c r="I553" s="15"/>
      <c r="J553" s="15"/>
      <c r="K553" s="15"/>
      <c r="L553" s="15"/>
      <c r="M553" s="15"/>
      <c r="N553" s="15"/>
      <c r="O553" s="15"/>
      <c r="P553" s="15"/>
      <c r="Q553" s="15"/>
      <c r="R553" s="15"/>
    </row>
    <row r="554" spans="1:18" x14ac:dyDescent="0.25">
      <c r="A554" t="s">
        <v>38</v>
      </c>
      <c r="B554" t="s">
        <v>102</v>
      </c>
      <c r="C554" t="s">
        <v>115</v>
      </c>
      <c r="D554" s="15"/>
      <c r="E554" s="15"/>
      <c r="F554" s="15"/>
      <c r="G554" s="15"/>
      <c r="H554" s="15"/>
      <c r="I554" s="15"/>
      <c r="J554" s="15"/>
      <c r="K554" s="15"/>
      <c r="L554" s="15"/>
      <c r="M554" s="15"/>
      <c r="N554" s="15"/>
      <c r="O554" s="15"/>
      <c r="P554" s="15"/>
      <c r="Q554" s="15"/>
      <c r="R554" s="15"/>
    </row>
    <row r="555" spans="1:18" x14ac:dyDescent="0.25">
      <c r="A555" t="s">
        <v>38</v>
      </c>
      <c r="B555" t="s">
        <v>102</v>
      </c>
      <c r="C555" t="s">
        <v>116</v>
      </c>
      <c r="D555" s="15">
        <v>0.03</v>
      </c>
      <c r="E555" s="15">
        <v>0.03</v>
      </c>
      <c r="F555" s="15">
        <v>0.03</v>
      </c>
      <c r="G555" s="15"/>
      <c r="H555" s="15"/>
      <c r="I555" s="15"/>
      <c r="J555" s="15"/>
      <c r="K555" s="15"/>
      <c r="L555" s="15"/>
      <c r="M555" s="15"/>
      <c r="N555" s="15"/>
      <c r="O555" s="15"/>
      <c r="P555" s="15"/>
      <c r="Q555" s="15"/>
      <c r="R555" s="15"/>
    </row>
    <row r="556" spans="1:18" x14ac:dyDescent="0.25">
      <c r="A556" t="s">
        <v>38</v>
      </c>
      <c r="B556" t="s">
        <v>106</v>
      </c>
      <c r="C556" t="s">
        <v>113</v>
      </c>
      <c r="D556" s="15"/>
      <c r="E556" s="15"/>
      <c r="F556" s="15"/>
      <c r="G556" s="15"/>
      <c r="H556" s="15"/>
      <c r="I556" s="15"/>
      <c r="J556" s="15"/>
      <c r="K556" s="15"/>
      <c r="L556" s="15"/>
      <c r="M556" s="15"/>
      <c r="N556" s="15"/>
      <c r="O556" s="15"/>
      <c r="P556" s="15"/>
      <c r="Q556" s="15"/>
      <c r="R556" s="15"/>
    </row>
    <row r="557" spans="1:18" x14ac:dyDescent="0.25">
      <c r="A557" t="s">
        <v>38</v>
      </c>
      <c r="B557" t="s">
        <v>106</v>
      </c>
      <c r="C557" t="s">
        <v>114</v>
      </c>
      <c r="D557" s="15">
        <v>0.11378000000000001</v>
      </c>
      <c r="E557" s="15">
        <v>0.18543999999999999</v>
      </c>
      <c r="F557" s="15">
        <v>0.23638999999999999</v>
      </c>
      <c r="G557" s="15"/>
      <c r="H557" s="15"/>
      <c r="I557" s="15"/>
      <c r="J557" s="15"/>
      <c r="K557" s="15"/>
      <c r="L557" s="15"/>
      <c r="M557" s="15"/>
      <c r="N557" s="15"/>
      <c r="O557" s="15"/>
      <c r="P557" s="15"/>
      <c r="Q557" s="15"/>
      <c r="R557" s="15"/>
    </row>
    <row r="558" spans="1:18" x14ac:dyDescent="0.25">
      <c r="A558" t="s">
        <v>38</v>
      </c>
      <c r="B558" t="s">
        <v>106</v>
      </c>
      <c r="C558" t="s">
        <v>115</v>
      </c>
      <c r="D558" s="15"/>
      <c r="E558" s="15"/>
      <c r="F558" s="15"/>
      <c r="G558" s="15"/>
      <c r="H558" s="15"/>
      <c r="I558" s="15"/>
      <c r="J558" s="15"/>
      <c r="K558" s="15"/>
      <c r="L558" s="15"/>
      <c r="M558" s="15"/>
      <c r="N558" s="15"/>
      <c r="O558" s="15"/>
      <c r="P558" s="15"/>
      <c r="Q558" s="15"/>
      <c r="R558" s="15"/>
    </row>
    <row r="559" spans="1:18" x14ac:dyDescent="0.25">
      <c r="A559" t="s">
        <v>38</v>
      </c>
      <c r="B559" t="s">
        <v>106</v>
      </c>
      <c r="C559" t="s">
        <v>116</v>
      </c>
      <c r="D559" s="15">
        <v>0.03</v>
      </c>
      <c r="E559" s="15">
        <v>0.03</v>
      </c>
      <c r="F559" s="15">
        <v>0.03</v>
      </c>
      <c r="G559" s="15"/>
      <c r="H559" s="15"/>
      <c r="I559" s="15"/>
      <c r="J559" s="15"/>
      <c r="K559" s="15"/>
      <c r="L559" s="15"/>
      <c r="M559" s="15"/>
      <c r="N559" s="15"/>
      <c r="O559" s="15"/>
      <c r="P559" s="15"/>
      <c r="Q559" s="15"/>
      <c r="R559" s="15"/>
    </row>
    <row r="560" spans="1:18" x14ac:dyDescent="0.25">
      <c r="A560" t="s">
        <v>38</v>
      </c>
      <c r="B560" t="s">
        <v>107</v>
      </c>
      <c r="C560" t="s">
        <v>113</v>
      </c>
      <c r="D560" s="15"/>
      <c r="E560" s="15"/>
      <c r="F560" s="15"/>
      <c r="G560" s="15"/>
      <c r="H560" s="15"/>
      <c r="I560" s="15"/>
      <c r="J560" s="15"/>
      <c r="K560" s="15"/>
      <c r="L560" s="15"/>
      <c r="M560" s="15"/>
      <c r="N560" s="15"/>
      <c r="O560" s="15"/>
      <c r="P560" s="15"/>
      <c r="Q560" s="15"/>
      <c r="R560" s="15"/>
    </row>
    <row r="561" spans="1:18" x14ac:dyDescent="0.25">
      <c r="A561" t="s">
        <v>38</v>
      </c>
      <c r="B561" t="s">
        <v>107</v>
      </c>
      <c r="C561" t="s">
        <v>114</v>
      </c>
      <c r="D561" s="15"/>
      <c r="E561" s="15"/>
      <c r="F561" s="15"/>
      <c r="G561" s="15"/>
      <c r="H561" s="15"/>
      <c r="I561" s="15"/>
      <c r="J561" s="15"/>
      <c r="K561" s="15"/>
      <c r="L561" s="15"/>
      <c r="M561" s="15"/>
      <c r="N561" s="15"/>
      <c r="O561" s="15"/>
      <c r="P561" s="15"/>
      <c r="Q561" s="15"/>
      <c r="R561" s="15"/>
    </row>
    <row r="562" spans="1:18" x14ac:dyDescent="0.25">
      <c r="A562" t="s">
        <v>38</v>
      </c>
      <c r="B562" t="s">
        <v>107</v>
      </c>
      <c r="C562" t="s">
        <v>115</v>
      </c>
      <c r="D562" s="15"/>
      <c r="E562" s="15"/>
      <c r="F562" s="15"/>
      <c r="G562" s="15"/>
      <c r="H562" s="15"/>
      <c r="I562" s="15"/>
      <c r="J562" s="15"/>
      <c r="K562" s="15"/>
      <c r="L562" s="15"/>
      <c r="M562" s="15"/>
      <c r="N562" s="15"/>
      <c r="O562" s="15"/>
      <c r="P562" s="15"/>
      <c r="Q562" s="15"/>
      <c r="R562" s="15"/>
    </row>
    <row r="563" spans="1:18" x14ac:dyDescent="0.25">
      <c r="A563" t="s">
        <v>38</v>
      </c>
      <c r="B563" t="s">
        <v>107</v>
      </c>
      <c r="C563" t="s">
        <v>116</v>
      </c>
      <c r="D563" s="15"/>
      <c r="E563" s="15"/>
      <c r="F563" s="15"/>
      <c r="G563" s="15"/>
      <c r="H563" s="15"/>
      <c r="I563" s="15"/>
      <c r="J563" s="15"/>
      <c r="K563" s="15"/>
      <c r="L563" s="15"/>
      <c r="M563" s="15"/>
      <c r="N563" s="15"/>
      <c r="O563" s="15"/>
      <c r="P563" s="15"/>
      <c r="Q563" s="15"/>
      <c r="R563" s="15"/>
    </row>
    <row r="564" spans="1:18" x14ac:dyDescent="0.25">
      <c r="A564" t="s">
        <v>38</v>
      </c>
      <c r="B564" t="s">
        <v>108</v>
      </c>
      <c r="C564" t="s">
        <v>113</v>
      </c>
      <c r="D564" s="15"/>
      <c r="E564" s="15"/>
      <c r="F564" s="15"/>
      <c r="G564" s="15"/>
      <c r="H564" s="15"/>
      <c r="I564" s="15"/>
      <c r="J564" s="15"/>
      <c r="K564" s="15"/>
      <c r="L564" s="15"/>
      <c r="M564" s="15"/>
      <c r="N564" s="15"/>
      <c r="O564" s="15"/>
      <c r="P564" s="15"/>
      <c r="Q564" s="15"/>
      <c r="R564" s="15"/>
    </row>
    <row r="565" spans="1:18" x14ac:dyDescent="0.25">
      <c r="A565" t="s">
        <v>38</v>
      </c>
      <c r="B565" t="s">
        <v>108</v>
      </c>
      <c r="C565" t="s">
        <v>114</v>
      </c>
      <c r="D565" s="15"/>
      <c r="E565" s="15"/>
      <c r="F565" s="15"/>
      <c r="G565" s="15"/>
      <c r="H565" s="15"/>
      <c r="I565" s="15"/>
      <c r="J565" s="15"/>
      <c r="K565" s="15"/>
      <c r="L565" s="15"/>
      <c r="M565" s="15"/>
      <c r="N565" s="15"/>
      <c r="O565" s="15"/>
      <c r="P565" s="15"/>
      <c r="Q565" s="15"/>
      <c r="R565" s="15"/>
    </row>
    <row r="566" spans="1:18" x14ac:dyDescent="0.25">
      <c r="A566" t="s">
        <v>38</v>
      </c>
      <c r="B566" t="s">
        <v>108</v>
      </c>
      <c r="C566" t="s">
        <v>115</v>
      </c>
      <c r="D566" s="15"/>
      <c r="E566" s="15"/>
      <c r="F566" s="15"/>
      <c r="G566" s="15"/>
      <c r="H566" s="15"/>
      <c r="I566" s="15"/>
      <c r="J566" s="15"/>
      <c r="K566" s="15"/>
      <c r="L566" s="15"/>
      <c r="M566" s="15"/>
      <c r="N566" s="15"/>
      <c r="O566" s="15"/>
      <c r="P566" s="15"/>
      <c r="Q566" s="15"/>
      <c r="R566" s="15"/>
    </row>
    <row r="567" spans="1:18" x14ac:dyDescent="0.25">
      <c r="A567" t="s">
        <v>38</v>
      </c>
      <c r="B567" t="s">
        <v>108</v>
      </c>
      <c r="C567" t="s">
        <v>116</v>
      </c>
      <c r="D567" s="15"/>
      <c r="E567" s="15"/>
      <c r="F567" s="15"/>
      <c r="G567" s="15"/>
      <c r="H567" s="15"/>
      <c r="I567" s="15"/>
      <c r="J567" s="15"/>
      <c r="K567" s="15"/>
      <c r="L567" s="15"/>
      <c r="M567" s="15"/>
      <c r="N567" s="15"/>
      <c r="O567" s="15"/>
      <c r="P567" s="15"/>
      <c r="Q567" s="15"/>
      <c r="R567" s="15"/>
    </row>
    <row r="568" spans="1:18" x14ac:dyDescent="0.25">
      <c r="A568" t="s">
        <v>39</v>
      </c>
      <c r="B568" t="s">
        <v>102</v>
      </c>
      <c r="C568" t="s">
        <v>113</v>
      </c>
      <c r="D568" s="15"/>
      <c r="E568" s="15"/>
      <c r="F568" s="15"/>
      <c r="G568" s="15"/>
      <c r="H568" s="15"/>
      <c r="I568" s="15"/>
      <c r="J568" s="15"/>
      <c r="K568" s="15"/>
      <c r="L568" s="15"/>
      <c r="M568" s="15"/>
      <c r="N568" s="15"/>
      <c r="O568" s="15"/>
      <c r="P568" s="15"/>
      <c r="Q568" s="15"/>
      <c r="R568" s="15"/>
    </row>
    <row r="569" spans="1:18" x14ac:dyDescent="0.25">
      <c r="A569" t="s">
        <v>39</v>
      </c>
      <c r="B569" t="s">
        <v>102</v>
      </c>
      <c r="C569" t="s">
        <v>114</v>
      </c>
      <c r="D569" s="15">
        <v>5.5840000000000001E-2</v>
      </c>
      <c r="E569" s="15">
        <v>3.2129999999999999E-2</v>
      </c>
      <c r="F569" s="15">
        <v>0.13228000000000001</v>
      </c>
      <c r="G569" s="15"/>
      <c r="H569" s="15"/>
      <c r="I569" s="15"/>
      <c r="J569" s="15"/>
      <c r="K569" s="15"/>
      <c r="L569" s="15"/>
      <c r="M569" s="15"/>
      <c r="N569" s="15"/>
      <c r="O569" s="15"/>
      <c r="P569" s="15"/>
      <c r="Q569" s="15"/>
      <c r="R569" s="15"/>
    </row>
    <row r="570" spans="1:18" x14ac:dyDescent="0.25">
      <c r="A570" t="s">
        <v>39</v>
      </c>
      <c r="B570" t="s">
        <v>102</v>
      </c>
      <c r="C570" t="s">
        <v>115</v>
      </c>
      <c r="D570" s="15">
        <v>6.9899999999999997E-3</v>
      </c>
      <c r="E570" s="15">
        <v>6.9899999999999997E-3</v>
      </c>
      <c r="F570" s="15">
        <v>6.9899999999999997E-3</v>
      </c>
      <c r="G570" s="15"/>
      <c r="H570" s="15"/>
      <c r="I570" s="15"/>
      <c r="J570" s="15"/>
      <c r="K570" s="15"/>
      <c r="L570" s="15"/>
      <c r="M570" s="15"/>
      <c r="N570" s="15"/>
      <c r="O570" s="15"/>
      <c r="P570" s="15"/>
      <c r="Q570" s="15"/>
      <c r="R570" s="15"/>
    </row>
    <row r="571" spans="1:18" x14ac:dyDescent="0.25">
      <c r="A571" t="s">
        <v>39</v>
      </c>
      <c r="B571" t="s">
        <v>102</v>
      </c>
      <c r="C571" t="s">
        <v>116</v>
      </c>
      <c r="D571" s="15">
        <v>2.6800000000000001E-2</v>
      </c>
      <c r="E571" s="15">
        <v>2.6800000000000001E-2</v>
      </c>
      <c r="F571" s="15">
        <v>2.6800000000000001E-2</v>
      </c>
      <c r="G571" s="15"/>
      <c r="H571" s="15"/>
      <c r="I571" s="15"/>
      <c r="J571" s="15"/>
      <c r="K571" s="15"/>
      <c r="L571" s="15"/>
      <c r="M571" s="15"/>
      <c r="N571" s="15"/>
      <c r="O571" s="15"/>
      <c r="P571" s="15"/>
      <c r="Q571" s="15"/>
      <c r="R571" s="15"/>
    </row>
    <row r="572" spans="1:18" x14ac:dyDescent="0.25">
      <c r="A572" t="s">
        <v>39</v>
      </c>
      <c r="B572" t="s">
        <v>106</v>
      </c>
      <c r="C572" t="s">
        <v>113</v>
      </c>
      <c r="D572" s="15"/>
      <c r="E572" s="15"/>
      <c r="F572" s="15"/>
      <c r="G572" s="15"/>
      <c r="H572" s="15"/>
      <c r="I572" s="15"/>
      <c r="J572" s="15"/>
      <c r="K572" s="15"/>
      <c r="L572" s="15"/>
      <c r="M572" s="15"/>
      <c r="N572" s="15"/>
      <c r="O572" s="15"/>
      <c r="P572" s="15"/>
      <c r="Q572" s="15"/>
      <c r="R572" s="15"/>
    </row>
    <row r="573" spans="1:18" x14ac:dyDescent="0.25">
      <c r="A573" t="s">
        <v>39</v>
      </c>
      <c r="B573" t="s">
        <v>106</v>
      </c>
      <c r="C573" t="s">
        <v>114</v>
      </c>
      <c r="D573" s="15"/>
      <c r="E573" s="15"/>
      <c r="F573" s="15"/>
      <c r="G573" s="15"/>
      <c r="H573" s="15"/>
      <c r="I573" s="15"/>
      <c r="J573" s="15"/>
      <c r="K573" s="15"/>
      <c r="L573" s="15"/>
      <c r="M573" s="15"/>
      <c r="N573" s="15"/>
      <c r="O573" s="15"/>
      <c r="P573" s="15"/>
      <c r="Q573" s="15"/>
      <c r="R573" s="15"/>
    </row>
    <row r="574" spans="1:18" x14ac:dyDescent="0.25">
      <c r="A574" t="s">
        <v>39</v>
      </c>
      <c r="B574" t="s">
        <v>106</v>
      </c>
      <c r="C574" t="s">
        <v>115</v>
      </c>
      <c r="D574" s="15"/>
      <c r="E574" s="15"/>
      <c r="F574" s="15"/>
      <c r="G574" s="15"/>
      <c r="H574" s="15"/>
      <c r="I574" s="15"/>
      <c r="J574" s="15"/>
      <c r="K574" s="15"/>
      <c r="L574" s="15"/>
      <c r="M574" s="15"/>
      <c r="N574" s="15"/>
      <c r="O574" s="15"/>
      <c r="P574" s="15"/>
      <c r="Q574" s="15"/>
      <c r="R574" s="15"/>
    </row>
    <row r="575" spans="1:18" x14ac:dyDescent="0.25">
      <c r="A575" t="s">
        <v>39</v>
      </c>
      <c r="B575" t="s">
        <v>106</v>
      </c>
      <c r="C575" t="s">
        <v>116</v>
      </c>
      <c r="D575" s="15"/>
      <c r="E575" s="15"/>
      <c r="F575" s="15"/>
      <c r="G575" s="15"/>
      <c r="H575" s="15"/>
      <c r="I575" s="15"/>
      <c r="J575" s="15"/>
      <c r="K575" s="15"/>
      <c r="L575" s="15"/>
      <c r="M575" s="15"/>
      <c r="N575" s="15"/>
      <c r="O575" s="15"/>
      <c r="P575" s="15"/>
      <c r="Q575" s="15"/>
      <c r="R575" s="15"/>
    </row>
    <row r="576" spans="1:18" x14ac:dyDescent="0.25">
      <c r="A576" t="s">
        <v>39</v>
      </c>
      <c r="B576" t="s">
        <v>107</v>
      </c>
      <c r="C576" t="s">
        <v>113</v>
      </c>
      <c r="D576" s="15"/>
      <c r="E576" s="15"/>
      <c r="F576" s="15"/>
      <c r="G576" s="15"/>
      <c r="H576" s="15"/>
      <c r="I576" s="15"/>
      <c r="J576" s="15"/>
      <c r="K576" s="15"/>
      <c r="L576" s="15"/>
      <c r="M576" s="15"/>
      <c r="N576" s="15"/>
      <c r="O576" s="15"/>
      <c r="P576" s="15"/>
      <c r="Q576" s="15"/>
      <c r="R576" s="15"/>
    </row>
    <row r="577" spans="1:18" x14ac:dyDescent="0.25">
      <c r="A577" t="s">
        <v>39</v>
      </c>
      <c r="B577" t="s">
        <v>107</v>
      </c>
      <c r="C577" t="s">
        <v>114</v>
      </c>
      <c r="D577" s="15"/>
      <c r="E577" s="15"/>
      <c r="F577" s="15"/>
      <c r="G577" s="15"/>
      <c r="H577" s="15"/>
      <c r="I577" s="15"/>
      <c r="J577" s="15"/>
      <c r="K577" s="15"/>
      <c r="L577" s="15"/>
      <c r="M577" s="15"/>
      <c r="N577" s="15"/>
      <c r="O577" s="15"/>
      <c r="P577" s="15"/>
      <c r="Q577" s="15"/>
      <c r="R577" s="15"/>
    </row>
    <row r="578" spans="1:18" x14ac:dyDescent="0.25">
      <c r="A578" t="s">
        <v>39</v>
      </c>
      <c r="B578" t="s">
        <v>107</v>
      </c>
      <c r="C578" t="s">
        <v>115</v>
      </c>
      <c r="D578" s="15"/>
      <c r="E578" s="15"/>
      <c r="F578" s="15"/>
      <c r="G578" s="15"/>
      <c r="H578" s="15"/>
      <c r="I578" s="15"/>
      <c r="J578" s="15"/>
      <c r="K578" s="15"/>
      <c r="L578" s="15"/>
      <c r="M578" s="15"/>
      <c r="N578" s="15"/>
      <c r="O578" s="15"/>
      <c r="P578" s="15"/>
      <c r="Q578" s="15"/>
      <c r="R578" s="15"/>
    </row>
    <row r="579" spans="1:18" x14ac:dyDescent="0.25">
      <c r="A579" t="s">
        <v>39</v>
      </c>
      <c r="B579" t="s">
        <v>107</v>
      </c>
      <c r="C579" t="s">
        <v>116</v>
      </c>
      <c r="D579" s="15"/>
      <c r="E579" s="15"/>
      <c r="F579" s="15"/>
      <c r="G579" s="15"/>
      <c r="H579" s="15"/>
      <c r="I579" s="15"/>
      <c r="J579" s="15"/>
      <c r="K579" s="15"/>
      <c r="L579" s="15"/>
      <c r="M579" s="15"/>
      <c r="N579" s="15"/>
      <c r="O579" s="15"/>
      <c r="P579" s="15"/>
      <c r="Q579" s="15"/>
      <c r="R579" s="15"/>
    </row>
    <row r="580" spans="1:18" x14ac:dyDescent="0.25">
      <c r="A580" t="s">
        <v>39</v>
      </c>
      <c r="B580" t="s">
        <v>108</v>
      </c>
      <c r="C580" t="s">
        <v>113</v>
      </c>
      <c r="D580" s="15"/>
      <c r="E580" s="15"/>
      <c r="F580" s="15"/>
      <c r="G580" s="15"/>
      <c r="H580" s="15"/>
      <c r="I580" s="15"/>
      <c r="J580" s="15"/>
      <c r="K580" s="15"/>
      <c r="L580" s="15"/>
      <c r="M580" s="15"/>
      <c r="N580" s="15"/>
      <c r="O580" s="15"/>
      <c r="P580" s="15"/>
      <c r="Q580" s="15"/>
      <c r="R580" s="15"/>
    </row>
    <row r="581" spans="1:18" x14ac:dyDescent="0.25">
      <c r="A581" t="s">
        <v>39</v>
      </c>
      <c r="B581" t="s">
        <v>108</v>
      </c>
      <c r="C581" t="s">
        <v>114</v>
      </c>
      <c r="D581" s="15"/>
      <c r="E581" s="15"/>
      <c r="F581" s="15"/>
      <c r="G581" s="15"/>
      <c r="H581" s="15"/>
      <c r="I581" s="15"/>
      <c r="J581" s="15"/>
      <c r="K581" s="15"/>
      <c r="L581" s="15"/>
      <c r="M581" s="15"/>
      <c r="N581" s="15"/>
      <c r="O581" s="15"/>
      <c r="P581" s="15"/>
      <c r="Q581" s="15"/>
      <c r="R581" s="15"/>
    </row>
    <row r="582" spans="1:18" x14ac:dyDescent="0.25">
      <c r="A582" t="s">
        <v>39</v>
      </c>
      <c r="B582" t="s">
        <v>108</v>
      </c>
      <c r="C582" t="s">
        <v>115</v>
      </c>
      <c r="D582" s="15"/>
      <c r="E582" s="15"/>
      <c r="F582" s="15"/>
      <c r="G582" s="15"/>
      <c r="H582" s="15"/>
      <c r="I582" s="15"/>
      <c r="J582" s="15"/>
      <c r="K582" s="15"/>
      <c r="L582" s="15"/>
      <c r="M582" s="15"/>
      <c r="N582" s="15"/>
      <c r="O582" s="15"/>
      <c r="P582" s="15"/>
      <c r="Q582" s="15"/>
      <c r="R582" s="15"/>
    </row>
    <row r="583" spans="1:18" x14ac:dyDescent="0.25">
      <c r="A583" t="s">
        <v>39</v>
      </c>
      <c r="B583" t="s">
        <v>108</v>
      </c>
      <c r="C583" t="s">
        <v>116</v>
      </c>
      <c r="D583" s="15"/>
      <c r="E583" s="15"/>
      <c r="F583" s="15"/>
      <c r="G583" s="15"/>
      <c r="H583" s="15"/>
      <c r="I583" s="15"/>
      <c r="J583" s="15"/>
      <c r="K583" s="15"/>
      <c r="L583" s="15"/>
      <c r="M583" s="15"/>
      <c r="N583" s="15"/>
      <c r="O583" s="15"/>
      <c r="P583" s="15"/>
      <c r="Q583" s="15"/>
      <c r="R583" s="15"/>
    </row>
    <row r="584" spans="1:18" x14ac:dyDescent="0.25">
      <c r="A584" t="s">
        <v>40</v>
      </c>
      <c r="B584" t="s">
        <v>102</v>
      </c>
      <c r="C584" t="s">
        <v>113</v>
      </c>
      <c r="D584" s="15"/>
      <c r="E584" s="15"/>
      <c r="F584" s="15"/>
      <c r="G584" s="15"/>
      <c r="H584" s="15"/>
      <c r="I584" s="15"/>
      <c r="J584" s="15"/>
      <c r="K584" s="15"/>
      <c r="L584" s="15"/>
      <c r="M584" s="15"/>
      <c r="N584" s="15"/>
      <c r="O584" s="15"/>
      <c r="P584" s="15"/>
      <c r="Q584" s="15"/>
      <c r="R584" s="15"/>
    </row>
    <row r="585" spans="1:18" x14ac:dyDescent="0.25">
      <c r="A585" t="s">
        <v>40</v>
      </c>
      <c r="B585" t="s">
        <v>102</v>
      </c>
      <c r="C585" t="s">
        <v>114</v>
      </c>
      <c r="D585" s="15">
        <v>9.2429999999999998E-2</v>
      </c>
      <c r="E585" s="15">
        <v>0.11995</v>
      </c>
      <c r="F585" s="15">
        <v>0.18848999999999999</v>
      </c>
      <c r="G585" s="15"/>
      <c r="H585" s="15"/>
      <c r="I585" s="15"/>
      <c r="J585" s="15"/>
      <c r="K585" s="15"/>
      <c r="L585" s="15"/>
      <c r="M585" s="15"/>
      <c r="N585" s="15"/>
      <c r="O585" s="15"/>
      <c r="P585" s="15"/>
      <c r="Q585" s="15"/>
      <c r="R585" s="15"/>
    </row>
    <row r="586" spans="1:18" x14ac:dyDescent="0.25">
      <c r="A586" t="s">
        <v>40</v>
      </c>
      <c r="B586" t="s">
        <v>102</v>
      </c>
      <c r="C586" t="s">
        <v>115</v>
      </c>
      <c r="D586" s="15">
        <v>6.4200000000000004E-3</v>
      </c>
      <c r="E586" s="15">
        <v>6.4200000000000004E-3</v>
      </c>
      <c r="F586" s="15">
        <v>6.4200000000000004E-3</v>
      </c>
      <c r="G586" s="15"/>
      <c r="H586" s="15"/>
      <c r="I586" s="15"/>
      <c r="J586" s="15"/>
      <c r="K586" s="15"/>
      <c r="L586" s="15"/>
      <c r="M586" s="15"/>
      <c r="N586" s="15"/>
      <c r="O586" s="15"/>
      <c r="P586" s="15"/>
      <c r="Q586" s="15"/>
      <c r="R586" s="15"/>
    </row>
    <row r="587" spans="1:18" x14ac:dyDescent="0.25">
      <c r="A587" t="s">
        <v>40</v>
      </c>
      <c r="B587" t="s">
        <v>102</v>
      </c>
      <c r="C587" t="s">
        <v>116</v>
      </c>
      <c r="D587" s="15">
        <v>2.5999999999999999E-2</v>
      </c>
      <c r="E587" s="15">
        <v>2.5999999999999999E-2</v>
      </c>
      <c r="F587" s="15">
        <v>2.5999999999999999E-2</v>
      </c>
      <c r="G587" s="15"/>
      <c r="H587" s="15"/>
      <c r="I587" s="15"/>
      <c r="J587" s="15"/>
      <c r="K587" s="15"/>
      <c r="L587" s="15"/>
      <c r="M587" s="15"/>
      <c r="N587" s="15"/>
      <c r="O587" s="15"/>
      <c r="P587" s="15"/>
      <c r="Q587" s="15"/>
      <c r="R587" s="15"/>
    </row>
    <row r="588" spans="1:18" x14ac:dyDescent="0.25">
      <c r="A588" t="s">
        <v>40</v>
      </c>
      <c r="B588" t="s">
        <v>106</v>
      </c>
      <c r="C588" t="s">
        <v>113</v>
      </c>
      <c r="D588" s="15"/>
      <c r="E588" s="15"/>
      <c r="F588" s="15"/>
      <c r="G588" s="15"/>
      <c r="H588" s="15"/>
      <c r="I588" s="15"/>
      <c r="J588" s="15"/>
      <c r="K588" s="15"/>
      <c r="L588" s="15"/>
      <c r="M588" s="15"/>
      <c r="N588" s="15"/>
      <c r="O588" s="15"/>
      <c r="P588" s="15"/>
      <c r="Q588" s="15"/>
      <c r="R588" s="15"/>
    </row>
    <row r="589" spans="1:18" x14ac:dyDescent="0.25">
      <c r="A589" t="s">
        <v>40</v>
      </c>
      <c r="B589" t="s">
        <v>106</v>
      </c>
      <c r="C589" t="s">
        <v>114</v>
      </c>
      <c r="D589" s="15"/>
      <c r="E589" s="15"/>
      <c r="F589" s="15"/>
      <c r="G589" s="15"/>
      <c r="H589" s="15"/>
      <c r="I589" s="15"/>
      <c r="J589" s="15"/>
      <c r="K589" s="15"/>
      <c r="L589" s="15"/>
      <c r="M589" s="15"/>
      <c r="N589" s="15"/>
      <c r="O589" s="15"/>
      <c r="P589" s="15"/>
      <c r="Q589" s="15"/>
      <c r="R589" s="15"/>
    </row>
    <row r="590" spans="1:18" x14ac:dyDescent="0.25">
      <c r="A590" t="s">
        <v>40</v>
      </c>
      <c r="B590" t="s">
        <v>106</v>
      </c>
      <c r="C590" t="s">
        <v>115</v>
      </c>
      <c r="D590" s="15"/>
      <c r="E590" s="15"/>
      <c r="F590" s="15"/>
      <c r="G590" s="15"/>
      <c r="H590" s="15"/>
      <c r="I590" s="15"/>
      <c r="J590" s="15"/>
      <c r="K590" s="15"/>
      <c r="L590" s="15"/>
      <c r="M590" s="15"/>
      <c r="N590" s="15"/>
      <c r="O590" s="15"/>
      <c r="P590" s="15"/>
      <c r="Q590" s="15"/>
      <c r="R590" s="15"/>
    </row>
    <row r="591" spans="1:18" x14ac:dyDescent="0.25">
      <c r="A591" t="s">
        <v>40</v>
      </c>
      <c r="B591" t="s">
        <v>106</v>
      </c>
      <c r="C591" t="s">
        <v>116</v>
      </c>
      <c r="D591" s="15"/>
      <c r="E591" s="15"/>
      <c r="F591" s="15"/>
      <c r="G591" s="15"/>
      <c r="H591" s="15"/>
      <c r="I591" s="15"/>
      <c r="J591" s="15"/>
      <c r="K591" s="15"/>
      <c r="L591" s="15"/>
      <c r="M591" s="15"/>
      <c r="N591" s="15"/>
      <c r="O591" s="15"/>
      <c r="P591" s="15"/>
      <c r="Q591" s="15"/>
      <c r="R591" s="15"/>
    </row>
    <row r="592" spans="1:18" x14ac:dyDescent="0.25">
      <c r="A592" t="s">
        <v>40</v>
      </c>
      <c r="B592" t="s">
        <v>107</v>
      </c>
      <c r="C592" t="s">
        <v>113</v>
      </c>
      <c r="D592" s="15"/>
      <c r="E592" s="15"/>
      <c r="F592" s="15"/>
      <c r="G592" s="15"/>
      <c r="H592" s="15"/>
      <c r="I592" s="15"/>
      <c r="J592" s="15"/>
      <c r="K592" s="15"/>
      <c r="L592" s="15"/>
      <c r="M592" s="15"/>
      <c r="N592" s="15"/>
      <c r="O592" s="15"/>
      <c r="P592" s="15"/>
      <c r="Q592" s="15"/>
      <c r="R592" s="15"/>
    </row>
    <row r="593" spans="1:18" x14ac:dyDescent="0.25">
      <c r="A593" t="s">
        <v>40</v>
      </c>
      <c r="B593" t="s">
        <v>107</v>
      </c>
      <c r="C593" t="s">
        <v>114</v>
      </c>
      <c r="D593" s="15"/>
      <c r="E593" s="15"/>
      <c r="F593" s="15"/>
      <c r="G593" s="15"/>
      <c r="H593" s="15"/>
      <c r="I593" s="15"/>
      <c r="J593" s="15"/>
      <c r="K593" s="15"/>
      <c r="L593" s="15"/>
      <c r="M593" s="15"/>
      <c r="N593" s="15"/>
      <c r="O593" s="15"/>
      <c r="P593" s="15"/>
      <c r="Q593" s="15"/>
      <c r="R593" s="15"/>
    </row>
    <row r="594" spans="1:18" x14ac:dyDescent="0.25">
      <c r="A594" t="s">
        <v>40</v>
      </c>
      <c r="B594" t="s">
        <v>107</v>
      </c>
      <c r="C594" t="s">
        <v>115</v>
      </c>
      <c r="D594" s="15"/>
      <c r="E594" s="15"/>
      <c r="F594" s="15"/>
      <c r="G594" s="15"/>
      <c r="H594" s="15"/>
      <c r="I594" s="15"/>
      <c r="J594" s="15"/>
      <c r="K594" s="15"/>
      <c r="L594" s="15"/>
      <c r="M594" s="15"/>
      <c r="N594" s="15"/>
      <c r="O594" s="15"/>
      <c r="P594" s="15"/>
      <c r="Q594" s="15"/>
      <c r="R594" s="15"/>
    </row>
    <row r="595" spans="1:18" x14ac:dyDescent="0.25">
      <c r="A595" t="s">
        <v>40</v>
      </c>
      <c r="B595" t="s">
        <v>107</v>
      </c>
      <c r="C595" t="s">
        <v>116</v>
      </c>
      <c r="D595" s="15"/>
      <c r="E595" s="15"/>
      <c r="F595" s="15"/>
      <c r="G595" s="15"/>
      <c r="H595" s="15"/>
      <c r="I595" s="15"/>
      <c r="J595" s="15"/>
      <c r="K595" s="15"/>
      <c r="L595" s="15"/>
      <c r="M595" s="15"/>
      <c r="N595" s="15"/>
      <c r="O595" s="15"/>
      <c r="P595" s="15"/>
      <c r="Q595" s="15"/>
      <c r="R595" s="15"/>
    </row>
    <row r="596" spans="1:18" x14ac:dyDescent="0.25">
      <c r="A596" t="s">
        <v>40</v>
      </c>
      <c r="B596" t="s">
        <v>108</v>
      </c>
      <c r="C596" t="s">
        <v>113</v>
      </c>
      <c r="D596" s="15"/>
      <c r="E596" s="15"/>
      <c r="F596" s="15"/>
      <c r="G596" s="15"/>
      <c r="H596" s="15"/>
      <c r="I596" s="15"/>
      <c r="J596" s="15"/>
      <c r="K596" s="15"/>
      <c r="L596" s="15"/>
      <c r="M596" s="15"/>
      <c r="N596" s="15"/>
      <c r="O596" s="15"/>
      <c r="P596" s="15"/>
      <c r="Q596" s="15"/>
      <c r="R596" s="15"/>
    </row>
    <row r="597" spans="1:18" x14ac:dyDescent="0.25">
      <c r="A597" t="s">
        <v>40</v>
      </c>
      <c r="B597" t="s">
        <v>108</v>
      </c>
      <c r="C597" t="s">
        <v>114</v>
      </c>
      <c r="D597" s="15"/>
      <c r="E597" s="15"/>
      <c r="F597" s="15"/>
      <c r="G597" s="15"/>
      <c r="H597" s="15"/>
      <c r="I597" s="15"/>
      <c r="J597" s="15"/>
      <c r="K597" s="15"/>
      <c r="L597" s="15"/>
      <c r="M597" s="15"/>
      <c r="N597" s="15"/>
      <c r="O597" s="15"/>
      <c r="P597" s="15"/>
      <c r="Q597" s="15"/>
      <c r="R597" s="15"/>
    </row>
    <row r="598" spans="1:18" x14ac:dyDescent="0.25">
      <c r="A598" t="s">
        <v>40</v>
      </c>
      <c r="B598" t="s">
        <v>108</v>
      </c>
      <c r="C598" t="s">
        <v>115</v>
      </c>
      <c r="D598" s="15"/>
      <c r="E598" s="15"/>
      <c r="F598" s="15"/>
      <c r="G598" s="15"/>
      <c r="H598" s="15"/>
      <c r="I598" s="15"/>
      <c r="J598" s="15"/>
      <c r="K598" s="15"/>
      <c r="L598" s="15"/>
      <c r="M598" s="15"/>
      <c r="N598" s="15"/>
      <c r="O598" s="15"/>
      <c r="P598" s="15"/>
      <c r="Q598" s="15"/>
      <c r="R598" s="15"/>
    </row>
    <row r="599" spans="1:18" x14ac:dyDescent="0.25">
      <c r="A599" t="s">
        <v>40</v>
      </c>
      <c r="B599" t="s">
        <v>108</v>
      </c>
      <c r="C599" t="s">
        <v>116</v>
      </c>
      <c r="D599" s="15"/>
      <c r="E599" s="15"/>
      <c r="F599" s="15"/>
      <c r="G599" s="15"/>
      <c r="H599" s="15"/>
      <c r="I599" s="15"/>
      <c r="J599" s="15"/>
      <c r="K599" s="15"/>
      <c r="L599" s="15"/>
      <c r="M599" s="15"/>
      <c r="N599" s="15"/>
      <c r="O599" s="15"/>
      <c r="P599" s="15"/>
      <c r="Q599" s="15"/>
      <c r="R599" s="15"/>
    </row>
    <row r="600" spans="1:18" x14ac:dyDescent="0.25">
      <c r="A600" t="s">
        <v>41</v>
      </c>
      <c r="B600" t="s">
        <v>102</v>
      </c>
      <c r="C600" t="s">
        <v>113</v>
      </c>
      <c r="D600" s="15"/>
      <c r="E600" s="15"/>
      <c r="F600" s="15"/>
      <c r="G600" s="15"/>
      <c r="H600" s="15"/>
      <c r="I600" s="15"/>
      <c r="J600" s="15"/>
      <c r="K600" s="15"/>
      <c r="L600" s="15"/>
      <c r="M600" s="15"/>
      <c r="N600" s="15"/>
      <c r="O600" s="15"/>
      <c r="P600" s="15"/>
      <c r="Q600" s="15"/>
      <c r="R600" s="15"/>
    </row>
    <row r="601" spans="1:18" x14ac:dyDescent="0.25">
      <c r="A601" t="s">
        <v>41</v>
      </c>
      <c r="B601" t="s">
        <v>102</v>
      </c>
      <c r="C601" t="s">
        <v>114</v>
      </c>
      <c r="D601" s="15">
        <v>2.4150000000000001E-2</v>
      </c>
      <c r="E601" s="15">
        <v>8.4930000000000005E-2</v>
      </c>
      <c r="F601" s="15"/>
      <c r="G601" s="15"/>
      <c r="H601" s="15"/>
      <c r="I601" s="15"/>
      <c r="J601" s="15"/>
      <c r="K601" s="15"/>
      <c r="L601" s="15"/>
      <c r="M601" s="15"/>
      <c r="N601" s="15"/>
      <c r="O601" s="15"/>
      <c r="P601" s="15"/>
      <c r="Q601" s="15"/>
      <c r="R601" s="15"/>
    </row>
    <row r="602" spans="1:18" x14ac:dyDescent="0.25">
      <c r="A602" t="s">
        <v>41</v>
      </c>
      <c r="B602" t="s">
        <v>102</v>
      </c>
      <c r="C602" t="s">
        <v>115</v>
      </c>
      <c r="D602" s="15">
        <v>0.12091</v>
      </c>
      <c r="E602" s="15">
        <v>0.12091</v>
      </c>
      <c r="F602" s="15"/>
      <c r="G602" s="15"/>
      <c r="H602" s="15"/>
      <c r="I602" s="15"/>
      <c r="J602" s="15"/>
      <c r="K602" s="15"/>
      <c r="L602" s="15"/>
      <c r="M602" s="15"/>
      <c r="N602" s="15"/>
      <c r="O602" s="15"/>
      <c r="P602" s="15"/>
      <c r="Q602" s="15"/>
      <c r="R602" s="15"/>
    </row>
    <row r="603" spans="1:18" x14ac:dyDescent="0.25">
      <c r="A603" t="s">
        <v>41</v>
      </c>
      <c r="B603" t="s">
        <v>102</v>
      </c>
      <c r="C603" t="s">
        <v>116</v>
      </c>
      <c r="D603" s="15"/>
      <c r="E603" s="15"/>
      <c r="F603" s="15"/>
      <c r="G603" s="15"/>
      <c r="H603" s="15"/>
      <c r="I603" s="15"/>
      <c r="J603" s="15"/>
      <c r="K603" s="15"/>
      <c r="L603" s="15"/>
      <c r="M603" s="15"/>
      <c r="N603" s="15"/>
      <c r="O603" s="15"/>
      <c r="P603" s="15"/>
      <c r="Q603" s="15"/>
      <c r="R603" s="15"/>
    </row>
    <row r="604" spans="1:18" x14ac:dyDescent="0.25">
      <c r="A604" t="s">
        <v>41</v>
      </c>
      <c r="B604" t="s">
        <v>106</v>
      </c>
      <c r="C604" t="s">
        <v>113</v>
      </c>
      <c r="D604" s="15"/>
      <c r="E604" s="15"/>
      <c r="F604" s="15"/>
      <c r="G604" s="15"/>
      <c r="H604" s="15"/>
      <c r="I604" s="15"/>
      <c r="J604" s="15"/>
      <c r="K604" s="15"/>
      <c r="L604" s="15"/>
      <c r="M604" s="15"/>
      <c r="N604" s="15"/>
      <c r="O604" s="15"/>
      <c r="P604" s="15"/>
      <c r="Q604" s="15"/>
      <c r="R604" s="15"/>
    </row>
    <row r="605" spans="1:18" x14ac:dyDescent="0.25">
      <c r="A605" t="s">
        <v>41</v>
      </c>
      <c r="B605" t="s">
        <v>106</v>
      </c>
      <c r="C605" t="s">
        <v>114</v>
      </c>
      <c r="D605" s="15"/>
      <c r="E605" s="15"/>
      <c r="F605" s="15"/>
      <c r="G605" s="15"/>
      <c r="H605" s="15"/>
      <c r="I605" s="15"/>
      <c r="J605" s="15"/>
      <c r="K605" s="15"/>
      <c r="L605" s="15"/>
      <c r="M605" s="15"/>
      <c r="N605" s="15"/>
      <c r="O605" s="15"/>
      <c r="P605" s="15"/>
      <c r="Q605" s="15"/>
      <c r="R605" s="15"/>
    </row>
    <row r="606" spans="1:18" x14ac:dyDescent="0.25">
      <c r="A606" t="s">
        <v>41</v>
      </c>
      <c r="B606" t="s">
        <v>106</v>
      </c>
      <c r="C606" t="s">
        <v>115</v>
      </c>
    </row>
    <row r="607" spans="1:18" x14ac:dyDescent="0.25">
      <c r="A607" t="s">
        <v>41</v>
      </c>
      <c r="B607" t="s">
        <v>106</v>
      </c>
      <c r="C607" t="s">
        <v>116</v>
      </c>
    </row>
    <row r="608" spans="1:18" x14ac:dyDescent="0.25">
      <c r="A608" t="s">
        <v>41</v>
      </c>
      <c r="B608" t="s">
        <v>107</v>
      </c>
      <c r="C608" t="s">
        <v>113</v>
      </c>
    </row>
    <row r="609" spans="1:3" x14ac:dyDescent="0.25">
      <c r="A609" t="s">
        <v>41</v>
      </c>
      <c r="B609" t="s">
        <v>107</v>
      </c>
      <c r="C609" t="s">
        <v>114</v>
      </c>
    </row>
    <row r="610" spans="1:3" x14ac:dyDescent="0.25">
      <c r="A610" t="s">
        <v>41</v>
      </c>
      <c r="B610" t="s">
        <v>107</v>
      </c>
      <c r="C610" t="s">
        <v>115</v>
      </c>
    </row>
    <row r="611" spans="1:3" x14ac:dyDescent="0.25">
      <c r="A611" t="s">
        <v>41</v>
      </c>
      <c r="B611" t="s">
        <v>107</v>
      </c>
      <c r="C611" t="s">
        <v>116</v>
      </c>
    </row>
    <row r="612" spans="1:3" x14ac:dyDescent="0.25">
      <c r="A612" t="s">
        <v>41</v>
      </c>
      <c r="B612" t="s">
        <v>108</v>
      </c>
      <c r="C612" t="s">
        <v>113</v>
      </c>
    </row>
    <row r="613" spans="1:3" x14ac:dyDescent="0.25">
      <c r="A613" t="s">
        <v>41</v>
      </c>
      <c r="B613" t="s">
        <v>108</v>
      </c>
      <c r="C613" t="s">
        <v>114</v>
      </c>
    </row>
    <row r="614" spans="1:3" x14ac:dyDescent="0.25">
      <c r="A614" t="s">
        <v>41</v>
      </c>
      <c r="B614" t="s">
        <v>108</v>
      </c>
      <c r="C614" t="s">
        <v>115</v>
      </c>
    </row>
    <row r="615" spans="1:3" x14ac:dyDescent="0.25">
      <c r="A615" t="s">
        <v>41</v>
      </c>
      <c r="B615" t="s">
        <v>108</v>
      </c>
      <c r="C615" t="s">
        <v>116</v>
      </c>
    </row>
  </sheetData>
  <autoFilter ref="A7:R615" xr:uid="{2FB32F32-38A6-4413-B340-64031BC4848B}"/>
  <phoneticPr fontId="1" type="noConversion"/>
  <conditionalFormatting sqref="A280:A295">
    <cfRule type="colorScale" priority="5">
      <colorScale>
        <cfvo type="min"/>
        <cfvo type="percentile" val="50"/>
        <cfvo type="max"/>
        <color rgb="FFF8696B"/>
        <color rgb="FFFFEB84"/>
        <color rgb="FF63BE7B"/>
      </colorScale>
    </cfRule>
  </conditionalFormatting>
  <conditionalFormatting sqref="A312:A327">
    <cfRule type="colorScale" priority="4">
      <colorScale>
        <cfvo type="min"/>
        <cfvo type="percentile" val="50"/>
        <cfvo type="max"/>
        <color rgb="FFF8696B"/>
        <color rgb="FFFFEB84"/>
        <color rgb="FF63BE7B"/>
      </colorScale>
    </cfRule>
  </conditionalFormatting>
  <conditionalFormatting sqref="A328:A343">
    <cfRule type="colorScale" priority="3">
      <colorScale>
        <cfvo type="min"/>
        <cfvo type="percentile" val="50"/>
        <cfvo type="max"/>
        <color rgb="FFF8696B"/>
        <color rgb="FFFFEB84"/>
        <color rgb="FF63BE7B"/>
      </colorScale>
    </cfRule>
  </conditionalFormatting>
  <conditionalFormatting sqref="A472:A487">
    <cfRule type="colorScale" priority="6">
      <colorScale>
        <cfvo type="min"/>
        <cfvo type="percentile" val="50"/>
        <cfvo type="max"/>
        <color rgb="FFF8696B"/>
        <color rgb="FFFFEB84"/>
        <color rgb="FF63BE7B"/>
      </colorScale>
    </cfRule>
  </conditionalFormatting>
  <conditionalFormatting sqref="A584:A59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B1C91-9788-46F9-B809-DB3ACAF0B41C}">
  <dimension ref="A6:C45"/>
  <sheetViews>
    <sheetView topLeftCell="A4" workbookViewId="0">
      <selection activeCell="B28" sqref="B28:C28"/>
    </sheetView>
  </sheetViews>
  <sheetFormatPr defaultRowHeight="15" x14ac:dyDescent="0.25"/>
  <cols>
    <col min="1" max="1" width="80.42578125" customWidth="1"/>
    <col min="2" max="2" width="27.85546875" bestFit="1" customWidth="1"/>
    <col min="3" max="3" width="25.140625" bestFit="1" customWidth="1"/>
  </cols>
  <sheetData>
    <row r="6" spans="1:3" x14ac:dyDescent="0.25">
      <c r="B6" t="s">
        <v>89</v>
      </c>
    </row>
    <row r="7" spans="1:3" x14ac:dyDescent="0.25">
      <c r="A7" t="s">
        <v>43</v>
      </c>
      <c r="B7" t="s">
        <v>120</v>
      </c>
      <c r="C7" t="s">
        <v>121</v>
      </c>
    </row>
    <row r="8" spans="1:3" x14ac:dyDescent="0.25">
      <c r="A8" t="s">
        <v>4</v>
      </c>
      <c r="B8">
        <v>13</v>
      </c>
      <c r="C8">
        <v>14</v>
      </c>
    </row>
    <row r="9" spans="1:3" x14ac:dyDescent="0.25">
      <c r="A9" t="s">
        <v>5</v>
      </c>
      <c r="B9">
        <v>9.5</v>
      </c>
      <c r="C9">
        <v>10.5</v>
      </c>
    </row>
    <row r="10" spans="1:3" x14ac:dyDescent="0.25">
      <c r="A10" t="s">
        <v>6</v>
      </c>
      <c r="B10">
        <v>25.65</v>
      </c>
      <c r="C10">
        <v>33.56</v>
      </c>
    </row>
    <row r="11" spans="1:3" x14ac:dyDescent="0.25">
      <c r="A11" t="s">
        <v>7</v>
      </c>
      <c r="B11">
        <v>22</v>
      </c>
      <c r="C11">
        <v>29.91</v>
      </c>
    </row>
    <row r="12" spans="1:3" x14ac:dyDescent="0.25">
      <c r="A12" t="s">
        <v>8</v>
      </c>
      <c r="B12">
        <v>190</v>
      </c>
      <c r="C12">
        <v>197.91</v>
      </c>
    </row>
    <row r="13" spans="1:3" x14ac:dyDescent="0.25">
      <c r="A13" t="s">
        <v>9</v>
      </c>
      <c r="B13">
        <f>190+45</f>
        <v>235</v>
      </c>
      <c r="C13">
        <f>196.82+45</f>
        <v>241.82</v>
      </c>
    </row>
    <row r="14" spans="1:3" x14ac:dyDescent="0.25">
      <c r="A14" t="s">
        <v>10</v>
      </c>
      <c r="B14">
        <v>6.58</v>
      </c>
      <c r="C14">
        <v>6.58</v>
      </c>
    </row>
    <row r="15" spans="1:3" x14ac:dyDescent="0.25">
      <c r="A15" t="s">
        <v>11</v>
      </c>
      <c r="B15">
        <v>6.58</v>
      </c>
      <c r="C15">
        <v>6.58</v>
      </c>
    </row>
    <row r="16" spans="1:3" x14ac:dyDescent="0.25">
      <c r="A16" t="s">
        <v>12</v>
      </c>
      <c r="B16">
        <v>19.89</v>
      </c>
      <c r="C16">
        <v>19.89</v>
      </c>
    </row>
    <row r="17" spans="1:3" x14ac:dyDescent="0.25">
      <c r="A17" t="s">
        <v>13</v>
      </c>
      <c r="B17">
        <v>19.89</v>
      </c>
      <c r="C17">
        <v>19.89</v>
      </c>
    </row>
    <row r="18" spans="1:3" x14ac:dyDescent="0.25">
      <c r="A18" t="s">
        <v>14</v>
      </c>
      <c r="B18">
        <v>112.58</v>
      </c>
      <c r="C18">
        <v>112.58</v>
      </c>
    </row>
    <row r="19" spans="1:3" x14ac:dyDescent="0.25">
      <c r="A19" t="s">
        <v>15</v>
      </c>
      <c r="B19">
        <v>112.58</v>
      </c>
      <c r="C19">
        <v>112.58</v>
      </c>
    </row>
    <row r="20" spans="1:3" x14ac:dyDescent="0.25">
      <c r="A20" t="s">
        <v>16</v>
      </c>
      <c r="B20">
        <v>10.67</v>
      </c>
      <c r="C20">
        <v>10.67</v>
      </c>
    </row>
    <row r="21" spans="1:3" x14ac:dyDescent="0.25">
      <c r="A21" t="s">
        <v>17</v>
      </c>
      <c r="B21">
        <v>18.93</v>
      </c>
      <c r="C21">
        <v>18.93</v>
      </c>
    </row>
    <row r="22" spans="1:3" x14ac:dyDescent="0.25">
      <c r="A22" t="s">
        <v>18</v>
      </c>
      <c r="B22">
        <v>78.98</v>
      </c>
      <c r="C22">
        <v>78.98</v>
      </c>
    </row>
    <row r="23" spans="1:3" x14ac:dyDescent="0.25">
      <c r="A23" t="s">
        <v>19</v>
      </c>
      <c r="B23">
        <v>22</v>
      </c>
      <c r="C23">
        <v>29</v>
      </c>
    </row>
    <row r="24" spans="1:3" x14ac:dyDescent="0.25">
      <c r="A24" t="s">
        <v>20</v>
      </c>
      <c r="B24">
        <v>33</v>
      </c>
      <c r="C24">
        <f>B24+8.82+4+12.5</f>
        <v>58.32</v>
      </c>
    </row>
    <row r="25" spans="1:3" x14ac:dyDescent="0.25">
      <c r="A25" t="s">
        <v>21</v>
      </c>
      <c r="B25">
        <v>319</v>
      </c>
      <c r="C25">
        <f>B25+58.82+4+83.33</f>
        <v>465.15</v>
      </c>
    </row>
    <row r="26" spans="1:3" x14ac:dyDescent="0.25">
      <c r="A26" t="s">
        <v>22</v>
      </c>
      <c r="B26">
        <v>319</v>
      </c>
      <c r="C26">
        <f>B26+58.82+4</f>
        <v>381.82</v>
      </c>
    </row>
    <row r="27" spans="1:3" x14ac:dyDescent="0.25">
      <c r="A27" t="s">
        <v>23</v>
      </c>
      <c r="B27">
        <v>11.78</v>
      </c>
      <c r="C27">
        <v>11.78</v>
      </c>
    </row>
    <row r="28" spans="1:3" x14ac:dyDescent="0.25">
      <c r="A28" t="s">
        <v>24</v>
      </c>
      <c r="B28">
        <v>14.63</v>
      </c>
      <c r="C28">
        <v>30</v>
      </c>
    </row>
    <row r="29" spans="1:3" x14ac:dyDescent="0.25">
      <c r="A29" t="s">
        <v>25</v>
      </c>
      <c r="B29">
        <v>24</v>
      </c>
      <c r="C29">
        <v>24</v>
      </c>
    </row>
    <row r="30" spans="1:3" x14ac:dyDescent="0.25">
      <c r="A30" t="s">
        <v>26</v>
      </c>
      <c r="B30">
        <v>33</v>
      </c>
      <c r="C30">
        <v>33</v>
      </c>
    </row>
    <row r="31" spans="1:3" x14ac:dyDescent="0.25">
      <c r="A31" t="s">
        <v>27</v>
      </c>
      <c r="B31">
        <v>7.96</v>
      </c>
      <c r="C31">
        <v>7.96</v>
      </c>
    </row>
    <row r="32" spans="1:3" x14ac:dyDescent="0.25">
      <c r="A32" t="s">
        <v>28</v>
      </c>
      <c r="B32">
        <v>12.39</v>
      </c>
      <c r="C32">
        <v>12.39</v>
      </c>
    </row>
    <row r="33" spans="1:3" x14ac:dyDescent="0.25">
      <c r="A33" t="s">
        <v>29</v>
      </c>
      <c r="B33">
        <v>71.510000000000005</v>
      </c>
      <c r="C33">
        <v>71.510000000000005</v>
      </c>
    </row>
    <row r="34" spans="1:3" x14ac:dyDescent="0.25">
      <c r="A34" t="s">
        <v>30</v>
      </c>
      <c r="B34">
        <v>200</v>
      </c>
      <c r="C34">
        <v>200</v>
      </c>
    </row>
    <row r="35" spans="1:3" x14ac:dyDescent="0.25">
      <c r="A35" t="s">
        <v>31</v>
      </c>
      <c r="B35">
        <v>200</v>
      </c>
      <c r="C35">
        <v>200</v>
      </c>
    </row>
    <row r="36" spans="1:3" x14ac:dyDescent="0.25">
      <c r="A36" t="s">
        <v>32</v>
      </c>
      <c r="B36">
        <v>22</v>
      </c>
      <c r="C36">
        <v>29</v>
      </c>
    </row>
    <row r="37" spans="1:3" x14ac:dyDescent="0.25">
      <c r="A37" t="s">
        <v>33</v>
      </c>
      <c r="B37">
        <v>33</v>
      </c>
      <c r="C37">
        <f>B37+8.82+4+12.5</f>
        <v>58.32</v>
      </c>
    </row>
    <row r="38" spans="1:3" x14ac:dyDescent="0.25">
      <c r="A38" t="s">
        <v>34</v>
      </c>
      <c r="B38">
        <v>7.96</v>
      </c>
      <c r="C38">
        <v>7.96</v>
      </c>
    </row>
    <row r="39" spans="1:3" x14ac:dyDescent="0.25">
      <c r="A39" t="s">
        <v>35</v>
      </c>
      <c r="B39">
        <v>71.510000000000005</v>
      </c>
      <c r="C39">
        <v>71.510000000000005</v>
      </c>
    </row>
    <row r="40" spans="1:3" x14ac:dyDescent="0.25">
      <c r="A40" t="s">
        <v>36</v>
      </c>
      <c r="B40">
        <v>71.510000000000005</v>
      </c>
      <c r="C40">
        <v>71.510000000000005</v>
      </c>
    </row>
    <row r="41" spans="1:3" x14ac:dyDescent="0.25">
      <c r="A41" t="s">
        <v>37</v>
      </c>
      <c r="B41">
        <v>13</v>
      </c>
      <c r="C41">
        <v>14</v>
      </c>
    </row>
    <row r="42" spans="1:3" x14ac:dyDescent="0.25">
      <c r="A42" t="s">
        <v>38</v>
      </c>
      <c r="B42">
        <v>25.65</v>
      </c>
      <c r="C42">
        <v>33.56</v>
      </c>
    </row>
    <row r="43" spans="1:3" x14ac:dyDescent="0.25">
      <c r="A43" t="s">
        <v>39</v>
      </c>
      <c r="B43">
        <v>33</v>
      </c>
      <c r="C43">
        <v>33</v>
      </c>
    </row>
    <row r="44" spans="1:3" x14ac:dyDescent="0.25">
      <c r="A44" t="s">
        <v>40</v>
      </c>
      <c r="B44">
        <v>14.63</v>
      </c>
      <c r="C44">
        <v>30</v>
      </c>
    </row>
    <row r="45" spans="1:3" x14ac:dyDescent="0.25">
      <c r="A45" t="s">
        <v>41</v>
      </c>
      <c r="B45">
        <v>71.510000000000005</v>
      </c>
      <c r="C45">
        <v>71.510000000000005</v>
      </c>
    </row>
  </sheetData>
  <autoFilter ref="A7:C7" xr:uid="{613B1C91-9788-46F9-B809-DB3ACAF0B41C}"/>
  <conditionalFormatting sqref="A25">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28">
    <cfRule type="colorScale" priority="2">
      <colorScale>
        <cfvo type="min"/>
        <cfvo type="percentile" val="50"/>
        <cfvo type="max"/>
        <color rgb="FFF8696B"/>
        <color rgb="FFFFEB84"/>
        <color rgb="FF63BE7B"/>
      </colorScale>
    </cfRule>
  </conditionalFormatting>
  <conditionalFormatting sqref="A37">
    <cfRule type="colorScale" priority="5">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F58FB-B6F0-4D14-99C7-EE2EE86006D5}">
  <dimension ref="A7:O463"/>
  <sheetViews>
    <sheetView topLeftCell="A424" zoomScaleNormal="100" workbookViewId="0">
      <selection activeCell="A462" sqref="A462"/>
    </sheetView>
  </sheetViews>
  <sheetFormatPr defaultRowHeight="15" x14ac:dyDescent="0.25"/>
  <cols>
    <col min="1" max="1" width="80.28515625" bestFit="1" customWidth="1"/>
    <col min="3" max="3" width="18.7109375" customWidth="1"/>
    <col min="4" max="4" width="10.42578125" customWidth="1"/>
    <col min="5" max="5" width="12.42578125" customWidth="1"/>
  </cols>
  <sheetData>
    <row r="7" spans="1:15" x14ac:dyDescent="0.25">
      <c r="A7" t="s">
        <v>43</v>
      </c>
      <c r="B7" t="s">
        <v>122</v>
      </c>
      <c r="C7" t="s">
        <v>89</v>
      </c>
      <c r="D7" t="s">
        <v>90</v>
      </c>
      <c r="E7" t="s">
        <v>91</v>
      </c>
      <c r="F7" t="s">
        <v>92</v>
      </c>
      <c r="G7" t="s">
        <v>93</v>
      </c>
      <c r="H7" t="s">
        <v>94</v>
      </c>
      <c r="I7" t="s">
        <v>95</v>
      </c>
      <c r="J7" t="s">
        <v>96</v>
      </c>
      <c r="K7" t="s">
        <v>97</v>
      </c>
      <c r="L7" t="s">
        <v>98</v>
      </c>
      <c r="M7" t="s">
        <v>99</v>
      </c>
      <c r="N7" t="s">
        <v>100</v>
      </c>
      <c r="O7" t="s">
        <v>101</v>
      </c>
    </row>
    <row r="8" spans="1:15" x14ac:dyDescent="0.25">
      <c r="A8" t="s">
        <v>4</v>
      </c>
      <c r="B8" t="s">
        <v>102</v>
      </c>
      <c r="C8" s="6" t="s">
        <v>103</v>
      </c>
    </row>
    <row r="9" spans="1:15" x14ac:dyDescent="0.25">
      <c r="A9" t="s">
        <v>4</v>
      </c>
      <c r="B9" t="s">
        <v>102</v>
      </c>
      <c r="C9" s="6" t="s">
        <v>104</v>
      </c>
    </row>
    <row r="10" spans="1:15" x14ac:dyDescent="0.25">
      <c r="A10" t="s">
        <v>4</v>
      </c>
      <c r="B10" t="s">
        <v>102</v>
      </c>
      <c r="C10" s="6" t="s">
        <v>105</v>
      </c>
    </row>
    <row r="11" spans="1:15" x14ac:dyDescent="0.25">
      <c r="A11" t="s">
        <v>4</v>
      </c>
      <c r="B11" t="s">
        <v>106</v>
      </c>
      <c r="C11" s="6" t="s">
        <v>103</v>
      </c>
    </row>
    <row r="12" spans="1:15" x14ac:dyDescent="0.25">
      <c r="A12" t="s">
        <v>4</v>
      </c>
      <c r="B12" t="s">
        <v>106</v>
      </c>
      <c r="C12" s="6" t="s">
        <v>104</v>
      </c>
    </row>
    <row r="13" spans="1:15" x14ac:dyDescent="0.25">
      <c r="A13" t="s">
        <v>4</v>
      </c>
      <c r="B13" t="s">
        <v>106</v>
      </c>
      <c r="C13" s="6" t="s">
        <v>105</v>
      </c>
    </row>
    <row r="14" spans="1:15" x14ac:dyDescent="0.25">
      <c r="A14" t="s">
        <v>4</v>
      </c>
      <c r="B14" t="s">
        <v>107</v>
      </c>
      <c r="C14" s="6" t="s">
        <v>103</v>
      </c>
    </row>
    <row r="15" spans="1:15" x14ac:dyDescent="0.25">
      <c r="A15" t="s">
        <v>4</v>
      </c>
      <c r="B15" t="s">
        <v>107</v>
      </c>
      <c r="C15" s="6" t="s">
        <v>104</v>
      </c>
    </row>
    <row r="16" spans="1:15" x14ac:dyDescent="0.25">
      <c r="A16" t="s">
        <v>4</v>
      </c>
      <c r="B16" t="s">
        <v>107</v>
      </c>
      <c r="C16" s="6" t="s">
        <v>105</v>
      </c>
    </row>
    <row r="17" spans="1:3" x14ac:dyDescent="0.25">
      <c r="A17" t="s">
        <v>4</v>
      </c>
      <c r="B17" t="s">
        <v>108</v>
      </c>
      <c r="C17" s="6" t="s">
        <v>103</v>
      </c>
    </row>
    <row r="18" spans="1:3" x14ac:dyDescent="0.25">
      <c r="A18" t="s">
        <v>4</v>
      </c>
      <c r="B18" t="s">
        <v>108</v>
      </c>
      <c r="C18" s="6" t="s">
        <v>104</v>
      </c>
    </row>
    <row r="19" spans="1:3" x14ac:dyDescent="0.25">
      <c r="A19" t="s">
        <v>4</v>
      </c>
      <c r="B19" t="s">
        <v>108</v>
      </c>
      <c r="C19" s="6" t="s">
        <v>105</v>
      </c>
    </row>
    <row r="20" spans="1:3" x14ac:dyDescent="0.25">
      <c r="A20" t="s">
        <v>5</v>
      </c>
      <c r="B20" t="s">
        <v>102</v>
      </c>
      <c r="C20" s="6" t="s">
        <v>103</v>
      </c>
    </row>
    <row r="21" spans="1:3" x14ac:dyDescent="0.25">
      <c r="A21" t="s">
        <v>5</v>
      </c>
      <c r="B21" t="s">
        <v>102</v>
      </c>
      <c r="C21" s="6" t="s">
        <v>104</v>
      </c>
    </row>
    <row r="22" spans="1:3" x14ac:dyDescent="0.25">
      <c r="A22" t="s">
        <v>5</v>
      </c>
      <c r="B22" t="s">
        <v>102</v>
      </c>
      <c r="C22" s="6" t="s">
        <v>105</v>
      </c>
    </row>
    <row r="23" spans="1:3" x14ac:dyDescent="0.25">
      <c r="A23" t="s">
        <v>5</v>
      </c>
      <c r="B23" t="s">
        <v>106</v>
      </c>
      <c r="C23" s="6" t="s">
        <v>103</v>
      </c>
    </row>
    <row r="24" spans="1:3" x14ac:dyDescent="0.25">
      <c r="A24" t="s">
        <v>5</v>
      </c>
      <c r="B24" t="s">
        <v>106</v>
      </c>
      <c r="C24" s="6" t="s">
        <v>104</v>
      </c>
    </row>
    <row r="25" spans="1:3" x14ac:dyDescent="0.25">
      <c r="A25" t="s">
        <v>5</v>
      </c>
      <c r="B25" t="s">
        <v>106</v>
      </c>
      <c r="C25" s="6" t="s">
        <v>105</v>
      </c>
    </row>
    <row r="26" spans="1:3" x14ac:dyDescent="0.25">
      <c r="A26" t="s">
        <v>5</v>
      </c>
      <c r="B26" t="s">
        <v>107</v>
      </c>
      <c r="C26" s="6" t="s">
        <v>103</v>
      </c>
    </row>
    <row r="27" spans="1:3" x14ac:dyDescent="0.25">
      <c r="A27" t="s">
        <v>5</v>
      </c>
      <c r="B27" t="s">
        <v>107</v>
      </c>
      <c r="C27" s="6" t="s">
        <v>104</v>
      </c>
    </row>
    <row r="28" spans="1:3" x14ac:dyDescent="0.25">
      <c r="A28" t="s">
        <v>5</v>
      </c>
      <c r="B28" t="s">
        <v>107</v>
      </c>
      <c r="C28" s="6" t="s">
        <v>105</v>
      </c>
    </row>
    <row r="29" spans="1:3" x14ac:dyDescent="0.25">
      <c r="A29" t="s">
        <v>5</v>
      </c>
      <c r="B29" t="s">
        <v>108</v>
      </c>
      <c r="C29" s="6" t="s">
        <v>103</v>
      </c>
    </row>
    <row r="30" spans="1:3" x14ac:dyDescent="0.25">
      <c r="A30" t="s">
        <v>5</v>
      </c>
      <c r="B30" t="s">
        <v>108</v>
      </c>
      <c r="C30" s="6" t="s">
        <v>104</v>
      </c>
    </row>
    <row r="31" spans="1:3" x14ac:dyDescent="0.25">
      <c r="A31" t="s">
        <v>5</v>
      </c>
      <c r="B31" t="s">
        <v>108</v>
      </c>
      <c r="C31" s="6" t="s">
        <v>105</v>
      </c>
    </row>
    <row r="32" spans="1:3" x14ac:dyDescent="0.25">
      <c r="A32" t="s">
        <v>6</v>
      </c>
      <c r="B32" t="s">
        <v>102</v>
      </c>
      <c r="C32" s="6" t="s">
        <v>103</v>
      </c>
    </row>
    <row r="33" spans="1:3" x14ac:dyDescent="0.25">
      <c r="A33" t="s">
        <v>6</v>
      </c>
      <c r="B33" t="s">
        <v>102</v>
      </c>
      <c r="C33" s="6" t="s">
        <v>104</v>
      </c>
    </row>
    <row r="34" spans="1:3" x14ac:dyDescent="0.25">
      <c r="A34" t="s">
        <v>6</v>
      </c>
      <c r="B34" t="s">
        <v>102</v>
      </c>
      <c r="C34" s="6" t="s">
        <v>105</v>
      </c>
    </row>
    <row r="35" spans="1:3" x14ac:dyDescent="0.25">
      <c r="A35" t="s">
        <v>6</v>
      </c>
      <c r="B35" t="s">
        <v>106</v>
      </c>
      <c r="C35" s="6" t="s">
        <v>103</v>
      </c>
    </row>
    <row r="36" spans="1:3" x14ac:dyDescent="0.25">
      <c r="A36" t="s">
        <v>6</v>
      </c>
      <c r="B36" t="s">
        <v>106</v>
      </c>
      <c r="C36" s="6" t="s">
        <v>104</v>
      </c>
    </row>
    <row r="37" spans="1:3" x14ac:dyDescent="0.25">
      <c r="A37" t="s">
        <v>6</v>
      </c>
      <c r="B37" t="s">
        <v>106</v>
      </c>
      <c r="C37" s="6" t="s">
        <v>105</v>
      </c>
    </row>
    <row r="38" spans="1:3" x14ac:dyDescent="0.25">
      <c r="A38" t="s">
        <v>6</v>
      </c>
      <c r="B38" t="s">
        <v>107</v>
      </c>
      <c r="C38" s="6" t="s">
        <v>103</v>
      </c>
    </row>
    <row r="39" spans="1:3" x14ac:dyDescent="0.25">
      <c r="A39" t="s">
        <v>6</v>
      </c>
      <c r="B39" t="s">
        <v>107</v>
      </c>
      <c r="C39" s="6" t="s">
        <v>104</v>
      </c>
    </row>
    <row r="40" spans="1:3" x14ac:dyDescent="0.25">
      <c r="A40" t="s">
        <v>6</v>
      </c>
      <c r="B40" t="s">
        <v>107</v>
      </c>
      <c r="C40" s="6" t="s">
        <v>105</v>
      </c>
    </row>
    <row r="41" spans="1:3" x14ac:dyDescent="0.25">
      <c r="A41" t="s">
        <v>6</v>
      </c>
      <c r="B41" t="s">
        <v>108</v>
      </c>
      <c r="C41" s="6" t="s">
        <v>103</v>
      </c>
    </row>
    <row r="42" spans="1:3" x14ac:dyDescent="0.25">
      <c r="A42" t="s">
        <v>6</v>
      </c>
      <c r="B42" t="s">
        <v>108</v>
      </c>
      <c r="C42" s="6" t="s">
        <v>104</v>
      </c>
    </row>
    <row r="43" spans="1:3" x14ac:dyDescent="0.25">
      <c r="A43" t="s">
        <v>6</v>
      </c>
      <c r="B43" t="s">
        <v>108</v>
      </c>
      <c r="C43" s="6" t="s">
        <v>105</v>
      </c>
    </row>
    <row r="44" spans="1:3" x14ac:dyDescent="0.25">
      <c r="A44" t="s">
        <v>7</v>
      </c>
      <c r="B44" t="s">
        <v>102</v>
      </c>
      <c r="C44" s="6" t="s">
        <v>103</v>
      </c>
    </row>
    <row r="45" spans="1:3" x14ac:dyDescent="0.25">
      <c r="A45" t="s">
        <v>7</v>
      </c>
      <c r="B45" t="s">
        <v>102</v>
      </c>
      <c r="C45" s="6" t="s">
        <v>104</v>
      </c>
    </row>
    <row r="46" spans="1:3" x14ac:dyDescent="0.25">
      <c r="A46" t="s">
        <v>7</v>
      </c>
      <c r="B46" t="s">
        <v>102</v>
      </c>
      <c r="C46" s="6" t="s">
        <v>105</v>
      </c>
    </row>
    <row r="47" spans="1:3" x14ac:dyDescent="0.25">
      <c r="A47" t="s">
        <v>7</v>
      </c>
      <c r="B47" t="s">
        <v>106</v>
      </c>
      <c r="C47" s="6" t="s">
        <v>103</v>
      </c>
    </row>
    <row r="48" spans="1:3" x14ac:dyDescent="0.25">
      <c r="A48" t="s">
        <v>7</v>
      </c>
      <c r="B48" t="s">
        <v>106</v>
      </c>
      <c r="C48" s="6" t="s">
        <v>104</v>
      </c>
    </row>
    <row r="49" spans="1:3" x14ac:dyDescent="0.25">
      <c r="A49" t="s">
        <v>7</v>
      </c>
      <c r="B49" t="s">
        <v>106</v>
      </c>
      <c r="C49" s="6" t="s">
        <v>105</v>
      </c>
    </row>
    <row r="50" spans="1:3" x14ac:dyDescent="0.25">
      <c r="A50" t="s">
        <v>7</v>
      </c>
      <c r="B50" t="s">
        <v>107</v>
      </c>
      <c r="C50" s="6" t="s">
        <v>103</v>
      </c>
    </row>
    <row r="51" spans="1:3" x14ac:dyDescent="0.25">
      <c r="A51" t="s">
        <v>7</v>
      </c>
      <c r="B51" t="s">
        <v>107</v>
      </c>
      <c r="C51" s="6" t="s">
        <v>104</v>
      </c>
    </row>
    <row r="52" spans="1:3" x14ac:dyDescent="0.25">
      <c r="A52" t="s">
        <v>7</v>
      </c>
      <c r="B52" t="s">
        <v>107</v>
      </c>
      <c r="C52" s="6" t="s">
        <v>105</v>
      </c>
    </row>
    <row r="53" spans="1:3" x14ac:dyDescent="0.25">
      <c r="A53" t="s">
        <v>7</v>
      </c>
      <c r="B53" t="s">
        <v>108</v>
      </c>
      <c r="C53" s="6" t="s">
        <v>103</v>
      </c>
    </row>
    <row r="54" spans="1:3" x14ac:dyDescent="0.25">
      <c r="A54" t="s">
        <v>7</v>
      </c>
      <c r="B54" t="s">
        <v>108</v>
      </c>
      <c r="C54" s="6" t="s">
        <v>104</v>
      </c>
    </row>
    <row r="55" spans="1:3" x14ac:dyDescent="0.25">
      <c r="A55" t="s">
        <v>7</v>
      </c>
      <c r="B55" t="s">
        <v>108</v>
      </c>
      <c r="C55" s="6" t="s">
        <v>105</v>
      </c>
    </row>
    <row r="56" spans="1:3" x14ac:dyDescent="0.25">
      <c r="A56" t="s">
        <v>8</v>
      </c>
      <c r="B56" t="s">
        <v>102</v>
      </c>
      <c r="C56" s="6" t="s">
        <v>103</v>
      </c>
    </row>
    <row r="57" spans="1:3" x14ac:dyDescent="0.25">
      <c r="A57" t="s">
        <v>8</v>
      </c>
      <c r="B57" t="s">
        <v>102</v>
      </c>
      <c r="C57" s="7" t="s">
        <v>104</v>
      </c>
    </row>
    <row r="58" spans="1:3" x14ac:dyDescent="0.25">
      <c r="A58" t="s">
        <v>8</v>
      </c>
      <c r="B58" t="s">
        <v>102</v>
      </c>
      <c r="C58" s="6" t="s">
        <v>105</v>
      </c>
    </row>
    <row r="59" spans="1:3" x14ac:dyDescent="0.25">
      <c r="A59" t="s">
        <v>8</v>
      </c>
      <c r="B59" t="s">
        <v>106</v>
      </c>
      <c r="C59" s="6" t="s">
        <v>103</v>
      </c>
    </row>
    <row r="60" spans="1:3" x14ac:dyDescent="0.25">
      <c r="A60" t="s">
        <v>8</v>
      </c>
      <c r="B60" t="s">
        <v>106</v>
      </c>
      <c r="C60" s="6" t="s">
        <v>104</v>
      </c>
    </row>
    <row r="61" spans="1:3" x14ac:dyDescent="0.25">
      <c r="A61" t="s">
        <v>8</v>
      </c>
      <c r="B61" t="s">
        <v>106</v>
      </c>
      <c r="C61" s="6" t="s">
        <v>105</v>
      </c>
    </row>
    <row r="62" spans="1:3" x14ac:dyDescent="0.25">
      <c r="A62" t="s">
        <v>8</v>
      </c>
      <c r="B62" t="s">
        <v>107</v>
      </c>
      <c r="C62" s="6" t="s">
        <v>103</v>
      </c>
    </row>
    <row r="63" spans="1:3" x14ac:dyDescent="0.25">
      <c r="A63" t="s">
        <v>8</v>
      </c>
      <c r="B63" t="s">
        <v>107</v>
      </c>
      <c r="C63" s="6" t="s">
        <v>104</v>
      </c>
    </row>
    <row r="64" spans="1:3" x14ac:dyDescent="0.25">
      <c r="A64" t="s">
        <v>8</v>
      </c>
      <c r="B64" t="s">
        <v>107</v>
      </c>
      <c r="C64" s="6" t="s">
        <v>105</v>
      </c>
    </row>
    <row r="65" spans="1:3" x14ac:dyDescent="0.25">
      <c r="A65" t="s">
        <v>8</v>
      </c>
      <c r="B65" t="s">
        <v>108</v>
      </c>
      <c r="C65" s="6" t="s">
        <v>103</v>
      </c>
    </row>
    <row r="66" spans="1:3" x14ac:dyDescent="0.25">
      <c r="A66" t="s">
        <v>8</v>
      </c>
      <c r="B66" t="s">
        <v>108</v>
      </c>
      <c r="C66" s="6" t="s">
        <v>104</v>
      </c>
    </row>
    <row r="67" spans="1:3" x14ac:dyDescent="0.25">
      <c r="A67" t="s">
        <v>8</v>
      </c>
      <c r="B67" t="s">
        <v>108</v>
      </c>
      <c r="C67" s="6" t="s">
        <v>105</v>
      </c>
    </row>
    <row r="68" spans="1:3" x14ac:dyDescent="0.25">
      <c r="A68" t="s">
        <v>9</v>
      </c>
      <c r="B68" t="s">
        <v>102</v>
      </c>
      <c r="C68" s="6" t="s">
        <v>103</v>
      </c>
    </row>
    <row r="69" spans="1:3" x14ac:dyDescent="0.25">
      <c r="A69" t="s">
        <v>9</v>
      </c>
      <c r="B69" t="s">
        <v>102</v>
      </c>
      <c r="C69" s="6" t="s">
        <v>104</v>
      </c>
    </row>
    <row r="70" spans="1:3" x14ac:dyDescent="0.25">
      <c r="A70" t="s">
        <v>9</v>
      </c>
      <c r="B70" t="s">
        <v>102</v>
      </c>
      <c r="C70" s="6" t="s">
        <v>105</v>
      </c>
    </row>
    <row r="71" spans="1:3" x14ac:dyDescent="0.25">
      <c r="A71" t="s">
        <v>9</v>
      </c>
      <c r="B71" t="s">
        <v>106</v>
      </c>
      <c r="C71" s="6" t="s">
        <v>103</v>
      </c>
    </row>
    <row r="72" spans="1:3" x14ac:dyDescent="0.25">
      <c r="A72" t="s">
        <v>9</v>
      </c>
      <c r="B72" t="s">
        <v>106</v>
      </c>
      <c r="C72" s="6" t="s">
        <v>104</v>
      </c>
    </row>
    <row r="73" spans="1:3" x14ac:dyDescent="0.25">
      <c r="A73" t="s">
        <v>9</v>
      </c>
      <c r="B73" t="s">
        <v>106</v>
      </c>
      <c r="C73" s="6" t="s">
        <v>105</v>
      </c>
    </row>
    <row r="74" spans="1:3" x14ac:dyDescent="0.25">
      <c r="A74" t="s">
        <v>9</v>
      </c>
      <c r="B74" t="s">
        <v>107</v>
      </c>
      <c r="C74" s="6" t="s">
        <v>103</v>
      </c>
    </row>
    <row r="75" spans="1:3" x14ac:dyDescent="0.25">
      <c r="A75" t="s">
        <v>9</v>
      </c>
      <c r="B75" t="s">
        <v>107</v>
      </c>
      <c r="C75" s="6" t="s">
        <v>104</v>
      </c>
    </row>
    <row r="76" spans="1:3" x14ac:dyDescent="0.25">
      <c r="A76" t="s">
        <v>9</v>
      </c>
      <c r="B76" t="s">
        <v>107</v>
      </c>
      <c r="C76" s="6" t="s">
        <v>105</v>
      </c>
    </row>
    <row r="77" spans="1:3" x14ac:dyDescent="0.25">
      <c r="A77" t="s">
        <v>9</v>
      </c>
      <c r="B77" t="s">
        <v>108</v>
      </c>
      <c r="C77" s="6" t="s">
        <v>103</v>
      </c>
    </row>
    <row r="78" spans="1:3" x14ac:dyDescent="0.25">
      <c r="A78" t="s">
        <v>9</v>
      </c>
      <c r="B78" t="s">
        <v>108</v>
      </c>
      <c r="C78" s="6" t="s">
        <v>104</v>
      </c>
    </row>
    <row r="79" spans="1:3" x14ac:dyDescent="0.25">
      <c r="A79" t="s">
        <v>9</v>
      </c>
      <c r="B79" t="s">
        <v>108</v>
      </c>
      <c r="C79" s="6" t="s">
        <v>105</v>
      </c>
    </row>
    <row r="80" spans="1:3" x14ac:dyDescent="0.25">
      <c r="A80" t="s">
        <v>10</v>
      </c>
      <c r="B80" t="s">
        <v>102</v>
      </c>
      <c r="C80" s="6" t="s">
        <v>103</v>
      </c>
    </row>
    <row r="81" spans="1:3" x14ac:dyDescent="0.25">
      <c r="A81" t="s">
        <v>10</v>
      </c>
      <c r="B81" t="s">
        <v>102</v>
      </c>
      <c r="C81" s="6" t="s">
        <v>104</v>
      </c>
    </row>
    <row r="82" spans="1:3" x14ac:dyDescent="0.25">
      <c r="A82" t="s">
        <v>10</v>
      </c>
      <c r="B82" t="s">
        <v>102</v>
      </c>
      <c r="C82" s="6" t="s">
        <v>105</v>
      </c>
    </row>
    <row r="83" spans="1:3" x14ac:dyDescent="0.25">
      <c r="A83" t="s">
        <v>10</v>
      </c>
      <c r="B83" t="s">
        <v>106</v>
      </c>
      <c r="C83" s="6" t="s">
        <v>103</v>
      </c>
    </row>
    <row r="84" spans="1:3" x14ac:dyDescent="0.25">
      <c r="A84" t="s">
        <v>10</v>
      </c>
      <c r="B84" t="s">
        <v>106</v>
      </c>
      <c r="C84" s="6" t="s">
        <v>104</v>
      </c>
    </row>
    <row r="85" spans="1:3" x14ac:dyDescent="0.25">
      <c r="A85" t="s">
        <v>10</v>
      </c>
      <c r="B85" t="s">
        <v>106</v>
      </c>
      <c r="C85" s="6" t="s">
        <v>105</v>
      </c>
    </row>
    <row r="86" spans="1:3" x14ac:dyDescent="0.25">
      <c r="A86" t="s">
        <v>10</v>
      </c>
      <c r="B86" t="s">
        <v>107</v>
      </c>
      <c r="C86" s="6" t="s">
        <v>103</v>
      </c>
    </row>
    <row r="87" spans="1:3" x14ac:dyDescent="0.25">
      <c r="A87" t="s">
        <v>10</v>
      </c>
      <c r="B87" t="s">
        <v>107</v>
      </c>
      <c r="C87" s="6" t="s">
        <v>104</v>
      </c>
    </row>
    <row r="88" spans="1:3" x14ac:dyDescent="0.25">
      <c r="A88" t="s">
        <v>10</v>
      </c>
      <c r="B88" t="s">
        <v>107</v>
      </c>
      <c r="C88" s="6" t="s">
        <v>105</v>
      </c>
    </row>
    <row r="89" spans="1:3" x14ac:dyDescent="0.25">
      <c r="A89" t="s">
        <v>10</v>
      </c>
      <c r="B89" t="s">
        <v>108</v>
      </c>
      <c r="C89" s="6" t="s">
        <v>103</v>
      </c>
    </row>
    <row r="90" spans="1:3" x14ac:dyDescent="0.25">
      <c r="A90" t="s">
        <v>10</v>
      </c>
      <c r="B90" t="s">
        <v>108</v>
      </c>
      <c r="C90" s="6" t="s">
        <v>104</v>
      </c>
    </row>
    <row r="91" spans="1:3" x14ac:dyDescent="0.25">
      <c r="A91" t="s">
        <v>10</v>
      </c>
      <c r="B91" t="s">
        <v>108</v>
      </c>
      <c r="C91" s="6" t="s">
        <v>105</v>
      </c>
    </row>
    <row r="92" spans="1:3" x14ac:dyDescent="0.25">
      <c r="A92" t="s">
        <v>11</v>
      </c>
      <c r="B92" t="s">
        <v>102</v>
      </c>
      <c r="C92" s="6" t="s">
        <v>103</v>
      </c>
    </row>
    <row r="93" spans="1:3" x14ac:dyDescent="0.25">
      <c r="A93" t="s">
        <v>11</v>
      </c>
      <c r="B93" t="s">
        <v>102</v>
      </c>
      <c r="C93" s="6" t="s">
        <v>104</v>
      </c>
    </row>
    <row r="94" spans="1:3" x14ac:dyDescent="0.25">
      <c r="A94" t="s">
        <v>11</v>
      </c>
      <c r="B94" t="s">
        <v>102</v>
      </c>
      <c r="C94" s="6" t="s">
        <v>105</v>
      </c>
    </row>
    <row r="95" spans="1:3" x14ac:dyDescent="0.25">
      <c r="A95" t="s">
        <v>11</v>
      </c>
      <c r="B95" t="s">
        <v>106</v>
      </c>
      <c r="C95" s="6" t="s">
        <v>103</v>
      </c>
    </row>
    <row r="96" spans="1:3" x14ac:dyDescent="0.25">
      <c r="A96" t="s">
        <v>11</v>
      </c>
      <c r="B96" t="s">
        <v>106</v>
      </c>
      <c r="C96" s="6" t="s">
        <v>104</v>
      </c>
    </row>
    <row r="97" spans="1:3" x14ac:dyDescent="0.25">
      <c r="A97" t="s">
        <v>11</v>
      </c>
      <c r="B97" t="s">
        <v>106</v>
      </c>
      <c r="C97" s="6" t="s">
        <v>105</v>
      </c>
    </row>
    <row r="98" spans="1:3" x14ac:dyDescent="0.25">
      <c r="A98" t="s">
        <v>11</v>
      </c>
      <c r="B98" t="s">
        <v>107</v>
      </c>
      <c r="C98" s="6" t="s">
        <v>103</v>
      </c>
    </row>
    <row r="99" spans="1:3" x14ac:dyDescent="0.25">
      <c r="A99" t="s">
        <v>11</v>
      </c>
      <c r="B99" t="s">
        <v>107</v>
      </c>
      <c r="C99" s="6" t="s">
        <v>104</v>
      </c>
    </row>
    <row r="100" spans="1:3" x14ac:dyDescent="0.25">
      <c r="A100" t="s">
        <v>11</v>
      </c>
      <c r="B100" t="s">
        <v>107</v>
      </c>
      <c r="C100" s="6" t="s">
        <v>105</v>
      </c>
    </row>
    <row r="101" spans="1:3" x14ac:dyDescent="0.25">
      <c r="A101" t="s">
        <v>11</v>
      </c>
      <c r="B101" t="s">
        <v>108</v>
      </c>
      <c r="C101" s="6" t="s">
        <v>103</v>
      </c>
    </row>
    <row r="102" spans="1:3" x14ac:dyDescent="0.25">
      <c r="A102" t="s">
        <v>11</v>
      </c>
      <c r="B102" t="s">
        <v>108</v>
      </c>
      <c r="C102" s="6" t="s">
        <v>104</v>
      </c>
    </row>
    <row r="103" spans="1:3" x14ac:dyDescent="0.25">
      <c r="A103" t="s">
        <v>11</v>
      </c>
      <c r="B103" t="s">
        <v>108</v>
      </c>
      <c r="C103" s="6" t="s">
        <v>105</v>
      </c>
    </row>
    <row r="104" spans="1:3" x14ac:dyDescent="0.25">
      <c r="A104" t="s">
        <v>12</v>
      </c>
      <c r="B104" t="s">
        <v>102</v>
      </c>
      <c r="C104" s="6" t="s">
        <v>103</v>
      </c>
    </row>
    <row r="105" spans="1:3" x14ac:dyDescent="0.25">
      <c r="A105" t="s">
        <v>12</v>
      </c>
      <c r="B105" t="s">
        <v>102</v>
      </c>
      <c r="C105" s="6" t="s">
        <v>104</v>
      </c>
    </row>
    <row r="106" spans="1:3" x14ac:dyDescent="0.25">
      <c r="A106" t="s">
        <v>12</v>
      </c>
      <c r="B106" t="s">
        <v>102</v>
      </c>
      <c r="C106" s="6" t="s">
        <v>105</v>
      </c>
    </row>
    <row r="107" spans="1:3" x14ac:dyDescent="0.25">
      <c r="A107" t="s">
        <v>12</v>
      </c>
      <c r="B107" t="s">
        <v>106</v>
      </c>
      <c r="C107" s="6" t="s">
        <v>103</v>
      </c>
    </row>
    <row r="108" spans="1:3" x14ac:dyDescent="0.25">
      <c r="A108" t="s">
        <v>12</v>
      </c>
      <c r="B108" t="s">
        <v>106</v>
      </c>
      <c r="C108" s="6" t="s">
        <v>104</v>
      </c>
    </row>
    <row r="109" spans="1:3" x14ac:dyDescent="0.25">
      <c r="A109" t="s">
        <v>12</v>
      </c>
      <c r="B109" t="s">
        <v>106</v>
      </c>
      <c r="C109" s="6" t="s">
        <v>105</v>
      </c>
    </row>
    <row r="110" spans="1:3" x14ac:dyDescent="0.25">
      <c r="A110" t="s">
        <v>12</v>
      </c>
      <c r="B110" t="s">
        <v>107</v>
      </c>
      <c r="C110" s="6" t="s">
        <v>103</v>
      </c>
    </row>
    <row r="111" spans="1:3" x14ac:dyDescent="0.25">
      <c r="A111" t="s">
        <v>12</v>
      </c>
      <c r="B111" t="s">
        <v>107</v>
      </c>
      <c r="C111" s="6" t="s">
        <v>104</v>
      </c>
    </row>
    <row r="112" spans="1:3" x14ac:dyDescent="0.25">
      <c r="A112" t="s">
        <v>12</v>
      </c>
      <c r="B112" t="s">
        <v>107</v>
      </c>
      <c r="C112" s="6" t="s">
        <v>105</v>
      </c>
    </row>
    <row r="113" spans="1:3" x14ac:dyDescent="0.25">
      <c r="A113" t="s">
        <v>12</v>
      </c>
      <c r="B113" t="s">
        <v>108</v>
      </c>
      <c r="C113" s="6" t="s">
        <v>103</v>
      </c>
    </row>
    <row r="114" spans="1:3" x14ac:dyDescent="0.25">
      <c r="A114" t="s">
        <v>12</v>
      </c>
      <c r="B114" t="s">
        <v>108</v>
      </c>
      <c r="C114" s="6" t="s">
        <v>104</v>
      </c>
    </row>
    <row r="115" spans="1:3" x14ac:dyDescent="0.25">
      <c r="A115" t="s">
        <v>12</v>
      </c>
      <c r="B115" t="s">
        <v>108</v>
      </c>
      <c r="C115" s="6" t="s">
        <v>105</v>
      </c>
    </row>
    <row r="116" spans="1:3" x14ac:dyDescent="0.25">
      <c r="A116" t="s">
        <v>13</v>
      </c>
      <c r="B116" t="s">
        <v>102</v>
      </c>
      <c r="C116" s="6" t="s">
        <v>103</v>
      </c>
    </row>
    <row r="117" spans="1:3" x14ac:dyDescent="0.25">
      <c r="A117" t="s">
        <v>13</v>
      </c>
      <c r="B117" t="s">
        <v>102</v>
      </c>
      <c r="C117" s="7" t="s">
        <v>104</v>
      </c>
    </row>
    <row r="118" spans="1:3" x14ac:dyDescent="0.25">
      <c r="A118" t="s">
        <v>13</v>
      </c>
      <c r="B118" t="s">
        <v>102</v>
      </c>
      <c r="C118" s="6" t="s">
        <v>105</v>
      </c>
    </row>
    <row r="119" spans="1:3" x14ac:dyDescent="0.25">
      <c r="A119" t="s">
        <v>13</v>
      </c>
      <c r="B119" t="s">
        <v>106</v>
      </c>
      <c r="C119" s="6" t="s">
        <v>103</v>
      </c>
    </row>
    <row r="120" spans="1:3" x14ac:dyDescent="0.25">
      <c r="A120" t="s">
        <v>13</v>
      </c>
      <c r="B120" t="s">
        <v>106</v>
      </c>
      <c r="C120" s="6" t="s">
        <v>104</v>
      </c>
    </row>
    <row r="121" spans="1:3" x14ac:dyDescent="0.25">
      <c r="A121" t="s">
        <v>13</v>
      </c>
      <c r="B121" t="s">
        <v>106</v>
      </c>
      <c r="C121" s="6" t="s">
        <v>105</v>
      </c>
    </row>
    <row r="122" spans="1:3" x14ac:dyDescent="0.25">
      <c r="A122" t="s">
        <v>13</v>
      </c>
      <c r="B122" t="s">
        <v>107</v>
      </c>
      <c r="C122" s="6" t="s">
        <v>103</v>
      </c>
    </row>
    <row r="123" spans="1:3" x14ac:dyDescent="0.25">
      <c r="A123" t="s">
        <v>13</v>
      </c>
      <c r="B123" t="s">
        <v>107</v>
      </c>
      <c r="C123" s="6" t="s">
        <v>104</v>
      </c>
    </row>
    <row r="124" spans="1:3" x14ac:dyDescent="0.25">
      <c r="A124" t="s">
        <v>13</v>
      </c>
      <c r="B124" t="s">
        <v>107</v>
      </c>
      <c r="C124" s="6" t="s">
        <v>105</v>
      </c>
    </row>
    <row r="125" spans="1:3" x14ac:dyDescent="0.25">
      <c r="A125" t="s">
        <v>13</v>
      </c>
      <c r="B125" t="s">
        <v>108</v>
      </c>
      <c r="C125" s="6" t="s">
        <v>103</v>
      </c>
    </row>
    <row r="126" spans="1:3" x14ac:dyDescent="0.25">
      <c r="A126" t="s">
        <v>13</v>
      </c>
      <c r="B126" t="s">
        <v>108</v>
      </c>
      <c r="C126" s="6" t="s">
        <v>104</v>
      </c>
    </row>
    <row r="127" spans="1:3" x14ac:dyDescent="0.25">
      <c r="A127" t="s">
        <v>13</v>
      </c>
      <c r="B127" t="s">
        <v>108</v>
      </c>
      <c r="C127" s="6" t="s">
        <v>105</v>
      </c>
    </row>
    <row r="128" spans="1:3" x14ac:dyDescent="0.25">
      <c r="A128" t="s">
        <v>14</v>
      </c>
      <c r="B128" t="s">
        <v>102</v>
      </c>
      <c r="C128" s="6" t="s">
        <v>103</v>
      </c>
    </row>
    <row r="129" spans="1:3" x14ac:dyDescent="0.25">
      <c r="A129" t="s">
        <v>14</v>
      </c>
      <c r="B129" t="s">
        <v>102</v>
      </c>
      <c r="C129" s="6" t="s">
        <v>104</v>
      </c>
    </row>
    <row r="130" spans="1:3" x14ac:dyDescent="0.25">
      <c r="A130" t="s">
        <v>14</v>
      </c>
      <c r="B130" t="s">
        <v>102</v>
      </c>
      <c r="C130" s="6" t="s">
        <v>105</v>
      </c>
    </row>
    <row r="131" spans="1:3" x14ac:dyDescent="0.25">
      <c r="A131" t="s">
        <v>14</v>
      </c>
      <c r="B131" t="s">
        <v>106</v>
      </c>
      <c r="C131" s="6" t="s">
        <v>103</v>
      </c>
    </row>
    <row r="132" spans="1:3" x14ac:dyDescent="0.25">
      <c r="A132" t="s">
        <v>14</v>
      </c>
      <c r="B132" t="s">
        <v>106</v>
      </c>
      <c r="C132" s="6" t="s">
        <v>104</v>
      </c>
    </row>
    <row r="133" spans="1:3" x14ac:dyDescent="0.25">
      <c r="A133" t="s">
        <v>14</v>
      </c>
      <c r="B133" t="s">
        <v>106</v>
      </c>
      <c r="C133" s="6" t="s">
        <v>105</v>
      </c>
    </row>
    <row r="134" spans="1:3" x14ac:dyDescent="0.25">
      <c r="A134" t="s">
        <v>14</v>
      </c>
      <c r="B134" t="s">
        <v>107</v>
      </c>
      <c r="C134" s="6" t="s">
        <v>103</v>
      </c>
    </row>
    <row r="135" spans="1:3" x14ac:dyDescent="0.25">
      <c r="A135" t="s">
        <v>14</v>
      </c>
      <c r="B135" t="s">
        <v>107</v>
      </c>
      <c r="C135" s="6" t="s">
        <v>104</v>
      </c>
    </row>
    <row r="136" spans="1:3" x14ac:dyDescent="0.25">
      <c r="A136" t="s">
        <v>14</v>
      </c>
      <c r="B136" t="s">
        <v>107</v>
      </c>
      <c r="C136" s="6" t="s">
        <v>105</v>
      </c>
    </row>
    <row r="137" spans="1:3" x14ac:dyDescent="0.25">
      <c r="A137" t="s">
        <v>14</v>
      </c>
      <c r="B137" t="s">
        <v>108</v>
      </c>
      <c r="C137" s="6" t="s">
        <v>103</v>
      </c>
    </row>
    <row r="138" spans="1:3" x14ac:dyDescent="0.25">
      <c r="A138" t="s">
        <v>14</v>
      </c>
      <c r="B138" t="s">
        <v>108</v>
      </c>
      <c r="C138" s="6" t="s">
        <v>104</v>
      </c>
    </row>
    <row r="139" spans="1:3" x14ac:dyDescent="0.25">
      <c r="A139" t="s">
        <v>14</v>
      </c>
      <c r="B139" t="s">
        <v>108</v>
      </c>
      <c r="C139" s="6" t="s">
        <v>105</v>
      </c>
    </row>
    <row r="140" spans="1:3" x14ac:dyDescent="0.25">
      <c r="A140" t="s">
        <v>15</v>
      </c>
      <c r="B140" t="s">
        <v>102</v>
      </c>
      <c r="C140" s="6" t="s">
        <v>103</v>
      </c>
    </row>
    <row r="141" spans="1:3" x14ac:dyDescent="0.25">
      <c r="A141" t="s">
        <v>15</v>
      </c>
      <c r="B141" t="s">
        <v>102</v>
      </c>
      <c r="C141" s="6" t="s">
        <v>104</v>
      </c>
    </row>
    <row r="142" spans="1:3" x14ac:dyDescent="0.25">
      <c r="A142" t="s">
        <v>15</v>
      </c>
      <c r="B142" t="s">
        <v>102</v>
      </c>
      <c r="C142" s="6" t="s">
        <v>105</v>
      </c>
    </row>
    <row r="143" spans="1:3" x14ac:dyDescent="0.25">
      <c r="A143" t="s">
        <v>15</v>
      </c>
      <c r="B143" t="s">
        <v>106</v>
      </c>
      <c r="C143" s="6" t="s">
        <v>103</v>
      </c>
    </row>
    <row r="144" spans="1:3" x14ac:dyDescent="0.25">
      <c r="A144" t="s">
        <v>15</v>
      </c>
      <c r="B144" t="s">
        <v>106</v>
      </c>
      <c r="C144" s="6" t="s">
        <v>104</v>
      </c>
    </row>
    <row r="145" spans="1:3" x14ac:dyDescent="0.25">
      <c r="A145" t="s">
        <v>15</v>
      </c>
      <c r="B145" t="s">
        <v>106</v>
      </c>
      <c r="C145" s="6" t="s">
        <v>105</v>
      </c>
    </row>
    <row r="146" spans="1:3" x14ac:dyDescent="0.25">
      <c r="A146" t="s">
        <v>15</v>
      </c>
      <c r="B146" t="s">
        <v>107</v>
      </c>
      <c r="C146" s="6" t="s">
        <v>103</v>
      </c>
    </row>
    <row r="147" spans="1:3" x14ac:dyDescent="0.25">
      <c r="A147" t="s">
        <v>15</v>
      </c>
      <c r="B147" t="s">
        <v>107</v>
      </c>
      <c r="C147" s="6" t="s">
        <v>104</v>
      </c>
    </row>
    <row r="148" spans="1:3" x14ac:dyDescent="0.25">
      <c r="A148" t="s">
        <v>15</v>
      </c>
      <c r="B148" t="s">
        <v>107</v>
      </c>
      <c r="C148" s="6" t="s">
        <v>105</v>
      </c>
    </row>
    <row r="149" spans="1:3" x14ac:dyDescent="0.25">
      <c r="A149" t="s">
        <v>15</v>
      </c>
      <c r="B149" t="s">
        <v>108</v>
      </c>
      <c r="C149" s="6" t="s">
        <v>103</v>
      </c>
    </row>
    <row r="150" spans="1:3" x14ac:dyDescent="0.25">
      <c r="A150" t="s">
        <v>15</v>
      </c>
      <c r="B150" t="s">
        <v>108</v>
      </c>
      <c r="C150" s="6" t="s">
        <v>104</v>
      </c>
    </row>
    <row r="151" spans="1:3" x14ac:dyDescent="0.25">
      <c r="A151" t="s">
        <v>15</v>
      </c>
      <c r="B151" t="s">
        <v>108</v>
      </c>
      <c r="C151" s="6" t="s">
        <v>105</v>
      </c>
    </row>
    <row r="152" spans="1:3" x14ac:dyDescent="0.25">
      <c r="A152" t="s">
        <v>16</v>
      </c>
      <c r="B152" t="s">
        <v>102</v>
      </c>
      <c r="C152" s="6" t="s">
        <v>103</v>
      </c>
    </row>
    <row r="153" spans="1:3" x14ac:dyDescent="0.25">
      <c r="A153" t="s">
        <v>16</v>
      </c>
      <c r="B153" t="s">
        <v>102</v>
      </c>
      <c r="C153" s="6" t="s">
        <v>104</v>
      </c>
    </row>
    <row r="154" spans="1:3" x14ac:dyDescent="0.25">
      <c r="A154" t="s">
        <v>16</v>
      </c>
      <c r="B154" t="s">
        <v>102</v>
      </c>
      <c r="C154" s="6" t="s">
        <v>105</v>
      </c>
    </row>
    <row r="155" spans="1:3" x14ac:dyDescent="0.25">
      <c r="A155" t="s">
        <v>16</v>
      </c>
      <c r="B155" t="s">
        <v>106</v>
      </c>
      <c r="C155" s="6" t="s">
        <v>103</v>
      </c>
    </row>
    <row r="156" spans="1:3" x14ac:dyDescent="0.25">
      <c r="A156" t="s">
        <v>16</v>
      </c>
      <c r="B156" t="s">
        <v>106</v>
      </c>
      <c r="C156" s="6" t="s">
        <v>104</v>
      </c>
    </row>
    <row r="157" spans="1:3" x14ac:dyDescent="0.25">
      <c r="A157" t="s">
        <v>16</v>
      </c>
      <c r="B157" t="s">
        <v>106</v>
      </c>
      <c r="C157" s="6" t="s">
        <v>105</v>
      </c>
    </row>
    <row r="158" spans="1:3" x14ac:dyDescent="0.25">
      <c r="A158" t="s">
        <v>16</v>
      </c>
      <c r="B158" t="s">
        <v>107</v>
      </c>
      <c r="C158" s="6" t="s">
        <v>103</v>
      </c>
    </row>
    <row r="159" spans="1:3" x14ac:dyDescent="0.25">
      <c r="A159" t="s">
        <v>16</v>
      </c>
      <c r="B159" t="s">
        <v>107</v>
      </c>
      <c r="C159" s="6" t="s">
        <v>104</v>
      </c>
    </row>
    <row r="160" spans="1:3" x14ac:dyDescent="0.25">
      <c r="A160" t="s">
        <v>16</v>
      </c>
      <c r="B160" t="s">
        <v>107</v>
      </c>
      <c r="C160" s="6" t="s">
        <v>105</v>
      </c>
    </row>
    <row r="161" spans="1:3" x14ac:dyDescent="0.25">
      <c r="A161" t="s">
        <v>16</v>
      </c>
      <c r="B161" t="s">
        <v>108</v>
      </c>
      <c r="C161" s="6" t="s">
        <v>103</v>
      </c>
    </row>
    <row r="162" spans="1:3" x14ac:dyDescent="0.25">
      <c r="A162" t="s">
        <v>16</v>
      </c>
      <c r="B162" t="s">
        <v>108</v>
      </c>
      <c r="C162" s="6" t="s">
        <v>104</v>
      </c>
    </row>
    <row r="163" spans="1:3" x14ac:dyDescent="0.25">
      <c r="A163" t="s">
        <v>16</v>
      </c>
      <c r="B163" t="s">
        <v>108</v>
      </c>
      <c r="C163" s="6" t="s">
        <v>105</v>
      </c>
    </row>
    <row r="164" spans="1:3" x14ac:dyDescent="0.25">
      <c r="A164" t="s">
        <v>17</v>
      </c>
      <c r="B164" t="s">
        <v>102</v>
      </c>
      <c r="C164" s="6" t="s">
        <v>103</v>
      </c>
    </row>
    <row r="165" spans="1:3" x14ac:dyDescent="0.25">
      <c r="A165" t="s">
        <v>17</v>
      </c>
      <c r="B165" t="s">
        <v>102</v>
      </c>
      <c r="C165" s="6" t="s">
        <v>104</v>
      </c>
    </row>
    <row r="166" spans="1:3" x14ac:dyDescent="0.25">
      <c r="A166" t="s">
        <v>17</v>
      </c>
      <c r="B166" t="s">
        <v>102</v>
      </c>
      <c r="C166" s="6" t="s">
        <v>105</v>
      </c>
    </row>
    <row r="167" spans="1:3" x14ac:dyDescent="0.25">
      <c r="A167" t="s">
        <v>17</v>
      </c>
      <c r="B167" t="s">
        <v>106</v>
      </c>
      <c r="C167" s="6" t="s">
        <v>103</v>
      </c>
    </row>
    <row r="168" spans="1:3" x14ac:dyDescent="0.25">
      <c r="A168" t="s">
        <v>17</v>
      </c>
      <c r="B168" t="s">
        <v>106</v>
      </c>
      <c r="C168" s="6" t="s">
        <v>104</v>
      </c>
    </row>
    <row r="169" spans="1:3" x14ac:dyDescent="0.25">
      <c r="A169" t="s">
        <v>17</v>
      </c>
      <c r="B169" t="s">
        <v>106</v>
      </c>
      <c r="C169" s="6" t="s">
        <v>105</v>
      </c>
    </row>
    <row r="170" spans="1:3" x14ac:dyDescent="0.25">
      <c r="A170" t="s">
        <v>17</v>
      </c>
      <c r="B170" t="s">
        <v>107</v>
      </c>
      <c r="C170" s="6" t="s">
        <v>103</v>
      </c>
    </row>
    <row r="171" spans="1:3" x14ac:dyDescent="0.25">
      <c r="A171" t="s">
        <v>17</v>
      </c>
      <c r="B171" t="s">
        <v>107</v>
      </c>
      <c r="C171" s="6" t="s">
        <v>104</v>
      </c>
    </row>
    <row r="172" spans="1:3" x14ac:dyDescent="0.25">
      <c r="A172" t="s">
        <v>17</v>
      </c>
      <c r="B172" t="s">
        <v>107</v>
      </c>
      <c r="C172" s="6" t="s">
        <v>105</v>
      </c>
    </row>
    <row r="173" spans="1:3" x14ac:dyDescent="0.25">
      <c r="A173" t="s">
        <v>17</v>
      </c>
      <c r="B173" t="s">
        <v>108</v>
      </c>
      <c r="C173" s="6" t="s">
        <v>103</v>
      </c>
    </row>
    <row r="174" spans="1:3" x14ac:dyDescent="0.25">
      <c r="A174" t="s">
        <v>17</v>
      </c>
      <c r="B174" t="s">
        <v>108</v>
      </c>
      <c r="C174" s="6" t="s">
        <v>104</v>
      </c>
    </row>
    <row r="175" spans="1:3" x14ac:dyDescent="0.25">
      <c r="A175" t="s">
        <v>17</v>
      </c>
      <c r="B175" t="s">
        <v>108</v>
      </c>
      <c r="C175" s="6" t="s">
        <v>105</v>
      </c>
    </row>
    <row r="176" spans="1:3" x14ac:dyDescent="0.25">
      <c r="A176" t="s">
        <v>18</v>
      </c>
      <c r="B176" t="s">
        <v>102</v>
      </c>
      <c r="C176" s="6" t="s">
        <v>103</v>
      </c>
    </row>
    <row r="177" spans="1:3" x14ac:dyDescent="0.25">
      <c r="A177" t="s">
        <v>18</v>
      </c>
      <c r="B177" t="s">
        <v>102</v>
      </c>
      <c r="C177" s="7" t="s">
        <v>104</v>
      </c>
    </row>
    <row r="178" spans="1:3" x14ac:dyDescent="0.25">
      <c r="A178" t="s">
        <v>18</v>
      </c>
      <c r="B178" t="s">
        <v>102</v>
      </c>
      <c r="C178" s="6" t="s">
        <v>105</v>
      </c>
    </row>
    <row r="179" spans="1:3" x14ac:dyDescent="0.25">
      <c r="A179" t="s">
        <v>18</v>
      </c>
      <c r="B179" t="s">
        <v>106</v>
      </c>
      <c r="C179" s="6" t="s">
        <v>103</v>
      </c>
    </row>
    <row r="180" spans="1:3" x14ac:dyDescent="0.25">
      <c r="A180" t="s">
        <v>18</v>
      </c>
      <c r="B180" t="s">
        <v>106</v>
      </c>
      <c r="C180" s="6" t="s">
        <v>104</v>
      </c>
    </row>
    <row r="181" spans="1:3" x14ac:dyDescent="0.25">
      <c r="A181" t="s">
        <v>18</v>
      </c>
      <c r="B181" t="s">
        <v>106</v>
      </c>
      <c r="C181" s="6" t="s">
        <v>105</v>
      </c>
    </row>
    <row r="182" spans="1:3" x14ac:dyDescent="0.25">
      <c r="A182" t="s">
        <v>18</v>
      </c>
      <c r="B182" t="s">
        <v>107</v>
      </c>
      <c r="C182" s="6" t="s">
        <v>103</v>
      </c>
    </row>
    <row r="183" spans="1:3" x14ac:dyDescent="0.25">
      <c r="A183" t="s">
        <v>18</v>
      </c>
      <c r="B183" t="s">
        <v>107</v>
      </c>
      <c r="C183" s="6" t="s">
        <v>104</v>
      </c>
    </row>
    <row r="184" spans="1:3" x14ac:dyDescent="0.25">
      <c r="A184" t="s">
        <v>18</v>
      </c>
      <c r="B184" t="s">
        <v>107</v>
      </c>
      <c r="C184" s="6" t="s">
        <v>105</v>
      </c>
    </row>
    <row r="185" spans="1:3" x14ac:dyDescent="0.25">
      <c r="A185" t="s">
        <v>18</v>
      </c>
      <c r="B185" t="s">
        <v>108</v>
      </c>
      <c r="C185" s="6" t="s">
        <v>103</v>
      </c>
    </row>
    <row r="186" spans="1:3" x14ac:dyDescent="0.25">
      <c r="A186" t="s">
        <v>18</v>
      </c>
      <c r="B186" t="s">
        <v>108</v>
      </c>
      <c r="C186" s="6" t="s">
        <v>104</v>
      </c>
    </row>
    <row r="187" spans="1:3" x14ac:dyDescent="0.25">
      <c r="A187" s="4" t="s">
        <v>18</v>
      </c>
      <c r="B187" t="s">
        <v>108</v>
      </c>
      <c r="C187" s="6" t="s">
        <v>105</v>
      </c>
    </row>
    <row r="188" spans="1:3" x14ac:dyDescent="0.25">
      <c r="A188" t="s">
        <v>19</v>
      </c>
      <c r="B188" t="s">
        <v>102</v>
      </c>
      <c r="C188" s="6" t="s">
        <v>103</v>
      </c>
    </row>
    <row r="189" spans="1:3" x14ac:dyDescent="0.25">
      <c r="A189" t="s">
        <v>19</v>
      </c>
      <c r="B189" t="s">
        <v>102</v>
      </c>
      <c r="C189" s="6" t="s">
        <v>104</v>
      </c>
    </row>
    <row r="190" spans="1:3" x14ac:dyDescent="0.25">
      <c r="A190" t="s">
        <v>19</v>
      </c>
      <c r="B190" t="s">
        <v>102</v>
      </c>
      <c r="C190" s="6" t="s">
        <v>105</v>
      </c>
    </row>
    <row r="191" spans="1:3" x14ac:dyDescent="0.25">
      <c r="A191" t="s">
        <v>19</v>
      </c>
      <c r="B191" t="s">
        <v>106</v>
      </c>
      <c r="C191" s="6" t="s">
        <v>103</v>
      </c>
    </row>
    <row r="192" spans="1:3" x14ac:dyDescent="0.25">
      <c r="A192" t="s">
        <v>19</v>
      </c>
      <c r="B192" t="s">
        <v>106</v>
      </c>
      <c r="C192" s="6" t="s">
        <v>104</v>
      </c>
    </row>
    <row r="193" spans="1:3" x14ac:dyDescent="0.25">
      <c r="A193" t="s">
        <v>19</v>
      </c>
      <c r="B193" t="s">
        <v>106</v>
      </c>
      <c r="C193" s="6" t="s">
        <v>105</v>
      </c>
    </row>
    <row r="194" spans="1:3" x14ac:dyDescent="0.25">
      <c r="A194" t="s">
        <v>19</v>
      </c>
      <c r="B194" t="s">
        <v>107</v>
      </c>
      <c r="C194" s="6" t="s">
        <v>103</v>
      </c>
    </row>
    <row r="195" spans="1:3" x14ac:dyDescent="0.25">
      <c r="A195" t="s">
        <v>19</v>
      </c>
      <c r="B195" t="s">
        <v>107</v>
      </c>
      <c r="C195" s="6" t="s">
        <v>104</v>
      </c>
    </row>
    <row r="196" spans="1:3" x14ac:dyDescent="0.25">
      <c r="A196" t="s">
        <v>19</v>
      </c>
      <c r="B196" t="s">
        <v>107</v>
      </c>
      <c r="C196" s="6" t="s">
        <v>105</v>
      </c>
    </row>
    <row r="197" spans="1:3" x14ac:dyDescent="0.25">
      <c r="A197" t="s">
        <v>19</v>
      </c>
      <c r="B197" t="s">
        <v>108</v>
      </c>
      <c r="C197" s="6" t="s">
        <v>103</v>
      </c>
    </row>
    <row r="198" spans="1:3" x14ac:dyDescent="0.25">
      <c r="A198" t="s">
        <v>19</v>
      </c>
      <c r="B198" t="s">
        <v>108</v>
      </c>
      <c r="C198" s="6" t="s">
        <v>104</v>
      </c>
    </row>
    <row r="199" spans="1:3" x14ac:dyDescent="0.25">
      <c r="A199" t="s">
        <v>19</v>
      </c>
      <c r="B199" t="s">
        <v>108</v>
      </c>
      <c r="C199" s="6" t="s">
        <v>105</v>
      </c>
    </row>
    <row r="200" spans="1:3" x14ac:dyDescent="0.25">
      <c r="A200" t="s">
        <v>20</v>
      </c>
      <c r="B200" t="s">
        <v>102</v>
      </c>
      <c r="C200" s="6" t="s">
        <v>103</v>
      </c>
    </row>
    <row r="201" spans="1:3" x14ac:dyDescent="0.25">
      <c r="A201" t="s">
        <v>20</v>
      </c>
      <c r="B201" t="s">
        <v>102</v>
      </c>
      <c r="C201" s="6" t="s">
        <v>104</v>
      </c>
    </row>
    <row r="202" spans="1:3" x14ac:dyDescent="0.25">
      <c r="A202" t="s">
        <v>20</v>
      </c>
      <c r="B202" t="s">
        <v>102</v>
      </c>
      <c r="C202" s="6" t="s">
        <v>105</v>
      </c>
    </row>
    <row r="203" spans="1:3" x14ac:dyDescent="0.25">
      <c r="A203" t="s">
        <v>20</v>
      </c>
      <c r="B203" t="s">
        <v>106</v>
      </c>
      <c r="C203" s="6" t="s">
        <v>103</v>
      </c>
    </row>
    <row r="204" spans="1:3" x14ac:dyDescent="0.25">
      <c r="A204" t="s">
        <v>20</v>
      </c>
      <c r="B204" t="s">
        <v>106</v>
      </c>
      <c r="C204" s="6" t="s">
        <v>104</v>
      </c>
    </row>
    <row r="205" spans="1:3" x14ac:dyDescent="0.25">
      <c r="A205" t="s">
        <v>20</v>
      </c>
      <c r="B205" t="s">
        <v>106</v>
      </c>
      <c r="C205" s="6" t="s">
        <v>105</v>
      </c>
    </row>
    <row r="206" spans="1:3" x14ac:dyDescent="0.25">
      <c r="A206" t="s">
        <v>20</v>
      </c>
      <c r="B206" t="s">
        <v>107</v>
      </c>
      <c r="C206" s="6" t="s">
        <v>103</v>
      </c>
    </row>
    <row r="207" spans="1:3" x14ac:dyDescent="0.25">
      <c r="A207" t="s">
        <v>20</v>
      </c>
      <c r="B207" t="s">
        <v>107</v>
      </c>
      <c r="C207" s="6" t="s">
        <v>104</v>
      </c>
    </row>
    <row r="208" spans="1:3" x14ac:dyDescent="0.25">
      <c r="A208" t="s">
        <v>20</v>
      </c>
      <c r="B208" t="s">
        <v>107</v>
      </c>
      <c r="C208" s="6" t="s">
        <v>105</v>
      </c>
    </row>
    <row r="209" spans="1:3" x14ac:dyDescent="0.25">
      <c r="A209" t="s">
        <v>20</v>
      </c>
      <c r="B209" t="s">
        <v>108</v>
      </c>
      <c r="C209" s="6" t="s">
        <v>103</v>
      </c>
    </row>
    <row r="210" spans="1:3" x14ac:dyDescent="0.25">
      <c r="A210" t="s">
        <v>20</v>
      </c>
      <c r="B210" t="s">
        <v>108</v>
      </c>
      <c r="C210" s="6" t="s">
        <v>104</v>
      </c>
    </row>
    <row r="211" spans="1:3" x14ac:dyDescent="0.25">
      <c r="A211" t="s">
        <v>20</v>
      </c>
      <c r="B211" t="s">
        <v>108</v>
      </c>
      <c r="C211" s="6" t="s">
        <v>105</v>
      </c>
    </row>
    <row r="212" spans="1:3" x14ac:dyDescent="0.25">
      <c r="A212" t="s">
        <v>21</v>
      </c>
      <c r="B212" t="s">
        <v>102</v>
      </c>
      <c r="C212" s="6" t="s">
        <v>103</v>
      </c>
    </row>
    <row r="213" spans="1:3" x14ac:dyDescent="0.25">
      <c r="A213" t="s">
        <v>21</v>
      </c>
      <c r="B213" t="s">
        <v>102</v>
      </c>
      <c r="C213" s="7" t="s">
        <v>104</v>
      </c>
    </row>
    <row r="214" spans="1:3" x14ac:dyDescent="0.25">
      <c r="A214" t="s">
        <v>21</v>
      </c>
      <c r="B214" t="s">
        <v>102</v>
      </c>
      <c r="C214" s="6" t="s">
        <v>105</v>
      </c>
    </row>
    <row r="215" spans="1:3" x14ac:dyDescent="0.25">
      <c r="A215" t="s">
        <v>21</v>
      </c>
      <c r="B215" t="s">
        <v>106</v>
      </c>
      <c r="C215" s="6" t="s">
        <v>103</v>
      </c>
    </row>
    <row r="216" spans="1:3" x14ac:dyDescent="0.25">
      <c r="A216" t="s">
        <v>21</v>
      </c>
      <c r="B216" t="s">
        <v>106</v>
      </c>
      <c r="C216" s="6" t="s">
        <v>104</v>
      </c>
    </row>
    <row r="217" spans="1:3" x14ac:dyDescent="0.25">
      <c r="A217" t="s">
        <v>21</v>
      </c>
      <c r="B217" t="s">
        <v>106</v>
      </c>
      <c r="C217" s="6" t="s">
        <v>105</v>
      </c>
    </row>
    <row r="218" spans="1:3" x14ac:dyDescent="0.25">
      <c r="A218" t="s">
        <v>21</v>
      </c>
      <c r="B218" t="s">
        <v>107</v>
      </c>
      <c r="C218" s="6" t="s">
        <v>103</v>
      </c>
    </row>
    <row r="219" spans="1:3" x14ac:dyDescent="0.25">
      <c r="A219" t="s">
        <v>21</v>
      </c>
      <c r="B219" t="s">
        <v>107</v>
      </c>
      <c r="C219" s="6" t="s">
        <v>104</v>
      </c>
    </row>
    <row r="220" spans="1:3" x14ac:dyDescent="0.25">
      <c r="A220" t="s">
        <v>21</v>
      </c>
      <c r="B220" t="s">
        <v>107</v>
      </c>
      <c r="C220" s="6" t="s">
        <v>105</v>
      </c>
    </row>
    <row r="221" spans="1:3" x14ac:dyDescent="0.25">
      <c r="A221" t="s">
        <v>21</v>
      </c>
      <c r="B221" t="s">
        <v>108</v>
      </c>
      <c r="C221" s="6" t="s">
        <v>103</v>
      </c>
    </row>
    <row r="222" spans="1:3" x14ac:dyDescent="0.25">
      <c r="A222" t="s">
        <v>21</v>
      </c>
      <c r="B222" t="s">
        <v>108</v>
      </c>
      <c r="C222" s="6" t="s">
        <v>104</v>
      </c>
    </row>
    <row r="223" spans="1:3" x14ac:dyDescent="0.25">
      <c r="A223" t="s">
        <v>21</v>
      </c>
      <c r="B223" t="s">
        <v>108</v>
      </c>
      <c r="C223" s="6" t="s">
        <v>105</v>
      </c>
    </row>
    <row r="224" spans="1:3" x14ac:dyDescent="0.25">
      <c r="A224" t="s">
        <v>22</v>
      </c>
      <c r="B224" t="s">
        <v>102</v>
      </c>
      <c r="C224" s="6" t="s">
        <v>103</v>
      </c>
    </row>
    <row r="225" spans="1:3" x14ac:dyDescent="0.25">
      <c r="A225" t="s">
        <v>22</v>
      </c>
      <c r="B225" t="s">
        <v>102</v>
      </c>
      <c r="C225" s="6" t="s">
        <v>104</v>
      </c>
    </row>
    <row r="226" spans="1:3" x14ac:dyDescent="0.25">
      <c r="A226" t="s">
        <v>22</v>
      </c>
      <c r="B226" t="s">
        <v>102</v>
      </c>
      <c r="C226" s="6" t="s">
        <v>105</v>
      </c>
    </row>
    <row r="227" spans="1:3" x14ac:dyDescent="0.25">
      <c r="A227" t="s">
        <v>22</v>
      </c>
      <c r="B227" t="s">
        <v>106</v>
      </c>
      <c r="C227" s="6" t="s">
        <v>103</v>
      </c>
    </row>
    <row r="228" spans="1:3" x14ac:dyDescent="0.25">
      <c r="A228" t="s">
        <v>22</v>
      </c>
      <c r="B228" t="s">
        <v>106</v>
      </c>
      <c r="C228" s="6" t="s">
        <v>104</v>
      </c>
    </row>
    <row r="229" spans="1:3" x14ac:dyDescent="0.25">
      <c r="A229" t="s">
        <v>22</v>
      </c>
      <c r="B229" t="s">
        <v>106</v>
      </c>
      <c r="C229" s="6" t="s">
        <v>105</v>
      </c>
    </row>
    <row r="230" spans="1:3" x14ac:dyDescent="0.25">
      <c r="A230" t="s">
        <v>22</v>
      </c>
      <c r="B230" t="s">
        <v>107</v>
      </c>
      <c r="C230" s="6" t="s">
        <v>103</v>
      </c>
    </row>
    <row r="231" spans="1:3" x14ac:dyDescent="0.25">
      <c r="A231" t="s">
        <v>22</v>
      </c>
      <c r="B231" t="s">
        <v>107</v>
      </c>
      <c r="C231" s="6" t="s">
        <v>104</v>
      </c>
    </row>
    <row r="232" spans="1:3" x14ac:dyDescent="0.25">
      <c r="A232" t="s">
        <v>22</v>
      </c>
      <c r="B232" t="s">
        <v>107</v>
      </c>
      <c r="C232" s="6" t="s">
        <v>105</v>
      </c>
    </row>
    <row r="233" spans="1:3" x14ac:dyDescent="0.25">
      <c r="A233" t="s">
        <v>22</v>
      </c>
      <c r="B233" t="s">
        <v>108</v>
      </c>
      <c r="C233" s="6" t="s">
        <v>103</v>
      </c>
    </row>
    <row r="234" spans="1:3" x14ac:dyDescent="0.25">
      <c r="A234" t="s">
        <v>22</v>
      </c>
      <c r="B234" t="s">
        <v>108</v>
      </c>
      <c r="C234" s="6" t="s">
        <v>104</v>
      </c>
    </row>
    <row r="235" spans="1:3" x14ac:dyDescent="0.25">
      <c r="A235" t="s">
        <v>22</v>
      </c>
      <c r="B235" t="s">
        <v>108</v>
      </c>
      <c r="C235" s="6" t="s">
        <v>105</v>
      </c>
    </row>
    <row r="236" spans="1:3" x14ac:dyDescent="0.25">
      <c r="A236" t="s">
        <v>23</v>
      </c>
      <c r="B236" t="s">
        <v>102</v>
      </c>
      <c r="C236" s="6" t="s">
        <v>103</v>
      </c>
    </row>
    <row r="237" spans="1:3" x14ac:dyDescent="0.25">
      <c r="A237" t="s">
        <v>23</v>
      </c>
      <c r="B237" t="s">
        <v>102</v>
      </c>
      <c r="C237" s="6" t="s">
        <v>104</v>
      </c>
    </row>
    <row r="238" spans="1:3" x14ac:dyDescent="0.25">
      <c r="A238" t="s">
        <v>23</v>
      </c>
      <c r="B238" t="s">
        <v>102</v>
      </c>
      <c r="C238" s="6" t="s">
        <v>105</v>
      </c>
    </row>
    <row r="239" spans="1:3" x14ac:dyDescent="0.25">
      <c r="A239" t="s">
        <v>23</v>
      </c>
      <c r="B239" t="s">
        <v>106</v>
      </c>
      <c r="C239" s="6" t="s">
        <v>103</v>
      </c>
    </row>
    <row r="240" spans="1:3" x14ac:dyDescent="0.25">
      <c r="A240" t="s">
        <v>23</v>
      </c>
      <c r="B240" t="s">
        <v>106</v>
      </c>
      <c r="C240" s="6" t="s">
        <v>104</v>
      </c>
    </row>
    <row r="241" spans="1:3" x14ac:dyDescent="0.25">
      <c r="A241" t="s">
        <v>23</v>
      </c>
      <c r="B241" t="s">
        <v>106</v>
      </c>
      <c r="C241" s="6" t="s">
        <v>105</v>
      </c>
    </row>
    <row r="242" spans="1:3" x14ac:dyDescent="0.25">
      <c r="A242" t="s">
        <v>23</v>
      </c>
      <c r="B242" t="s">
        <v>107</v>
      </c>
      <c r="C242" s="6" t="s">
        <v>103</v>
      </c>
    </row>
    <row r="243" spans="1:3" x14ac:dyDescent="0.25">
      <c r="A243" t="s">
        <v>23</v>
      </c>
      <c r="B243" t="s">
        <v>107</v>
      </c>
      <c r="C243" s="6" t="s">
        <v>104</v>
      </c>
    </row>
    <row r="244" spans="1:3" x14ac:dyDescent="0.25">
      <c r="A244" t="s">
        <v>23</v>
      </c>
      <c r="B244" t="s">
        <v>107</v>
      </c>
      <c r="C244" s="6" t="s">
        <v>105</v>
      </c>
    </row>
    <row r="245" spans="1:3" x14ac:dyDescent="0.25">
      <c r="A245" t="s">
        <v>23</v>
      </c>
      <c r="B245" t="s">
        <v>108</v>
      </c>
      <c r="C245" s="6" t="s">
        <v>103</v>
      </c>
    </row>
    <row r="246" spans="1:3" x14ac:dyDescent="0.25">
      <c r="A246" t="s">
        <v>23</v>
      </c>
      <c r="B246" t="s">
        <v>108</v>
      </c>
      <c r="C246" s="6" t="s">
        <v>104</v>
      </c>
    </row>
    <row r="247" spans="1:3" x14ac:dyDescent="0.25">
      <c r="A247" t="s">
        <v>23</v>
      </c>
      <c r="B247" t="s">
        <v>108</v>
      </c>
      <c r="C247" s="6" t="s">
        <v>105</v>
      </c>
    </row>
    <row r="248" spans="1:3" x14ac:dyDescent="0.25">
      <c r="A248" t="s">
        <v>24</v>
      </c>
      <c r="B248" t="s">
        <v>102</v>
      </c>
      <c r="C248" s="6" t="s">
        <v>103</v>
      </c>
    </row>
    <row r="249" spans="1:3" x14ac:dyDescent="0.25">
      <c r="A249" t="s">
        <v>24</v>
      </c>
      <c r="B249" t="s">
        <v>102</v>
      </c>
      <c r="C249" s="7" t="s">
        <v>104</v>
      </c>
    </row>
    <row r="250" spans="1:3" x14ac:dyDescent="0.25">
      <c r="A250" t="s">
        <v>24</v>
      </c>
      <c r="B250" t="s">
        <v>102</v>
      </c>
      <c r="C250" s="6" t="s">
        <v>105</v>
      </c>
    </row>
    <row r="251" spans="1:3" x14ac:dyDescent="0.25">
      <c r="A251" t="s">
        <v>24</v>
      </c>
      <c r="B251" t="s">
        <v>106</v>
      </c>
      <c r="C251" s="6" t="s">
        <v>103</v>
      </c>
    </row>
    <row r="252" spans="1:3" x14ac:dyDescent="0.25">
      <c r="A252" t="s">
        <v>24</v>
      </c>
      <c r="B252" t="s">
        <v>106</v>
      </c>
      <c r="C252" s="6" t="s">
        <v>104</v>
      </c>
    </row>
    <row r="253" spans="1:3" x14ac:dyDescent="0.25">
      <c r="A253" t="s">
        <v>24</v>
      </c>
      <c r="B253" t="s">
        <v>106</v>
      </c>
      <c r="C253" s="6" t="s">
        <v>105</v>
      </c>
    </row>
    <row r="254" spans="1:3" x14ac:dyDescent="0.25">
      <c r="A254" t="s">
        <v>24</v>
      </c>
      <c r="B254" t="s">
        <v>107</v>
      </c>
      <c r="C254" s="6" t="s">
        <v>103</v>
      </c>
    </row>
    <row r="255" spans="1:3" x14ac:dyDescent="0.25">
      <c r="A255" t="s">
        <v>24</v>
      </c>
      <c r="B255" t="s">
        <v>107</v>
      </c>
      <c r="C255" s="6" t="s">
        <v>104</v>
      </c>
    </row>
    <row r="256" spans="1:3" x14ac:dyDescent="0.25">
      <c r="A256" t="s">
        <v>24</v>
      </c>
      <c r="B256" t="s">
        <v>107</v>
      </c>
      <c r="C256" s="6" t="s">
        <v>105</v>
      </c>
    </row>
    <row r="257" spans="1:3" x14ac:dyDescent="0.25">
      <c r="A257" t="s">
        <v>24</v>
      </c>
      <c r="B257" t="s">
        <v>108</v>
      </c>
      <c r="C257" s="6" t="s">
        <v>103</v>
      </c>
    </row>
    <row r="258" spans="1:3" x14ac:dyDescent="0.25">
      <c r="A258" t="s">
        <v>24</v>
      </c>
      <c r="B258" t="s">
        <v>108</v>
      </c>
      <c r="C258" s="6" t="s">
        <v>104</v>
      </c>
    </row>
    <row r="259" spans="1:3" x14ac:dyDescent="0.25">
      <c r="A259" t="s">
        <v>24</v>
      </c>
      <c r="B259" t="s">
        <v>108</v>
      </c>
      <c r="C259" s="6" t="s">
        <v>105</v>
      </c>
    </row>
    <row r="260" spans="1:3" x14ac:dyDescent="0.25">
      <c r="A260" t="s">
        <v>25</v>
      </c>
      <c r="B260" t="s">
        <v>102</v>
      </c>
      <c r="C260" s="6" t="s">
        <v>103</v>
      </c>
    </row>
    <row r="261" spans="1:3" x14ac:dyDescent="0.25">
      <c r="A261" t="s">
        <v>25</v>
      </c>
      <c r="B261" t="s">
        <v>102</v>
      </c>
      <c r="C261" s="6" t="s">
        <v>104</v>
      </c>
    </row>
    <row r="262" spans="1:3" x14ac:dyDescent="0.25">
      <c r="A262" t="s">
        <v>25</v>
      </c>
      <c r="B262" t="s">
        <v>102</v>
      </c>
      <c r="C262" s="6" t="s">
        <v>105</v>
      </c>
    </row>
    <row r="263" spans="1:3" x14ac:dyDescent="0.25">
      <c r="A263" t="s">
        <v>25</v>
      </c>
      <c r="B263" t="s">
        <v>106</v>
      </c>
      <c r="C263" s="6" t="s">
        <v>103</v>
      </c>
    </row>
    <row r="264" spans="1:3" x14ac:dyDescent="0.25">
      <c r="A264" t="s">
        <v>25</v>
      </c>
      <c r="B264" t="s">
        <v>106</v>
      </c>
      <c r="C264" s="6" t="s">
        <v>104</v>
      </c>
    </row>
    <row r="265" spans="1:3" x14ac:dyDescent="0.25">
      <c r="A265" t="s">
        <v>25</v>
      </c>
      <c r="B265" t="s">
        <v>106</v>
      </c>
      <c r="C265" s="6" t="s">
        <v>105</v>
      </c>
    </row>
    <row r="266" spans="1:3" x14ac:dyDescent="0.25">
      <c r="A266" t="s">
        <v>25</v>
      </c>
      <c r="B266" t="s">
        <v>107</v>
      </c>
      <c r="C266" s="6" t="s">
        <v>103</v>
      </c>
    </row>
    <row r="267" spans="1:3" x14ac:dyDescent="0.25">
      <c r="A267" t="s">
        <v>25</v>
      </c>
      <c r="B267" t="s">
        <v>107</v>
      </c>
      <c r="C267" s="6" t="s">
        <v>104</v>
      </c>
    </row>
    <row r="268" spans="1:3" x14ac:dyDescent="0.25">
      <c r="A268" t="s">
        <v>25</v>
      </c>
      <c r="B268" t="s">
        <v>107</v>
      </c>
      <c r="C268" s="6" t="s">
        <v>105</v>
      </c>
    </row>
    <row r="269" spans="1:3" x14ac:dyDescent="0.25">
      <c r="A269" t="s">
        <v>25</v>
      </c>
      <c r="B269" t="s">
        <v>108</v>
      </c>
      <c r="C269" s="6" t="s">
        <v>103</v>
      </c>
    </row>
    <row r="270" spans="1:3" x14ac:dyDescent="0.25">
      <c r="A270" t="s">
        <v>25</v>
      </c>
      <c r="B270" t="s">
        <v>108</v>
      </c>
      <c r="C270" s="6" t="s">
        <v>104</v>
      </c>
    </row>
    <row r="271" spans="1:3" x14ac:dyDescent="0.25">
      <c r="A271" t="s">
        <v>25</v>
      </c>
      <c r="B271" t="s">
        <v>108</v>
      </c>
      <c r="C271" s="6" t="s">
        <v>105</v>
      </c>
    </row>
    <row r="272" spans="1:3" x14ac:dyDescent="0.25">
      <c r="A272" t="s">
        <v>26</v>
      </c>
      <c r="B272" t="s">
        <v>102</v>
      </c>
      <c r="C272" s="6" t="s">
        <v>103</v>
      </c>
    </row>
    <row r="273" spans="1:3" x14ac:dyDescent="0.25">
      <c r="A273" t="s">
        <v>26</v>
      </c>
      <c r="B273" t="s">
        <v>102</v>
      </c>
      <c r="C273" s="6" t="s">
        <v>104</v>
      </c>
    </row>
    <row r="274" spans="1:3" x14ac:dyDescent="0.25">
      <c r="A274" t="s">
        <v>26</v>
      </c>
      <c r="B274" t="s">
        <v>102</v>
      </c>
      <c r="C274" s="6" t="s">
        <v>105</v>
      </c>
    </row>
    <row r="275" spans="1:3" x14ac:dyDescent="0.25">
      <c r="A275" t="s">
        <v>26</v>
      </c>
      <c r="B275" t="s">
        <v>106</v>
      </c>
      <c r="C275" s="6" t="s">
        <v>103</v>
      </c>
    </row>
    <row r="276" spans="1:3" x14ac:dyDescent="0.25">
      <c r="A276" t="s">
        <v>26</v>
      </c>
      <c r="B276" t="s">
        <v>106</v>
      </c>
      <c r="C276" s="6" t="s">
        <v>104</v>
      </c>
    </row>
    <row r="277" spans="1:3" x14ac:dyDescent="0.25">
      <c r="A277" t="s">
        <v>26</v>
      </c>
      <c r="B277" t="s">
        <v>106</v>
      </c>
      <c r="C277" s="6" t="s">
        <v>105</v>
      </c>
    </row>
    <row r="278" spans="1:3" x14ac:dyDescent="0.25">
      <c r="A278" t="s">
        <v>26</v>
      </c>
      <c r="B278" t="s">
        <v>107</v>
      </c>
      <c r="C278" s="6" t="s">
        <v>103</v>
      </c>
    </row>
    <row r="279" spans="1:3" x14ac:dyDescent="0.25">
      <c r="A279" t="s">
        <v>26</v>
      </c>
      <c r="B279" t="s">
        <v>107</v>
      </c>
      <c r="C279" s="6" t="s">
        <v>104</v>
      </c>
    </row>
    <row r="280" spans="1:3" x14ac:dyDescent="0.25">
      <c r="A280" t="s">
        <v>26</v>
      </c>
      <c r="B280" t="s">
        <v>107</v>
      </c>
      <c r="C280" s="6" t="s">
        <v>105</v>
      </c>
    </row>
    <row r="281" spans="1:3" x14ac:dyDescent="0.25">
      <c r="A281" t="s">
        <v>26</v>
      </c>
      <c r="B281" t="s">
        <v>108</v>
      </c>
      <c r="C281" s="6" t="s">
        <v>103</v>
      </c>
    </row>
    <row r="282" spans="1:3" x14ac:dyDescent="0.25">
      <c r="A282" t="s">
        <v>26</v>
      </c>
      <c r="B282" t="s">
        <v>108</v>
      </c>
      <c r="C282" s="6" t="s">
        <v>104</v>
      </c>
    </row>
    <row r="283" spans="1:3" x14ac:dyDescent="0.25">
      <c r="A283" t="s">
        <v>26</v>
      </c>
      <c r="B283" t="s">
        <v>108</v>
      </c>
      <c r="C283" s="6" t="s">
        <v>105</v>
      </c>
    </row>
    <row r="284" spans="1:3" x14ac:dyDescent="0.25">
      <c r="A284" t="s">
        <v>27</v>
      </c>
      <c r="B284" t="s">
        <v>102</v>
      </c>
      <c r="C284" s="6" t="s">
        <v>103</v>
      </c>
    </row>
    <row r="285" spans="1:3" x14ac:dyDescent="0.25">
      <c r="A285" t="s">
        <v>27</v>
      </c>
      <c r="B285" t="s">
        <v>102</v>
      </c>
      <c r="C285" s="7" t="s">
        <v>104</v>
      </c>
    </row>
    <row r="286" spans="1:3" x14ac:dyDescent="0.25">
      <c r="A286" t="s">
        <v>27</v>
      </c>
      <c r="B286" t="s">
        <v>102</v>
      </c>
      <c r="C286" s="6" t="s">
        <v>105</v>
      </c>
    </row>
    <row r="287" spans="1:3" x14ac:dyDescent="0.25">
      <c r="A287" t="s">
        <v>27</v>
      </c>
      <c r="B287" t="s">
        <v>106</v>
      </c>
      <c r="C287" s="6" t="s">
        <v>103</v>
      </c>
    </row>
    <row r="288" spans="1:3" x14ac:dyDescent="0.25">
      <c r="A288" t="s">
        <v>27</v>
      </c>
      <c r="B288" t="s">
        <v>106</v>
      </c>
      <c r="C288" s="6" t="s">
        <v>104</v>
      </c>
    </row>
    <row r="289" spans="1:3" x14ac:dyDescent="0.25">
      <c r="A289" t="s">
        <v>27</v>
      </c>
      <c r="B289" t="s">
        <v>106</v>
      </c>
      <c r="C289" s="6" t="s">
        <v>105</v>
      </c>
    </row>
    <row r="290" spans="1:3" x14ac:dyDescent="0.25">
      <c r="A290" t="s">
        <v>27</v>
      </c>
      <c r="B290" t="s">
        <v>107</v>
      </c>
      <c r="C290" s="6" t="s">
        <v>103</v>
      </c>
    </row>
    <row r="291" spans="1:3" x14ac:dyDescent="0.25">
      <c r="A291" t="s">
        <v>27</v>
      </c>
      <c r="B291" t="s">
        <v>107</v>
      </c>
      <c r="C291" s="6" t="s">
        <v>104</v>
      </c>
    </row>
    <row r="292" spans="1:3" x14ac:dyDescent="0.25">
      <c r="A292" t="s">
        <v>27</v>
      </c>
      <c r="B292" t="s">
        <v>107</v>
      </c>
      <c r="C292" s="6" t="s">
        <v>105</v>
      </c>
    </row>
    <row r="293" spans="1:3" x14ac:dyDescent="0.25">
      <c r="A293" t="s">
        <v>27</v>
      </c>
      <c r="B293" t="s">
        <v>108</v>
      </c>
      <c r="C293" s="6" t="s">
        <v>103</v>
      </c>
    </row>
    <row r="294" spans="1:3" x14ac:dyDescent="0.25">
      <c r="A294" t="s">
        <v>27</v>
      </c>
      <c r="B294" t="s">
        <v>108</v>
      </c>
      <c r="C294" s="6" t="s">
        <v>104</v>
      </c>
    </row>
    <row r="295" spans="1:3" x14ac:dyDescent="0.25">
      <c r="A295" t="s">
        <v>27</v>
      </c>
      <c r="B295" t="s">
        <v>108</v>
      </c>
      <c r="C295" s="6" t="s">
        <v>105</v>
      </c>
    </row>
    <row r="296" spans="1:3" x14ac:dyDescent="0.25">
      <c r="A296" t="s">
        <v>28</v>
      </c>
      <c r="B296" t="s">
        <v>102</v>
      </c>
      <c r="C296" s="6" t="s">
        <v>103</v>
      </c>
    </row>
    <row r="297" spans="1:3" x14ac:dyDescent="0.25">
      <c r="A297" t="s">
        <v>28</v>
      </c>
      <c r="B297" t="s">
        <v>102</v>
      </c>
      <c r="C297" s="7" t="s">
        <v>104</v>
      </c>
    </row>
    <row r="298" spans="1:3" x14ac:dyDescent="0.25">
      <c r="A298" t="s">
        <v>28</v>
      </c>
      <c r="B298" t="s">
        <v>102</v>
      </c>
      <c r="C298" s="6" t="s">
        <v>105</v>
      </c>
    </row>
    <row r="299" spans="1:3" x14ac:dyDescent="0.25">
      <c r="A299" t="s">
        <v>28</v>
      </c>
      <c r="B299" t="s">
        <v>106</v>
      </c>
      <c r="C299" s="6" t="s">
        <v>103</v>
      </c>
    </row>
    <row r="300" spans="1:3" x14ac:dyDescent="0.25">
      <c r="A300" t="s">
        <v>28</v>
      </c>
      <c r="B300" t="s">
        <v>106</v>
      </c>
      <c r="C300" s="6" t="s">
        <v>104</v>
      </c>
    </row>
    <row r="301" spans="1:3" x14ac:dyDescent="0.25">
      <c r="A301" t="s">
        <v>28</v>
      </c>
      <c r="B301" t="s">
        <v>106</v>
      </c>
      <c r="C301" s="6" t="s">
        <v>105</v>
      </c>
    </row>
    <row r="302" spans="1:3" x14ac:dyDescent="0.25">
      <c r="A302" t="s">
        <v>28</v>
      </c>
      <c r="B302" t="s">
        <v>107</v>
      </c>
      <c r="C302" s="6" t="s">
        <v>103</v>
      </c>
    </row>
    <row r="303" spans="1:3" x14ac:dyDescent="0.25">
      <c r="A303" t="s">
        <v>28</v>
      </c>
      <c r="B303" t="s">
        <v>107</v>
      </c>
      <c r="C303" s="6" t="s">
        <v>104</v>
      </c>
    </row>
    <row r="304" spans="1:3" x14ac:dyDescent="0.25">
      <c r="A304" t="s">
        <v>28</v>
      </c>
      <c r="B304" t="s">
        <v>107</v>
      </c>
      <c r="C304" s="6" t="s">
        <v>105</v>
      </c>
    </row>
    <row r="305" spans="1:3" x14ac:dyDescent="0.25">
      <c r="A305" t="s">
        <v>28</v>
      </c>
      <c r="B305" t="s">
        <v>108</v>
      </c>
      <c r="C305" s="6" t="s">
        <v>103</v>
      </c>
    </row>
    <row r="306" spans="1:3" x14ac:dyDescent="0.25">
      <c r="A306" t="s">
        <v>28</v>
      </c>
      <c r="B306" t="s">
        <v>108</v>
      </c>
      <c r="C306" s="6" t="s">
        <v>104</v>
      </c>
    </row>
    <row r="307" spans="1:3" x14ac:dyDescent="0.25">
      <c r="A307" t="s">
        <v>28</v>
      </c>
      <c r="B307" t="s">
        <v>108</v>
      </c>
      <c r="C307" s="6" t="s">
        <v>105</v>
      </c>
    </row>
    <row r="308" spans="1:3" x14ac:dyDescent="0.25">
      <c r="A308" t="s">
        <v>29</v>
      </c>
      <c r="B308" t="s">
        <v>102</v>
      </c>
      <c r="C308" s="6" t="s">
        <v>103</v>
      </c>
    </row>
    <row r="309" spans="1:3" x14ac:dyDescent="0.25">
      <c r="A309" t="s">
        <v>29</v>
      </c>
      <c r="B309" t="s">
        <v>102</v>
      </c>
      <c r="C309" s="7" t="s">
        <v>104</v>
      </c>
    </row>
    <row r="310" spans="1:3" x14ac:dyDescent="0.25">
      <c r="A310" t="s">
        <v>29</v>
      </c>
      <c r="B310" t="s">
        <v>102</v>
      </c>
      <c r="C310" s="6" t="s">
        <v>105</v>
      </c>
    </row>
    <row r="311" spans="1:3" x14ac:dyDescent="0.25">
      <c r="A311" t="s">
        <v>29</v>
      </c>
      <c r="B311" t="s">
        <v>106</v>
      </c>
      <c r="C311" s="6" t="s">
        <v>103</v>
      </c>
    </row>
    <row r="312" spans="1:3" x14ac:dyDescent="0.25">
      <c r="A312" t="s">
        <v>29</v>
      </c>
      <c r="B312" t="s">
        <v>106</v>
      </c>
      <c r="C312" s="6" t="s">
        <v>104</v>
      </c>
    </row>
    <row r="313" spans="1:3" x14ac:dyDescent="0.25">
      <c r="A313" t="s">
        <v>29</v>
      </c>
      <c r="B313" t="s">
        <v>106</v>
      </c>
      <c r="C313" s="6" t="s">
        <v>105</v>
      </c>
    </row>
    <row r="314" spans="1:3" x14ac:dyDescent="0.25">
      <c r="A314" t="s">
        <v>29</v>
      </c>
      <c r="B314" t="s">
        <v>107</v>
      </c>
      <c r="C314" s="6" t="s">
        <v>103</v>
      </c>
    </row>
    <row r="315" spans="1:3" x14ac:dyDescent="0.25">
      <c r="A315" t="s">
        <v>29</v>
      </c>
      <c r="B315" t="s">
        <v>107</v>
      </c>
      <c r="C315" s="6" t="s">
        <v>104</v>
      </c>
    </row>
    <row r="316" spans="1:3" x14ac:dyDescent="0.25">
      <c r="A316" t="s">
        <v>29</v>
      </c>
      <c r="B316" t="s">
        <v>107</v>
      </c>
      <c r="C316" s="6" t="s">
        <v>105</v>
      </c>
    </row>
    <row r="317" spans="1:3" x14ac:dyDescent="0.25">
      <c r="A317" t="s">
        <v>29</v>
      </c>
      <c r="B317" t="s">
        <v>108</v>
      </c>
      <c r="C317" s="6" t="s">
        <v>103</v>
      </c>
    </row>
    <row r="318" spans="1:3" x14ac:dyDescent="0.25">
      <c r="A318" t="s">
        <v>29</v>
      </c>
      <c r="B318" t="s">
        <v>108</v>
      </c>
      <c r="C318" s="6" t="s">
        <v>104</v>
      </c>
    </row>
    <row r="319" spans="1:3" x14ac:dyDescent="0.25">
      <c r="A319" t="s">
        <v>29</v>
      </c>
      <c r="B319" t="s">
        <v>108</v>
      </c>
      <c r="C319" s="6" t="s">
        <v>105</v>
      </c>
    </row>
    <row r="320" spans="1:3" x14ac:dyDescent="0.25">
      <c r="A320" t="s">
        <v>30</v>
      </c>
      <c r="B320" t="s">
        <v>102</v>
      </c>
      <c r="C320" s="6" t="s">
        <v>103</v>
      </c>
    </row>
    <row r="321" spans="1:3" x14ac:dyDescent="0.25">
      <c r="A321" t="s">
        <v>30</v>
      </c>
      <c r="B321" t="s">
        <v>102</v>
      </c>
      <c r="C321" s="7" t="s">
        <v>104</v>
      </c>
    </row>
    <row r="322" spans="1:3" x14ac:dyDescent="0.25">
      <c r="A322" t="s">
        <v>30</v>
      </c>
      <c r="B322" t="s">
        <v>102</v>
      </c>
      <c r="C322" s="6" t="s">
        <v>105</v>
      </c>
    </row>
    <row r="323" spans="1:3" x14ac:dyDescent="0.25">
      <c r="A323" t="s">
        <v>30</v>
      </c>
      <c r="B323" t="s">
        <v>106</v>
      </c>
      <c r="C323" s="6" t="s">
        <v>103</v>
      </c>
    </row>
    <row r="324" spans="1:3" x14ac:dyDescent="0.25">
      <c r="A324" t="s">
        <v>30</v>
      </c>
      <c r="B324" t="s">
        <v>106</v>
      </c>
      <c r="C324" s="6" t="s">
        <v>104</v>
      </c>
    </row>
    <row r="325" spans="1:3" x14ac:dyDescent="0.25">
      <c r="A325" t="s">
        <v>30</v>
      </c>
      <c r="B325" t="s">
        <v>106</v>
      </c>
      <c r="C325" s="6" t="s">
        <v>105</v>
      </c>
    </row>
    <row r="326" spans="1:3" x14ac:dyDescent="0.25">
      <c r="A326" t="s">
        <v>30</v>
      </c>
      <c r="B326" t="s">
        <v>107</v>
      </c>
      <c r="C326" s="6" t="s">
        <v>103</v>
      </c>
    </row>
    <row r="327" spans="1:3" x14ac:dyDescent="0.25">
      <c r="A327" t="s">
        <v>30</v>
      </c>
      <c r="B327" t="s">
        <v>107</v>
      </c>
      <c r="C327" s="6" t="s">
        <v>104</v>
      </c>
    </row>
    <row r="328" spans="1:3" x14ac:dyDescent="0.25">
      <c r="A328" t="s">
        <v>30</v>
      </c>
      <c r="B328" t="s">
        <v>107</v>
      </c>
      <c r="C328" s="6" t="s">
        <v>105</v>
      </c>
    </row>
    <row r="329" spans="1:3" x14ac:dyDescent="0.25">
      <c r="A329" t="s">
        <v>30</v>
      </c>
      <c r="B329" t="s">
        <v>108</v>
      </c>
      <c r="C329" s="6" t="s">
        <v>103</v>
      </c>
    </row>
    <row r="330" spans="1:3" x14ac:dyDescent="0.25">
      <c r="A330" t="s">
        <v>30</v>
      </c>
      <c r="B330" t="s">
        <v>108</v>
      </c>
      <c r="C330" s="6" t="s">
        <v>104</v>
      </c>
    </row>
    <row r="331" spans="1:3" x14ac:dyDescent="0.25">
      <c r="A331" t="s">
        <v>30</v>
      </c>
      <c r="B331" t="s">
        <v>108</v>
      </c>
      <c r="C331" s="6" t="s">
        <v>105</v>
      </c>
    </row>
    <row r="332" spans="1:3" x14ac:dyDescent="0.25">
      <c r="A332" t="s">
        <v>31</v>
      </c>
      <c r="B332" t="s">
        <v>102</v>
      </c>
      <c r="C332" s="6" t="s">
        <v>103</v>
      </c>
    </row>
    <row r="333" spans="1:3" x14ac:dyDescent="0.25">
      <c r="A333" t="s">
        <v>31</v>
      </c>
      <c r="B333" t="s">
        <v>102</v>
      </c>
      <c r="C333" s="7" t="s">
        <v>104</v>
      </c>
    </row>
    <row r="334" spans="1:3" x14ac:dyDescent="0.25">
      <c r="A334" t="s">
        <v>31</v>
      </c>
      <c r="B334" t="s">
        <v>102</v>
      </c>
      <c r="C334" s="6" t="s">
        <v>105</v>
      </c>
    </row>
    <row r="335" spans="1:3" x14ac:dyDescent="0.25">
      <c r="A335" t="s">
        <v>31</v>
      </c>
      <c r="B335" t="s">
        <v>106</v>
      </c>
      <c r="C335" s="6" t="s">
        <v>103</v>
      </c>
    </row>
    <row r="336" spans="1:3" x14ac:dyDescent="0.25">
      <c r="A336" t="s">
        <v>31</v>
      </c>
      <c r="B336" t="s">
        <v>106</v>
      </c>
      <c r="C336" s="6" t="s">
        <v>104</v>
      </c>
    </row>
    <row r="337" spans="1:3" x14ac:dyDescent="0.25">
      <c r="A337" t="s">
        <v>31</v>
      </c>
      <c r="B337" t="s">
        <v>106</v>
      </c>
      <c r="C337" s="6" t="s">
        <v>105</v>
      </c>
    </row>
    <row r="338" spans="1:3" x14ac:dyDescent="0.25">
      <c r="A338" t="s">
        <v>31</v>
      </c>
      <c r="B338" t="s">
        <v>107</v>
      </c>
      <c r="C338" s="6" t="s">
        <v>103</v>
      </c>
    </row>
    <row r="339" spans="1:3" x14ac:dyDescent="0.25">
      <c r="A339" t="s">
        <v>31</v>
      </c>
      <c r="B339" t="s">
        <v>107</v>
      </c>
      <c r="C339" s="6" t="s">
        <v>104</v>
      </c>
    </row>
    <row r="340" spans="1:3" x14ac:dyDescent="0.25">
      <c r="A340" t="s">
        <v>31</v>
      </c>
      <c r="B340" t="s">
        <v>107</v>
      </c>
      <c r="C340" s="6" t="s">
        <v>105</v>
      </c>
    </row>
    <row r="341" spans="1:3" x14ac:dyDescent="0.25">
      <c r="A341" t="s">
        <v>31</v>
      </c>
      <c r="B341" t="s">
        <v>108</v>
      </c>
      <c r="C341" s="6" t="s">
        <v>103</v>
      </c>
    </row>
    <row r="342" spans="1:3" x14ac:dyDescent="0.25">
      <c r="A342" t="s">
        <v>31</v>
      </c>
      <c r="B342" t="s">
        <v>108</v>
      </c>
      <c r="C342" s="6" t="s">
        <v>104</v>
      </c>
    </row>
    <row r="343" spans="1:3" x14ac:dyDescent="0.25">
      <c r="A343" t="s">
        <v>31</v>
      </c>
      <c r="B343" t="s">
        <v>108</v>
      </c>
      <c r="C343" s="6" t="s">
        <v>105</v>
      </c>
    </row>
    <row r="344" spans="1:3" x14ac:dyDescent="0.25">
      <c r="A344" t="s">
        <v>32</v>
      </c>
      <c r="B344" t="s">
        <v>102</v>
      </c>
      <c r="C344" s="6" t="s">
        <v>103</v>
      </c>
    </row>
    <row r="345" spans="1:3" x14ac:dyDescent="0.25">
      <c r="A345" t="s">
        <v>32</v>
      </c>
      <c r="B345" t="s">
        <v>102</v>
      </c>
      <c r="C345" s="7" t="s">
        <v>104</v>
      </c>
    </row>
    <row r="346" spans="1:3" x14ac:dyDescent="0.25">
      <c r="A346" t="s">
        <v>32</v>
      </c>
      <c r="B346" t="s">
        <v>102</v>
      </c>
      <c r="C346" s="6" t="s">
        <v>105</v>
      </c>
    </row>
    <row r="347" spans="1:3" x14ac:dyDescent="0.25">
      <c r="A347" t="s">
        <v>32</v>
      </c>
      <c r="B347" t="s">
        <v>106</v>
      </c>
      <c r="C347" s="6" t="s">
        <v>103</v>
      </c>
    </row>
    <row r="348" spans="1:3" x14ac:dyDescent="0.25">
      <c r="A348" t="s">
        <v>32</v>
      </c>
      <c r="B348" t="s">
        <v>106</v>
      </c>
      <c r="C348" s="6" t="s">
        <v>104</v>
      </c>
    </row>
    <row r="349" spans="1:3" x14ac:dyDescent="0.25">
      <c r="A349" t="s">
        <v>32</v>
      </c>
      <c r="B349" t="s">
        <v>106</v>
      </c>
      <c r="C349" s="6" t="s">
        <v>105</v>
      </c>
    </row>
    <row r="350" spans="1:3" x14ac:dyDescent="0.25">
      <c r="A350" t="s">
        <v>32</v>
      </c>
      <c r="B350" t="s">
        <v>107</v>
      </c>
      <c r="C350" s="6" t="s">
        <v>103</v>
      </c>
    </row>
    <row r="351" spans="1:3" x14ac:dyDescent="0.25">
      <c r="A351" t="s">
        <v>32</v>
      </c>
      <c r="B351" t="s">
        <v>107</v>
      </c>
      <c r="C351" s="6" t="s">
        <v>104</v>
      </c>
    </row>
    <row r="352" spans="1:3" x14ac:dyDescent="0.25">
      <c r="A352" t="s">
        <v>32</v>
      </c>
      <c r="B352" t="s">
        <v>107</v>
      </c>
      <c r="C352" s="6" t="s">
        <v>105</v>
      </c>
    </row>
    <row r="353" spans="1:3" x14ac:dyDescent="0.25">
      <c r="A353" t="s">
        <v>32</v>
      </c>
      <c r="B353" t="s">
        <v>108</v>
      </c>
      <c r="C353" s="6" t="s">
        <v>103</v>
      </c>
    </row>
    <row r="354" spans="1:3" x14ac:dyDescent="0.25">
      <c r="A354" t="s">
        <v>32</v>
      </c>
      <c r="B354" t="s">
        <v>108</v>
      </c>
      <c r="C354" s="6" t="s">
        <v>104</v>
      </c>
    </row>
    <row r="355" spans="1:3" x14ac:dyDescent="0.25">
      <c r="A355" t="s">
        <v>32</v>
      </c>
      <c r="B355" t="s">
        <v>108</v>
      </c>
      <c r="C355" s="6" t="s">
        <v>105</v>
      </c>
    </row>
    <row r="356" spans="1:3" x14ac:dyDescent="0.25">
      <c r="A356" t="s">
        <v>33</v>
      </c>
      <c r="B356" t="s">
        <v>102</v>
      </c>
      <c r="C356" s="6" t="s">
        <v>103</v>
      </c>
    </row>
    <row r="357" spans="1:3" x14ac:dyDescent="0.25">
      <c r="A357" t="s">
        <v>33</v>
      </c>
      <c r="B357" t="s">
        <v>102</v>
      </c>
      <c r="C357" s="7" t="s">
        <v>104</v>
      </c>
    </row>
    <row r="358" spans="1:3" x14ac:dyDescent="0.25">
      <c r="A358" t="s">
        <v>33</v>
      </c>
      <c r="B358" t="s">
        <v>102</v>
      </c>
      <c r="C358" s="6" t="s">
        <v>105</v>
      </c>
    </row>
    <row r="359" spans="1:3" x14ac:dyDescent="0.25">
      <c r="A359" t="s">
        <v>33</v>
      </c>
      <c r="B359" t="s">
        <v>106</v>
      </c>
      <c r="C359" s="6" t="s">
        <v>103</v>
      </c>
    </row>
    <row r="360" spans="1:3" x14ac:dyDescent="0.25">
      <c r="A360" t="s">
        <v>33</v>
      </c>
      <c r="B360" t="s">
        <v>106</v>
      </c>
      <c r="C360" s="6" t="s">
        <v>104</v>
      </c>
    </row>
    <row r="361" spans="1:3" x14ac:dyDescent="0.25">
      <c r="A361" t="s">
        <v>33</v>
      </c>
      <c r="B361" t="s">
        <v>106</v>
      </c>
      <c r="C361" s="6" t="s">
        <v>105</v>
      </c>
    </row>
    <row r="362" spans="1:3" x14ac:dyDescent="0.25">
      <c r="A362" t="s">
        <v>33</v>
      </c>
      <c r="B362" t="s">
        <v>107</v>
      </c>
      <c r="C362" s="6" t="s">
        <v>103</v>
      </c>
    </row>
    <row r="363" spans="1:3" x14ac:dyDescent="0.25">
      <c r="A363" t="s">
        <v>33</v>
      </c>
      <c r="B363" t="s">
        <v>107</v>
      </c>
      <c r="C363" s="6" t="s">
        <v>104</v>
      </c>
    </row>
    <row r="364" spans="1:3" x14ac:dyDescent="0.25">
      <c r="A364" t="s">
        <v>33</v>
      </c>
      <c r="B364" t="s">
        <v>107</v>
      </c>
      <c r="C364" s="6" t="s">
        <v>105</v>
      </c>
    </row>
    <row r="365" spans="1:3" x14ac:dyDescent="0.25">
      <c r="A365" t="s">
        <v>33</v>
      </c>
      <c r="B365" t="s">
        <v>108</v>
      </c>
      <c r="C365" s="6" t="s">
        <v>103</v>
      </c>
    </row>
    <row r="366" spans="1:3" x14ac:dyDescent="0.25">
      <c r="A366" t="s">
        <v>33</v>
      </c>
      <c r="B366" t="s">
        <v>108</v>
      </c>
      <c r="C366" s="6" t="s">
        <v>104</v>
      </c>
    </row>
    <row r="367" spans="1:3" x14ac:dyDescent="0.25">
      <c r="A367" t="s">
        <v>33</v>
      </c>
      <c r="B367" t="s">
        <v>108</v>
      </c>
      <c r="C367" s="6" t="s">
        <v>105</v>
      </c>
    </row>
    <row r="368" spans="1:3" x14ac:dyDescent="0.25">
      <c r="A368" t="s">
        <v>34</v>
      </c>
      <c r="B368" t="s">
        <v>102</v>
      </c>
      <c r="C368" s="6" t="s">
        <v>103</v>
      </c>
    </row>
    <row r="369" spans="1:3" x14ac:dyDescent="0.25">
      <c r="A369" t="s">
        <v>34</v>
      </c>
      <c r="B369" t="s">
        <v>102</v>
      </c>
      <c r="C369" s="7" t="s">
        <v>104</v>
      </c>
    </row>
    <row r="370" spans="1:3" x14ac:dyDescent="0.25">
      <c r="A370" t="s">
        <v>34</v>
      </c>
      <c r="B370" t="s">
        <v>102</v>
      </c>
      <c r="C370" s="6" t="s">
        <v>105</v>
      </c>
    </row>
    <row r="371" spans="1:3" x14ac:dyDescent="0.25">
      <c r="A371" t="s">
        <v>34</v>
      </c>
      <c r="B371" t="s">
        <v>106</v>
      </c>
      <c r="C371" s="6" t="s">
        <v>103</v>
      </c>
    </row>
    <row r="372" spans="1:3" x14ac:dyDescent="0.25">
      <c r="A372" t="s">
        <v>34</v>
      </c>
      <c r="B372" t="s">
        <v>106</v>
      </c>
      <c r="C372" s="6" t="s">
        <v>104</v>
      </c>
    </row>
    <row r="373" spans="1:3" x14ac:dyDescent="0.25">
      <c r="A373" t="s">
        <v>34</v>
      </c>
      <c r="B373" t="s">
        <v>106</v>
      </c>
      <c r="C373" s="6" t="s">
        <v>105</v>
      </c>
    </row>
    <row r="374" spans="1:3" x14ac:dyDescent="0.25">
      <c r="A374" t="s">
        <v>34</v>
      </c>
      <c r="B374" t="s">
        <v>107</v>
      </c>
      <c r="C374" s="6" t="s">
        <v>103</v>
      </c>
    </row>
    <row r="375" spans="1:3" x14ac:dyDescent="0.25">
      <c r="A375" t="s">
        <v>34</v>
      </c>
      <c r="B375" t="s">
        <v>107</v>
      </c>
      <c r="C375" s="6" t="s">
        <v>104</v>
      </c>
    </row>
    <row r="376" spans="1:3" x14ac:dyDescent="0.25">
      <c r="A376" t="s">
        <v>34</v>
      </c>
      <c r="B376" t="s">
        <v>107</v>
      </c>
      <c r="C376" s="6" t="s">
        <v>105</v>
      </c>
    </row>
    <row r="377" spans="1:3" x14ac:dyDescent="0.25">
      <c r="A377" t="s">
        <v>34</v>
      </c>
      <c r="B377" t="s">
        <v>108</v>
      </c>
      <c r="C377" s="6" t="s">
        <v>103</v>
      </c>
    </row>
    <row r="378" spans="1:3" x14ac:dyDescent="0.25">
      <c r="A378" t="s">
        <v>34</v>
      </c>
      <c r="B378" t="s">
        <v>108</v>
      </c>
      <c r="C378" s="6" t="s">
        <v>104</v>
      </c>
    </row>
    <row r="379" spans="1:3" x14ac:dyDescent="0.25">
      <c r="A379" t="s">
        <v>34</v>
      </c>
      <c r="B379" t="s">
        <v>108</v>
      </c>
      <c r="C379" s="6" t="s">
        <v>105</v>
      </c>
    </row>
    <row r="380" spans="1:3" x14ac:dyDescent="0.25">
      <c r="A380" t="s">
        <v>35</v>
      </c>
      <c r="B380" t="s">
        <v>102</v>
      </c>
      <c r="C380" s="6" t="s">
        <v>103</v>
      </c>
    </row>
    <row r="381" spans="1:3" x14ac:dyDescent="0.25">
      <c r="A381" t="s">
        <v>35</v>
      </c>
      <c r="B381" t="s">
        <v>102</v>
      </c>
      <c r="C381" s="7" t="s">
        <v>104</v>
      </c>
    </row>
    <row r="382" spans="1:3" x14ac:dyDescent="0.25">
      <c r="A382" t="s">
        <v>35</v>
      </c>
      <c r="B382" t="s">
        <v>102</v>
      </c>
      <c r="C382" s="6" t="s">
        <v>105</v>
      </c>
    </row>
    <row r="383" spans="1:3" x14ac:dyDescent="0.25">
      <c r="A383" t="s">
        <v>35</v>
      </c>
      <c r="B383" t="s">
        <v>106</v>
      </c>
      <c r="C383" s="6" t="s">
        <v>103</v>
      </c>
    </row>
    <row r="384" spans="1:3" x14ac:dyDescent="0.25">
      <c r="A384" t="s">
        <v>35</v>
      </c>
      <c r="B384" t="s">
        <v>106</v>
      </c>
      <c r="C384" s="6" t="s">
        <v>104</v>
      </c>
    </row>
    <row r="385" spans="1:3" x14ac:dyDescent="0.25">
      <c r="A385" t="s">
        <v>35</v>
      </c>
      <c r="B385" t="s">
        <v>106</v>
      </c>
      <c r="C385" s="6" t="s">
        <v>105</v>
      </c>
    </row>
    <row r="386" spans="1:3" x14ac:dyDescent="0.25">
      <c r="A386" t="s">
        <v>35</v>
      </c>
      <c r="B386" t="s">
        <v>107</v>
      </c>
      <c r="C386" s="6" t="s">
        <v>103</v>
      </c>
    </row>
    <row r="387" spans="1:3" x14ac:dyDescent="0.25">
      <c r="A387" t="s">
        <v>35</v>
      </c>
      <c r="B387" t="s">
        <v>107</v>
      </c>
      <c r="C387" s="6" t="s">
        <v>104</v>
      </c>
    </row>
    <row r="388" spans="1:3" x14ac:dyDescent="0.25">
      <c r="A388" t="s">
        <v>35</v>
      </c>
      <c r="B388" t="s">
        <v>107</v>
      </c>
      <c r="C388" s="6" t="s">
        <v>105</v>
      </c>
    </row>
    <row r="389" spans="1:3" x14ac:dyDescent="0.25">
      <c r="A389" t="s">
        <v>35</v>
      </c>
      <c r="B389" t="s">
        <v>108</v>
      </c>
      <c r="C389" s="6" t="s">
        <v>103</v>
      </c>
    </row>
    <row r="390" spans="1:3" x14ac:dyDescent="0.25">
      <c r="A390" t="s">
        <v>35</v>
      </c>
      <c r="B390" t="s">
        <v>108</v>
      </c>
      <c r="C390" s="6" t="s">
        <v>104</v>
      </c>
    </row>
    <row r="391" spans="1:3" x14ac:dyDescent="0.25">
      <c r="A391" t="s">
        <v>35</v>
      </c>
      <c r="B391" t="s">
        <v>108</v>
      </c>
      <c r="C391" s="6" t="s">
        <v>105</v>
      </c>
    </row>
    <row r="392" spans="1:3" x14ac:dyDescent="0.25">
      <c r="A392" t="s">
        <v>36</v>
      </c>
      <c r="B392" t="s">
        <v>102</v>
      </c>
      <c r="C392" s="6" t="s">
        <v>103</v>
      </c>
    </row>
    <row r="393" spans="1:3" x14ac:dyDescent="0.25">
      <c r="A393" t="s">
        <v>36</v>
      </c>
      <c r="B393" t="s">
        <v>102</v>
      </c>
      <c r="C393" s="7" t="s">
        <v>104</v>
      </c>
    </row>
    <row r="394" spans="1:3" x14ac:dyDescent="0.25">
      <c r="A394" t="s">
        <v>36</v>
      </c>
      <c r="B394" t="s">
        <v>102</v>
      </c>
      <c r="C394" s="6" t="s">
        <v>105</v>
      </c>
    </row>
    <row r="395" spans="1:3" x14ac:dyDescent="0.25">
      <c r="A395" t="s">
        <v>36</v>
      </c>
      <c r="B395" t="s">
        <v>106</v>
      </c>
      <c r="C395" s="6" t="s">
        <v>103</v>
      </c>
    </row>
    <row r="396" spans="1:3" x14ac:dyDescent="0.25">
      <c r="A396" t="s">
        <v>36</v>
      </c>
      <c r="B396" t="s">
        <v>106</v>
      </c>
      <c r="C396" s="6" t="s">
        <v>104</v>
      </c>
    </row>
    <row r="397" spans="1:3" x14ac:dyDescent="0.25">
      <c r="A397" t="s">
        <v>36</v>
      </c>
      <c r="B397" t="s">
        <v>106</v>
      </c>
      <c r="C397" s="6" t="s">
        <v>105</v>
      </c>
    </row>
    <row r="398" spans="1:3" x14ac:dyDescent="0.25">
      <c r="A398" t="s">
        <v>36</v>
      </c>
      <c r="B398" t="s">
        <v>107</v>
      </c>
      <c r="C398" s="6" t="s">
        <v>103</v>
      </c>
    </row>
    <row r="399" spans="1:3" x14ac:dyDescent="0.25">
      <c r="A399" t="s">
        <v>36</v>
      </c>
      <c r="B399" t="s">
        <v>107</v>
      </c>
      <c r="C399" s="6" t="s">
        <v>104</v>
      </c>
    </row>
    <row r="400" spans="1:3" x14ac:dyDescent="0.25">
      <c r="A400" t="s">
        <v>36</v>
      </c>
      <c r="B400" t="s">
        <v>107</v>
      </c>
      <c r="C400" s="6" t="s">
        <v>105</v>
      </c>
    </row>
    <row r="401" spans="1:3" x14ac:dyDescent="0.25">
      <c r="A401" t="s">
        <v>36</v>
      </c>
      <c r="B401" t="s">
        <v>108</v>
      </c>
      <c r="C401" s="6" t="s">
        <v>103</v>
      </c>
    </row>
    <row r="402" spans="1:3" x14ac:dyDescent="0.25">
      <c r="A402" t="s">
        <v>36</v>
      </c>
      <c r="B402" t="s">
        <v>108</v>
      </c>
      <c r="C402" s="6" t="s">
        <v>104</v>
      </c>
    </row>
    <row r="403" spans="1:3" x14ac:dyDescent="0.25">
      <c r="A403" t="s">
        <v>36</v>
      </c>
      <c r="B403" t="s">
        <v>108</v>
      </c>
      <c r="C403" s="6" t="s">
        <v>105</v>
      </c>
    </row>
    <row r="404" spans="1:3" x14ac:dyDescent="0.25">
      <c r="A404" t="s">
        <v>37</v>
      </c>
      <c r="B404" t="s">
        <v>102</v>
      </c>
      <c r="C404" s="6" t="s">
        <v>103</v>
      </c>
    </row>
    <row r="405" spans="1:3" x14ac:dyDescent="0.25">
      <c r="A405" t="s">
        <v>37</v>
      </c>
      <c r="B405" t="s">
        <v>102</v>
      </c>
      <c r="C405" s="7" t="s">
        <v>104</v>
      </c>
    </row>
    <row r="406" spans="1:3" x14ac:dyDescent="0.25">
      <c r="A406" t="s">
        <v>37</v>
      </c>
      <c r="B406" t="s">
        <v>102</v>
      </c>
      <c r="C406" s="6" t="s">
        <v>105</v>
      </c>
    </row>
    <row r="407" spans="1:3" x14ac:dyDescent="0.25">
      <c r="A407" t="s">
        <v>37</v>
      </c>
      <c r="B407" t="s">
        <v>106</v>
      </c>
      <c r="C407" s="6" t="s">
        <v>103</v>
      </c>
    </row>
    <row r="408" spans="1:3" x14ac:dyDescent="0.25">
      <c r="A408" t="s">
        <v>37</v>
      </c>
      <c r="B408" t="s">
        <v>106</v>
      </c>
      <c r="C408" s="6" t="s">
        <v>104</v>
      </c>
    </row>
    <row r="409" spans="1:3" x14ac:dyDescent="0.25">
      <c r="A409" t="s">
        <v>37</v>
      </c>
      <c r="B409" t="s">
        <v>106</v>
      </c>
      <c r="C409" s="6" t="s">
        <v>105</v>
      </c>
    </row>
    <row r="410" spans="1:3" x14ac:dyDescent="0.25">
      <c r="A410" t="s">
        <v>37</v>
      </c>
      <c r="B410" t="s">
        <v>107</v>
      </c>
      <c r="C410" s="6" t="s">
        <v>103</v>
      </c>
    </row>
    <row r="411" spans="1:3" x14ac:dyDescent="0.25">
      <c r="A411" t="s">
        <v>37</v>
      </c>
      <c r="B411" t="s">
        <v>107</v>
      </c>
      <c r="C411" s="6" t="s">
        <v>104</v>
      </c>
    </row>
    <row r="412" spans="1:3" x14ac:dyDescent="0.25">
      <c r="A412" t="s">
        <v>37</v>
      </c>
      <c r="B412" t="s">
        <v>107</v>
      </c>
      <c r="C412" s="6" t="s">
        <v>105</v>
      </c>
    </row>
    <row r="413" spans="1:3" x14ac:dyDescent="0.25">
      <c r="A413" t="s">
        <v>37</v>
      </c>
      <c r="B413" t="s">
        <v>108</v>
      </c>
      <c r="C413" s="6" t="s">
        <v>103</v>
      </c>
    </row>
    <row r="414" spans="1:3" x14ac:dyDescent="0.25">
      <c r="A414" t="s">
        <v>37</v>
      </c>
      <c r="B414" t="s">
        <v>108</v>
      </c>
      <c r="C414" s="6" t="s">
        <v>104</v>
      </c>
    </row>
    <row r="415" spans="1:3" x14ac:dyDescent="0.25">
      <c r="A415" t="s">
        <v>37</v>
      </c>
      <c r="B415" t="s">
        <v>108</v>
      </c>
      <c r="C415" s="6" t="s">
        <v>105</v>
      </c>
    </row>
    <row r="416" spans="1:3" x14ac:dyDescent="0.25">
      <c r="A416" t="s">
        <v>38</v>
      </c>
      <c r="B416" t="s">
        <v>102</v>
      </c>
      <c r="C416" s="6" t="s">
        <v>103</v>
      </c>
    </row>
    <row r="417" spans="1:3" x14ac:dyDescent="0.25">
      <c r="A417" t="s">
        <v>38</v>
      </c>
      <c r="B417" t="s">
        <v>102</v>
      </c>
      <c r="C417" s="7" t="s">
        <v>104</v>
      </c>
    </row>
    <row r="418" spans="1:3" x14ac:dyDescent="0.25">
      <c r="A418" t="s">
        <v>38</v>
      </c>
      <c r="B418" t="s">
        <v>102</v>
      </c>
      <c r="C418" s="6" t="s">
        <v>105</v>
      </c>
    </row>
    <row r="419" spans="1:3" x14ac:dyDescent="0.25">
      <c r="A419" t="s">
        <v>38</v>
      </c>
      <c r="B419" t="s">
        <v>106</v>
      </c>
      <c r="C419" s="6" t="s">
        <v>103</v>
      </c>
    </row>
    <row r="420" spans="1:3" x14ac:dyDescent="0.25">
      <c r="A420" t="s">
        <v>38</v>
      </c>
      <c r="B420" t="s">
        <v>106</v>
      </c>
      <c r="C420" s="6" t="s">
        <v>104</v>
      </c>
    </row>
    <row r="421" spans="1:3" x14ac:dyDescent="0.25">
      <c r="A421" t="s">
        <v>38</v>
      </c>
      <c r="B421" t="s">
        <v>106</v>
      </c>
      <c r="C421" s="6" t="s">
        <v>105</v>
      </c>
    </row>
    <row r="422" spans="1:3" x14ac:dyDescent="0.25">
      <c r="A422" t="s">
        <v>38</v>
      </c>
      <c r="B422" t="s">
        <v>107</v>
      </c>
      <c r="C422" s="6" t="s">
        <v>103</v>
      </c>
    </row>
    <row r="423" spans="1:3" x14ac:dyDescent="0.25">
      <c r="A423" t="s">
        <v>38</v>
      </c>
      <c r="B423" t="s">
        <v>107</v>
      </c>
      <c r="C423" s="6" t="s">
        <v>104</v>
      </c>
    </row>
    <row r="424" spans="1:3" x14ac:dyDescent="0.25">
      <c r="A424" t="s">
        <v>38</v>
      </c>
      <c r="B424" t="s">
        <v>107</v>
      </c>
      <c r="C424" s="6" t="s">
        <v>105</v>
      </c>
    </row>
    <row r="425" spans="1:3" x14ac:dyDescent="0.25">
      <c r="A425" t="s">
        <v>38</v>
      </c>
      <c r="B425" t="s">
        <v>108</v>
      </c>
      <c r="C425" s="6" t="s">
        <v>103</v>
      </c>
    </row>
    <row r="426" spans="1:3" x14ac:dyDescent="0.25">
      <c r="A426" t="s">
        <v>38</v>
      </c>
      <c r="B426" t="s">
        <v>108</v>
      </c>
      <c r="C426" s="6" t="s">
        <v>104</v>
      </c>
    </row>
    <row r="427" spans="1:3" x14ac:dyDescent="0.25">
      <c r="A427" t="s">
        <v>38</v>
      </c>
      <c r="B427" t="s">
        <v>108</v>
      </c>
      <c r="C427" s="6" t="s">
        <v>105</v>
      </c>
    </row>
    <row r="428" spans="1:3" x14ac:dyDescent="0.25">
      <c r="A428" t="s">
        <v>39</v>
      </c>
      <c r="B428" t="s">
        <v>102</v>
      </c>
      <c r="C428" s="6" t="s">
        <v>103</v>
      </c>
    </row>
    <row r="429" spans="1:3" x14ac:dyDescent="0.25">
      <c r="A429" t="s">
        <v>39</v>
      </c>
      <c r="B429" t="s">
        <v>102</v>
      </c>
      <c r="C429" s="6" t="s">
        <v>104</v>
      </c>
    </row>
    <row r="430" spans="1:3" x14ac:dyDescent="0.25">
      <c r="A430" t="s">
        <v>39</v>
      </c>
      <c r="B430" t="s">
        <v>102</v>
      </c>
      <c r="C430" s="6" t="s">
        <v>105</v>
      </c>
    </row>
    <row r="431" spans="1:3" x14ac:dyDescent="0.25">
      <c r="A431" t="s">
        <v>39</v>
      </c>
      <c r="B431" t="s">
        <v>106</v>
      </c>
      <c r="C431" s="6" t="s">
        <v>103</v>
      </c>
    </row>
    <row r="432" spans="1:3" x14ac:dyDescent="0.25">
      <c r="A432" t="s">
        <v>39</v>
      </c>
      <c r="B432" t="s">
        <v>106</v>
      </c>
      <c r="C432" s="6" t="s">
        <v>104</v>
      </c>
    </row>
    <row r="433" spans="1:3" x14ac:dyDescent="0.25">
      <c r="A433" t="s">
        <v>39</v>
      </c>
      <c r="B433" t="s">
        <v>106</v>
      </c>
      <c r="C433" s="6" t="s">
        <v>105</v>
      </c>
    </row>
    <row r="434" spans="1:3" x14ac:dyDescent="0.25">
      <c r="A434" t="s">
        <v>39</v>
      </c>
      <c r="B434" t="s">
        <v>107</v>
      </c>
      <c r="C434" s="6" t="s">
        <v>103</v>
      </c>
    </row>
    <row r="435" spans="1:3" x14ac:dyDescent="0.25">
      <c r="A435" t="s">
        <v>39</v>
      </c>
      <c r="B435" t="s">
        <v>107</v>
      </c>
      <c r="C435" s="6" t="s">
        <v>104</v>
      </c>
    </row>
    <row r="436" spans="1:3" x14ac:dyDescent="0.25">
      <c r="A436" t="s">
        <v>39</v>
      </c>
      <c r="B436" t="s">
        <v>107</v>
      </c>
      <c r="C436" s="6" t="s">
        <v>105</v>
      </c>
    </row>
    <row r="437" spans="1:3" x14ac:dyDescent="0.25">
      <c r="A437" t="s">
        <v>39</v>
      </c>
      <c r="B437" t="s">
        <v>108</v>
      </c>
      <c r="C437" s="6" t="s">
        <v>103</v>
      </c>
    </row>
    <row r="438" spans="1:3" x14ac:dyDescent="0.25">
      <c r="A438" t="s">
        <v>39</v>
      </c>
      <c r="B438" t="s">
        <v>108</v>
      </c>
      <c r="C438" s="6" t="s">
        <v>104</v>
      </c>
    </row>
    <row r="439" spans="1:3" x14ac:dyDescent="0.25">
      <c r="A439" t="s">
        <v>39</v>
      </c>
      <c r="B439" t="s">
        <v>108</v>
      </c>
      <c r="C439" s="6" t="s">
        <v>105</v>
      </c>
    </row>
    <row r="440" spans="1:3" x14ac:dyDescent="0.25">
      <c r="A440" t="s">
        <v>40</v>
      </c>
      <c r="B440" t="s">
        <v>102</v>
      </c>
      <c r="C440" s="6" t="s">
        <v>103</v>
      </c>
    </row>
    <row r="441" spans="1:3" x14ac:dyDescent="0.25">
      <c r="A441" t="s">
        <v>40</v>
      </c>
      <c r="B441" t="s">
        <v>102</v>
      </c>
      <c r="C441" s="7" t="s">
        <v>104</v>
      </c>
    </row>
    <row r="442" spans="1:3" x14ac:dyDescent="0.25">
      <c r="A442" t="s">
        <v>40</v>
      </c>
      <c r="B442" t="s">
        <v>102</v>
      </c>
      <c r="C442" s="6" t="s">
        <v>105</v>
      </c>
    </row>
    <row r="443" spans="1:3" x14ac:dyDescent="0.25">
      <c r="A443" t="s">
        <v>40</v>
      </c>
      <c r="B443" t="s">
        <v>106</v>
      </c>
      <c r="C443" s="6" t="s">
        <v>103</v>
      </c>
    </row>
    <row r="444" spans="1:3" x14ac:dyDescent="0.25">
      <c r="A444" t="s">
        <v>40</v>
      </c>
      <c r="B444" t="s">
        <v>106</v>
      </c>
      <c r="C444" s="6" t="s">
        <v>104</v>
      </c>
    </row>
    <row r="445" spans="1:3" x14ac:dyDescent="0.25">
      <c r="A445" t="s">
        <v>40</v>
      </c>
      <c r="B445" t="s">
        <v>106</v>
      </c>
      <c r="C445" s="6" t="s">
        <v>105</v>
      </c>
    </row>
    <row r="446" spans="1:3" x14ac:dyDescent="0.25">
      <c r="A446" t="s">
        <v>40</v>
      </c>
      <c r="B446" t="s">
        <v>107</v>
      </c>
      <c r="C446" s="6" t="s">
        <v>103</v>
      </c>
    </row>
    <row r="447" spans="1:3" x14ac:dyDescent="0.25">
      <c r="A447" t="s">
        <v>40</v>
      </c>
      <c r="B447" t="s">
        <v>107</v>
      </c>
      <c r="C447" s="6" t="s">
        <v>104</v>
      </c>
    </row>
    <row r="448" spans="1:3" x14ac:dyDescent="0.25">
      <c r="A448" t="s">
        <v>40</v>
      </c>
      <c r="B448" t="s">
        <v>107</v>
      </c>
      <c r="C448" s="6" t="s">
        <v>105</v>
      </c>
    </row>
    <row r="449" spans="1:3" x14ac:dyDescent="0.25">
      <c r="A449" t="s">
        <v>40</v>
      </c>
      <c r="B449" t="s">
        <v>108</v>
      </c>
      <c r="C449" s="6" t="s">
        <v>103</v>
      </c>
    </row>
    <row r="450" spans="1:3" x14ac:dyDescent="0.25">
      <c r="A450" t="s">
        <v>40</v>
      </c>
      <c r="B450" t="s">
        <v>108</v>
      </c>
      <c r="C450" s="6" t="s">
        <v>104</v>
      </c>
    </row>
    <row r="451" spans="1:3" x14ac:dyDescent="0.25">
      <c r="A451" t="s">
        <v>40</v>
      </c>
      <c r="B451" t="s">
        <v>108</v>
      </c>
      <c r="C451" s="6" t="s">
        <v>105</v>
      </c>
    </row>
    <row r="452" spans="1:3" x14ac:dyDescent="0.25">
      <c r="A452" t="s">
        <v>41</v>
      </c>
      <c r="B452" t="s">
        <v>102</v>
      </c>
      <c r="C452" s="6" t="s">
        <v>103</v>
      </c>
    </row>
    <row r="453" spans="1:3" x14ac:dyDescent="0.25">
      <c r="A453" t="s">
        <v>41</v>
      </c>
      <c r="B453" t="s">
        <v>102</v>
      </c>
      <c r="C453" s="7" t="s">
        <v>104</v>
      </c>
    </row>
    <row r="454" spans="1:3" x14ac:dyDescent="0.25">
      <c r="A454" t="s">
        <v>41</v>
      </c>
      <c r="B454" t="s">
        <v>102</v>
      </c>
      <c r="C454" s="6" t="s">
        <v>105</v>
      </c>
    </row>
    <row r="455" spans="1:3" x14ac:dyDescent="0.25">
      <c r="A455" t="s">
        <v>41</v>
      </c>
      <c r="B455" t="s">
        <v>106</v>
      </c>
      <c r="C455" s="6" t="s">
        <v>103</v>
      </c>
    </row>
    <row r="456" spans="1:3" x14ac:dyDescent="0.25">
      <c r="A456" t="s">
        <v>41</v>
      </c>
      <c r="B456" t="s">
        <v>106</v>
      </c>
      <c r="C456" s="6" t="s">
        <v>104</v>
      </c>
    </row>
    <row r="457" spans="1:3" x14ac:dyDescent="0.25">
      <c r="A457" t="s">
        <v>41</v>
      </c>
      <c r="B457" t="s">
        <v>106</v>
      </c>
      <c r="C457" s="6" t="s">
        <v>105</v>
      </c>
    </row>
    <row r="458" spans="1:3" x14ac:dyDescent="0.25">
      <c r="A458" t="s">
        <v>41</v>
      </c>
      <c r="B458" t="s">
        <v>107</v>
      </c>
      <c r="C458" s="6" t="s">
        <v>103</v>
      </c>
    </row>
    <row r="459" spans="1:3" x14ac:dyDescent="0.25">
      <c r="A459" t="s">
        <v>41</v>
      </c>
      <c r="B459" t="s">
        <v>107</v>
      </c>
      <c r="C459" s="6" t="s">
        <v>104</v>
      </c>
    </row>
    <row r="460" spans="1:3" x14ac:dyDescent="0.25">
      <c r="A460" t="s">
        <v>41</v>
      </c>
      <c r="B460" t="s">
        <v>107</v>
      </c>
      <c r="C460" s="6" t="s">
        <v>105</v>
      </c>
    </row>
    <row r="461" spans="1:3" x14ac:dyDescent="0.25">
      <c r="A461" t="s">
        <v>41</v>
      </c>
      <c r="B461" t="s">
        <v>108</v>
      </c>
      <c r="C461" s="6" t="s">
        <v>103</v>
      </c>
    </row>
    <row r="462" spans="1:3" x14ac:dyDescent="0.25">
      <c r="A462" t="s">
        <v>41</v>
      </c>
      <c r="B462" t="s">
        <v>108</v>
      </c>
      <c r="C462" s="6" t="s">
        <v>104</v>
      </c>
    </row>
    <row r="463" spans="1:3" x14ac:dyDescent="0.25">
      <c r="A463" t="s">
        <v>41</v>
      </c>
      <c r="B463" t="s">
        <v>108</v>
      </c>
      <c r="C463" s="6" t="s">
        <v>105</v>
      </c>
    </row>
  </sheetData>
  <phoneticPr fontId="1" type="noConversion"/>
  <conditionalFormatting sqref="A236:A259">
    <cfRule type="colorScale" priority="3">
      <colorScale>
        <cfvo type="min"/>
        <cfvo type="percentile" val="50"/>
        <cfvo type="max"/>
        <color rgb="FFF8696B"/>
        <color rgb="FFFFEB84"/>
        <color rgb="FF63BE7B"/>
      </colorScale>
    </cfRule>
  </conditionalFormatting>
  <conditionalFormatting sqref="A440:A45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F1D9-B045-4A81-BB4D-05F145C47D24}">
  <dimension ref="A5:F45"/>
  <sheetViews>
    <sheetView workbookViewId="0">
      <selection activeCell="B19" sqref="B19"/>
    </sheetView>
  </sheetViews>
  <sheetFormatPr defaultRowHeight="15" x14ac:dyDescent="0.25"/>
  <cols>
    <col min="1" max="1" width="84.140625" bestFit="1" customWidth="1"/>
    <col min="2" max="2" width="47.42578125" customWidth="1"/>
    <col min="3" max="3" width="21.5703125" customWidth="1"/>
    <col min="4" max="4" width="31.28515625" customWidth="1"/>
  </cols>
  <sheetData>
    <row r="5" spans="1:6" x14ac:dyDescent="0.25">
      <c r="C5" t="s">
        <v>123</v>
      </c>
    </row>
    <row r="6" spans="1:6" x14ac:dyDescent="0.25">
      <c r="B6" t="s">
        <v>124</v>
      </c>
      <c r="C6" t="s">
        <v>125</v>
      </c>
    </row>
    <row r="7" spans="1:6" ht="45" x14ac:dyDescent="0.25">
      <c r="A7" s="12" t="s">
        <v>126</v>
      </c>
      <c r="B7" s="3" t="s">
        <v>127</v>
      </c>
      <c r="C7" s="3" t="s">
        <v>128</v>
      </c>
      <c r="D7" s="13" t="s">
        <v>129</v>
      </c>
    </row>
    <row r="8" spans="1:6" x14ac:dyDescent="0.25">
      <c r="A8" t="s">
        <v>4</v>
      </c>
      <c r="B8" t="s">
        <v>117</v>
      </c>
      <c r="C8" t="s">
        <v>130</v>
      </c>
      <c r="D8" s="9">
        <v>0</v>
      </c>
      <c r="F8" t="s">
        <v>131</v>
      </c>
    </row>
    <row r="9" spans="1:6" x14ac:dyDescent="0.25">
      <c r="A9" t="s">
        <v>5</v>
      </c>
      <c r="B9" t="s">
        <v>117</v>
      </c>
      <c r="C9" t="s">
        <v>130</v>
      </c>
      <c r="D9" s="10">
        <v>1</v>
      </c>
    </row>
    <row r="10" spans="1:6" x14ac:dyDescent="0.25">
      <c r="A10" t="s">
        <v>6</v>
      </c>
      <c r="B10" s="4" t="s">
        <v>117</v>
      </c>
      <c r="C10" t="s">
        <v>130</v>
      </c>
      <c r="D10" s="9">
        <v>0</v>
      </c>
      <c r="F10" t="s">
        <v>132</v>
      </c>
    </row>
    <row r="11" spans="1:6" x14ac:dyDescent="0.25">
      <c r="A11" t="s">
        <v>7</v>
      </c>
      <c r="B11" t="s">
        <v>117</v>
      </c>
      <c r="C11" t="s">
        <v>133</v>
      </c>
      <c r="D11" s="10">
        <v>1</v>
      </c>
    </row>
    <row r="12" spans="1:6" x14ac:dyDescent="0.25">
      <c r="A12" t="s">
        <v>8</v>
      </c>
      <c r="B12" t="s">
        <v>117</v>
      </c>
      <c r="C12" t="s">
        <v>130</v>
      </c>
      <c r="D12" s="10">
        <v>1</v>
      </c>
    </row>
    <row r="13" spans="1:6" x14ac:dyDescent="0.25">
      <c r="A13" t="s">
        <v>9</v>
      </c>
      <c r="B13" t="s">
        <v>117</v>
      </c>
      <c r="C13" t="s">
        <v>130</v>
      </c>
      <c r="D13" s="10">
        <v>1</v>
      </c>
    </row>
    <row r="14" spans="1:6" x14ac:dyDescent="0.25">
      <c r="A14" t="s">
        <v>10</v>
      </c>
      <c r="B14" t="s">
        <v>117</v>
      </c>
      <c r="C14" t="s">
        <v>130</v>
      </c>
      <c r="D14" s="10">
        <v>1</v>
      </c>
    </row>
    <row r="15" spans="1:6" x14ac:dyDescent="0.25">
      <c r="A15" t="s">
        <v>11</v>
      </c>
      <c r="B15" t="s">
        <v>117</v>
      </c>
      <c r="C15" t="s">
        <v>130</v>
      </c>
      <c r="D15" s="10">
        <v>1</v>
      </c>
    </row>
    <row r="16" spans="1:6" x14ac:dyDescent="0.25">
      <c r="A16" t="s">
        <v>12</v>
      </c>
      <c r="B16" t="s">
        <v>119</v>
      </c>
      <c r="C16" t="s">
        <v>130</v>
      </c>
      <c r="D16" s="10">
        <v>1</v>
      </c>
    </row>
    <row r="17" spans="1:4" x14ac:dyDescent="0.25">
      <c r="A17" t="s">
        <v>13</v>
      </c>
      <c r="B17" t="s">
        <v>117</v>
      </c>
      <c r="C17" t="s">
        <v>130</v>
      </c>
      <c r="D17" s="10">
        <v>1</v>
      </c>
    </row>
    <row r="18" spans="1:4" x14ac:dyDescent="0.25">
      <c r="A18" t="s">
        <v>14</v>
      </c>
      <c r="B18" t="s">
        <v>117</v>
      </c>
      <c r="C18" t="s">
        <v>130</v>
      </c>
      <c r="D18" s="10">
        <v>1</v>
      </c>
    </row>
    <row r="19" spans="1:4" x14ac:dyDescent="0.25">
      <c r="A19" t="s">
        <v>15</v>
      </c>
      <c r="B19" t="s">
        <v>117</v>
      </c>
      <c r="C19" t="s">
        <v>130</v>
      </c>
      <c r="D19" s="10">
        <v>1</v>
      </c>
    </row>
    <row r="20" spans="1:4" x14ac:dyDescent="0.25">
      <c r="A20" t="s">
        <v>16</v>
      </c>
      <c r="B20" t="s">
        <v>117</v>
      </c>
      <c r="C20" t="s">
        <v>130</v>
      </c>
      <c r="D20" s="10">
        <v>1</v>
      </c>
    </row>
    <row r="21" spans="1:4" x14ac:dyDescent="0.25">
      <c r="A21" t="s">
        <v>17</v>
      </c>
      <c r="B21" t="s">
        <v>117</v>
      </c>
      <c r="C21" t="s">
        <v>130</v>
      </c>
      <c r="D21" s="10">
        <v>1</v>
      </c>
    </row>
    <row r="22" spans="1:4" x14ac:dyDescent="0.25">
      <c r="A22" t="s">
        <v>18</v>
      </c>
      <c r="B22" t="s">
        <v>117</v>
      </c>
      <c r="C22" t="s">
        <v>130</v>
      </c>
      <c r="D22" s="10">
        <v>1</v>
      </c>
    </row>
    <row r="23" spans="1:4" x14ac:dyDescent="0.25">
      <c r="A23" t="s">
        <v>19</v>
      </c>
      <c r="B23" t="s">
        <v>117</v>
      </c>
      <c r="C23" t="s">
        <v>130</v>
      </c>
      <c r="D23" s="10">
        <v>1</v>
      </c>
    </row>
    <row r="24" spans="1:4" x14ac:dyDescent="0.25">
      <c r="A24" t="s">
        <v>20</v>
      </c>
      <c r="B24" t="s">
        <v>117</v>
      </c>
      <c r="C24" t="s">
        <v>130</v>
      </c>
      <c r="D24" s="10">
        <v>1</v>
      </c>
    </row>
    <row r="25" spans="1:4" x14ac:dyDescent="0.25">
      <c r="A25" t="s">
        <v>21</v>
      </c>
      <c r="B25" t="s">
        <v>117</v>
      </c>
      <c r="C25" t="s">
        <v>130</v>
      </c>
      <c r="D25" s="10">
        <v>1</v>
      </c>
    </row>
    <row r="26" spans="1:4" x14ac:dyDescent="0.25">
      <c r="A26" t="s">
        <v>22</v>
      </c>
      <c r="B26" t="s">
        <v>117</v>
      </c>
      <c r="C26" t="s">
        <v>130</v>
      </c>
      <c r="D26" s="10">
        <v>1</v>
      </c>
    </row>
    <row r="27" spans="1:4" x14ac:dyDescent="0.25">
      <c r="A27" t="s">
        <v>23</v>
      </c>
      <c r="B27" t="s">
        <v>117</v>
      </c>
      <c r="C27" t="s">
        <v>130</v>
      </c>
      <c r="D27" s="10">
        <v>1</v>
      </c>
    </row>
    <row r="28" spans="1:4" x14ac:dyDescent="0.25">
      <c r="A28" t="s">
        <v>24</v>
      </c>
      <c r="B28" t="s">
        <v>117</v>
      </c>
      <c r="C28" t="s">
        <v>130</v>
      </c>
      <c r="D28" s="10">
        <v>1</v>
      </c>
    </row>
    <row r="29" spans="1:4" x14ac:dyDescent="0.25">
      <c r="A29" t="s">
        <v>25</v>
      </c>
      <c r="B29" t="s">
        <v>117</v>
      </c>
      <c r="C29" t="s">
        <v>130</v>
      </c>
      <c r="D29" s="10">
        <v>1</v>
      </c>
    </row>
    <row r="30" spans="1:4" x14ac:dyDescent="0.25">
      <c r="A30" t="s">
        <v>26</v>
      </c>
      <c r="B30" t="s">
        <v>117</v>
      </c>
      <c r="C30" t="s">
        <v>130</v>
      </c>
      <c r="D30" s="10">
        <v>1</v>
      </c>
    </row>
    <row r="31" spans="1:4" x14ac:dyDescent="0.25">
      <c r="A31" t="s">
        <v>27</v>
      </c>
      <c r="B31" t="s">
        <v>117</v>
      </c>
      <c r="C31" t="s">
        <v>130</v>
      </c>
      <c r="D31" s="10">
        <v>1</v>
      </c>
    </row>
    <row r="32" spans="1:4" x14ac:dyDescent="0.25">
      <c r="A32" t="s">
        <v>28</v>
      </c>
      <c r="B32" t="s">
        <v>117</v>
      </c>
      <c r="C32" t="s">
        <v>130</v>
      </c>
      <c r="D32" s="10">
        <v>1</v>
      </c>
    </row>
    <row r="33" spans="1:6" x14ac:dyDescent="0.25">
      <c r="A33" t="s">
        <v>29</v>
      </c>
      <c r="B33" t="s">
        <v>119</v>
      </c>
      <c r="C33" t="s">
        <v>130</v>
      </c>
      <c r="D33" s="10">
        <v>1</v>
      </c>
    </row>
    <row r="34" spans="1:6" x14ac:dyDescent="0.25">
      <c r="A34" t="s">
        <v>30</v>
      </c>
      <c r="B34" t="s">
        <v>117</v>
      </c>
      <c r="C34" t="s">
        <v>130</v>
      </c>
      <c r="D34" s="10">
        <v>1</v>
      </c>
    </row>
    <row r="35" spans="1:6" x14ac:dyDescent="0.25">
      <c r="A35" t="s">
        <v>31</v>
      </c>
      <c r="B35" t="s">
        <v>117</v>
      </c>
      <c r="C35" t="s">
        <v>130</v>
      </c>
      <c r="D35" s="10">
        <v>1</v>
      </c>
    </row>
    <row r="36" spans="1:6" x14ac:dyDescent="0.25">
      <c r="A36" t="s">
        <v>32</v>
      </c>
      <c r="B36" t="s">
        <v>117</v>
      </c>
      <c r="C36" t="s">
        <v>130</v>
      </c>
      <c r="D36" s="10">
        <v>1</v>
      </c>
    </row>
    <row r="37" spans="1:6" x14ac:dyDescent="0.25">
      <c r="A37" t="s">
        <v>33</v>
      </c>
      <c r="B37" t="s">
        <v>117</v>
      </c>
      <c r="C37" t="s">
        <v>130</v>
      </c>
      <c r="D37" s="10">
        <v>1</v>
      </c>
    </row>
    <row r="38" spans="1:6" x14ac:dyDescent="0.25">
      <c r="A38" t="s">
        <v>34</v>
      </c>
      <c r="B38" t="s">
        <v>117</v>
      </c>
      <c r="C38" t="s">
        <v>130</v>
      </c>
      <c r="D38" s="10">
        <v>1</v>
      </c>
    </row>
    <row r="39" spans="1:6" x14ac:dyDescent="0.25">
      <c r="A39" t="s">
        <v>35</v>
      </c>
      <c r="B39" t="s">
        <v>117</v>
      </c>
      <c r="C39" t="s">
        <v>130</v>
      </c>
      <c r="D39" s="10">
        <v>1</v>
      </c>
    </row>
    <row r="40" spans="1:6" x14ac:dyDescent="0.25">
      <c r="A40" t="s">
        <v>36</v>
      </c>
      <c r="B40" t="s">
        <v>117</v>
      </c>
      <c r="C40" t="s">
        <v>130</v>
      </c>
      <c r="D40" s="10">
        <v>1</v>
      </c>
    </row>
    <row r="41" spans="1:6" x14ac:dyDescent="0.25">
      <c r="A41" t="s">
        <v>37</v>
      </c>
      <c r="B41" t="s">
        <v>117</v>
      </c>
      <c r="C41" t="s">
        <v>130</v>
      </c>
      <c r="D41" s="11">
        <v>1</v>
      </c>
      <c r="F41" s="4" t="s">
        <v>134</v>
      </c>
    </row>
    <row r="42" spans="1:6" x14ac:dyDescent="0.25">
      <c r="A42" t="s">
        <v>38</v>
      </c>
      <c r="B42" s="4" t="s">
        <v>117</v>
      </c>
      <c r="C42" t="s">
        <v>130</v>
      </c>
      <c r="D42" s="11">
        <v>1</v>
      </c>
      <c r="F42" s="4" t="s">
        <v>132</v>
      </c>
    </row>
    <row r="43" spans="1:6" x14ac:dyDescent="0.25">
      <c r="A43" t="s">
        <v>39</v>
      </c>
      <c r="B43" t="s">
        <v>117</v>
      </c>
      <c r="C43" t="s">
        <v>130</v>
      </c>
      <c r="D43" s="10">
        <v>1</v>
      </c>
    </row>
    <row r="44" spans="1:6" x14ac:dyDescent="0.25">
      <c r="A44" t="s">
        <v>40</v>
      </c>
      <c r="B44" t="s">
        <v>117</v>
      </c>
      <c r="C44" t="s">
        <v>130</v>
      </c>
      <c r="D44" s="10">
        <v>1</v>
      </c>
    </row>
    <row r="45" spans="1:6" x14ac:dyDescent="0.25">
      <c r="A45" t="s">
        <v>41</v>
      </c>
      <c r="B45" t="s">
        <v>117</v>
      </c>
      <c r="C45" t="s">
        <v>130</v>
      </c>
      <c r="D45" s="10">
        <v>1</v>
      </c>
    </row>
  </sheetData>
  <conditionalFormatting sqref="A25">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28">
    <cfRule type="colorScale" priority="2">
      <colorScale>
        <cfvo type="min"/>
        <cfvo type="percentile" val="50"/>
        <cfvo type="max"/>
        <color rgb="FFF8696B"/>
        <color rgb="FFFFEB84"/>
        <color rgb="FF63BE7B"/>
      </colorScale>
    </cfRule>
  </conditionalFormatting>
  <conditionalFormatting sqref="A37">
    <cfRule type="colorScale" priority="5">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1FDB81F2E99E141A844D1F9824A1E35" ma:contentTypeVersion="3" ma:contentTypeDescription="Create a new document." ma:contentTypeScope="" ma:versionID="f8f77fe30ba086ffe59f3e83f2ca28d3">
  <xsd:schema xmlns:xsd="http://www.w3.org/2001/XMLSchema" xmlns:xs="http://www.w3.org/2001/XMLSchema" xmlns:p="http://schemas.microsoft.com/office/2006/metadata/properties" xmlns:ns2="eb953374-46d2-4529-83ab-6f4576c9fa61" targetNamespace="http://schemas.microsoft.com/office/2006/metadata/properties" ma:root="true" ma:fieldsID="69c4291b906936e2dd7afc5a51deb431" ns2:_="">
    <xsd:import namespace="eb953374-46d2-4529-83ab-6f4576c9fa6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953374-46d2-4529-83ab-6f4576c9fa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1A9B712-CAF1-4DCB-B1AB-54693453F351}">
  <ds:schemaRefs>
    <ds:schemaRef ds:uri="http://schemas.microsoft.com/sharepoint/v3/contenttype/forms"/>
  </ds:schemaRefs>
</ds:datastoreItem>
</file>

<file path=customXml/itemProps2.xml><?xml version="1.0" encoding="utf-8"?>
<ds:datastoreItem xmlns:ds="http://schemas.openxmlformats.org/officeDocument/2006/customXml" ds:itemID="{97396D0A-5529-4794-815C-3EC5DAF780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953374-46d2-4529-83ab-6f4576c9fa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84F55E3-420D-4F86-BAD7-53ABC66EDC1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Categorical_Indexes</vt:lpstr>
      <vt:lpstr>Demand_Flat_Periods</vt:lpstr>
      <vt:lpstr>Demand_TOU_Periods</vt:lpstr>
      <vt:lpstr>Demand_TOU_Rates</vt:lpstr>
      <vt:lpstr>Energy_Periods</vt:lpstr>
      <vt:lpstr>Energy_Rates</vt:lpstr>
      <vt:lpstr>Energy_Flat_Fees</vt:lpstr>
      <vt:lpstr>Demand_Flat_Rates</vt:lpstr>
      <vt:lpstr>Max_Units</vt:lpstr>
      <vt:lpstr>Rate_Map</vt:lpstr>
      <vt:lpstr>Rate Description</vt:lpstr>
      <vt:lpstr>All_System_Types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Cory Welch</dc:creator>
  <cp:keywords/>
  <dc:description/>
  <cp:lastModifiedBy>Cory Welch</cp:lastModifiedBy>
  <cp:revision/>
  <dcterms:created xsi:type="dcterms:W3CDTF">2023-05-09T21:29:17Z</dcterms:created>
  <dcterms:modified xsi:type="dcterms:W3CDTF">2023-07-20T16:48:02Z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0x010100E1FDB81F2E99E141A844D1F9824A1E35</vt:lpwstr>
  </property>
</Properties>
</file>