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mpra-my.sharepoint.com/personal/tmustafa_semprautilities_com/Documents/Documents/Distribution Planning/2022 Forecast/Nexant (ES, PV, EV)/"/>
    </mc:Choice>
  </mc:AlternateContent>
  <xr:revisionPtr revIDLastSave="17" documentId="8_{C62B194C-7D4E-413B-92F3-387F1B6DA5C4}" xr6:coauthVersionLast="47" xr6:coauthVersionMax="47" xr10:uidLastSave="{387E5959-AB67-4BF4-B5C8-15B229A7C4B3}"/>
  <bookViews>
    <workbookView xWindow="-120" yWindow="-120" windowWidth="29040" windowHeight="15840" activeTab="2" xr2:uid="{70CD383C-10BB-4D91-93AC-134998E3D513}"/>
  </bookViews>
  <sheets>
    <sheet name="PremiseCountByZipCustClass" sheetId="1" r:id="rId1"/>
    <sheet name="ServicePointCountByZipCustClass" sheetId="2" r:id="rId2"/>
    <sheet name="San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D2" i="3"/>
  <c r="C2" i="3"/>
</calcChain>
</file>

<file path=xl/sharedStrings.xml><?xml version="1.0" encoding="utf-8"?>
<sst xmlns="http://schemas.openxmlformats.org/spreadsheetml/2006/main" count="12" uniqueCount="4">
  <si>
    <t>SERV_ADDR_ZIP</t>
  </si>
  <si>
    <t>Residential</t>
  </si>
  <si>
    <t>Commercial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</si>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</sst>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Sanity!$B$1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Sanity!$B$2:$B$141</c:f>
              <c:numCache>
                <c:formatCode>0.00</c:formatCode>
                <c:ptCount val="140"/>
                <c:pt idx="0">
                  <c:v>1.0420736288504884</c:v>
                </c:pt>
                <c:pt idx="1">
                  <c:v>1.0137273901808785</c:v>
                </c:pt>
                <c:pt idx="2">
                  <c:v>1.109479305740988</c:v>
                </c:pt>
                <c:pt idx="3">
                  <c:v>1.0795539033457249</c:v>
                </c:pt>
                <c:pt idx="4">
                  <c:v>1.0082616179001722</c:v>
                </c:pt>
                <c:pt idx="5">
                  <c:v>1.01571987024869</c:v>
                </c:pt>
                <c:pt idx="6">
                  <c:v>1.0009814077749304</c:v>
                </c:pt>
                <c:pt idx="7">
                  <c:v>1.0032300969029071</c:v>
                </c:pt>
                <c:pt idx="8">
                  <c:v>1.0022998673153471</c:v>
                </c:pt>
                <c:pt idx="9">
                  <c:v>1.0887323943661973</c:v>
                </c:pt>
                <c:pt idx="10">
                  <c:v>1.1350210970464134</c:v>
                </c:pt>
                <c:pt idx="11">
                  <c:v>1.1630434782608696</c:v>
                </c:pt>
                <c:pt idx="12">
                  <c:v>1.0040650406504066</c:v>
                </c:pt>
                <c:pt idx="13">
                  <c:v>1.0506756756756757</c:v>
                </c:pt>
                <c:pt idx="14">
                  <c:v>1.0705298013245033</c:v>
                </c:pt>
                <c:pt idx="15">
                  <c:v>1.01313890787575</c:v>
                </c:pt>
                <c:pt idx="16">
                  <c:v>1.0224303258004823</c:v>
                </c:pt>
                <c:pt idx="17">
                  <c:v>1.0062587676702277</c:v>
                </c:pt>
                <c:pt idx="18">
                  <c:v>1.0049999999999999</c:v>
                </c:pt>
                <c:pt idx="19">
                  <c:v>1.0076252058805588</c:v>
                </c:pt>
                <c:pt idx="20">
                  <c:v>1.0244530244530246</c:v>
                </c:pt>
                <c:pt idx="21">
                  <c:v>1.1450980392156862</c:v>
                </c:pt>
                <c:pt idx="22">
                  <c:v>1.0147816938453444</c:v>
                </c:pt>
                <c:pt idx="23">
                  <c:v>1.0140019537609899</c:v>
                </c:pt>
                <c:pt idx="24">
                  <c:v>1.173913043478261</c:v>
                </c:pt>
                <c:pt idx="25">
                  <c:v>1.0268733850129199</c:v>
                </c:pt>
                <c:pt idx="26">
                  <c:v>1.0123825789923142</c:v>
                </c:pt>
                <c:pt idx="27">
                  <c:v>1.0029629629629631</c:v>
                </c:pt>
                <c:pt idx="28">
                  <c:v>1.00526601099667</c:v>
                </c:pt>
                <c:pt idx="29">
                  <c:v>1.0031695721077654</c:v>
                </c:pt>
                <c:pt idx="30">
                  <c:v>1.000697641970141</c:v>
                </c:pt>
                <c:pt idx="31">
                  <c:v>1.0020193861066236</c:v>
                </c:pt>
                <c:pt idx="32">
                  <c:v>1.0057453885697005</c:v>
                </c:pt>
                <c:pt idx="33">
                  <c:v>1.0179156360719299</c:v>
                </c:pt>
                <c:pt idx="34">
                  <c:v>1.0193086559291702</c:v>
                </c:pt>
                <c:pt idx="35">
                  <c:v>1.0274609015639375</c:v>
                </c:pt>
                <c:pt idx="36">
                  <c:v>1</c:v>
                </c:pt>
                <c:pt idx="37">
                  <c:v>1.0092086472644901</c:v>
                </c:pt>
                <c:pt idx="38">
                  <c:v>1.0210045097918083</c:v>
                </c:pt>
                <c:pt idx="39">
                  <c:v>1.0199049630411827</c:v>
                </c:pt>
                <c:pt idx="40">
                  <c:v>1.0197468973528152</c:v>
                </c:pt>
                <c:pt idx="41">
                  <c:v>1.0184003645892674</c:v>
                </c:pt>
                <c:pt idx="42">
                  <c:v>1.0157642220699108</c:v>
                </c:pt>
                <c:pt idx="43">
                  <c:v>1.0505432215399151</c:v>
                </c:pt>
                <c:pt idx="44">
                  <c:v>1.004423221915054</c:v>
                </c:pt>
                <c:pt idx="45">
                  <c:v>1.023590021691974</c:v>
                </c:pt>
                <c:pt idx="46">
                  <c:v>1.0082570987287631</c:v>
                </c:pt>
                <c:pt idx="47">
                  <c:v>1</c:v>
                </c:pt>
                <c:pt idx="48">
                  <c:v>1.0061167925069292</c:v>
                </c:pt>
                <c:pt idx="49">
                  <c:v>1.0039998024788899</c:v>
                </c:pt>
                <c:pt idx="50">
                  <c:v>1.0053593645324912</c:v>
                </c:pt>
                <c:pt idx="51">
                  <c:v>1.0774774774774776</c:v>
                </c:pt>
                <c:pt idx="52">
                  <c:v>1.126984126984127</c:v>
                </c:pt>
                <c:pt idx="53">
                  <c:v>1.0505725190839694</c:v>
                </c:pt>
                <c:pt idx="54">
                  <c:v>1</c:v>
                </c:pt>
                <c:pt idx="55">
                  <c:v>1.009946253166121</c:v>
                </c:pt>
                <c:pt idx="56">
                  <c:v>1.0224602349932059</c:v>
                </c:pt>
                <c:pt idx="57">
                  <c:v>1.1213872832369942</c:v>
                </c:pt>
                <c:pt idx="58">
                  <c:v>1.0089263575502108</c:v>
                </c:pt>
                <c:pt idx="59">
                  <c:v>1</c:v>
                </c:pt>
                <c:pt idx="60">
                  <c:v>1.0111774908460205</c:v>
                </c:pt>
                <c:pt idx="61">
                  <c:v>1.0984042553191489</c:v>
                </c:pt>
                <c:pt idx="62">
                  <c:v>1.0083940905602455</c:v>
                </c:pt>
                <c:pt idx="63">
                  <c:v>1</c:v>
                </c:pt>
                <c:pt idx="64">
                  <c:v>1.0135696040868454</c:v>
                </c:pt>
                <c:pt idx="65">
                  <c:v>1.0042883508848117</c:v>
                </c:pt>
                <c:pt idx="66">
                  <c:v>1.0188327112317612</c:v>
                </c:pt>
                <c:pt idx="67">
                  <c:v>1.0397083914999223</c:v>
                </c:pt>
                <c:pt idx="68">
                  <c:v>1.0132550335570469</c:v>
                </c:pt>
                <c:pt idx="69">
                  <c:v>1.0142705801707483</c:v>
                </c:pt>
                <c:pt idx="70">
                  <c:v>1</c:v>
                </c:pt>
                <c:pt idx="71">
                  <c:v>1.0976138828633406</c:v>
                </c:pt>
                <c:pt idx="72">
                  <c:v>1.007070707070707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1.0029572873609571</c:v>
                </c:pt>
                <c:pt idx="77">
                  <c:v>1.0059819868261863</c:v>
                </c:pt>
                <c:pt idx="78">
                  <c:v>1.007707519902642</c:v>
                </c:pt>
                <c:pt idx="79">
                  <c:v>1.0067741667359322</c:v>
                </c:pt>
                <c:pt idx="80">
                  <c:v>1.0054078212290503</c:v>
                </c:pt>
                <c:pt idx="81">
                  <c:v>1.0057292910002387</c:v>
                </c:pt>
                <c:pt idx="82">
                  <c:v>1.0096987910661841</c:v>
                </c:pt>
                <c:pt idx="83">
                  <c:v>1.0069152877253642</c:v>
                </c:pt>
                <c:pt idx="84">
                  <c:v>1.0056306306306306</c:v>
                </c:pt>
                <c:pt idx="85">
                  <c:v>1.0103296369436428</c:v>
                </c:pt>
                <c:pt idx="86">
                  <c:v>1.0061277398067405</c:v>
                </c:pt>
                <c:pt idx="87">
                  <c:v>1.0040537497184896</c:v>
                </c:pt>
                <c:pt idx="88">
                  <c:v>1.0024019662607531</c:v>
                </c:pt>
                <c:pt idx="89">
                  <c:v>1.0069679142153796</c:v>
                </c:pt>
                <c:pt idx="90">
                  <c:v>1.0056481532753752</c:v>
                </c:pt>
                <c:pt idx="91">
                  <c:v>1.0055038906813436</c:v>
                </c:pt>
                <c:pt idx="92">
                  <c:v>1.0036303630363037</c:v>
                </c:pt>
                <c:pt idx="93">
                  <c:v>1.0053186250369348</c:v>
                </c:pt>
                <c:pt idx="94">
                  <c:v>1.0047590719809638</c:v>
                </c:pt>
                <c:pt idx="95">
                  <c:v>1.0106167846309404</c:v>
                </c:pt>
                <c:pt idx="96">
                  <c:v>1.0067675159235669</c:v>
                </c:pt>
                <c:pt idx="97">
                  <c:v>1.0073075184571343</c:v>
                </c:pt>
                <c:pt idx="98">
                  <c:v>1.0076216329087493</c:v>
                </c:pt>
                <c:pt idx="99">
                  <c:v>1.0044694908666927</c:v>
                </c:pt>
                <c:pt idx="100">
                  <c:v>1.006254975548732</c:v>
                </c:pt>
                <c:pt idx="101">
                  <c:v>1.008547781647144</c:v>
                </c:pt>
                <c:pt idx="102">
                  <c:v>1.0052367211713156</c:v>
                </c:pt>
                <c:pt idx="103">
                  <c:v>1.005517702629269</c:v>
                </c:pt>
                <c:pt idx="104">
                  <c:v>1.0048716362511598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1.0073175084776014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1.0045844491852389</c:v>
                </c:pt>
                <c:pt idx="113">
                  <c:v>1</c:v>
                </c:pt>
                <c:pt idx="114">
                  <c:v>1</c:v>
                </c:pt>
                <c:pt idx="115">
                  <c:v>1.0125035122225343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1.1333333333333333</c:v>
                </c:pt>
                <c:pt idx="120">
                  <c:v>1.0023576961940046</c:v>
                </c:pt>
                <c:pt idx="121">
                  <c:v>1.0032710620047975</c:v>
                </c:pt>
                <c:pt idx="122">
                  <c:v>1.0041152263374487</c:v>
                </c:pt>
                <c:pt idx="123">
                  <c:v>1.0023829787234042</c:v>
                </c:pt>
                <c:pt idx="124">
                  <c:v>1.0063667232597624</c:v>
                </c:pt>
                <c:pt idx="125">
                  <c:v>1.0044160108701805</c:v>
                </c:pt>
                <c:pt idx="126">
                  <c:v>1.0032353221048624</c:v>
                </c:pt>
                <c:pt idx="127">
                  <c:v>1</c:v>
                </c:pt>
                <c:pt idx="128">
                  <c:v>1.0042994436014163</c:v>
                </c:pt>
                <c:pt idx="129">
                  <c:v>1</c:v>
                </c:pt>
                <c:pt idx="130">
                  <c:v>1.0040309035942223</c:v>
                </c:pt>
                <c:pt idx="131">
                  <c:v>1.003647416413374</c:v>
                </c:pt>
                <c:pt idx="132">
                  <c:v>1.002488800398208</c:v>
                </c:pt>
                <c:pt idx="133">
                  <c:v>1</c:v>
                </c:pt>
                <c:pt idx="134">
                  <c:v>1.0032378580323786</c:v>
                </c:pt>
                <c:pt idx="135">
                  <c:v>1.006723716381418</c:v>
                </c:pt>
                <c:pt idx="136">
                  <c:v>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A-4286-97D2-F5A779AA07FC}"/>
            </c:ext>
          </c:extLst>
        </c:ser>
        <c:ser>
          <c:idx val="1"/>
          <c:order val="1"/>
          <c:tx>
            <c:strRef>
              <c:f>Sanity!$C$1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Sanity!$C$2:$C$141</c:f>
              <c:numCache>
                <c:formatCode>General</c:formatCode>
                <c:ptCount val="140"/>
                <c:pt idx="0">
                  <c:v>1.056532663316583</c:v>
                </c:pt>
                <c:pt idx="1">
                  <c:v>1.0321888412017168</c:v>
                </c:pt>
                <c:pt idx="2">
                  <c:v>1.0769230769230769</c:v>
                </c:pt>
                <c:pt idx="3">
                  <c:v>1.076086956521739</c:v>
                </c:pt>
                <c:pt idx="4">
                  <c:v>1.0337552742616034</c:v>
                </c:pt>
                <c:pt idx="5">
                  <c:v>1.0323460639127047</c:v>
                </c:pt>
                <c:pt idx="6">
                  <c:v>1.0123893805309734</c:v>
                </c:pt>
                <c:pt idx="7">
                  <c:v>1.0013623978201636</c:v>
                </c:pt>
                <c:pt idx="8">
                  <c:v>1.0089418777943369</c:v>
                </c:pt>
                <c:pt idx="9">
                  <c:v>1.15625</c:v>
                </c:pt>
                <c:pt idx="10">
                  <c:v>1.0545454545454545</c:v>
                </c:pt>
                <c:pt idx="11">
                  <c:v>1.4</c:v>
                </c:pt>
                <c:pt idx="12">
                  <c:v>1.0341151385927505</c:v>
                </c:pt>
                <c:pt idx="13">
                  <c:v>1.0740740740740742</c:v>
                </c:pt>
                <c:pt idx="14">
                  <c:v>1.0801886792452831</c:v>
                </c:pt>
                <c:pt idx="15">
                  <c:v>1.0468431771894093</c:v>
                </c:pt>
                <c:pt idx="16">
                  <c:v>1.0375321336760925</c:v>
                </c:pt>
                <c:pt idx="17">
                  <c:v>1.0528052805280528</c:v>
                </c:pt>
                <c:pt idx="18">
                  <c:v>1.1086956521739131</c:v>
                </c:pt>
                <c:pt idx="19">
                  <c:v>1.0384488991127176</c:v>
                </c:pt>
                <c:pt idx="20">
                  <c:v>1.0955882352941178</c:v>
                </c:pt>
                <c:pt idx="21">
                  <c:v>1.0833333333333333</c:v>
                </c:pt>
                <c:pt idx="22">
                  <c:v>1.0498054474708172</c:v>
                </c:pt>
                <c:pt idx="23">
                  <c:v>1.0504587155963303</c:v>
                </c:pt>
                <c:pt idx="24">
                  <c:v>1.1458333333333333</c:v>
                </c:pt>
                <c:pt idx="25">
                  <c:v>1.0802005012531328</c:v>
                </c:pt>
                <c:pt idx="26">
                  <c:v>1.048723897911833</c:v>
                </c:pt>
                <c:pt idx="27">
                  <c:v>1.0111111111111111</c:v>
                </c:pt>
                <c:pt idx="28">
                  <c:v>1.0109375</c:v>
                </c:pt>
                <c:pt idx="29">
                  <c:v>1.0040458530006744</c:v>
                </c:pt>
                <c:pt idx="30">
                  <c:v>1.0049701789264414</c:v>
                </c:pt>
                <c:pt idx="31">
                  <c:v>1.0077720207253886</c:v>
                </c:pt>
                <c:pt idx="32">
                  <c:v>1.028909329829172</c:v>
                </c:pt>
                <c:pt idx="33">
                  <c:v>1.0824008138351984</c:v>
                </c:pt>
                <c:pt idx="34">
                  <c:v>1.0442525634106854</c:v>
                </c:pt>
                <c:pt idx="35">
                  <c:v>1.0394990366088632</c:v>
                </c:pt>
                <c:pt idx="36">
                  <c:v>1</c:v>
                </c:pt>
                <c:pt idx="37">
                  <c:v>1.0248520710059172</c:v>
                </c:pt>
                <c:pt idx="38">
                  <c:v>1.0448113207547169</c:v>
                </c:pt>
                <c:pt idx="39">
                  <c:v>1.0672064777327934</c:v>
                </c:pt>
                <c:pt idx="40">
                  <c:v>1.0508474576271187</c:v>
                </c:pt>
                <c:pt idx="41">
                  <c:v>1.0642857142857143</c:v>
                </c:pt>
                <c:pt idx="42">
                  <c:v>1.0208140610545791</c:v>
                </c:pt>
                <c:pt idx="43">
                  <c:v>1.0990825688073393</c:v>
                </c:pt>
                <c:pt idx="44">
                  <c:v>1.0306264501160092</c:v>
                </c:pt>
                <c:pt idx="45">
                  <c:v>1.0609318996415771</c:v>
                </c:pt>
                <c:pt idx="46">
                  <c:v>1.037751677852349</c:v>
                </c:pt>
                <c:pt idx="47">
                  <c:v>1</c:v>
                </c:pt>
                <c:pt idx="48">
                  <c:v>1.0130902290790089</c:v>
                </c:pt>
                <c:pt idx="49">
                  <c:v>1.0305084745762711</c:v>
                </c:pt>
                <c:pt idx="50">
                  <c:v>1.0412280701754386</c:v>
                </c:pt>
                <c:pt idx="51">
                  <c:v>1.0634146341463415</c:v>
                </c:pt>
                <c:pt idx="52">
                  <c:v>1.0985915492957747</c:v>
                </c:pt>
                <c:pt idx="53">
                  <c:v>1.1244444444444444</c:v>
                </c:pt>
                <c:pt idx="54">
                  <c:v>1</c:v>
                </c:pt>
                <c:pt idx="55">
                  <c:v>1.0213884992987377</c:v>
                </c:pt>
                <c:pt idx="56">
                  <c:v>1.0507056978567695</c:v>
                </c:pt>
                <c:pt idx="57">
                  <c:v>1.032258064516129</c:v>
                </c:pt>
                <c:pt idx="58">
                  <c:v>1.0315374507227333</c:v>
                </c:pt>
                <c:pt idx="59">
                  <c:v>1</c:v>
                </c:pt>
                <c:pt idx="60">
                  <c:v>1.0286521388216303</c:v>
                </c:pt>
                <c:pt idx="61">
                  <c:v>1.05</c:v>
                </c:pt>
                <c:pt idx="62">
                  <c:v>1.0209486166007906</c:v>
                </c:pt>
                <c:pt idx="63">
                  <c:v>1</c:v>
                </c:pt>
                <c:pt idx="64">
                  <c:v>1.0255198487712665</c:v>
                </c:pt>
                <c:pt idx="65">
                  <c:v>1.0165229885057472</c:v>
                </c:pt>
                <c:pt idx="66">
                  <c:v>1.015704584040747</c:v>
                </c:pt>
                <c:pt idx="67">
                  <c:v>1.0919148936170213</c:v>
                </c:pt>
                <c:pt idx="68">
                  <c:v>1.0296343001261035</c:v>
                </c:pt>
                <c:pt idx="69">
                  <c:v>1.0282352941176471</c:v>
                </c:pt>
                <c:pt idx="70">
                  <c:v>1</c:v>
                </c:pt>
                <c:pt idx="71">
                  <c:v>1.1573033707865168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1.0369839449541285</c:v>
                </c:pt>
                <c:pt idx="77">
                  <c:v>1.0369588173178459</c:v>
                </c:pt>
                <c:pt idx="78">
                  <c:v>1.0422360248447204</c:v>
                </c:pt>
                <c:pt idx="79">
                  <c:v>1.0292112950340799</c:v>
                </c:pt>
                <c:pt idx="80">
                  <c:v>1.0293040293040292</c:v>
                </c:pt>
                <c:pt idx="81">
                  <c:v>1.0271739130434783</c:v>
                </c:pt>
                <c:pt idx="82">
                  <c:v>1.0249169435215948</c:v>
                </c:pt>
                <c:pt idx="83">
                  <c:v>1.0250637213254035</c:v>
                </c:pt>
                <c:pt idx="84">
                  <c:v>1.0373056994818652</c:v>
                </c:pt>
                <c:pt idx="85">
                  <c:v>1.0450019912385504</c:v>
                </c:pt>
                <c:pt idx="86">
                  <c:v>1.0247776365946633</c:v>
                </c:pt>
                <c:pt idx="87">
                  <c:v>1.0639431616341031</c:v>
                </c:pt>
                <c:pt idx="88">
                  <c:v>1.0364806866952789</c:v>
                </c:pt>
                <c:pt idx="89">
                  <c:v>1.0342052313883299</c:v>
                </c:pt>
                <c:pt idx="90">
                  <c:v>1.0277777777777777</c:v>
                </c:pt>
                <c:pt idx="91">
                  <c:v>1.0359508041627248</c:v>
                </c:pt>
                <c:pt idx="92">
                  <c:v>1.0453514739229024</c:v>
                </c:pt>
                <c:pt idx="93">
                  <c:v>1.0375000000000001</c:v>
                </c:pt>
                <c:pt idx="94">
                  <c:v>1.0256000000000001</c:v>
                </c:pt>
                <c:pt idx="95">
                  <c:v>1.0199127631329414</c:v>
                </c:pt>
                <c:pt idx="96">
                  <c:v>1.077572964669739</c:v>
                </c:pt>
                <c:pt idx="97">
                  <c:v>1.0189098998887653</c:v>
                </c:pt>
                <c:pt idx="98">
                  <c:v>1.0046838407494145</c:v>
                </c:pt>
                <c:pt idx="99">
                  <c:v>1.0179461615154537</c:v>
                </c:pt>
                <c:pt idx="100">
                  <c:v>1.0114251352976549</c:v>
                </c:pt>
                <c:pt idx="101">
                  <c:v>1.028428093645485</c:v>
                </c:pt>
                <c:pt idx="102">
                  <c:v>1.0083832335329341</c:v>
                </c:pt>
                <c:pt idx="103">
                  <c:v>1.0069965017491254</c:v>
                </c:pt>
                <c:pt idx="104">
                  <c:v>1.039349871685201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1.0344827586206897</c:v>
                </c:pt>
                <c:pt idx="109">
                  <c:v>1.096774193548387</c:v>
                </c:pt>
                <c:pt idx="110">
                  <c:v>1</c:v>
                </c:pt>
                <c:pt idx="111">
                  <c:v>1</c:v>
                </c:pt>
                <c:pt idx="112">
                  <c:v>1.01346348030966</c:v>
                </c:pt>
                <c:pt idx="113">
                  <c:v>1</c:v>
                </c:pt>
                <c:pt idx="114">
                  <c:v>1.3333333333333333</c:v>
                </c:pt>
                <c:pt idx="115">
                  <c:v>1.0254154447702835</c:v>
                </c:pt>
                <c:pt idx="116">
                  <c:v>1.4</c:v>
                </c:pt>
                <c:pt idx="117">
                  <c:v>1</c:v>
                </c:pt>
                <c:pt idx="118">
                  <c:v>1.25</c:v>
                </c:pt>
                <c:pt idx="119">
                  <c:v>1.2</c:v>
                </c:pt>
                <c:pt idx="120">
                  <c:v>1.0366666666666666</c:v>
                </c:pt>
                <c:pt idx="121">
                  <c:v>1.0345098039215685</c:v>
                </c:pt>
                <c:pt idx="122">
                  <c:v>1.0317460317460319</c:v>
                </c:pt>
                <c:pt idx="123">
                  <c:v>1.006568144499179</c:v>
                </c:pt>
                <c:pt idx="124">
                  <c:v>1.0112359550561798</c:v>
                </c:pt>
                <c:pt idx="125">
                  <c:v>1.0284715284715285</c:v>
                </c:pt>
                <c:pt idx="126">
                  <c:v>1.0134408602150538</c:v>
                </c:pt>
                <c:pt idx="127">
                  <c:v>1</c:v>
                </c:pt>
                <c:pt idx="128">
                  <c:v>1.030689329556185</c:v>
                </c:pt>
                <c:pt idx="129">
                  <c:v>1</c:v>
                </c:pt>
                <c:pt idx="130">
                  <c:v>1.0187459599224304</c:v>
                </c:pt>
                <c:pt idx="131">
                  <c:v>1.004</c:v>
                </c:pt>
                <c:pt idx="132">
                  <c:v>1.0063291139240507</c:v>
                </c:pt>
                <c:pt idx="133">
                  <c:v>1</c:v>
                </c:pt>
                <c:pt idx="134">
                  <c:v>1.0214067278287462</c:v>
                </c:pt>
                <c:pt idx="135">
                  <c:v>1.0247524752475248</c:v>
                </c:pt>
                <c:pt idx="136">
                  <c:v>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A-4286-97D2-F5A779AA07FC}"/>
            </c:ext>
          </c:extLst>
        </c:ser>
        <c:ser>
          <c:idx val="2"/>
          <c:order val="2"/>
          <c:tx>
            <c:strRef>
              <c:f>Sanity!$D$1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Sanity!$D$2:$D$141</c:f>
              <c:numCache>
                <c:formatCode>General</c:formatCode>
                <c:ptCount val="140"/>
                <c:pt idx="0">
                  <c:v>1</c:v>
                </c:pt>
                <c:pt idx="1">
                  <c:v>1.0217391304347827</c:v>
                </c:pt>
                <c:pt idx="2">
                  <c:v>1</c:v>
                </c:pt>
                <c:pt idx="3">
                  <c:v>1</c:v>
                </c:pt>
                <c:pt idx="4">
                  <c:v>1.0380549682875264</c:v>
                </c:pt>
                <c:pt idx="5">
                  <c:v>1.0244648318042813</c:v>
                </c:pt>
                <c:pt idx="6">
                  <c:v>1.0869565217391304</c:v>
                </c:pt>
                <c:pt idx="7">
                  <c:v>1</c:v>
                </c:pt>
                <c:pt idx="8">
                  <c:v>1.0145985401459854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1.021505376344086</c:v>
                </c:pt>
                <c:pt idx="13">
                  <c:v>1</c:v>
                </c:pt>
                <c:pt idx="14">
                  <c:v>1</c:v>
                </c:pt>
                <c:pt idx="15">
                  <c:v>1.0576923076923077</c:v>
                </c:pt>
                <c:pt idx="16">
                  <c:v>1.0361173814898419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1.0566037735849056</c:v>
                </c:pt>
                <c:pt idx="28">
                  <c:v>1.0112359550561798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1.010204081632653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1.0317460317460319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1.0236220472440944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1.0526315789473684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1.25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1.0402298850574712</c:v>
                </c:pt>
                <c:pt idx="77">
                  <c:v>1.088235294117647</c:v>
                </c:pt>
                <c:pt idx="78">
                  <c:v>1.0315789473684212</c:v>
                </c:pt>
                <c:pt idx="79">
                  <c:v>1.0293159609120521</c:v>
                </c:pt>
                <c:pt idx="80">
                  <c:v>1.034934497816594</c:v>
                </c:pt>
                <c:pt idx="81">
                  <c:v>1.0211267605633803</c:v>
                </c:pt>
                <c:pt idx="82">
                  <c:v>1.0601092896174864</c:v>
                </c:pt>
                <c:pt idx="83">
                  <c:v>1.0179640718562875</c:v>
                </c:pt>
                <c:pt idx="84">
                  <c:v>1.0228832951945079</c:v>
                </c:pt>
                <c:pt idx="85">
                  <c:v>1.0379464285714286</c:v>
                </c:pt>
                <c:pt idx="86">
                  <c:v>1.0210325047801148</c:v>
                </c:pt>
                <c:pt idx="87">
                  <c:v>1.0530035335689045</c:v>
                </c:pt>
                <c:pt idx="88">
                  <c:v>1.0224719101123596</c:v>
                </c:pt>
                <c:pt idx="89">
                  <c:v>1.0542372881355933</c:v>
                </c:pt>
                <c:pt idx="90">
                  <c:v>1.0315789473684212</c:v>
                </c:pt>
                <c:pt idx="91">
                  <c:v>1.0244897959183674</c:v>
                </c:pt>
                <c:pt idx="92">
                  <c:v>1.25</c:v>
                </c:pt>
                <c:pt idx="93">
                  <c:v>1.0172413793103448</c:v>
                </c:pt>
                <c:pt idx="94">
                  <c:v>1.0330188679245282</c:v>
                </c:pt>
                <c:pt idx="95">
                  <c:v>1.0216666666666667</c:v>
                </c:pt>
                <c:pt idx="96">
                  <c:v>1</c:v>
                </c:pt>
                <c:pt idx="97">
                  <c:v>1.0254237288135593</c:v>
                </c:pt>
                <c:pt idx="98">
                  <c:v>1</c:v>
                </c:pt>
                <c:pt idx="99">
                  <c:v>1.0076923076923077</c:v>
                </c:pt>
                <c:pt idx="100">
                  <c:v>1.0116279069767442</c:v>
                </c:pt>
                <c:pt idx="101">
                  <c:v>1.0058823529411764</c:v>
                </c:pt>
                <c:pt idx="102">
                  <c:v>1.010752688172043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1.024390243902439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1.0176991150442478</c:v>
                </c:pt>
                <c:pt idx="113">
                  <c:v>1</c:v>
                </c:pt>
                <c:pt idx="114">
                  <c:v>1</c:v>
                </c:pt>
                <c:pt idx="115">
                  <c:v>1.0379746835443038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A-4286-97D2-F5A779AA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4416"/>
        <c:axId val="589278376"/>
      </c:lineChart>
      <c:catAx>
        <c:axId val="2116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78376"/>
        <c:crosses val="autoZero"/>
        <c:auto val="1"/>
        <c:lblAlgn val="ctr"/>
        <c:lblOffset val="100"/>
        <c:noMultiLvlLbl val="0"/>
      </c:catAx>
      <c:valAx>
        <c:axId val="5892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</xdr:row>
      <xdr:rowOff>19049</xdr:rowOff>
    </xdr:from>
    <xdr:to>
      <xdr:col>19</xdr:col>
      <xdr:colOff>28575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6195D-8C49-4C3C-AA8A-E528A8B90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9E18-7FEF-4662-B00A-1524515357F5}">
  <dimension ref="A1:D143"/>
  <sheetViews>
    <sheetView workbookViewId="0"/>
  </sheetViews>
  <sheetFormatPr defaultRowHeight="15" x14ac:dyDescent="0.25"/>
  <cols>
    <col min="1" max="1" width="15.28515625" bestFit="1" customWidth="1"/>
    <col min="2" max="2" width="11" bestFit="1" customWidth="1"/>
    <col min="3" max="3" width="11.57031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32108</v>
      </c>
      <c r="B2">
        <v>0</v>
      </c>
      <c r="C2">
        <v>1</v>
      </c>
      <c r="D2">
        <v>0</v>
      </c>
    </row>
    <row r="3" spans="1:4" x14ac:dyDescent="0.25">
      <c r="A3">
        <v>77777</v>
      </c>
      <c r="B3">
        <v>1</v>
      </c>
      <c r="C3">
        <v>0</v>
      </c>
      <c r="D3">
        <v>0</v>
      </c>
    </row>
    <row r="4" spans="1:4" x14ac:dyDescent="0.25">
      <c r="A4">
        <v>91901</v>
      </c>
      <c r="B4">
        <v>6655</v>
      </c>
      <c r="C4">
        <v>796</v>
      </c>
      <c r="D4">
        <v>4</v>
      </c>
    </row>
    <row r="5" spans="1:4" x14ac:dyDescent="0.25">
      <c r="A5">
        <v>91902</v>
      </c>
      <c r="B5">
        <v>6192</v>
      </c>
      <c r="C5">
        <v>466</v>
      </c>
      <c r="D5">
        <v>46</v>
      </c>
    </row>
    <row r="6" spans="1:4" x14ac:dyDescent="0.25">
      <c r="A6">
        <v>91905</v>
      </c>
      <c r="B6">
        <v>749</v>
      </c>
      <c r="C6">
        <v>195</v>
      </c>
      <c r="D6">
        <v>0</v>
      </c>
    </row>
    <row r="7" spans="1:4" x14ac:dyDescent="0.25">
      <c r="A7">
        <v>91906</v>
      </c>
      <c r="B7">
        <v>1345</v>
      </c>
      <c r="C7">
        <v>276</v>
      </c>
      <c r="D7">
        <v>0</v>
      </c>
    </row>
    <row r="8" spans="1:4" x14ac:dyDescent="0.25">
      <c r="A8">
        <v>91910</v>
      </c>
      <c r="B8">
        <v>26145</v>
      </c>
      <c r="C8">
        <v>2133</v>
      </c>
      <c r="D8">
        <v>473</v>
      </c>
    </row>
    <row r="9" spans="1:4" x14ac:dyDescent="0.25">
      <c r="A9">
        <v>91911</v>
      </c>
      <c r="B9">
        <v>24046</v>
      </c>
      <c r="C9">
        <v>2566</v>
      </c>
      <c r="D9">
        <v>327</v>
      </c>
    </row>
    <row r="10" spans="1:4" x14ac:dyDescent="0.25">
      <c r="A10">
        <v>91913</v>
      </c>
      <c r="B10">
        <v>18341</v>
      </c>
      <c r="C10">
        <v>565</v>
      </c>
      <c r="D10">
        <v>69</v>
      </c>
    </row>
    <row r="11" spans="1:4" x14ac:dyDescent="0.25">
      <c r="A11">
        <v>91914</v>
      </c>
      <c r="B11">
        <v>5263</v>
      </c>
      <c r="C11">
        <v>734</v>
      </c>
      <c r="D11">
        <v>50</v>
      </c>
    </row>
    <row r="12" spans="1:4" x14ac:dyDescent="0.25">
      <c r="A12">
        <v>91915</v>
      </c>
      <c r="B12">
        <v>11305</v>
      </c>
      <c r="C12">
        <v>671</v>
      </c>
      <c r="D12">
        <v>137</v>
      </c>
    </row>
    <row r="13" spans="1:4" x14ac:dyDescent="0.25">
      <c r="A13">
        <v>91916</v>
      </c>
      <c r="B13">
        <v>710</v>
      </c>
      <c r="C13">
        <v>128</v>
      </c>
      <c r="D13">
        <v>0</v>
      </c>
    </row>
    <row r="14" spans="1:4" x14ac:dyDescent="0.25">
      <c r="A14">
        <v>91917</v>
      </c>
      <c r="B14">
        <v>237</v>
      </c>
      <c r="C14">
        <v>55</v>
      </c>
      <c r="D14">
        <v>0</v>
      </c>
    </row>
    <row r="15" spans="1:4" x14ac:dyDescent="0.25">
      <c r="A15">
        <v>91931</v>
      </c>
      <c r="B15">
        <v>92</v>
      </c>
      <c r="C15">
        <v>20</v>
      </c>
      <c r="D15">
        <v>0</v>
      </c>
    </row>
    <row r="16" spans="1:4" x14ac:dyDescent="0.25">
      <c r="A16">
        <v>91932</v>
      </c>
      <c r="B16">
        <v>10332</v>
      </c>
      <c r="C16">
        <v>469</v>
      </c>
      <c r="D16">
        <v>93</v>
      </c>
    </row>
    <row r="17" spans="1:4" x14ac:dyDescent="0.25">
      <c r="A17">
        <v>91934</v>
      </c>
      <c r="B17">
        <v>296</v>
      </c>
      <c r="C17">
        <v>54</v>
      </c>
      <c r="D17">
        <v>0</v>
      </c>
    </row>
    <row r="18" spans="1:4" x14ac:dyDescent="0.25">
      <c r="A18">
        <v>91935</v>
      </c>
      <c r="B18">
        <v>3020</v>
      </c>
      <c r="C18">
        <v>424</v>
      </c>
      <c r="D18">
        <v>1</v>
      </c>
    </row>
    <row r="19" spans="1:4" x14ac:dyDescent="0.25">
      <c r="A19">
        <v>91941</v>
      </c>
      <c r="B19">
        <v>13167</v>
      </c>
      <c r="C19">
        <v>491</v>
      </c>
      <c r="D19">
        <v>52</v>
      </c>
    </row>
    <row r="20" spans="1:4" x14ac:dyDescent="0.25">
      <c r="A20">
        <v>91942</v>
      </c>
      <c r="B20">
        <v>17833</v>
      </c>
      <c r="C20">
        <v>1945</v>
      </c>
      <c r="D20">
        <v>443</v>
      </c>
    </row>
    <row r="21" spans="1:4" x14ac:dyDescent="0.25">
      <c r="A21">
        <v>91945</v>
      </c>
      <c r="B21">
        <v>9267</v>
      </c>
      <c r="C21">
        <v>909</v>
      </c>
      <c r="D21">
        <v>3</v>
      </c>
    </row>
    <row r="22" spans="1:4" x14ac:dyDescent="0.25">
      <c r="A22">
        <v>91948</v>
      </c>
      <c r="B22">
        <v>200</v>
      </c>
      <c r="C22">
        <v>46</v>
      </c>
      <c r="D22">
        <v>0</v>
      </c>
    </row>
    <row r="23" spans="1:4" x14ac:dyDescent="0.25">
      <c r="A23">
        <v>91950</v>
      </c>
      <c r="B23">
        <v>16393</v>
      </c>
      <c r="C23">
        <v>3043</v>
      </c>
      <c r="D23">
        <v>8</v>
      </c>
    </row>
    <row r="24" spans="1:4" x14ac:dyDescent="0.25">
      <c r="A24">
        <v>91962</v>
      </c>
      <c r="B24">
        <v>777</v>
      </c>
      <c r="C24">
        <v>136</v>
      </c>
      <c r="D24">
        <v>0</v>
      </c>
    </row>
    <row r="25" spans="1:4" x14ac:dyDescent="0.25">
      <c r="A25">
        <v>91963</v>
      </c>
      <c r="B25">
        <v>255</v>
      </c>
      <c r="C25">
        <v>60</v>
      </c>
      <c r="D25">
        <v>0</v>
      </c>
    </row>
    <row r="26" spans="1:4" x14ac:dyDescent="0.25">
      <c r="A26">
        <v>91977</v>
      </c>
      <c r="B26">
        <v>19010</v>
      </c>
      <c r="C26">
        <v>1285</v>
      </c>
      <c r="D26">
        <v>0</v>
      </c>
    </row>
    <row r="27" spans="1:4" x14ac:dyDescent="0.25">
      <c r="A27">
        <v>91978</v>
      </c>
      <c r="B27">
        <v>3071</v>
      </c>
      <c r="C27">
        <v>436</v>
      </c>
      <c r="D27">
        <v>0</v>
      </c>
    </row>
    <row r="28" spans="1:4" x14ac:dyDescent="0.25">
      <c r="A28">
        <v>91980</v>
      </c>
      <c r="B28">
        <v>46</v>
      </c>
      <c r="C28">
        <v>48</v>
      </c>
      <c r="D28">
        <v>0</v>
      </c>
    </row>
    <row r="29" spans="1:4" x14ac:dyDescent="0.25">
      <c r="A29">
        <v>92003</v>
      </c>
      <c r="B29">
        <v>1935</v>
      </c>
      <c r="C29">
        <v>399</v>
      </c>
      <c r="D29">
        <v>0</v>
      </c>
    </row>
    <row r="30" spans="1:4" x14ac:dyDescent="0.25">
      <c r="A30">
        <v>92004</v>
      </c>
      <c r="B30">
        <v>2342</v>
      </c>
      <c r="C30">
        <v>431</v>
      </c>
      <c r="D30">
        <v>0</v>
      </c>
    </row>
    <row r="31" spans="1:4" x14ac:dyDescent="0.25">
      <c r="A31">
        <v>92007</v>
      </c>
      <c r="B31">
        <v>4725</v>
      </c>
      <c r="C31">
        <v>270</v>
      </c>
      <c r="D31">
        <v>53</v>
      </c>
    </row>
    <row r="32" spans="1:4" x14ac:dyDescent="0.25">
      <c r="A32">
        <v>92008</v>
      </c>
      <c r="B32">
        <v>12913</v>
      </c>
      <c r="C32">
        <v>3200</v>
      </c>
      <c r="D32">
        <v>356</v>
      </c>
    </row>
    <row r="33" spans="1:4" x14ac:dyDescent="0.25">
      <c r="A33">
        <v>92009</v>
      </c>
      <c r="B33">
        <v>17037</v>
      </c>
      <c r="C33">
        <v>1483</v>
      </c>
      <c r="D33">
        <v>136</v>
      </c>
    </row>
    <row r="34" spans="1:4" x14ac:dyDescent="0.25">
      <c r="A34">
        <v>92010</v>
      </c>
      <c r="B34">
        <v>7167</v>
      </c>
      <c r="C34">
        <v>1006</v>
      </c>
      <c r="D34">
        <v>49</v>
      </c>
    </row>
    <row r="35" spans="1:4" x14ac:dyDescent="0.25">
      <c r="A35">
        <v>92011</v>
      </c>
      <c r="B35">
        <v>9904</v>
      </c>
      <c r="C35">
        <v>1158</v>
      </c>
      <c r="D35">
        <v>112</v>
      </c>
    </row>
    <row r="36" spans="1:4" x14ac:dyDescent="0.25">
      <c r="A36">
        <v>92014</v>
      </c>
      <c r="B36">
        <v>6614</v>
      </c>
      <c r="C36">
        <v>761</v>
      </c>
      <c r="D36">
        <v>98</v>
      </c>
    </row>
    <row r="37" spans="1:4" x14ac:dyDescent="0.25">
      <c r="A37">
        <v>92019</v>
      </c>
      <c r="B37">
        <v>14959</v>
      </c>
      <c r="C37">
        <v>983</v>
      </c>
      <c r="D37">
        <v>2</v>
      </c>
    </row>
    <row r="38" spans="1:4" x14ac:dyDescent="0.25">
      <c r="A38">
        <v>92020</v>
      </c>
      <c r="B38">
        <v>21234</v>
      </c>
      <c r="C38">
        <v>3706</v>
      </c>
      <c r="D38">
        <v>13</v>
      </c>
    </row>
    <row r="39" spans="1:4" x14ac:dyDescent="0.25">
      <c r="A39">
        <v>92021</v>
      </c>
      <c r="B39">
        <v>21740</v>
      </c>
      <c r="C39">
        <v>2076</v>
      </c>
      <c r="D39">
        <v>4</v>
      </c>
    </row>
    <row r="40" spans="1:4" x14ac:dyDescent="0.25">
      <c r="A40">
        <v>92023</v>
      </c>
      <c r="B40">
        <v>0</v>
      </c>
      <c r="C40">
        <v>1</v>
      </c>
      <c r="D40">
        <v>0</v>
      </c>
    </row>
    <row r="41" spans="1:4" x14ac:dyDescent="0.25">
      <c r="A41">
        <v>92024</v>
      </c>
      <c r="B41">
        <v>20307</v>
      </c>
      <c r="C41">
        <v>2535</v>
      </c>
      <c r="D41">
        <v>441</v>
      </c>
    </row>
    <row r="42" spans="1:4" x14ac:dyDescent="0.25">
      <c r="A42">
        <v>92025</v>
      </c>
      <c r="B42">
        <v>16187</v>
      </c>
      <c r="C42">
        <v>3392</v>
      </c>
      <c r="D42">
        <v>5</v>
      </c>
    </row>
    <row r="43" spans="1:4" x14ac:dyDescent="0.25">
      <c r="A43">
        <v>92026</v>
      </c>
      <c r="B43">
        <v>18940</v>
      </c>
      <c r="C43">
        <v>1235</v>
      </c>
      <c r="D43">
        <v>0</v>
      </c>
    </row>
    <row r="44" spans="1:4" x14ac:dyDescent="0.25">
      <c r="A44">
        <v>92027</v>
      </c>
      <c r="B44">
        <v>16357</v>
      </c>
      <c r="C44">
        <v>1239</v>
      </c>
      <c r="D44">
        <v>2</v>
      </c>
    </row>
    <row r="45" spans="1:4" x14ac:dyDescent="0.25">
      <c r="A45">
        <v>92028</v>
      </c>
      <c r="B45">
        <v>17554</v>
      </c>
      <c r="C45">
        <v>2380</v>
      </c>
      <c r="D45">
        <v>2</v>
      </c>
    </row>
    <row r="46" spans="1:4" x14ac:dyDescent="0.25">
      <c r="A46">
        <v>92029</v>
      </c>
      <c r="B46">
        <v>7295</v>
      </c>
      <c r="C46">
        <v>2162</v>
      </c>
      <c r="D46">
        <v>4</v>
      </c>
    </row>
    <row r="47" spans="1:4" x14ac:dyDescent="0.25">
      <c r="A47">
        <v>92036</v>
      </c>
      <c r="B47">
        <v>2117</v>
      </c>
      <c r="C47">
        <v>545</v>
      </c>
      <c r="D47">
        <v>0</v>
      </c>
    </row>
    <row r="48" spans="1:4" x14ac:dyDescent="0.25">
      <c r="A48">
        <v>92037</v>
      </c>
      <c r="B48">
        <v>19895</v>
      </c>
      <c r="C48">
        <v>2155</v>
      </c>
      <c r="D48">
        <v>381</v>
      </c>
    </row>
    <row r="49" spans="1:4" x14ac:dyDescent="0.25">
      <c r="A49">
        <v>92040</v>
      </c>
      <c r="B49">
        <v>14752</v>
      </c>
      <c r="C49">
        <v>1395</v>
      </c>
      <c r="D49">
        <v>2</v>
      </c>
    </row>
    <row r="50" spans="1:4" x14ac:dyDescent="0.25">
      <c r="A50">
        <v>92054</v>
      </c>
      <c r="B50">
        <v>16834</v>
      </c>
      <c r="C50">
        <v>2384</v>
      </c>
      <c r="D50">
        <v>2</v>
      </c>
    </row>
    <row r="51" spans="1:4" x14ac:dyDescent="0.25">
      <c r="A51">
        <v>92055</v>
      </c>
      <c r="B51">
        <v>59</v>
      </c>
      <c r="C51">
        <v>45</v>
      </c>
      <c r="D51">
        <v>0</v>
      </c>
    </row>
    <row r="52" spans="1:4" x14ac:dyDescent="0.25">
      <c r="A52">
        <v>92056</v>
      </c>
      <c r="B52">
        <v>20926</v>
      </c>
      <c r="C52">
        <v>2139</v>
      </c>
      <c r="D52">
        <v>13</v>
      </c>
    </row>
    <row r="53" spans="1:4" x14ac:dyDescent="0.25">
      <c r="A53">
        <v>92057</v>
      </c>
      <c r="B53">
        <v>20251</v>
      </c>
      <c r="C53">
        <v>885</v>
      </c>
      <c r="D53">
        <v>1</v>
      </c>
    </row>
    <row r="54" spans="1:4" x14ac:dyDescent="0.25">
      <c r="A54">
        <v>92058</v>
      </c>
      <c r="B54">
        <v>10449</v>
      </c>
      <c r="C54">
        <v>1140</v>
      </c>
      <c r="D54">
        <v>4</v>
      </c>
    </row>
    <row r="55" spans="1:4" x14ac:dyDescent="0.25">
      <c r="A55">
        <v>92059</v>
      </c>
      <c r="B55">
        <v>555</v>
      </c>
      <c r="C55">
        <v>205</v>
      </c>
      <c r="D55">
        <v>7</v>
      </c>
    </row>
    <row r="56" spans="1:4" x14ac:dyDescent="0.25">
      <c r="A56">
        <v>92060</v>
      </c>
      <c r="B56">
        <v>252</v>
      </c>
      <c r="C56">
        <v>71</v>
      </c>
      <c r="D56">
        <v>0</v>
      </c>
    </row>
    <row r="57" spans="1:4" x14ac:dyDescent="0.25">
      <c r="A57">
        <v>92061</v>
      </c>
      <c r="B57">
        <v>1048</v>
      </c>
      <c r="C57">
        <v>450</v>
      </c>
      <c r="D57">
        <v>1</v>
      </c>
    </row>
    <row r="58" spans="1:4" x14ac:dyDescent="0.25">
      <c r="A58">
        <v>92062</v>
      </c>
      <c r="B58">
        <v>0</v>
      </c>
      <c r="C58">
        <v>2</v>
      </c>
      <c r="D58">
        <v>0</v>
      </c>
    </row>
    <row r="59" spans="1:4" x14ac:dyDescent="0.25">
      <c r="A59">
        <v>92064</v>
      </c>
      <c r="B59">
        <v>16187</v>
      </c>
      <c r="C59">
        <v>2852</v>
      </c>
      <c r="D59">
        <v>19</v>
      </c>
    </row>
    <row r="60" spans="1:4" x14ac:dyDescent="0.25">
      <c r="A60">
        <v>92065</v>
      </c>
      <c r="B60">
        <v>12511</v>
      </c>
      <c r="C60">
        <v>1913</v>
      </c>
      <c r="D60">
        <v>0</v>
      </c>
    </row>
    <row r="61" spans="1:4" x14ac:dyDescent="0.25">
      <c r="A61">
        <v>92066</v>
      </c>
      <c r="B61">
        <v>173</v>
      </c>
      <c r="C61">
        <v>31</v>
      </c>
      <c r="D61">
        <v>0</v>
      </c>
    </row>
    <row r="62" spans="1:4" x14ac:dyDescent="0.25">
      <c r="A62">
        <v>92067</v>
      </c>
      <c r="B62">
        <v>4033</v>
      </c>
      <c r="C62">
        <v>761</v>
      </c>
      <c r="D62">
        <v>2</v>
      </c>
    </row>
    <row r="63" spans="1:4" x14ac:dyDescent="0.25">
      <c r="A63">
        <v>92068</v>
      </c>
      <c r="B63">
        <v>0</v>
      </c>
      <c r="C63">
        <v>1</v>
      </c>
      <c r="D63">
        <v>0</v>
      </c>
    </row>
    <row r="64" spans="1:4" x14ac:dyDescent="0.25">
      <c r="A64">
        <v>92069</v>
      </c>
      <c r="B64">
        <v>15567</v>
      </c>
      <c r="C64">
        <v>2478</v>
      </c>
      <c r="D64">
        <v>2</v>
      </c>
    </row>
    <row r="65" spans="1:4" x14ac:dyDescent="0.25">
      <c r="A65">
        <v>92070</v>
      </c>
      <c r="B65">
        <v>376</v>
      </c>
      <c r="C65">
        <v>160</v>
      </c>
      <c r="D65">
        <v>0</v>
      </c>
    </row>
    <row r="66" spans="1:4" x14ac:dyDescent="0.25">
      <c r="A66">
        <v>92071</v>
      </c>
      <c r="B66">
        <v>20848</v>
      </c>
      <c r="C66">
        <v>2530</v>
      </c>
      <c r="D66">
        <v>2</v>
      </c>
    </row>
    <row r="67" spans="1:4" x14ac:dyDescent="0.25">
      <c r="A67">
        <v>92072</v>
      </c>
      <c r="B67">
        <v>0</v>
      </c>
      <c r="C67">
        <v>2</v>
      </c>
      <c r="D67">
        <v>0</v>
      </c>
    </row>
    <row r="68" spans="1:4" x14ac:dyDescent="0.25">
      <c r="A68">
        <v>92075</v>
      </c>
      <c r="B68">
        <v>6264</v>
      </c>
      <c r="C68">
        <v>1058</v>
      </c>
      <c r="D68">
        <v>168</v>
      </c>
    </row>
    <row r="69" spans="1:4" x14ac:dyDescent="0.25">
      <c r="A69">
        <v>92078</v>
      </c>
      <c r="B69">
        <v>18422</v>
      </c>
      <c r="C69">
        <v>2784</v>
      </c>
      <c r="D69">
        <v>5</v>
      </c>
    </row>
    <row r="70" spans="1:4" x14ac:dyDescent="0.25">
      <c r="A70">
        <v>92081</v>
      </c>
      <c r="B70">
        <v>11788</v>
      </c>
      <c r="C70">
        <v>2356</v>
      </c>
      <c r="D70">
        <v>8</v>
      </c>
    </row>
    <row r="71" spans="1:4" x14ac:dyDescent="0.25">
      <c r="A71">
        <v>92082</v>
      </c>
      <c r="B71">
        <v>6447</v>
      </c>
      <c r="C71">
        <v>1175</v>
      </c>
      <c r="D71">
        <v>7</v>
      </c>
    </row>
    <row r="72" spans="1:4" x14ac:dyDescent="0.25">
      <c r="A72">
        <v>92083</v>
      </c>
      <c r="B72">
        <v>11920</v>
      </c>
      <c r="C72">
        <v>1586</v>
      </c>
      <c r="D72">
        <v>6</v>
      </c>
    </row>
    <row r="73" spans="1:4" x14ac:dyDescent="0.25">
      <c r="A73">
        <v>92084</v>
      </c>
      <c r="B73">
        <v>16047</v>
      </c>
      <c r="C73">
        <v>1700</v>
      </c>
      <c r="D73">
        <v>1</v>
      </c>
    </row>
    <row r="74" spans="1:4" x14ac:dyDescent="0.25">
      <c r="A74">
        <v>92085</v>
      </c>
      <c r="B74">
        <v>0</v>
      </c>
      <c r="C74">
        <v>1</v>
      </c>
      <c r="D74">
        <v>0</v>
      </c>
    </row>
    <row r="75" spans="1:4" x14ac:dyDescent="0.25">
      <c r="A75">
        <v>92086</v>
      </c>
      <c r="B75">
        <v>461</v>
      </c>
      <c r="C75">
        <v>178</v>
      </c>
      <c r="D75">
        <v>0</v>
      </c>
    </row>
    <row r="76" spans="1:4" x14ac:dyDescent="0.25">
      <c r="A76">
        <v>92091</v>
      </c>
      <c r="B76">
        <v>990</v>
      </c>
      <c r="C76">
        <v>88</v>
      </c>
      <c r="D76">
        <v>0</v>
      </c>
    </row>
    <row r="77" spans="1:4" x14ac:dyDescent="0.25">
      <c r="A77">
        <v>92092</v>
      </c>
      <c r="B77">
        <v>396</v>
      </c>
      <c r="C77">
        <v>9</v>
      </c>
      <c r="D77">
        <v>0</v>
      </c>
    </row>
    <row r="78" spans="1:4" x14ac:dyDescent="0.25">
      <c r="A78">
        <v>92093</v>
      </c>
      <c r="B78">
        <v>0</v>
      </c>
      <c r="C78">
        <v>2</v>
      </c>
      <c r="D78">
        <v>0</v>
      </c>
    </row>
    <row r="79" spans="1:4" x14ac:dyDescent="0.25">
      <c r="A79">
        <v>92096</v>
      </c>
      <c r="B79">
        <v>0</v>
      </c>
      <c r="C79">
        <v>6</v>
      </c>
      <c r="D79">
        <v>0</v>
      </c>
    </row>
    <row r="80" spans="1:4" x14ac:dyDescent="0.25">
      <c r="A80">
        <v>92101</v>
      </c>
      <c r="B80">
        <v>29757</v>
      </c>
      <c r="C80">
        <v>3488</v>
      </c>
      <c r="D80">
        <v>522</v>
      </c>
    </row>
    <row r="81" spans="1:4" x14ac:dyDescent="0.25">
      <c r="A81">
        <v>92102</v>
      </c>
      <c r="B81">
        <v>14878</v>
      </c>
      <c r="C81">
        <v>947</v>
      </c>
      <c r="D81">
        <v>204</v>
      </c>
    </row>
    <row r="82" spans="1:4" x14ac:dyDescent="0.25">
      <c r="A82">
        <v>92103</v>
      </c>
      <c r="B82">
        <v>19721</v>
      </c>
      <c r="C82">
        <v>1610</v>
      </c>
      <c r="D82">
        <v>475</v>
      </c>
    </row>
    <row r="83" spans="1:4" x14ac:dyDescent="0.25">
      <c r="A83">
        <v>92104</v>
      </c>
      <c r="B83">
        <v>24062</v>
      </c>
      <c r="C83">
        <v>1027</v>
      </c>
      <c r="D83">
        <v>307</v>
      </c>
    </row>
    <row r="84" spans="1:4" x14ac:dyDescent="0.25">
      <c r="A84">
        <v>92105</v>
      </c>
      <c r="B84">
        <v>22375</v>
      </c>
      <c r="C84">
        <v>1092</v>
      </c>
      <c r="D84">
        <v>229</v>
      </c>
    </row>
    <row r="85" spans="1:4" x14ac:dyDescent="0.25">
      <c r="A85">
        <v>92106</v>
      </c>
      <c r="B85">
        <v>8378</v>
      </c>
      <c r="C85">
        <v>920</v>
      </c>
      <c r="D85">
        <v>142</v>
      </c>
    </row>
    <row r="86" spans="1:4" x14ac:dyDescent="0.25">
      <c r="A86">
        <v>92107</v>
      </c>
      <c r="B86">
        <v>14641</v>
      </c>
      <c r="C86">
        <v>602</v>
      </c>
      <c r="D86">
        <v>183</v>
      </c>
    </row>
    <row r="87" spans="1:4" x14ac:dyDescent="0.25">
      <c r="A87">
        <v>92108</v>
      </c>
      <c r="B87">
        <v>16196</v>
      </c>
      <c r="C87">
        <v>2354</v>
      </c>
      <c r="D87">
        <v>167</v>
      </c>
    </row>
    <row r="88" spans="1:4" x14ac:dyDescent="0.25">
      <c r="A88">
        <v>92109</v>
      </c>
      <c r="B88">
        <v>26640</v>
      </c>
      <c r="C88">
        <v>1930</v>
      </c>
      <c r="D88">
        <v>437</v>
      </c>
    </row>
    <row r="89" spans="1:4" x14ac:dyDescent="0.25">
      <c r="A89">
        <v>92110</v>
      </c>
      <c r="B89">
        <v>13166</v>
      </c>
      <c r="C89">
        <v>2511</v>
      </c>
      <c r="D89">
        <v>448</v>
      </c>
    </row>
    <row r="90" spans="1:4" x14ac:dyDescent="0.25">
      <c r="A90">
        <v>92111</v>
      </c>
      <c r="B90">
        <v>16972</v>
      </c>
      <c r="C90">
        <v>3148</v>
      </c>
      <c r="D90">
        <v>523</v>
      </c>
    </row>
    <row r="91" spans="1:4" x14ac:dyDescent="0.25">
      <c r="A91">
        <v>92113</v>
      </c>
      <c r="B91">
        <v>13321</v>
      </c>
      <c r="C91">
        <v>1126</v>
      </c>
      <c r="D91">
        <v>283</v>
      </c>
    </row>
    <row r="92" spans="1:4" x14ac:dyDescent="0.25">
      <c r="A92">
        <v>92114</v>
      </c>
      <c r="B92">
        <v>17902</v>
      </c>
      <c r="C92">
        <v>466</v>
      </c>
      <c r="D92">
        <v>89</v>
      </c>
    </row>
    <row r="93" spans="1:4" x14ac:dyDescent="0.25">
      <c r="A93">
        <v>92115</v>
      </c>
      <c r="B93">
        <v>23967</v>
      </c>
      <c r="C93">
        <v>1491</v>
      </c>
      <c r="D93">
        <v>295</v>
      </c>
    </row>
    <row r="94" spans="1:4" x14ac:dyDescent="0.25">
      <c r="A94">
        <v>92116</v>
      </c>
      <c r="B94">
        <v>18059</v>
      </c>
      <c r="C94">
        <v>648</v>
      </c>
      <c r="D94">
        <v>190</v>
      </c>
    </row>
    <row r="95" spans="1:4" x14ac:dyDescent="0.25">
      <c r="A95">
        <v>92117</v>
      </c>
      <c r="B95">
        <v>21076</v>
      </c>
      <c r="C95">
        <v>1057</v>
      </c>
      <c r="D95">
        <v>245</v>
      </c>
    </row>
    <row r="96" spans="1:4" x14ac:dyDescent="0.25">
      <c r="A96">
        <v>92118</v>
      </c>
      <c r="B96">
        <v>9090</v>
      </c>
      <c r="C96">
        <v>882</v>
      </c>
      <c r="D96">
        <v>4</v>
      </c>
    </row>
    <row r="97" spans="1:4" x14ac:dyDescent="0.25">
      <c r="A97">
        <v>92119</v>
      </c>
      <c r="B97">
        <v>10153</v>
      </c>
      <c r="C97">
        <v>320</v>
      </c>
      <c r="D97">
        <v>58</v>
      </c>
    </row>
    <row r="98" spans="1:4" x14ac:dyDescent="0.25">
      <c r="A98">
        <v>92120</v>
      </c>
      <c r="B98">
        <v>13448</v>
      </c>
      <c r="C98">
        <v>1250</v>
      </c>
      <c r="D98">
        <v>212</v>
      </c>
    </row>
    <row r="99" spans="1:4" x14ac:dyDescent="0.25">
      <c r="A99">
        <v>92121</v>
      </c>
      <c r="B99">
        <v>1978</v>
      </c>
      <c r="C99">
        <v>5273</v>
      </c>
      <c r="D99">
        <v>600</v>
      </c>
    </row>
    <row r="100" spans="1:4" x14ac:dyDescent="0.25">
      <c r="A100">
        <v>92122</v>
      </c>
      <c r="B100">
        <v>22608</v>
      </c>
      <c r="C100">
        <v>1302</v>
      </c>
      <c r="D100">
        <v>89</v>
      </c>
    </row>
    <row r="101" spans="1:4" x14ac:dyDescent="0.25">
      <c r="A101">
        <v>92123</v>
      </c>
      <c r="B101">
        <v>13274</v>
      </c>
      <c r="C101">
        <v>2697</v>
      </c>
      <c r="D101">
        <v>354</v>
      </c>
    </row>
    <row r="102" spans="1:4" x14ac:dyDescent="0.25">
      <c r="A102">
        <v>92124</v>
      </c>
      <c r="B102">
        <v>9578</v>
      </c>
      <c r="C102">
        <v>427</v>
      </c>
      <c r="D102">
        <v>41</v>
      </c>
    </row>
    <row r="103" spans="1:4" x14ac:dyDescent="0.25">
      <c r="A103">
        <v>92126</v>
      </c>
      <c r="B103">
        <v>25730</v>
      </c>
      <c r="C103">
        <v>3009</v>
      </c>
      <c r="D103">
        <v>260</v>
      </c>
    </row>
    <row r="104" spans="1:4" x14ac:dyDescent="0.25">
      <c r="A104">
        <v>92127</v>
      </c>
      <c r="B104">
        <v>17586</v>
      </c>
      <c r="C104">
        <v>1663</v>
      </c>
      <c r="D104">
        <v>86</v>
      </c>
    </row>
    <row r="105" spans="1:4" x14ac:dyDescent="0.25">
      <c r="A105">
        <v>92128</v>
      </c>
      <c r="B105">
        <v>22111</v>
      </c>
      <c r="C105">
        <v>1794</v>
      </c>
      <c r="D105">
        <v>170</v>
      </c>
    </row>
    <row r="106" spans="1:4" x14ac:dyDescent="0.25">
      <c r="A106">
        <v>92129</v>
      </c>
      <c r="B106">
        <v>18714</v>
      </c>
      <c r="C106">
        <v>835</v>
      </c>
      <c r="D106">
        <v>93</v>
      </c>
    </row>
    <row r="107" spans="1:4" x14ac:dyDescent="0.25">
      <c r="A107">
        <v>92130</v>
      </c>
      <c r="B107">
        <v>23923</v>
      </c>
      <c r="C107">
        <v>2001</v>
      </c>
      <c r="D107">
        <v>122</v>
      </c>
    </row>
    <row r="108" spans="1:4" x14ac:dyDescent="0.25">
      <c r="A108">
        <v>92131</v>
      </c>
      <c r="B108">
        <v>12932</v>
      </c>
      <c r="C108">
        <v>1169</v>
      </c>
      <c r="D108">
        <v>140</v>
      </c>
    </row>
    <row r="109" spans="1:4" x14ac:dyDescent="0.25">
      <c r="A109">
        <v>92132</v>
      </c>
      <c r="B109">
        <v>0</v>
      </c>
      <c r="C109">
        <v>5</v>
      </c>
      <c r="D109">
        <v>0</v>
      </c>
    </row>
    <row r="110" spans="1:4" x14ac:dyDescent="0.25">
      <c r="A110">
        <v>92134</v>
      </c>
      <c r="B110">
        <v>0</v>
      </c>
      <c r="C110">
        <v>1</v>
      </c>
      <c r="D110">
        <v>0</v>
      </c>
    </row>
    <row r="111" spans="1:4" x14ac:dyDescent="0.25">
      <c r="A111">
        <v>92136</v>
      </c>
      <c r="B111">
        <v>940</v>
      </c>
      <c r="C111">
        <v>16</v>
      </c>
      <c r="D111">
        <v>0</v>
      </c>
    </row>
    <row r="112" spans="1:4" x14ac:dyDescent="0.25">
      <c r="A112">
        <v>92139</v>
      </c>
      <c r="B112">
        <v>11206</v>
      </c>
      <c r="C112">
        <v>203</v>
      </c>
      <c r="D112">
        <v>41</v>
      </c>
    </row>
    <row r="113" spans="1:4" x14ac:dyDescent="0.25">
      <c r="A113">
        <v>92145</v>
      </c>
      <c r="B113">
        <v>112</v>
      </c>
      <c r="C113">
        <v>31</v>
      </c>
      <c r="D113">
        <v>2</v>
      </c>
    </row>
    <row r="114" spans="1:4" x14ac:dyDescent="0.25">
      <c r="A114">
        <v>92150</v>
      </c>
      <c r="B114">
        <v>0</v>
      </c>
      <c r="C114">
        <v>1</v>
      </c>
      <c r="D114">
        <v>0</v>
      </c>
    </row>
    <row r="115" spans="1:4" x14ac:dyDescent="0.25">
      <c r="A115">
        <v>92152</v>
      </c>
      <c r="B115">
        <v>0</v>
      </c>
      <c r="C115">
        <v>1</v>
      </c>
      <c r="D115">
        <v>0</v>
      </c>
    </row>
    <row r="116" spans="1:4" x14ac:dyDescent="0.25">
      <c r="A116">
        <v>92154</v>
      </c>
      <c r="B116">
        <v>22031</v>
      </c>
      <c r="C116">
        <v>2971</v>
      </c>
      <c r="D116">
        <v>226</v>
      </c>
    </row>
    <row r="117" spans="1:4" x14ac:dyDescent="0.25">
      <c r="A117">
        <v>92158</v>
      </c>
      <c r="B117">
        <v>0</v>
      </c>
      <c r="C117">
        <v>5</v>
      </c>
      <c r="D117">
        <v>0</v>
      </c>
    </row>
    <row r="118" spans="1:4" x14ac:dyDescent="0.25">
      <c r="A118">
        <v>92161</v>
      </c>
      <c r="B118">
        <v>0</v>
      </c>
      <c r="C118">
        <v>3</v>
      </c>
      <c r="D118">
        <v>0</v>
      </c>
    </row>
    <row r="119" spans="1:4" x14ac:dyDescent="0.25">
      <c r="A119">
        <v>92173</v>
      </c>
      <c r="B119">
        <v>7118</v>
      </c>
      <c r="C119">
        <v>1023</v>
      </c>
      <c r="D119">
        <v>79</v>
      </c>
    </row>
    <row r="120" spans="1:4" x14ac:dyDescent="0.25">
      <c r="A120">
        <v>92179</v>
      </c>
      <c r="B120">
        <v>0</v>
      </c>
      <c r="C120">
        <v>5</v>
      </c>
      <c r="D120">
        <v>0</v>
      </c>
    </row>
    <row r="121" spans="1:4" x14ac:dyDescent="0.25">
      <c r="A121">
        <v>92182</v>
      </c>
      <c r="B121">
        <v>0</v>
      </c>
      <c r="C121">
        <v>8</v>
      </c>
      <c r="D121">
        <v>1</v>
      </c>
    </row>
    <row r="122" spans="1:4" x14ac:dyDescent="0.25">
      <c r="A122">
        <v>92199</v>
      </c>
      <c r="B122">
        <v>0</v>
      </c>
      <c r="C122">
        <v>4</v>
      </c>
      <c r="D122">
        <v>0</v>
      </c>
    </row>
    <row r="123" spans="1:4" x14ac:dyDescent="0.25">
      <c r="A123">
        <v>92536</v>
      </c>
      <c r="B123">
        <v>45</v>
      </c>
      <c r="C123">
        <v>30</v>
      </c>
      <c r="D123">
        <v>0</v>
      </c>
    </row>
    <row r="124" spans="1:4" x14ac:dyDescent="0.25">
      <c r="A124">
        <v>92624</v>
      </c>
      <c r="B124">
        <v>2969</v>
      </c>
      <c r="C124">
        <v>300</v>
      </c>
      <c r="D124">
        <v>0</v>
      </c>
    </row>
    <row r="125" spans="1:4" x14ac:dyDescent="0.25">
      <c r="A125">
        <v>92629</v>
      </c>
      <c r="B125">
        <v>13757</v>
      </c>
      <c r="C125">
        <v>1275</v>
      </c>
      <c r="D125">
        <v>5</v>
      </c>
    </row>
    <row r="126" spans="1:4" x14ac:dyDescent="0.25">
      <c r="A126">
        <v>92651</v>
      </c>
      <c r="B126">
        <v>1701</v>
      </c>
      <c r="C126">
        <v>189</v>
      </c>
      <c r="D126">
        <v>1</v>
      </c>
    </row>
    <row r="127" spans="1:4" x14ac:dyDescent="0.25">
      <c r="A127">
        <v>92653</v>
      </c>
      <c r="B127">
        <v>5875</v>
      </c>
      <c r="C127">
        <v>609</v>
      </c>
      <c r="D127">
        <v>0</v>
      </c>
    </row>
    <row r="128" spans="1:4" x14ac:dyDescent="0.25">
      <c r="A128">
        <v>92656</v>
      </c>
      <c r="B128">
        <v>2356</v>
      </c>
      <c r="C128">
        <v>178</v>
      </c>
      <c r="D128">
        <v>0</v>
      </c>
    </row>
    <row r="129" spans="1:4" x14ac:dyDescent="0.25">
      <c r="A129">
        <v>92672</v>
      </c>
      <c r="B129">
        <v>17663</v>
      </c>
      <c r="C129">
        <v>2002</v>
      </c>
      <c r="D129">
        <v>1</v>
      </c>
    </row>
    <row r="130" spans="1:4" x14ac:dyDescent="0.25">
      <c r="A130">
        <v>92673</v>
      </c>
      <c r="B130">
        <v>10509</v>
      </c>
      <c r="C130">
        <v>1488</v>
      </c>
      <c r="D130">
        <v>0</v>
      </c>
    </row>
    <row r="131" spans="1:4" x14ac:dyDescent="0.25">
      <c r="A131">
        <v>92674</v>
      </c>
      <c r="B131">
        <v>0</v>
      </c>
      <c r="C131">
        <v>8</v>
      </c>
      <c r="D131">
        <v>0</v>
      </c>
    </row>
    <row r="132" spans="1:4" x14ac:dyDescent="0.25">
      <c r="A132">
        <v>92675</v>
      </c>
      <c r="B132">
        <v>11862</v>
      </c>
      <c r="C132">
        <v>2118</v>
      </c>
      <c r="D132">
        <v>4</v>
      </c>
    </row>
    <row r="133" spans="1:4" x14ac:dyDescent="0.25">
      <c r="A133">
        <v>92676</v>
      </c>
      <c r="B133">
        <v>0</v>
      </c>
      <c r="C133">
        <v>1</v>
      </c>
      <c r="D133">
        <v>0</v>
      </c>
    </row>
    <row r="134" spans="1:4" x14ac:dyDescent="0.25">
      <c r="A134">
        <v>92677</v>
      </c>
      <c r="B134">
        <v>23816</v>
      </c>
      <c r="C134">
        <v>1547</v>
      </c>
      <c r="D134">
        <v>3</v>
      </c>
    </row>
    <row r="135" spans="1:4" x14ac:dyDescent="0.25">
      <c r="A135">
        <v>92679</v>
      </c>
      <c r="B135">
        <v>3290</v>
      </c>
      <c r="C135">
        <v>250</v>
      </c>
      <c r="D135">
        <v>0</v>
      </c>
    </row>
    <row r="136" spans="1:4" x14ac:dyDescent="0.25">
      <c r="A136">
        <v>92688</v>
      </c>
      <c r="B136">
        <v>2009</v>
      </c>
      <c r="C136">
        <v>158</v>
      </c>
      <c r="D136">
        <v>0</v>
      </c>
    </row>
    <row r="137" spans="1:4" x14ac:dyDescent="0.25">
      <c r="A137">
        <v>92690</v>
      </c>
      <c r="B137">
        <v>0</v>
      </c>
      <c r="C137">
        <v>3</v>
      </c>
      <c r="D137">
        <v>0</v>
      </c>
    </row>
    <row r="138" spans="1:4" x14ac:dyDescent="0.25">
      <c r="A138">
        <v>92691</v>
      </c>
      <c r="B138">
        <v>4015</v>
      </c>
      <c r="C138">
        <v>654</v>
      </c>
      <c r="D138">
        <v>6</v>
      </c>
    </row>
    <row r="139" spans="1:4" x14ac:dyDescent="0.25">
      <c r="A139">
        <v>92692</v>
      </c>
      <c r="B139">
        <v>6544</v>
      </c>
      <c r="C139">
        <v>606</v>
      </c>
      <c r="D139">
        <v>2</v>
      </c>
    </row>
    <row r="140" spans="1:4" x14ac:dyDescent="0.25">
      <c r="A140">
        <v>92693</v>
      </c>
      <c r="B140">
        <v>0</v>
      </c>
      <c r="C140">
        <v>4</v>
      </c>
      <c r="D140">
        <v>0</v>
      </c>
    </row>
    <row r="141" spans="1:4" x14ac:dyDescent="0.25">
      <c r="A141">
        <v>92694</v>
      </c>
      <c r="B141">
        <v>12841</v>
      </c>
      <c r="C141">
        <v>1106</v>
      </c>
      <c r="D141">
        <v>0</v>
      </c>
    </row>
    <row r="142" spans="1:4" x14ac:dyDescent="0.25">
      <c r="A142">
        <v>92697</v>
      </c>
      <c r="B142">
        <v>0</v>
      </c>
      <c r="C142">
        <v>1</v>
      </c>
      <c r="D142">
        <v>0</v>
      </c>
    </row>
    <row r="143" spans="1:4" x14ac:dyDescent="0.25">
      <c r="A143">
        <v>92701</v>
      </c>
      <c r="B143">
        <v>0</v>
      </c>
      <c r="C143">
        <v>1</v>
      </c>
      <c r="D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9380-7104-40DD-9ECA-BC5686BCC918}">
  <dimension ref="A1:D140"/>
  <sheetViews>
    <sheetView workbookViewId="0"/>
  </sheetViews>
  <sheetFormatPr defaultRowHeight="15" x14ac:dyDescent="0.25"/>
  <cols>
    <col min="1" max="1" width="15.28515625" bestFit="1" customWidth="1"/>
    <col min="2" max="2" width="11" bestFit="1" customWidth="1"/>
    <col min="3" max="3" width="11.57031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32108</v>
      </c>
      <c r="B2">
        <v>0</v>
      </c>
      <c r="C2">
        <v>1</v>
      </c>
      <c r="D2">
        <v>0</v>
      </c>
    </row>
    <row r="3" spans="1:4" x14ac:dyDescent="0.25">
      <c r="A3">
        <v>77777</v>
      </c>
      <c r="B3">
        <v>1</v>
      </c>
      <c r="C3">
        <v>0</v>
      </c>
      <c r="D3">
        <v>0</v>
      </c>
    </row>
    <row r="4" spans="1:4" x14ac:dyDescent="0.25">
      <c r="A4">
        <v>91901</v>
      </c>
      <c r="B4">
        <v>6935</v>
      </c>
      <c r="C4">
        <v>841</v>
      </c>
      <c r="D4">
        <v>4</v>
      </c>
    </row>
    <row r="5" spans="1:4" x14ac:dyDescent="0.25">
      <c r="A5">
        <v>91902</v>
      </c>
      <c r="B5">
        <v>6277</v>
      </c>
      <c r="C5">
        <v>481</v>
      </c>
      <c r="D5">
        <v>47</v>
      </c>
    </row>
    <row r="6" spans="1:4" x14ac:dyDescent="0.25">
      <c r="A6">
        <v>91905</v>
      </c>
      <c r="B6">
        <v>831</v>
      </c>
      <c r="C6">
        <v>210</v>
      </c>
      <c r="D6">
        <v>0</v>
      </c>
    </row>
    <row r="7" spans="1:4" x14ac:dyDescent="0.25">
      <c r="A7">
        <v>91906</v>
      </c>
      <c r="B7">
        <v>1452</v>
      </c>
      <c r="C7">
        <v>297</v>
      </c>
      <c r="D7">
        <v>0</v>
      </c>
    </row>
    <row r="8" spans="1:4" x14ac:dyDescent="0.25">
      <c r="A8">
        <v>91910</v>
      </c>
      <c r="B8">
        <v>26361</v>
      </c>
      <c r="C8">
        <v>2205</v>
      </c>
      <c r="D8">
        <v>491</v>
      </c>
    </row>
    <row r="9" spans="1:4" x14ac:dyDescent="0.25">
      <c r="A9">
        <v>91911</v>
      </c>
      <c r="B9">
        <v>24424</v>
      </c>
      <c r="C9">
        <v>2649</v>
      </c>
      <c r="D9">
        <v>335</v>
      </c>
    </row>
    <row r="10" spans="1:4" x14ac:dyDescent="0.25">
      <c r="A10">
        <v>91913</v>
      </c>
      <c r="B10">
        <v>18359</v>
      </c>
      <c r="C10">
        <v>572</v>
      </c>
      <c r="D10">
        <v>75</v>
      </c>
    </row>
    <row r="11" spans="1:4" x14ac:dyDescent="0.25">
      <c r="A11">
        <v>91914</v>
      </c>
      <c r="B11">
        <v>5280</v>
      </c>
      <c r="C11">
        <v>735</v>
      </c>
      <c r="D11">
        <v>50</v>
      </c>
    </row>
    <row r="12" spans="1:4" x14ac:dyDescent="0.25">
      <c r="A12">
        <v>91915</v>
      </c>
      <c r="B12">
        <v>11331</v>
      </c>
      <c r="C12">
        <v>677</v>
      </c>
      <c r="D12">
        <v>139</v>
      </c>
    </row>
    <row r="13" spans="1:4" x14ac:dyDescent="0.25">
      <c r="A13">
        <v>91916</v>
      </c>
      <c r="B13">
        <v>773</v>
      </c>
      <c r="C13">
        <v>148</v>
      </c>
      <c r="D13">
        <v>0</v>
      </c>
    </row>
    <row r="14" spans="1:4" x14ac:dyDescent="0.25">
      <c r="A14">
        <v>91917</v>
      </c>
      <c r="B14">
        <v>269</v>
      </c>
      <c r="C14">
        <v>58</v>
      </c>
      <c r="D14">
        <v>0</v>
      </c>
    </row>
    <row r="15" spans="1:4" x14ac:dyDescent="0.25">
      <c r="A15">
        <v>91931</v>
      </c>
      <c r="B15">
        <v>107</v>
      </c>
      <c r="C15">
        <v>28</v>
      </c>
      <c r="D15">
        <v>0</v>
      </c>
    </row>
    <row r="16" spans="1:4" x14ac:dyDescent="0.25">
      <c r="A16">
        <v>91932</v>
      </c>
      <c r="B16">
        <v>10374</v>
      </c>
      <c r="C16">
        <v>485</v>
      </c>
      <c r="D16">
        <v>95</v>
      </c>
    </row>
    <row r="17" spans="1:4" x14ac:dyDescent="0.25">
      <c r="A17">
        <v>91934</v>
      </c>
      <c r="B17">
        <v>311</v>
      </c>
      <c r="C17">
        <v>58</v>
      </c>
      <c r="D17">
        <v>0</v>
      </c>
    </row>
    <row r="18" spans="1:4" x14ac:dyDescent="0.25">
      <c r="A18">
        <v>91935</v>
      </c>
      <c r="B18">
        <v>3233</v>
      </c>
      <c r="C18">
        <v>458</v>
      </c>
      <c r="D18">
        <v>1</v>
      </c>
    </row>
    <row r="19" spans="1:4" x14ac:dyDescent="0.25">
      <c r="A19">
        <v>91941</v>
      </c>
      <c r="B19">
        <v>13340</v>
      </c>
      <c r="C19">
        <v>514</v>
      </c>
      <c r="D19">
        <v>55</v>
      </c>
    </row>
    <row r="20" spans="1:4" x14ac:dyDescent="0.25">
      <c r="A20">
        <v>91942</v>
      </c>
      <c r="B20">
        <v>18233</v>
      </c>
      <c r="C20">
        <v>2018</v>
      </c>
      <c r="D20">
        <v>459</v>
      </c>
    </row>
    <row r="21" spans="1:4" x14ac:dyDescent="0.25">
      <c r="A21">
        <v>91945</v>
      </c>
      <c r="B21">
        <v>9325</v>
      </c>
      <c r="C21">
        <v>957</v>
      </c>
      <c r="D21">
        <v>3</v>
      </c>
    </row>
    <row r="22" spans="1:4" x14ac:dyDescent="0.25">
      <c r="A22">
        <v>91948</v>
      </c>
      <c r="B22">
        <v>201</v>
      </c>
      <c r="C22">
        <v>51</v>
      </c>
      <c r="D22">
        <v>0</v>
      </c>
    </row>
    <row r="23" spans="1:4" x14ac:dyDescent="0.25">
      <c r="A23">
        <v>91950</v>
      </c>
      <c r="B23">
        <v>16518</v>
      </c>
      <c r="C23">
        <v>3160</v>
      </c>
      <c r="D23">
        <v>8</v>
      </c>
    </row>
    <row r="24" spans="1:4" x14ac:dyDescent="0.25">
      <c r="A24">
        <v>91962</v>
      </c>
      <c r="B24">
        <v>796</v>
      </c>
      <c r="C24">
        <v>149</v>
      </c>
      <c r="D24">
        <v>0</v>
      </c>
    </row>
    <row r="25" spans="1:4" x14ac:dyDescent="0.25">
      <c r="A25">
        <v>91963</v>
      </c>
      <c r="B25">
        <v>292</v>
      </c>
      <c r="C25">
        <v>65</v>
      </c>
      <c r="D25">
        <v>0</v>
      </c>
    </row>
    <row r="26" spans="1:4" x14ac:dyDescent="0.25">
      <c r="A26">
        <v>91977</v>
      </c>
      <c r="B26">
        <v>19291</v>
      </c>
      <c r="C26">
        <v>1349</v>
      </c>
      <c r="D26">
        <v>0</v>
      </c>
    </row>
    <row r="27" spans="1:4" x14ac:dyDescent="0.25">
      <c r="A27">
        <v>91978</v>
      </c>
      <c r="B27">
        <v>3114</v>
      </c>
      <c r="C27">
        <v>458</v>
      </c>
      <c r="D27">
        <v>0</v>
      </c>
    </row>
    <row r="28" spans="1:4" x14ac:dyDescent="0.25">
      <c r="A28">
        <v>91980</v>
      </c>
      <c r="B28">
        <v>54</v>
      </c>
      <c r="C28">
        <v>55</v>
      </c>
      <c r="D28">
        <v>0</v>
      </c>
    </row>
    <row r="29" spans="1:4" x14ac:dyDescent="0.25">
      <c r="A29">
        <v>92003</v>
      </c>
      <c r="B29">
        <v>1987</v>
      </c>
      <c r="C29">
        <v>431</v>
      </c>
      <c r="D29">
        <v>0</v>
      </c>
    </row>
    <row r="30" spans="1:4" x14ac:dyDescent="0.25">
      <c r="A30">
        <v>92004</v>
      </c>
      <c r="B30">
        <v>2371</v>
      </c>
      <c r="C30">
        <v>452</v>
      </c>
      <c r="D30">
        <v>0</v>
      </c>
    </row>
    <row r="31" spans="1:4" x14ac:dyDescent="0.25">
      <c r="A31">
        <v>92007</v>
      </c>
      <c r="B31">
        <v>4739</v>
      </c>
      <c r="C31">
        <v>273</v>
      </c>
      <c r="D31">
        <v>56</v>
      </c>
    </row>
    <row r="32" spans="1:4" x14ac:dyDescent="0.25">
      <c r="A32">
        <v>92008</v>
      </c>
      <c r="B32">
        <v>12981</v>
      </c>
      <c r="C32">
        <v>3235</v>
      </c>
      <c r="D32">
        <v>360</v>
      </c>
    </row>
    <row r="33" spans="1:4" x14ac:dyDescent="0.25">
      <c r="A33">
        <v>92009</v>
      </c>
      <c r="B33">
        <v>17091</v>
      </c>
      <c r="C33">
        <v>1489</v>
      </c>
      <c r="D33">
        <v>136</v>
      </c>
    </row>
    <row r="34" spans="1:4" x14ac:dyDescent="0.25">
      <c r="A34">
        <v>92010</v>
      </c>
      <c r="B34">
        <v>7172</v>
      </c>
      <c r="C34">
        <v>1011</v>
      </c>
      <c r="D34">
        <v>49</v>
      </c>
    </row>
    <row r="35" spans="1:4" x14ac:dyDescent="0.25">
      <c r="A35">
        <v>92011</v>
      </c>
      <c r="B35">
        <v>9924</v>
      </c>
      <c r="C35">
        <v>1167</v>
      </c>
      <c r="D35">
        <v>112</v>
      </c>
    </row>
    <row r="36" spans="1:4" x14ac:dyDescent="0.25">
      <c r="A36">
        <v>92014</v>
      </c>
      <c r="B36">
        <v>6652</v>
      </c>
      <c r="C36">
        <v>783</v>
      </c>
      <c r="D36">
        <v>99</v>
      </c>
    </row>
    <row r="37" spans="1:4" x14ac:dyDescent="0.25">
      <c r="A37">
        <v>92019</v>
      </c>
      <c r="B37">
        <v>15227</v>
      </c>
      <c r="C37">
        <v>1064</v>
      </c>
      <c r="D37">
        <v>2</v>
      </c>
    </row>
    <row r="38" spans="1:4" x14ac:dyDescent="0.25">
      <c r="A38">
        <v>92020</v>
      </c>
      <c r="B38">
        <v>21644</v>
      </c>
      <c r="C38">
        <v>3870</v>
      </c>
      <c r="D38">
        <v>13</v>
      </c>
    </row>
    <row r="39" spans="1:4" x14ac:dyDescent="0.25">
      <c r="A39">
        <v>92021</v>
      </c>
      <c r="B39">
        <v>22337</v>
      </c>
      <c r="C39">
        <v>2158</v>
      </c>
      <c r="D39">
        <v>4</v>
      </c>
    </row>
    <row r="40" spans="1:4" x14ac:dyDescent="0.25">
      <c r="A40">
        <v>92023</v>
      </c>
      <c r="B40">
        <v>0</v>
      </c>
      <c r="C40">
        <v>1</v>
      </c>
      <c r="D40">
        <v>0</v>
      </c>
    </row>
    <row r="41" spans="1:4" x14ac:dyDescent="0.25">
      <c r="A41">
        <v>92024</v>
      </c>
      <c r="B41">
        <v>20494</v>
      </c>
      <c r="C41">
        <v>2598</v>
      </c>
      <c r="D41">
        <v>455</v>
      </c>
    </row>
    <row r="42" spans="1:4" x14ac:dyDescent="0.25">
      <c r="A42">
        <v>92025</v>
      </c>
      <c r="B42">
        <v>16527</v>
      </c>
      <c r="C42">
        <v>3544</v>
      </c>
      <c r="D42">
        <v>5</v>
      </c>
    </row>
    <row r="43" spans="1:4" x14ac:dyDescent="0.25">
      <c r="A43">
        <v>92026</v>
      </c>
      <c r="B43">
        <v>19317</v>
      </c>
      <c r="C43">
        <v>1318</v>
      </c>
      <c r="D43">
        <v>0</v>
      </c>
    </row>
    <row r="44" spans="1:4" x14ac:dyDescent="0.25">
      <c r="A44">
        <v>92027</v>
      </c>
      <c r="B44">
        <v>16680</v>
      </c>
      <c r="C44">
        <v>1302</v>
      </c>
      <c r="D44">
        <v>2</v>
      </c>
    </row>
    <row r="45" spans="1:4" x14ac:dyDescent="0.25">
      <c r="A45">
        <v>92028</v>
      </c>
      <c r="B45">
        <v>17877</v>
      </c>
      <c r="C45">
        <v>2533</v>
      </c>
      <c r="D45">
        <v>2</v>
      </c>
    </row>
    <row r="46" spans="1:4" x14ac:dyDescent="0.25">
      <c r="A46">
        <v>92029</v>
      </c>
      <c r="B46">
        <v>7410</v>
      </c>
      <c r="C46">
        <v>2207</v>
      </c>
      <c r="D46">
        <v>4</v>
      </c>
    </row>
    <row r="47" spans="1:4" x14ac:dyDescent="0.25">
      <c r="A47">
        <v>92036</v>
      </c>
      <c r="B47">
        <v>2224</v>
      </c>
      <c r="C47">
        <v>599</v>
      </c>
      <c r="D47">
        <v>0</v>
      </c>
    </row>
    <row r="48" spans="1:4" x14ac:dyDescent="0.25">
      <c r="A48">
        <v>92037</v>
      </c>
      <c r="B48">
        <v>19983</v>
      </c>
      <c r="C48">
        <v>2221</v>
      </c>
      <c r="D48">
        <v>390</v>
      </c>
    </row>
    <row r="49" spans="1:4" x14ac:dyDescent="0.25">
      <c r="A49">
        <v>92040</v>
      </c>
      <c r="B49">
        <v>15100</v>
      </c>
      <c r="C49">
        <v>1480</v>
      </c>
      <c r="D49">
        <v>2</v>
      </c>
    </row>
    <row r="50" spans="1:4" x14ac:dyDescent="0.25">
      <c r="A50">
        <v>92054</v>
      </c>
      <c r="B50">
        <v>16973</v>
      </c>
      <c r="C50">
        <v>2474</v>
      </c>
      <c r="D50">
        <v>2</v>
      </c>
    </row>
    <row r="51" spans="1:4" x14ac:dyDescent="0.25">
      <c r="A51">
        <v>92055</v>
      </c>
      <c r="B51">
        <v>59</v>
      </c>
      <c r="C51">
        <v>45</v>
      </c>
      <c r="D51">
        <v>0</v>
      </c>
    </row>
    <row r="52" spans="1:4" x14ac:dyDescent="0.25">
      <c r="A52">
        <v>92056</v>
      </c>
      <c r="B52">
        <v>21054</v>
      </c>
      <c r="C52">
        <v>2167</v>
      </c>
      <c r="D52">
        <v>13</v>
      </c>
    </row>
    <row r="53" spans="1:4" x14ac:dyDescent="0.25">
      <c r="A53">
        <v>92057</v>
      </c>
      <c r="B53">
        <v>20332</v>
      </c>
      <c r="C53">
        <v>912</v>
      </c>
      <c r="D53">
        <v>1</v>
      </c>
    </row>
    <row r="54" spans="1:4" x14ac:dyDescent="0.25">
      <c r="A54">
        <v>92058</v>
      </c>
      <c r="B54">
        <v>10505</v>
      </c>
      <c r="C54">
        <v>1187</v>
      </c>
      <c r="D54">
        <v>4</v>
      </c>
    </row>
    <row r="55" spans="1:4" x14ac:dyDescent="0.25">
      <c r="A55">
        <v>92059</v>
      </c>
      <c r="B55">
        <v>598</v>
      </c>
      <c r="C55">
        <v>218</v>
      </c>
      <c r="D55">
        <v>7</v>
      </c>
    </row>
    <row r="56" spans="1:4" x14ac:dyDescent="0.25">
      <c r="A56">
        <v>92060</v>
      </c>
      <c r="B56">
        <v>284</v>
      </c>
      <c r="C56">
        <v>78</v>
      </c>
      <c r="D56">
        <v>0</v>
      </c>
    </row>
    <row r="57" spans="1:4" x14ac:dyDescent="0.25">
      <c r="A57">
        <v>92061</v>
      </c>
      <c r="B57">
        <v>1101</v>
      </c>
      <c r="C57">
        <v>506</v>
      </c>
      <c r="D57">
        <v>1</v>
      </c>
    </row>
    <row r="58" spans="1:4" x14ac:dyDescent="0.25">
      <c r="A58">
        <v>92062</v>
      </c>
      <c r="B58">
        <v>0</v>
      </c>
      <c r="C58">
        <v>2</v>
      </c>
      <c r="D58">
        <v>0</v>
      </c>
    </row>
    <row r="59" spans="1:4" x14ac:dyDescent="0.25">
      <c r="A59">
        <v>92064</v>
      </c>
      <c r="B59">
        <v>16348</v>
      </c>
      <c r="C59">
        <v>2913</v>
      </c>
      <c r="D59">
        <v>20</v>
      </c>
    </row>
    <row r="60" spans="1:4" x14ac:dyDescent="0.25">
      <c r="A60">
        <v>92065</v>
      </c>
      <c r="B60">
        <v>12792</v>
      </c>
      <c r="C60">
        <v>2010</v>
      </c>
      <c r="D60">
        <v>0</v>
      </c>
    </row>
    <row r="61" spans="1:4" x14ac:dyDescent="0.25">
      <c r="A61">
        <v>92066</v>
      </c>
      <c r="B61">
        <v>194</v>
      </c>
      <c r="C61">
        <v>32</v>
      </c>
      <c r="D61">
        <v>0</v>
      </c>
    </row>
    <row r="62" spans="1:4" x14ac:dyDescent="0.25">
      <c r="A62">
        <v>92067</v>
      </c>
      <c r="B62">
        <v>4069</v>
      </c>
      <c r="C62">
        <v>785</v>
      </c>
      <c r="D62">
        <v>2</v>
      </c>
    </row>
    <row r="63" spans="1:4" x14ac:dyDescent="0.25">
      <c r="A63">
        <v>92068</v>
      </c>
      <c r="B63">
        <v>0</v>
      </c>
      <c r="C63">
        <v>1</v>
      </c>
      <c r="D63">
        <v>0</v>
      </c>
    </row>
    <row r="64" spans="1:4" x14ac:dyDescent="0.25">
      <c r="A64">
        <v>92069</v>
      </c>
      <c r="B64">
        <v>15741</v>
      </c>
      <c r="C64">
        <v>2549</v>
      </c>
      <c r="D64">
        <v>2</v>
      </c>
    </row>
    <row r="65" spans="1:4" x14ac:dyDescent="0.25">
      <c r="A65">
        <v>92070</v>
      </c>
      <c r="B65">
        <v>413</v>
      </c>
      <c r="C65">
        <v>168</v>
      </c>
      <c r="D65">
        <v>0</v>
      </c>
    </row>
    <row r="66" spans="1:4" x14ac:dyDescent="0.25">
      <c r="A66">
        <v>92071</v>
      </c>
      <c r="B66">
        <v>21023</v>
      </c>
      <c r="C66">
        <v>2583</v>
      </c>
      <c r="D66">
        <v>2</v>
      </c>
    </row>
    <row r="67" spans="1:4" x14ac:dyDescent="0.25">
      <c r="A67">
        <v>92072</v>
      </c>
      <c r="B67">
        <v>0</v>
      </c>
      <c r="C67">
        <v>2</v>
      </c>
      <c r="D67">
        <v>0</v>
      </c>
    </row>
    <row r="68" spans="1:4" x14ac:dyDescent="0.25">
      <c r="A68">
        <v>92075</v>
      </c>
      <c r="B68">
        <v>6349</v>
      </c>
      <c r="C68">
        <v>1085</v>
      </c>
      <c r="D68">
        <v>168</v>
      </c>
    </row>
    <row r="69" spans="1:4" x14ac:dyDescent="0.25">
      <c r="A69">
        <v>92078</v>
      </c>
      <c r="B69">
        <v>18501</v>
      </c>
      <c r="C69">
        <v>2830</v>
      </c>
      <c r="D69">
        <v>5</v>
      </c>
    </row>
    <row r="70" spans="1:4" x14ac:dyDescent="0.25">
      <c r="A70">
        <v>92081</v>
      </c>
      <c r="B70">
        <v>12010</v>
      </c>
      <c r="C70">
        <v>2393</v>
      </c>
      <c r="D70">
        <v>10</v>
      </c>
    </row>
    <row r="71" spans="1:4" x14ac:dyDescent="0.25">
      <c r="A71">
        <v>92082</v>
      </c>
      <c r="B71">
        <v>6703</v>
      </c>
      <c r="C71">
        <v>1283</v>
      </c>
      <c r="D71">
        <v>7</v>
      </c>
    </row>
    <row r="72" spans="1:4" x14ac:dyDescent="0.25">
      <c r="A72">
        <v>92083</v>
      </c>
      <c r="B72">
        <v>12078</v>
      </c>
      <c r="C72">
        <v>1633</v>
      </c>
      <c r="D72">
        <v>6</v>
      </c>
    </row>
    <row r="73" spans="1:4" x14ac:dyDescent="0.25">
      <c r="A73">
        <v>92084</v>
      </c>
      <c r="B73">
        <v>16276</v>
      </c>
      <c r="C73">
        <v>1748</v>
      </c>
      <c r="D73">
        <v>1</v>
      </c>
    </row>
    <row r="74" spans="1:4" x14ac:dyDescent="0.25">
      <c r="A74">
        <v>92085</v>
      </c>
      <c r="B74">
        <v>0</v>
      </c>
      <c r="C74">
        <v>1</v>
      </c>
      <c r="D74">
        <v>0</v>
      </c>
    </row>
    <row r="75" spans="1:4" x14ac:dyDescent="0.25">
      <c r="A75">
        <v>92086</v>
      </c>
      <c r="B75">
        <v>506</v>
      </c>
      <c r="C75">
        <v>206</v>
      </c>
      <c r="D75">
        <v>0</v>
      </c>
    </row>
    <row r="76" spans="1:4" x14ac:dyDescent="0.25">
      <c r="A76">
        <v>92091</v>
      </c>
      <c r="B76">
        <v>997</v>
      </c>
      <c r="C76">
        <v>88</v>
      </c>
      <c r="D76">
        <v>0</v>
      </c>
    </row>
    <row r="77" spans="1:4" x14ac:dyDescent="0.25">
      <c r="A77">
        <v>92092</v>
      </c>
      <c r="B77">
        <v>396</v>
      </c>
      <c r="C77">
        <v>9</v>
      </c>
      <c r="D77">
        <v>0</v>
      </c>
    </row>
    <row r="78" spans="1:4" x14ac:dyDescent="0.25">
      <c r="A78">
        <v>92093</v>
      </c>
      <c r="B78">
        <v>0</v>
      </c>
      <c r="C78">
        <v>2</v>
      </c>
      <c r="D78">
        <v>0</v>
      </c>
    </row>
    <row r="79" spans="1:4" x14ac:dyDescent="0.25">
      <c r="A79">
        <v>92096</v>
      </c>
      <c r="B79">
        <v>0</v>
      </c>
      <c r="C79">
        <v>6</v>
      </c>
      <c r="D79">
        <v>0</v>
      </c>
    </row>
    <row r="80" spans="1:4" x14ac:dyDescent="0.25">
      <c r="A80">
        <v>92101</v>
      </c>
      <c r="B80">
        <v>29845</v>
      </c>
      <c r="C80">
        <v>3617</v>
      </c>
      <c r="D80">
        <v>543</v>
      </c>
    </row>
    <row r="81" spans="1:4" x14ac:dyDescent="0.25">
      <c r="A81">
        <v>92102</v>
      </c>
      <c r="B81">
        <v>14967</v>
      </c>
      <c r="C81">
        <v>982</v>
      </c>
      <c r="D81">
        <v>222</v>
      </c>
    </row>
    <row r="82" spans="1:4" x14ac:dyDescent="0.25">
      <c r="A82">
        <v>92103</v>
      </c>
      <c r="B82">
        <v>19873</v>
      </c>
      <c r="C82">
        <v>1678</v>
      </c>
      <c r="D82">
        <v>490</v>
      </c>
    </row>
    <row r="83" spans="1:4" x14ac:dyDescent="0.25">
      <c r="A83">
        <v>92104</v>
      </c>
      <c r="B83">
        <v>24225</v>
      </c>
      <c r="C83">
        <v>1057</v>
      </c>
      <c r="D83">
        <v>316</v>
      </c>
    </row>
    <row r="84" spans="1:4" x14ac:dyDescent="0.25">
      <c r="A84">
        <v>92105</v>
      </c>
      <c r="B84">
        <v>22496</v>
      </c>
      <c r="C84">
        <v>1124</v>
      </c>
      <c r="D84">
        <v>237</v>
      </c>
    </row>
    <row r="85" spans="1:4" x14ac:dyDescent="0.25">
      <c r="A85">
        <v>92106</v>
      </c>
      <c r="B85">
        <v>8426</v>
      </c>
      <c r="C85">
        <v>945</v>
      </c>
      <c r="D85">
        <v>145</v>
      </c>
    </row>
    <row r="86" spans="1:4" x14ac:dyDescent="0.25">
      <c r="A86">
        <v>92107</v>
      </c>
      <c r="B86">
        <v>14783</v>
      </c>
      <c r="C86">
        <v>617</v>
      </c>
      <c r="D86">
        <v>194</v>
      </c>
    </row>
    <row r="87" spans="1:4" x14ac:dyDescent="0.25">
      <c r="A87">
        <v>92108</v>
      </c>
      <c r="B87">
        <v>16308</v>
      </c>
      <c r="C87">
        <v>2413</v>
      </c>
      <c r="D87">
        <v>170</v>
      </c>
    </row>
    <row r="88" spans="1:4" x14ac:dyDescent="0.25">
      <c r="A88">
        <v>92109</v>
      </c>
      <c r="B88">
        <v>26790</v>
      </c>
      <c r="C88">
        <v>2002</v>
      </c>
      <c r="D88">
        <v>447</v>
      </c>
    </row>
    <row r="89" spans="1:4" x14ac:dyDescent="0.25">
      <c r="A89">
        <v>92110</v>
      </c>
      <c r="B89">
        <v>13302</v>
      </c>
      <c r="C89">
        <v>2624</v>
      </c>
      <c r="D89">
        <v>465</v>
      </c>
    </row>
    <row r="90" spans="1:4" x14ac:dyDescent="0.25">
      <c r="A90">
        <v>92111</v>
      </c>
      <c r="B90">
        <v>17076</v>
      </c>
      <c r="C90">
        <v>3226</v>
      </c>
      <c r="D90">
        <v>534</v>
      </c>
    </row>
    <row r="91" spans="1:4" x14ac:dyDescent="0.25">
      <c r="A91">
        <v>92113</v>
      </c>
      <c r="B91">
        <v>13375</v>
      </c>
      <c r="C91">
        <v>1198</v>
      </c>
      <c r="D91">
        <v>298</v>
      </c>
    </row>
    <row r="92" spans="1:4" x14ac:dyDescent="0.25">
      <c r="A92">
        <v>92114</v>
      </c>
      <c r="B92">
        <v>17945</v>
      </c>
      <c r="C92">
        <v>483</v>
      </c>
      <c r="D92">
        <v>91</v>
      </c>
    </row>
    <row r="93" spans="1:4" x14ac:dyDescent="0.25">
      <c r="A93">
        <v>92115</v>
      </c>
      <c r="B93">
        <v>24134</v>
      </c>
      <c r="C93">
        <v>1542</v>
      </c>
      <c r="D93">
        <v>311</v>
      </c>
    </row>
    <row r="94" spans="1:4" x14ac:dyDescent="0.25">
      <c r="A94">
        <v>92116</v>
      </c>
      <c r="B94">
        <v>18161</v>
      </c>
      <c r="C94">
        <v>666</v>
      </c>
      <c r="D94">
        <v>196</v>
      </c>
    </row>
    <row r="95" spans="1:4" x14ac:dyDescent="0.25">
      <c r="A95">
        <v>92117</v>
      </c>
      <c r="B95">
        <v>21192</v>
      </c>
      <c r="C95">
        <v>1095</v>
      </c>
      <c r="D95">
        <v>251</v>
      </c>
    </row>
    <row r="96" spans="1:4" x14ac:dyDescent="0.25">
      <c r="A96">
        <v>92118</v>
      </c>
      <c r="B96">
        <v>9123</v>
      </c>
      <c r="C96">
        <v>922</v>
      </c>
      <c r="D96">
        <v>5</v>
      </c>
    </row>
    <row r="97" spans="1:4" x14ac:dyDescent="0.25">
      <c r="A97">
        <v>92119</v>
      </c>
      <c r="B97">
        <v>10207</v>
      </c>
      <c r="C97">
        <v>332</v>
      </c>
      <c r="D97">
        <v>59</v>
      </c>
    </row>
    <row r="98" spans="1:4" x14ac:dyDescent="0.25">
      <c r="A98">
        <v>92120</v>
      </c>
      <c r="B98">
        <v>13512</v>
      </c>
      <c r="C98">
        <v>1282</v>
      </c>
      <c r="D98">
        <v>219</v>
      </c>
    </row>
    <row r="99" spans="1:4" x14ac:dyDescent="0.25">
      <c r="A99">
        <v>92121</v>
      </c>
      <c r="B99">
        <v>1999</v>
      </c>
      <c r="C99">
        <v>5378</v>
      </c>
      <c r="D99">
        <v>613</v>
      </c>
    </row>
    <row r="100" spans="1:4" x14ac:dyDescent="0.25">
      <c r="A100">
        <v>92122</v>
      </c>
      <c r="B100">
        <v>22761</v>
      </c>
      <c r="C100">
        <v>1403</v>
      </c>
      <c r="D100">
        <v>89</v>
      </c>
    </row>
    <row r="101" spans="1:4" x14ac:dyDescent="0.25">
      <c r="A101">
        <v>92123</v>
      </c>
      <c r="B101">
        <v>13371</v>
      </c>
      <c r="C101">
        <v>2748</v>
      </c>
      <c r="D101">
        <v>363</v>
      </c>
    </row>
    <row r="102" spans="1:4" x14ac:dyDescent="0.25">
      <c r="A102">
        <v>92124</v>
      </c>
      <c r="B102">
        <v>9651</v>
      </c>
      <c r="C102">
        <v>429</v>
      </c>
      <c r="D102">
        <v>41</v>
      </c>
    </row>
    <row r="103" spans="1:4" x14ac:dyDescent="0.25">
      <c r="A103">
        <v>92126</v>
      </c>
      <c r="B103">
        <v>25845</v>
      </c>
      <c r="C103">
        <v>3063</v>
      </c>
      <c r="D103">
        <v>262</v>
      </c>
    </row>
    <row r="104" spans="1:4" x14ac:dyDescent="0.25">
      <c r="A104">
        <v>92127</v>
      </c>
      <c r="B104">
        <v>17696</v>
      </c>
      <c r="C104">
        <v>1682</v>
      </c>
      <c r="D104">
        <v>87</v>
      </c>
    </row>
    <row r="105" spans="1:4" x14ac:dyDescent="0.25">
      <c r="A105">
        <v>92128</v>
      </c>
      <c r="B105">
        <v>22300</v>
      </c>
      <c r="C105">
        <v>1845</v>
      </c>
      <c r="D105">
        <v>171</v>
      </c>
    </row>
    <row r="106" spans="1:4" x14ac:dyDescent="0.25">
      <c r="A106">
        <v>92129</v>
      </c>
      <c r="B106">
        <v>18812</v>
      </c>
      <c r="C106">
        <v>842</v>
      </c>
      <c r="D106">
        <v>94</v>
      </c>
    </row>
    <row r="107" spans="1:4" x14ac:dyDescent="0.25">
      <c r="A107">
        <v>92130</v>
      </c>
      <c r="B107">
        <v>24055</v>
      </c>
      <c r="C107">
        <v>2015</v>
      </c>
      <c r="D107">
        <v>122</v>
      </c>
    </row>
    <row r="108" spans="1:4" x14ac:dyDescent="0.25">
      <c r="A108">
        <v>92131</v>
      </c>
      <c r="B108">
        <v>12995</v>
      </c>
      <c r="C108">
        <v>1215</v>
      </c>
      <c r="D108">
        <v>140</v>
      </c>
    </row>
    <row r="109" spans="1:4" x14ac:dyDescent="0.25">
      <c r="A109">
        <v>92132</v>
      </c>
      <c r="B109">
        <v>0</v>
      </c>
      <c r="C109">
        <v>5</v>
      </c>
      <c r="D109">
        <v>0</v>
      </c>
    </row>
    <row r="110" spans="1:4" x14ac:dyDescent="0.25">
      <c r="A110">
        <v>92134</v>
      </c>
      <c r="B110">
        <v>0</v>
      </c>
      <c r="C110">
        <v>1</v>
      </c>
      <c r="D110">
        <v>0</v>
      </c>
    </row>
    <row r="111" spans="1:4" x14ac:dyDescent="0.25">
      <c r="A111">
        <v>92136</v>
      </c>
      <c r="B111">
        <v>940</v>
      </c>
      <c r="C111">
        <v>16</v>
      </c>
      <c r="D111">
        <v>0</v>
      </c>
    </row>
    <row r="112" spans="1:4" x14ac:dyDescent="0.25">
      <c r="A112">
        <v>92139</v>
      </c>
      <c r="B112">
        <v>11288</v>
      </c>
      <c r="C112">
        <v>210</v>
      </c>
      <c r="D112">
        <v>42</v>
      </c>
    </row>
    <row r="113" spans="1:4" x14ac:dyDescent="0.25">
      <c r="A113">
        <v>92145</v>
      </c>
      <c r="B113">
        <v>112</v>
      </c>
      <c r="C113">
        <v>34</v>
      </c>
      <c r="D113">
        <v>2</v>
      </c>
    </row>
    <row r="114" spans="1:4" x14ac:dyDescent="0.25">
      <c r="A114">
        <v>92150</v>
      </c>
      <c r="B114">
        <v>0</v>
      </c>
      <c r="C114">
        <v>1</v>
      </c>
      <c r="D114">
        <v>0</v>
      </c>
    </row>
    <row r="115" spans="1:4" x14ac:dyDescent="0.25">
      <c r="A115">
        <v>92152</v>
      </c>
      <c r="B115">
        <v>0</v>
      </c>
      <c r="C115">
        <v>1</v>
      </c>
      <c r="D115">
        <v>0</v>
      </c>
    </row>
    <row r="116" spans="1:4" x14ac:dyDescent="0.25">
      <c r="A116">
        <v>92154</v>
      </c>
      <c r="B116">
        <v>22132</v>
      </c>
      <c r="C116">
        <v>3011</v>
      </c>
      <c r="D116">
        <v>230</v>
      </c>
    </row>
    <row r="117" spans="1:4" x14ac:dyDescent="0.25">
      <c r="A117">
        <v>92158</v>
      </c>
      <c r="B117">
        <v>0</v>
      </c>
      <c r="C117">
        <v>5</v>
      </c>
      <c r="D117">
        <v>0</v>
      </c>
    </row>
    <row r="118" spans="1:4" x14ac:dyDescent="0.25">
      <c r="A118">
        <v>92161</v>
      </c>
      <c r="B118">
        <v>0</v>
      </c>
      <c r="C118">
        <v>4</v>
      </c>
      <c r="D118">
        <v>0</v>
      </c>
    </row>
    <row r="119" spans="1:4" x14ac:dyDescent="0.25">
      <c r="A119">
        <v>92173</v>
      </c>
      <c r="B119">
        <v>7207</v>
      </c>
      <c r="C119">
        <v>1049</v>
      </c>
      <c r="D119">
        <v>82</v>
      </c>
    </row>
    <row r="120" spans="1:4" x14ac:dyDescent="0.25">
      <c r="A120">
        <v>92179</v>
      </c>
      <c r="B120">
        <v>0</v>
      </c>
      <c r="C120">
        <v>7</v>
      </c>
      <c r="D120">
        <v>0</v>
      </c>
    </row>
    <row r="121" spans="1:4" x14ac:dyDescent="0.25">
      <c r="A121">
        <v>92182</v>
      </c>
      <c r="B121">
        <v>0</v>
      </c>
      <c r="C121">
        <v>8</v>
      </c>
      <c r="D121">
        <v>1</v>
      </c>
    </row>
    <row r="122" spans="1:4" x14ac:dyDescent="0.25">
      <c r="A122">
        <v>92199</v>
      </c>
      <c r="B122">
        <v>0</v>
      </c>
      <c r="C122">
        <v>5</v>
      </c>
      <c r="D122">
        <v>0</v>
      </c>
    </row>
    <row r="123" spans="1:4" x14ac:dyDescent="0.25">
      <c r="A123">
        <v>92536</v>
      </c>
      <c r="B123">
        <v>51</v>
      </c>
      <c r="C123">
        <v>36</v>
      </c>
      <c r="D123">
        <v>0</v>
      </c>
    </row>
    <row r="124" spans="1:4" x14ac:dyDescent="0.25">
      <c r="A124">
        <v>92624</v>
      </c>
      <c r="B124">
        <v>2976</v>
      </c>
      <c r="C124">
        <v>311</v>
      </c>
      <c r="D124">
        <v>0</v>
      </c>
    </row>
    <row r="125" spans="1:4" x14ac:dyDescent="0.25">
      <c r="A125">
        <v>92629</v>
      </c>
      <c r="B125">
        <v>13802</v>
      </c>
      <c r="C125">
        <v>1319</v>
      </c>
      <c r="D125">
        <v>5</v>
      </c>
    </row>
    <row r="126" spans="1:4" x14ac:dyDescent="0.25">
      <c r="A126">
        <v>92651</v>
      </c>
      <c r="B126">
        <v>1708</v>
      </c>
      <c r="C126">
        <v>195</v>
      </c>
      <c r="D126">
        <v>1</v>
      </c>
    </row>
    <row r="127" spans="1:4" x14ac:dyDescent="0.25">
      <c r="A127">
        <v>92653</v>
      </c>
      <c r="B127">
        <v>5889</v>
      </c>
      <c r="C127">
        <v>613</v>
      </c>
      <c r="D127">
        <v>0</v>
      </c>
    </row>
    <row r="128" spans="1:4" x14ac:dyDescent="0.25">
      <c r="A128">
        <v>92656</v>
      </c>
      <c r="B128">
        <v>2371</v>
      </c>
      <c r="C128">
        <v>180</v>
      </c>
      <c r="D128">
        <v>0</v>
      </c>
    </row>
    <row r="129" spans="1:4" x14ac:dyDescent="0.25">
      <c r="A129">
        <v>92672</v>
      </c>
      <c r="B129">
        <v>17741</v>
      </c>
      <c r="C129">
        <v>2059</v>
      </c>
      <c r="D129">
        <v>2</v>
      </c>
    </row>
    <row r="130" spans="1:4" x14ac:dyDescent="0.25">
      <c r="A130">
        <v>92673</v>
      </c>
      <c r="B130">
        <v>10543</v>
      </c>
      <c r="C130">
        <v>1508</v>
      </c>
      <c r="D130">
        <v>0</v>
      </c>
    </row>
    <row r="131" spans="1:4" x14ac:dyDescent="0.25">
      <c r="A131">
        <v>92674</v>
      </c>
      <c r="B131">
        <v>0</v>
      </c>
      <c r="C131">
        <v>8</v>
      </c>
      <c r="D131">
        <v>0</v>
      </c>
    </row>
    <row r="132" spans="1:4" x14ac:dyDescent="0.25">
      <c r="A132">
        <v>92675</v>
      </c>
      <c r="B132">
        <v>11913</v>
      </c>
      <c r="C132">
        <v>2183</v>
      </c>
      <c r="D132">
        <v>4</v>
      </c>
    </row>
    <row r="133" spans="1:4" x14ac:dyDescent="0.25">
      <c r="A133">
        <v>92676</v>
      </c>
      <c r="B133">
        <v>0</v>
      </c>
      <c r="C133">
        <v>1</v>
      </c>
      <c r="D133">
        <v>0</v>
      </c>
    </row>
    <row r="134" spans="1:4" x14ac:dyDescent="0.25">
      <c r="A134">
        <v>92677</v>
      </c>
      <c r="B134">
        <v>23912</v>
      </c>
      <c r="C134">
        <v>1576</v>
      </c>
      <c r="D134">
        <v>3</v>
      </c>
    </row>
    <row r="135" spans="1:4" x14ac:dyDescent="0.25">
      <c r="A135">
        <v>92679</v>
      </c>
      <c r="B135">
        <v>3302</v>
      </c>
      <c r="C135">
        <v>251</v>
      </c>
      <c r="D135">
        <v>0</v>
      </c>
    </row>
    <row r="136" spans="1:4" x14ac:dyDescent="0.25">
      <c r="A136">
        <v>92688</v>
      </c>
      <c r="B136">
        <v>2014</v>
      </c>
      <c r="C136">
        <v>159</v>
      </c>
      <c r="D136">
        <v>0</v>
      </c>
    </row>
    <row r="137" spans="1:4" x14ac:dyDescent="0.25">
      <c r="A137">
        <v>92690</v>
      </c>
      <c r="B137">
        <v>0</v>
      </c>
      <c r="C137">
        <v>3</v>
      </c>
      <c r="D137">
        <v>0</v>
      </c>
    </row>
    <row r="138" spans="1:4" x14ac:dyDescent="0.25">
      <c r="A138">
        <v>92691</v>
      </c>
      <c r="B138">
        <v>4028</v>
      </c>
      <c r="C138">
        <v>668</v>
      </c>
      <c r="D138">
        <v>6</v>
      </c>
    </row>
    <row r="139" spans="1:4" x14ac:dyDescent="0.25">
      <c r="A139">
        <v>92692</v>
      </c>
      <c r="B139">
        <v>6588</v>
      </c>
      <c r="C139">
        <v>621</v>
      </c>
      <c r="D139">
        <v>2</v>
      </c>
    </row>
    <row r="140" spans="1:4" x14ac:dyDescent="0.25">
      <c r="A140">
        <v>92693</v>
      </c>
      <c r="B140">
        <v>0</v>
      </c>
      <c r="C140">
        <v>4</v>
      </c>
      <c r="D140">
        <v>0</v>
      </c>
    </row>
  </sheetData>
  <sortState xmlns:xlrd2="http://schemas.microsoft.com/office/spreadsheetml/2017/richdata2" ref="A2:D140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836F-DF1D-4B17-BF8F-B9BBECD6F9F3}">
  <dimension ref="A1:D141"/>
  <sheetViews>
    <sheetView tabSelected="1" workbookViewId="0">
      <selection activeCell="U22" sqref="U22"/>
    </sheetView>
  </sheetViews>
  <sheetFormatPr defaultRowHeight="15" x14ac:dyDescent="0.25"/>
  <cols>
    <col min="1" max="1" width="15.28515625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91901</v>
      </c>
      <c r="B2" s="2">
        <f>IF(AND(VLOOKUP(A2,ServicePointCountByZipCustClass!$A$1:$D$140,2,FALSE)=0,VLOOKUP(A2,PremiseCountByZipCustClass!$A$1:$D$143, 2,FALSE)=0),1,VLOOKUP(A2,ServicePointCountByZipCustClass!$A$1:$D$140,2,FALSE)/VLOOKUP(A2,PremiseCountByZipCustClass!$A$1:$D$143, 2,FALSE))</f>
        <v>1.0420736288504884</v>
      </c>
      <c r="C2">
        <f>IF(AND(VLOOKUP(A2,ServicePointCountByZipCustClass!$A$1:$D$140,3,FALSE)=0,VLOOKUP(A2,PremiseCountByZipCustClass!$A$1:$D$143, 3,FALSE)=0),1,VLOOKUP(A2,ServicePointCountByZipCustClass!$A$1:$D$140,3,FALSE)/VLOOKUP(A2,PremiseCountByZipCustClass!$A$1:$D$143, 3,FALSE))</f>
        <v>1.056532663316583</v>
      </c>
      <c r="D2">
        <f>IF(AND(VLOOKUP(A2,ServicePointCountByZipCustClass!$A$1:$D$140,4,FALSE)=0,VLOOKUP(A2,PremiseCountByZipCustClass!$A$1:$D$143, 4,FALSE)=0),1,VLOOKUP(A2,ServicePointCountByZipCustClass!$A$1:$D$140,4,FALSE)/VLOOKUP(A2,PremiseCountByZipCustClass!$A$1:$D$143, 4,FALSE))</f>
        <v>1</v>
      </c>
    </row>
    <row r="3" spans="1:4" x14ac:dyDescent="0.25">
      <c r="A3">
        <v>91902</v>
      </c>
      <c r="B3" s="2">
        <f>IF(AND(VLOOKUP(A3,ServicePointCountByZipCustClass!$A$1:$D$140,2,FALSE)=0,VLOOKUP(A3,PremiseCountByZipCustClass!$A$1:$D$143, 2,FALSE)=0),1,VLOOKUP(A3,ServicePointCountByZipCustClass!$A$1:$D$140,2,FALSE)/VLOOKUP(A3,PremiseCountByZipCustClass!$A$1:$D$143, 2,FALSE))</f>
        <v>1.0137273901808785</v>
      </c>
      <c r="C3" s="1">
        <f>IF(AND(VLOOKUP(A3,ServicePointCountByZipCustClass!$A$1:$D$140,3,FALSE)=0,VLOOKUP(A3,PremiseCountByZipCustClass!$A$1:$D$143, 3,FALSE)=0),1,VLOOKUP(A3,ServicePointCountByZipCustClass!$A$1:$D$140,3,FALSE)/VLOOKUP(A3,PremiseCountByZipCustClass!$A$1:$D$143, 3,FALSE))</f>
        <v>1.0321888412017168</v>
      </c>
      <c r="D3" s="1">
        <f>IF(AND(VLOOKUP(A3,ServicePointCountByZipCustClass!$A$1:$D$140,4,FALSE)=0,VLOOKUP(A3,PremiseCountByZipCustClass!$A$1:$D$143, 4,FALSE)=0),1,VLOOKUP(A3,ServicePointCountByZipCustClass!$A$1:$D$140,4,FALSE)/VLOOKUP(A3,PremiseCountByZipCustClass!$A$1:$D$143, 4,FALSE))</f>
        <v>1.0217391304347827</v>
      </c>
    </row>
    <row r="4" spans="1:4" x14ac:dyDescent="0.25">
      <c r="A4">
        <v>91905</v>
      </c>
      <c r="B4" s="2">
        <f>IF(AND(VLOOKUP(A4,ServicePointCountByZipCustClass!$A$1:$D$140,2,FALSE)=0,VLOOKUP(A4,PremiseCountByZipCustClass!$A$1:$D$143, 2,FALSE)=0),1,VLOOKUP(A4,ServicePointCountByZipCustClass!$A$1:$D$140,2,FALSE)/VLOOKUP(A4,PremiseCountByZipCustClass!$A$1:$D$143, 2,FALSE))</f>
        <v>1.109479305740988</v>
      </c>
      <c r="C4" s="1">
        <f>IF(AND(VLOOKUP(A4,ServicePointCountByZipCustClass!$A$1:$D$140,3,FALSE)=0,VLOOKUP(A4,PremiseCountByZipCustClass!$A$1:$D$143, 3,FALSE)=0),1,VLOOKUP(A4,ServicePointCountByZipCustClass!$A$1:$D$140,3,FALSE)/VLOOKUP(A4,PremiseCountByZipCustClass!$A$1:$D$143, 3,FALSE))</f>
        <v>1.0769230769230769</v>
      </c>
      <c r="D4" s="1">
        <f>IF(AND(VLOOKUP(A4,ServicePointCountByZipCustClass!$A$1:$D$140,4,FALSE)=0,VLOOKUP(A4,PremiseCountByZipCustClass!$A$1:$D$143, 4,FALSE)=0),1,VLOOKUP(A4,ServicePointCountByZipCustClass!$A$1:$D$140,4,FALSE)/VLOOKUP(A4,PremiseCountByZipCustClass!$A$1:$D$143, 4,FALSE))</f>
        <v>1</v>
      </c>
    </row>
    <row r="5" spans="1:4" x14ac:dyDescent="0.25">
      <c r="A5">
        <v>91906</v>
      </c>
      <c r="B5" s="2">
        <f>IF(AND(VLOOKUP(A5,ServicePointCountByZipCustClass!$A$1:$D$140,2,FALSE)=0,VLOOKUP(A5,PremiseCountByZipCustClass!$A$1:$D$143, 2,FALSE)=0),1,VLOOKUP(A5,ServicePointCountByZipCustClass!$A$1:$D$140,2,FALSE)/VLOOKUP(A5,PremiseCountByZipCustClass!$A$1:$D$143, 2,FALSE))</f>
        <v>1.0795539033457249</v>
      </c>
      <c r="C5" s="1">
        <f>IF(AND(VLOOKUP(A5,ServicePointCountByZipCustClass!$A$1:$D$140,3,FALSE)=0,VLOOKUP(A5,PremiseCountByZipCustClass!$A$1:$D$143, 3,FALSE)=0),1,VLOOKUP(A5,ServicePointCountByZipCustClass!$A$1:$D$140,3,FALSE)/VLOOKUP(A5,PremiseCountByZipCustClass!$A$1:$D$143, 3,FALSE))</f>
        <v>1.076086956521739</v>
      </c>
      <c r="D5" s="1">
        <f>IF(AND(VLOOKUP(A5,ServicePointCountByZipCustClass!$A$1:$D$140,4,FALSE)=0,VLOOKUP(A5,PremiseCountByZipCustClass!$A$1:$D$143, 4,FALSE)=0),1,VLOOKUP(A5,ServicePointCountByZipCustClass!$A$1:$D$140,4,FALSE)/VLOOKUP(A5,PremiseCountByZipCustClass!$A$1:$D$143, 4,FALSE))</f>
        <v>1</v>
      </c>
    </row>
    <row r="6" spans="1:4" x14ac:dyDescent="0.25">
      <c r="A6">
        <v>91910</v>
      </c>
      <c r="B6" s="2">
        <f>IF(AND(VLOOKUP(A6,ServicePointCountByZipCustClass!$A$1:$D$140,2,FALSE)=0,VLOOKUP(A6,PremiseCountByZipCustClass!$A$1:$D$143, 2,FALSE)=0),1,VLOOKUP(A6,ServicePointCountByZipCustClass!$A$1:$D$140,2,FALSE)/VLOOKUP(A6,PremiseCountByZipCustClass!$A$1:$D$143, 2,FALSE))</f>
        <v>1.0082616179001722</v>
      </c>
      <c r="C6" s="1">
        <f>IF(AND(VLOOKUP(A6,ServicePointCountByZipCustClass!$A$1:$D$140,3,FALSE)=0,VLOOKUP(A6,PremiseCountByZipCustClass!$A$1:$D$143, 3,FALSE)=0),1,VLOOKUP(A6,ServicePointCountByZipCustClass!$A$1:$D$140,3,FALSE)/VLOOKUP(A6,PremiseCountByZipCustClass!$A$1:$D$143, 3,FALSE))</f>
        <v>1.0337552742616034</v>
      </c>
      <c r="D6" s="1">
        <f>IF(AND(VLOOKUP(A6,ServicePointCountByZipCustClass!$A$1:$D$140,4,FALSE)=0,VLOOKUP(A6,PremiseCountByZipCustClass!$A$1:$D$143, 4,FALSE)=0),1,VLOOKUP(A6,ServicePointCountByZipCustClass!$A$1:$D$140,4,FALSE)/VLOOKUP(A6,PremiseCountByZipCustClass!$A$1:$D$143, 4,FALSE))</f>
        <v>1.0380549682875264</v>
      </c>
    </row>
    <row r="7" spans="1:4" x14ac:dyDescent="0.25">
      <c r="A7">
        <v>91911</v>
      </c>
      <c r="B7" s="2">
        <f>IF(AND(VLOOKUP(A7,ServicePointCountByZipCustClass!$A$1:$D$140,2,FALSE)=0,VLOOKUP(A7,PremiseCountByZipCustClass!$A$1:$D$143, 2,FALSE)=0),1,VLOOKUP(A7,ServicePointCountByZipCustClass!$A$1:$D$140,2,FALSE)/VLOOKUP(A7,PremiseCountByZipCustClass!$A$1:$D$143, 2,FALSE))</f>
        <v>1.01571987024869</v>
      </c>
      <c r="C7" s="1">
        <f>IF(AND(VLOOKUP(A7,ServicePointCountByZipCustClass!$A$1:$D$140,3,FALSE)=0,VLOOKUP(A7,PremiseCountByZipCustClass!$A$1:$D$143, 3,FALSE)=0),1,VLOOKUP(A7,ServicePointCountByZipCustClass!$A$1:$D$140,3,FALSE)/VLOOKUP(A7,PremiseCountByZipCustClass!$A$1:$D$143, 3,FALSE))</f>
        <v>1.0323460639127047</v>
      </c>
      <c r="D7" s="1">
        <f>IF(AND(VLOOKUP(A7,ServicePointCountByZipCustClass!$A$1:$D$140,4,FALSE)=0,VLOOKUP(A7,PremiseCountByZipCustClass!$A$1:$D$143, 4,FALSE)=0),1,VLOOKUP(A7,ServicePointCountByZipCustClass!$A$1:$D$140,4,FALSE)/VLOOKUP(A7,PremiseCountByZipCustClass!$A$1:$D$143, 4,FALSE))</f>
        <v>1.0244648318042813</v>
      </c>
    </row>
    <row r="8" spans="1:4" x14ac:dyDescent="0.25">
      <c r="A8">
        <v>91913</v>
      </c>
      <c r="B8" s="2">
        <f>IF(AND(VLOOKUP(A8,ServicePointCountByZipCustClass!$A$1:$D$140,2,FALSE)=0,VLOOKUP(A8,PremiseCountByZipCustClass!$A$1:$D$143, 2,FALSE)=0),1,VLOOKUP(A8,ServicePointCountByZipCustClass!$A$1:$D$140,2,FALSE)/VLOOKUP(A8,PremiseCountByZipCustClass!$A$1:$D$143, 2,FALSE))</f>
        <v>1.0009814077749304</v>
      </c>
      <c r="C8" s="1">
        <f>IF(AND(VLOOKUP(A8,ServicePointCountByZipCustClass!$A$1:$D$140,3,FALSE)=0,VLOOKUP(A8,PremiseCountByZipCustClass!$A$1:$D$143, 3,FALSE)=0),1,VLOOKUP(A8,ServicePointCountByZipCustClass!$A$1:$D$140,3,FALSE)/VLOOKUP(A8,PremiseCountByZipCustClass!$A$1:$D$143, 3,FALSE))</f>
        <v>1.0123893805309734</v>
      </c>
      <c r="D8" s="1">
        <f>IF(AND(VLOOKUP(A8,ServicePointCountByZipCustClass!$A$1:$D$140,4,FALSE)=0,VLOOKUP(A8,PremiseCountByZipCustClass!$A$1:$D$143, 4,FALSE)=0),1,VLOOKUP(A8,ServicePointCountByZipCustClass!$A$1:$D$140,4,FALSE)/VLOOKUP(A8,PremiseCountByZipCustClass!$A$1:$D$143, 4,FALSE))</f>
        <v>1.0869565217391304</v>
      </c>
    </row>
    <row r="9" spans="1:4" x14ac:dyDescent="0.25">
      <c r="A9">
        <v>91914</v>
      </c>
      <c r="B9" s="2">
        <f>IF(AND(VLOOKUP(A9,ServicePointCountByZipCustClass!$A$1:$D$140,2,FALSE)=0,VLOOKUP(A9,PremiseCountByZipCustClass!$A$1:$D$143, 2,FALSE)=0),1,VLOOKUP(A9,ServicePointCountByZipCustClass!$A$1:$D$140,2,FALSE)/VLOOKUP(A9,PremiseCountByZipCustClass!$A$1:$D$143, 2,FALSE))</f>
        <v>1.0032300969029071</v>
      </c>
      <c r="C9" s="1">
        <f>IF(AND(VLOOKUP(A9,ServicePointCountByZipCustClass!$A$1:$D$140,3,FALSE)=0,VLOOKUP(A9,PremiseCountByZipCustClass!$A$1:$D$143, 3,FALSE)=0),1,VLOOKUP(A9,ServicePointCountByZipCustClass!$A$1:$D$140,3,FALSE)/VLOOKUP(A9,PremiseCountByZipCustClass!$A$1:$D$143, 3,FALSE))</f>
        <v>1.0013623978201636</v>
      </c>
      <c r="D9" s="1">
        <f>IF(AND(VLOOKUP(A9,ServicePointCountByZipCustClass!$A$1:$D$140,4,FALSE)=0,VLOOKUP(A9,PremiseCountByZipCustClass!$A$1:$D$143, 4,FALSE)=0),1,VLOOKUP(A9,ServicePointCountByZipCustClass!$A$1:$D$140,4,FALSE)/VLOOKUP(A9,PremiseCountByZipCustClass!$A$1:$D$143, 4,FALSE))</f>
        <v>1</v>
      </c>
    </row>
    <row r="10" spans="1:4" x14ac:dyDescent="0.25">
      <c r="A10">
        <v>91915</v>
      </c>
      <c r="B10" s="2">
        <f>IF(AND(VLOOKUP(A10,ServicePointCountByZipCustClass!$A$1:$D$140,2,FALSE)=0,VLOOKUP(A10,PremiseCountByZipCustClass!$A$1:$D$143, 2,FALSE)=0),1,VLOOKUP(A10,ServicePointCountByZipCustClass!$A$1:$D$140,2,FALSE)/VLOOKUP(A10,PremiseCountByZipCustClass!$A$1:$D$143, 2,FALSE))</f>
        <v>1.0022998673153471</v>
      </c>
      <c r="C10" s="1">
        <f>IF(AND(VLOOKUP(A10,ServicePointCountByZipCustClass!$A$1:$D$140,3,FALSE)=0,VLOOKUP(A10,PremiseCountByZipCustClass!$A$1:$D$143, 3,FALSE)=0),1,VLOOKUP(A10,ServicePointCountByZipCustClass!$A$1:$D$140,3,FALSE)/VLOOKUP(A10,PremiseCountByZipCustClass!$A$1:$D$143, 3,FALSE))</f>
        <v>1.0089418777943369</v>
      </c>
      <c r="D10" s="1">
        <f>IF(AND(VLOOKUP(A10,ServicePointCountByZipCustClass!$A$1:$D$140,4,FALSE)=0,VLOOKUP(A10,PremiseCountByZipCustClass!$A$1:$D$143, 4,FALSE)=0),1,VLOOKUP(A10,ServicePointCountByZipCustClass!$A$1:$D$140,4,FALSE)/VLOOKUP(A10,PremiseCountByZipCustClass!$A$1:$D$143, 4,FALSE))</f>
        <v>1.0145985401459854</v>
      </c>
    </row>
    <row r="11" spans="1:4" x14ac:dyDescent="0.25">
      <c r="A11">
        <v>91916</v>
      </c>
      <c r="B11" s="2">
        <f>IF(AND(VLOOKUP(A11,ServicePointCountByZipCustClass!$A$1:$D$140,2,FALSE)=0,VLOOKUP(A11,PremiseCountByZipCustClass!$A$1:$D$143, 2,FALSE)=0),1,VLOOKUP(A11,ServicePointCountByZipCustClass!$A$1:$D$140,2,FALSE)/VLOOKUP(A11,PremiseCountByZipCustClass!$A$1:$D$143, 2,FALSE))</f>
        <v>1.0887323943661973</v>
      </c>
      <c r="C11" s="1">
        <f>IF(AND(VLOOKUP(A11,ServicePointCountByZipCustClass!$A$1:$D$140,3,FALSE)=0,VLOOKUP(A11,PremiseCountByZipCustClass!$A$1:$D$143, 3,FALSE)=0),1,VLOOKUP(A11,ServicePointCountByZipCustClass!$A$1:$D$140,3,FALSE)/VLOOKUP(A11,PremiseCountByZipCustClass!$A$1:$D$143, 3,FALSE))</f>
        <v>1.15625</v>
      </c>
      <c r="D11" s="1">
        <f>IF(AND(VLOOKUP(A11,ServicePointCountByZipCustClass!$A$1:$D$140,4,FALSE)=0,VLOOKUP(A11,PremiseCountByZipCustClass!$A$1:$D$143, 4,FALSE)=0),1,VLOOKUP(A11,ServicePointCountByZipCustClass!$A$1:$D$140,4,FALSE)/VLOOKUP(A11,PremiseCountByZipCustClass!$A$1:$D$143, 4,FALSE))</f>
        <v>1</v>
      </c>
    </row>
    <row r="12" spans="1:4" x14ac:dyDescent="0.25">
      <c r="A12">
        <v>91917</v>
      </c>
      <c r="B12" s="2">
        <f>IF(AND(VLOOKUP(A12,ServicePointCountByZipCustClass!$A$1:$D$140,2,FALSE)=0,VLOOKUP(A12,PremiseCountByZipCustClass!$A$1:$D$143, 2,FALSE)=0),1,VLOOKUP(A12,ServicePointCountByZipCustClass!$A$1:$D$140,2,FALSE)/VLOOKUP(A12,PremiseCountByZipCustClass!$A$1:$D$143, 2,FALSE))</f>
        <v>1.1350210970464134</v>
      </c>
      <c r="C12" s="1">
        <f>IF(AND(VLOOKUP(A12,ServicePointCountByZipCustClass!$A$1:$D$140,3,FALSE)=0,VLOOKUP(A12,PremiseCountByZipCustClass!$A$1:$D$143, 3,FALSE)=0),1,VLOOKUP(A12,ServicePointCountByZipCustClass!$A$1:$D$140,3,FALSE)/VLOOKUP(A12,PremiseCountByZipCustClass!$A$1:$D$143, 3,FALSE))</f>
        <v>1.0545454545454545</v>
      </c>
      <c r="D12" s="1">
        <f>IF(AND(VLOOKUP(A12,ServicePointCountByZipCustClass!$A$1:$D$140,4,FALSE)=0,VLOOKUP(A12,PremiseCountByZipCustClass!$A$1:$D$143, 4,FALSE)=0),1,VLOOKUP(A12,ServicePointCountByZipCustClass!$A$1:$D$140,4,FALSE)/VLOOKUP(A12,PremiseCountByZipCustClass!$A$1:$D$143, 4,FALSE))</f>
        <v>1</v>
      </c>
    </row>
    <row r="13" spans="1:4" x14ac:dyDescent="0.25">
      <c r="A13">
        <v>91931</v>
      </c>
      <c r="B13" s="2">
        <f>IF(AND(VLOOKUP(A13,ServicePointCountByZipCustClass!$A$1:$D$140,2,FALSE)=0,VLOOKUP(A13,PremiseCountByZipCustClass!$A$1:$D$143, 2,FALSE)=0),1,VLOOKUP(A13,ServicePointCountByZipCustClass!$A$1:$D$140,2,FALSE)/VLOOKUP(A13,PremiseCountByZipCustClass!$A$1:$D$143, 2,FALSE))</f>
        <v>1.1630434782608696</v>
      </c>
      <c r="C13" s="1">
        <f>IF(AND(VLOOKUP(A13,ServicePointCountByZipCustClass!$A$1:$D$140,3,FALSE)=0,VLOOKUP(A13,PremiseCountByZipCustClass!$A$1:$D$143, 3,FALSE)=0),1,VLOOKUP(A13,ServicePointCountByZipCustClass!$A$1:$D$140,3,FALSE)/VLOOKUP(A13,PremiseCountByZipCustClass!$A$1:$D$143, 3,FALSE))</f>
        <v>1.4</v>
      </c>
      <c r="D13" s="1">
        <f>IF(AND(VLOOKUP(A13,ServicePointCountByZipCustClass!$A$1:$D$140,4,FALSE)=0,VLOOKUP(A13,PremiseCountByZipCustClass!$A$1:$D$143, 4,FALSE)=0),1,VLOOKUP(A13,ServicePointCountByZipCustClass!$A$1:$D$140,4,FALSE)/VLOOKUP(A13,PremiseCountByZipCustClass!$A$1:$D$143, 4,FALSE))</f>
        <v>1</v>
      </c>
    </row>
    <row r="14" spans="1:4" x14ac:dyDescent="0.25">
      <c r="A14">
        <v>91932</v>
      </c>
      <c r="B14" s="2">
        <f>IF(AND(VLOOKUP(A14,ServicePointCountByZipCustClass!$A$1:$D$140,2,FALSE)=0,VLOOKUP(A14,PremiseCountByZipCustClass!$A$1:$D$143, 2,FALSE)=0),1,VLOOKUP(A14,ServicePointCountByZipCustClass!$A$1:$D$140,2,FALSE)/VLOOKUP(A14,PremiseCountByZipCustClass!$A$1:$D$143, 2,FALSE))</f>
        <v>1.0040650406504066</v>
      </c>
      <c r="C14" s="1">
        <f>IF(AND(VLOOKUP(A14,ServicePointCountByZipCustClass!$A$1:$D$140,3,FALSE)=0,VLOOKUP(A14,PremiseCountByZipCustClass!$A$1:$D$143, 3,FALSE)=0),1,VLOOKUP(A14,ServicePointCountByZipCustClass!$A$1:$D$140,3,FALSE)/VLOOKUP(A14,PremiseCountByZipCustClass!$A$1:$D$143, 3,FALSE))</f>
        <v>1.0341151385927505</v>
      </c>
      <c r="D14" s="1">
        <f>IF(AND(VLOOKUP(A14,ServicePointCountByZipCustClass!$A$1:$D$140,4,FALSE)=0,VLOOKUP(A14,PremiseCountByZipCustClass!$A$1:$D$143, 4,FALSE)=0),1,VLOOKUP(A14,ServicePointCountByZipCustClass!$A$1:$D$140,4,FALSE)/VLOOKUP(A14,PremiseCountByZipCustClass!$A$1:$D$143, 4,FALSE))</f>
        <v>1.021505376344086</v>
      </c>
    </row>
    <row r="15" spans="1:4" x14ac:dyDescent="0.25">
      <c r="A15">
        <v>91934</v>
      </c>
      <c r="B15" s="2">
        <f>IF(AND(VLOOKUP(A15,ServicePointCountByZipCustClass!$A$1:$D$140,2,FALSE)=0,VLOOKUP(A15,PremiseCountByZipCustClass!$A$1:$D$143, 2,FALSE)=0),1,VLOOKUP(A15,ServicePointCountByZipCustClass!$A$1:$D$140,2,FALSE)/VLOOKUP(A15,PremiseCountByZipCustClass!$A$1:$D$143, 2,FALSE))</f>
        <v>1.0506756756756757</v>
      </c>
      <c r="C15" s="1">
        <f>IF(AND(VLOOKUP(A15,ServicePointCountByZipCustClass!$A$1:$D$140,3,FALSE)=0,VLOOKUP(A15,PremiseCountByZipCustClass!$A$1:$D$143, 3,FALSE)=0),1,VLOOKUP(A15,ServicePointCountByZipCustClass!$A$1:$D$140,3,FALSE)/VLOOKUP(A15,PremiseCountByZipCustClass!$A$1:$D$143, 3,FALSE))</f>
        <v>1.0740740740740742</v>
      </c>
      <c r="D15" s="1">
        <f>IF(AND(VLOOKUP(A15,ServicePointCountByZipCustClass!$A$1:$D$140,4,FALSE)=0,VLOOKUP(A15,PremiseCountByZipCustClass!$A$1:$D$143, 4,FALSE)=0),1,VLOOKUP(A15,ServicePointCountByZipCustClass!$A$1:$D$140,4,FALSE)/VLOOKUP(A15,PremiseCountByZipCustClass!$A$1:$D$143, 4,FALSE))</f>
        <v>1</v>
      </c>
    </row>
    <row r="16" spans="1:4" x14ac:dyDescent="0.25">
      <c r="A16">
        <v>91935</v>
      </c>
      <c r="B16" s="2">
        <f>IF(AND(VLOOKUP(A16,ServicePointCountByZipCustClass!$A$1:$D$140,2,FALSE)=0,VLOOKUP(A16,PremiseCountByZipCustClass!$A$1:$D$143, 2,FALSE)=0),1,VLOOKUP(A16,ServicePointCountByZipCustClass!$A$1:$D$140,2,FALSE)/VLOOKUP(A16,PremiseCountByZipCustClass!$A$1:$D$143, 2,FALSE))</f>
        <v>1.0705298013245033</v>
      </c>
      <c r="C16" s="1">
        <f>IF(AND(VLOOKUP(A16,ServicePointCountByZipCustClass!$A$1:$D$140,3,FALSE)=0,VLOOKUP(A16,PremiseCountByZipCustClass!$A$1:$D$143, 3,FALSE)=0),1,VLOOKUP(A16,ServicePointCountByZipCustClass!$A$1:$D$140,3,FALSE)/VLOOKUP(A16,PremiseCountByZipCustClass!$A$1:$D$143, 3,FALSE))</f>
        <v>1.0801886792452831</v>
      </c>
      <c r="D16" s="1">
        <f>IF(AND(VLOOKUP(A16,ServicePointCountByZipCustClass!$A$1:$D$140,4,FALSE)=0,VLOOKUP(A16,PremiseCountByZipCustClass!$A$1:$D$143, 4,FALSE)=0),1,VLOOKUP(A16,ServicePointCountByZipCustClass!$A$1:$D$140,4,FALSE)/VLOOKUP(A16,PremiseCountByZipCustClass!$A$1:$D$143, 4,FALSE))</f>
        <v>1</v>
      </c>
    </row>
    <row r="17" spans="1:4" x14ac:dyDescent="0.25">
      <c r="A17">
        <v>91941</v>
      </c>
      <c r="B17" s="2">
        <f>IF(AND(VLOOKUP(A17,ServicePointCountByZipCustClass!$A$1:$D$140,2,FALSE)=0,VLOOKUP(A17,PremiseCountByZipCustClass!$A$1:$D$143, 2,FALSE)=0),1,VLOOKUP(A17,ServicePointCountByZipCustClass!$A$1:$D$140,2,FALSE)/VLOOKUP(A17,PremiseCountByZipCustClass!$A$1:$D$143, 2,FALSE))</f>
        <v>1.01313890787575</v>
      </c>
      <c r="C17" s="1">
        <f>IF(AND(VLOOKUP(A17,ServicePointCountByZipCustClass!$A$1:$D$140,3,FALSE)=0,VLOOKUP(A17,PremiseCountByZipCustClass!$A$1:$D$143, 3,FALSE)=0),1,VLOOKUP(A17,ServicePointCountByZipCustClass!$A$1:$D$140,3,FALSE)/VLOOKUP(A17,PremiseCountByZipCustClass!$A$1:$D$143, 3,FALSE))</f>
        <v>1.0468431771894093</v>
      </c>
      <c r="D17" s="1">
        <f>IF(AND(VLOOKUP(A17,ServicePointCountByZipCustClass!$A$1:$D$140,4,FALSE)=0,VLOOKUP(A17,PremiseCountByZipCustClass!$A$1:$D$143, 4,FALSE)=0),1,VLOOKUP(A17,ServicePointCountByZipCustClass!$A$1:$D$140,4,FALSE)/VLOOKUP(A17,PremiseCountByZipCustClass!$A$1:$D$143, 4,FALSE))</f>
        <v>1.0576923076923077</v>
      </c>
    </row>
    <row r="18" spans="1:4" x14ac:dyDescent="0.25">
      <c r="A18">
        <v>91942</v>
      </c>
      <c r="B18" s="2">
        <f>IF(AND(VLOOKUP(A18,ServicePointCountByZipCustClass!$A$1:$D$140,2,FALSE)=0,VLOOKUP(A18,PremiseCountByZipCustClass!$A$1:$D$143, 2,FALSE)=0),1,VLOOKUP(A18,ServicePointCountByZipCustClass!$A$1:$D$140,2,FALSE)/VLOOKUP(A18,PremiseCountByZipCustClass!$A$1:$D$143, 2,FALSE))</f>
        <v>1.0224303258004823</v>
      </c>
      <c r="C18" s="1">
        <f>IF(AND(VLOOKUP(A18,ServicePointCountByZipCustClass!$A$1:$D$140,3,FALSE)=0,VLOOKUP(A18,PremiseCountByZipCustClass!$A$1:$D$143, 3,FALSE)=0),1,VLOOKUP(A18,ServicePointCountByZipCustClass!$A$1:$D$140,3,FALSE)/VLOOKUP(A18,PremiseCountByZipCustClass!$A$1:$D$143, 3,FALSE))</f>
        <v>1.0375321336760925</v>
      </c>
      <c r="D18" s="1">
        <f>IF(AND(VLOOKUP(A18,ServicePointCountByZipCustClass!$A$1:$D$140,4,FALSE)=0,VLOOKUP(A18,PremiseCountByZipCustClass!$A$1:$D$143, 4,FALSE)=0),1,VLOOKUP(A18,ServicePointCountByZipCustClass!$A$1:$D$140,4,FALSE)/VLOOKUP(A18,PremiseCountByZipCustClass!$A$1:$D$143, 4,FALSE))</f>
        <v>1.0361173814898419</v>
      </c>
    </row>
    <row r="19" spans="1:4" x14ac:dyDescent="0.25">
      <c r="A19">
        <v>91945</v>
      </c>
      <c r="B19" s="2">
        <f>IF(AND(VLOOKUP(A19,ServicePointCountByZipCustClass!$A$1:$D$140,2,FALSE)=0,VLOOKUP(A19,PremiseCountByZipCustClass!$A$1:$D$143, 2,FALSE)=0),1,VLOOKUP(A19,ServicePointCountByZipCustClass!$A$1:$D$140,2,FALSE)/VLOOKUP(A19,PremiseCountByZipCustClass!$A$1:$D$143, 2,FALSE))</f>
        <v>1.0062587676702277</v>
      </c>
      <c r="C19" s="1">
        <f>IF(AND(VLOOKUP(A19,ServicePointCountByZipCustClass!$A$1:$D$140,3,FALSE)=0,VLOOKUP(A19,PremiseCountByZipCustClass!$A$1:$D$143, 3,FALSE)=0),1,VLOOKUP(A19,ServicePointCountByZipCustClass!$A$1:$D$140,3,FALSE)/VLOOKUP(A19,PremiseCountByZipCustClass!$A$1:$D$143, 3,FALSE))</f>
        <v>1.0528052805280528</v>
      </c>
      <c r="D19" s="1">
        <f>IF(AND(VLOOKUP(A19,ServicePointCountByZipCustClass!$A$1:$D$140,4,FALSE)=0,VLOOKUP(A19,PremiseCountByZipCustClass!$A$1:$D$143, 4,FALSE)=0),1,VLOOKUP(A19,ServicePointCountByZipCustClass!$A$1:$D$140,4,FALSE)/VLOOKUP(A19,PremiseCountByZipCustClass!$A$1:$D$143, 4,FALSE))</f>
        <v>1</v>
      </c>
    </row>
    <row r="20" spans="1:4" x14ac:dyDescent="0.25">
      <c r="A20">
        <v>91948</v>
      </c>
      <c r="B20" s="2">
        <f>IF(AND(VLOOKUP(A20,ServicePointCountByZipCustClass!$A$1:$D$140,2,FALSE)=0,VLOOKUP(A20,PremiseCountByZipCustClass!$A$1:$D$143, 2,FALSE)=0),1,VLOOKUP(A20,ServicePointCountByZipCustClass!$A$1:$D$140,2,FALSE)/VLOOKUP(A20,PremiseCountByZipCustClass!$A$1:$D$143, 2,FALSE))</f>
        <v>1.0049999999999999</v>
      </c>
      <c r="C20" s="1">
        <f>IF(AND(VLOOKUP(A20,ServicePointCountByZipCustClass!$A$1:$D$140,3,FALSE)=0,VLOOKUP(A20,PremiseCountByZipCustClass!$A$1:$D$143, 3,FALSE)=0),1,VLOOKUP(A20,ServicePointCountByZipCustClass!$A$1:$D$140,3,FALSE)/VLOOKUP(A20,PremiseCountByZipCustClass!$A$1:$D$143, 3,FALSE))</f>
        <v>1.1086956521739131</v>
      </c>
      <c r="D20" s="1">
        <f>IF(AND(VLOOKUP(A20,ServicePointCountByZipCustClass!$A$1:$D$140,4,FALSE)=0,VLOOKUP(A20,PremiseCountByZipCustClass!$A$1:$D$143, 4,FALSE)=0),1,VLOOKUP(A20,ServicePointCountByZipCustClass!$A$1:$D$140,4,FALSE)/VLOOKUP(A20,PremiseCountByZipCustClass!$A$1:$D$143, 4,FALSE))</f>
        <v>1</v>
      </c>
    </row>
    <row r="21" spans="1:4" x14ac:dyDescent="0.25">
      <c r="A21">
        <v>91950</v>
      </c>
      <c r="B21" s="2">
        <f>IF(AND(VLOOKUP(A21,ServicePointCountByZipCustClass!$A$1:$D$140,2,FALSE)=0,VLOOKUP(A21,PremiseCountByZipCustClass!$A$1:$D$143, 2,FALSE)=0),1,VLOOKUP(A21,ServicePointCountByZipCustClass!$A$1:$D$140,2,FALSE)/VLOOKUP(A21,PremiseCountByZipCustClass!$A$1:$D$143, 2,FALSE))</f>
        <v>1.0076252058805588</v>
      </c>
      <c r="C21" s="1">
        <f>IF(AND(VLOOKUP(A21,ServicePointCountByZipCustClass!$A$1:$D$140,3,FALSE)=0,VLOOKUP(A21,PremiseCountByZipCustClass!$A$1:$D$143, 3,FALSE)=0),1,VLOOKUP(A21,ServicePointCountByZipCustClass!$A$1:$D$140,3,FALSE)/VLOOKUP(A21,PremiseCountByZipCustClass!$A$1:$D$143, 3,FALSE))</f>
        <v>1.0384488991127176</v>
      </c>
      <c r="D21" s="1">
        <f>IF(AND(VLOOKUP(A21,ServicePointCountByZipCustClass!$A$1:$D$140,4,FALSE)=0,VLOOKUP(A21,PremiseCountByZipCustClass!$A$1:$D$143, 4,FALSE)=0),1,VLOOKUP(A21,ServicePointCountByZipCustClass!$A$1:$D$140,4,FALSE)/VLOOKUP(A21,PremiseCountByZipCustClass!$A$1:$D$143, 4,FALSE))</f>
        <v>1</v>
      </c>
    </row>
    <row r="22" spans="1:4" x14ac:dyDescent="0.25">
      <c r="A22">
        <v>91962</v>
      </c>
      <c r="B22" s="2">
        <f>IF(AND(VLOOKUP(A22,ServicePointCountByZipCustClass!$A$1:$D$140,2,FALSE)=0,VLOOKUP(A22,PremiseCountByZipCustClass!$A$1:$D$143, 2,FALSE)=0),1,VLOOKUP(A22,ServicePointCountByZipCustClass!$A$1:$D$140,2,FALSE)/VLOOKUP(A22,PremiseCountByZipCustClass!$A$1:$D$143, 2,FALSE))</f>
        <v>1.0244530244530246</v>
      </c>
      <c r="C22" s="1">
        <f>IF(AND(VLOOKUP(A22,ServicePointCountByZipCustClass!$A$1:$D$140,3,FALSE)=0,VLOOKUP(A22,PremiseCountByZipCustClass!$A$1:$D$143, 3,FALSE)=0),1,VLOOKUP(A22,ServicePointCountByZipCustClass!$A$1:$D$140,3,FALSE)/VLOOKUP(A22,PremiseCountByZipCustClass!$A$1:$D$143, 3,FALSE))</f>
        <v>1.0955882352941178</v>
      </c>
      <c r="D22" s="1">
        <f>IF(AND(VLOOKUP(A22,ServicePointCountByZipCustClass!$A$1:$D$140,4,FALSE)=0,VLOOKUP(A22,PremiseCountByZipCustClass!$A$1:$D$143, 4,FALSE)=0),1,VLOOKUP(A22,ServicePointCountByZipCustClass!$A$1:$D$140,4,FALSE)/VLOOKUP(A22,PremiseCountByZipCustClass!$A$1:$D$143, 4,FALSE))</f>
        <v>1</v>
      </c>
    </row>
    <row r="23" spans="1:4" x14ac:dyDescent="0.25">
      <c r="A23">
        <v>91963</v>
      </c>
      <c r="B23" s="2">
        <f>IF(AND(VLOOKUP(A23,ServicePointCountByZipCustClass!$A$1:$D$140,2,FALSE)=0,VLOOKUP(A23,PremiseCountByZipCustClass!$A$1:$D$143, 2,FALSE)=0),1,VLOOKUP(A23,ServicePointCountByZipCustClass!$A$1:$D$140,2,FALSE)/VLOOKUP(A23,PremiseCountByZipCustClass!$A$1:$D$143, 2,FALSE))</f>
        <v>1.1450980392156862</v>
      </c>
      <c r="C23" s="1">
        <f>IF(AND(VLOOKUP(A23,ServicePointCountByZipCustClass!$A$1:$D$140,3,FALSE)=0,VLOOKUP(A23,PremiseCountByZipCustClass!$A$1:$D$143, 3,FALSE)=0),1,VLOOKUP(A23,ServicePointCountByZipCustClass!$A$1:$D$140,3,FALSE)/VLOOKUP(A23,PremiseCountByZipCustClass!$A$1:$D$143, 3,FALSE))</f>
        <v>1.0833333333333333</v>
      </c>
      <c r="D23" s="1">
        <f>IF(AND(VLOOKUP(A23,ServicePointCountByZipCustClass!$A$1:$D$140,4,FALSE)=0,VLOOKUP(A23,PremiseCountByZipCustClass!$A$1:$D$143, 4,FALSE)=0),1,VLOOKUP(A23,ServicePointCountByZipCustClass!$A$1:$D$140,4,FALSE)/VLOOKUP(A23,PremiseCountByZipCustClass!$A$1:$D$143, 4,FALSE))</f>
        <v>1</v>
      </c>
    </row>
    <row r="24" spans="1:4" x14ac:dyDescent="0.25">
      <c r="A24">
        <v>91977</v>
      </c>
      <c r="B24" s="2">
        <f>IF(AND(VLOOKUP(A24,ServicePointCountByZipCustClass!$A$1:$D$140,2,FALSE)=0,VLOOKUP(A24,PremiseCountByZipCustClass!$A$1:$D$143, 2,FALSE)=0),1,VLOOKUP(A24,ServicePointCountByZipCustClass!$A$1:$D$140,2,FALSE)/VLOOKUP(A24,PremiseCountByZipCustClass!$A$1:$D$143, 2,FALSE))</f>
        <v>1.0147816938453444</v>
      </c>
      <c r="C24" s="1">
        <f>IF(AND(VLOOKUP(A24,ServicePointCountByZipCustClass!$A$1:$D$140,3,FALSE)=0,VLOOKUP(A24,PremiseCountByZipCustClass!$A$1:$D$143, 3,FALSE)=0),1,VLOOKUP(A24,ServicePointCountByZipCustClass!$A$1:$D$140,3,FALSE)/VLOOKUP(A24,PremiseCountByZipCustClass!$A$1:$D$143, 3,FALSE))</f>
        <v>1.0498054474708172</v>
      </c>
      <c r="D24" s="1">
        <f>IF(AND(VLOOKUP(A24,ServicePointCountByZipCustClass!$A$1:$D$140,4,FALSE)=0,VLOOKUP(A24,PremiseCountByZipCustClass!$A$1:$D$143, 4,FALSE)=0),1,VLOOKUP(A24,ServicePointCountByZipCustClass!$A$1:$D$140,4,FALSE)/VLOOKUP(A24,PremiseCountByZipCustClass!$A$1:$D$143, 4,FALSE))</f>
        <v>1</v>
      </c>
    </row>
    <row r="25" spans="1:4" x14ac:dyDescent="0.25">
      <c r="A25">
        <v>91978</v>
      </c>
      <c r="B25" s="2">
        <f>IF(AND(VLOOKUP(A25,ServicePointCountByZipCustClass!$A$1:$D$140,2,FALSE)=0,VLOOKUP(A25,PremiseCountByZipCustClass!$A$1:$D$143, 2,FALSE)=0),1,VLOOKUP(A25,ServicePointCountByZipCustClass!$A$1:$D$140,2,FALSE)/VLOOKUP(A25,PremiseCountByZipCustClass!$A$1:$D$143, 2,FALSE))</f>
        <v>1.0140019537609899</v>
      </c>
      <c r="C25" s="1">
        <f>IF(AND(VLOOKUP(A25,ServicePointCountByZipCustClass!$A$1:$D$140,3,FALSE)=0,VLOOKUP(A25,PremiseCountByZipCustClass!$A$1:$D$143, 3,FALSE)=0),1,VLOOKUP(A25,ServicePointCountByZipCustClass!$A$1:$D$140,3,FALSE)/VLOOKUP(A25,PremiseCountByZipCustClass!$A$1:$D$143, 3,FALSE))</f>
        <v>1.0504587155963303</v>
      </c>
      <c r="D25" s="1">
        <f>IF(AND(VLOOKUP(A25,ServicePointCountByZipCustClass!$A$1:$D$140,4,FALSE)=0,VLOOKUP(A25,PremiseCountByZipCustClass!$A$1:$D$143, 4,FALSE)=0),1,VLOOKUP(A25,ServicePointCountByZipCustClass!$A$1:$D$140,4,FALSE)/VLOOKUP(A25,PremiseCountByZipCustClass!$A$1:$D$143, 4,FALSE))</f>
        <v>1</v>
      </c>
    </row>
    <row r="26" spans="1:4" x14ac:dyDescent="0.25">
      <c r="A26">
        <v>91980</v>
      </c>
      <c r="B26" s="2">
        <f>IF(AND(VLOOKUP(A26,ServicePointCountByZipCustClass!$A$1:$D$140,2,FALSE)=0,VLOOKUP(A26,PremiseCountByZipCustClass!$A$1:$D$143, 2,FALSE)=0),1,VLOOKUP(A26,ServicePointCountByZipCustClass!$A$1:$D$140,2,FALSE)/VLOOKUP(A26,PremiseCountByZipCustClass!$A$1:$D$143, 2,FALSE))</f>
        <v>1.173913043478261</v>
      </c>
      <c r="C26" s="1">
        <f>IF(AND(VLOOKUP(A26,ServicePointCountByZipCustClass!$A$1:$D$140,3,FALSE)=0,VLOOKUP(A26,PremiseCountByZipCustClass!$A$1:$D$143, 3,FALSE)=0),1,VLOOKUP(A26,ServicePointCountByZipCustClass!$A$1:$D$140,3,FALSE)/VLOOKUP(A26,PremiseCountByZipCustClass!$A$1:$D$143, 3,FALSE))</f>
        <v>1.1458333333333333</v>
      </c>
      <c r="D26" s="1">
        <f>IF(AND(VLOOKUP(A26,ServicePointCountByZipCustClass!$A$1:$D$140,4,FALSE)=0,VLOOKUP(A26,PremiseCountByZipCustClass!$A$1:$D$143, 4,FALSE)=0),1,VLOOKUP(A26,ServicePointCountByZipCustClass!$A$1:$D$140,4,FALSE)/VLOOKUP(A26,PremiseCountByZipCustClass!$A$1:$D$143, 4,FALSE))</f>
        <v>1</v>
      </c>
    </row>
    <row r="27" spans="1:4" x14ac:dyDescent="0.25">
      <c r="A27">
        <v>92003</v>
      </c>
      <c r="B27" s="2">
        <f>IF(AND(VLOOKUP(A27,ServicePointCountByZipCustClass!$A$1:$D$140,2,FALSE)=0,VLOOKUP(A27,PremiseCountByZipCustClass!$A$1:$D$143, 2,FALSE)=0),1,VLOOKUP(A27,ServicePointCountByZipCustClass!$A$1:$D$140,2,FALSE)/VLOOKUP(A27,PremiseCountByZipCustClass!$A$1:$D$143, 2,FALSE))</f>
        <v>1.0268733850129199</v>
      </c>
      <c r="C27" s="1">
        <f>IF(AND(VLOOKUP(A27,ServicePointCountByZipCustClass!$A$1:$D$140,3,FALSE)=0,VLOOKUP(A27,PremiseCountByZipCustClass!$A$1:$D$143, 3,FALSE)=0),1,VLOOKUP(A27,ServicePointCountByZipCustClass!$A$1:$D$140,3,FALSE)/VLOOKUP(A27,PremiseCountByZipCustClass!$A$1:$D$143, 3,FALSE))</f>
        <v>1.0802005012531328</v>
      </c>
      <c r="D27" s="1">
        <f>IF(AND(VLOOKUP(A27,ServicePointCountByZipCustClass!$A$1:$D$140,4,FALSE)=0,VLOOKUP(A27,PremiseCountByZipCustClass!$A$1:$D$143, 4,FALSE)=0),1,VLOOKUP(A27,ServicePointCountByZipCustClass!$A$1:$D$140,4,FALSE)/VLOOKUP(A27,PremiseCountByZipCustClass!$A$1:$D$143, 4,FALSE))</f>
        <v>1</v>
      </c>
    </row>
    <row r="28" spans="1:4" x14ac:dyDescent="0.25">
      <c r="A28">
        <v>92004</v>
      </c>
      <c r="B28" s="2">
        <f>IF(AND(VLOOKUP(A28,ServicePointCountByZipCustClass!$A$1:$D$140,2,FALSE)=0,VLOOKUP(A28,PremiseCountByZipCustClass!$A$1:$D$143, 2,FALSE)=0),1,VLOOKUP(A28,ServicePointCountByZipCustClass!$A$1:$D$140,2,FALSE)/VLOOKUP(A28,PremiseCountByZipCustClass!$A$1:$D$143, 2,FALSE))</f>
        <v>1.0123825789923142</v>
      </c>
      <c r="C28" s="1">
        <f>IF(AND(VLOOKUP(A28,ServicePointCountByZipCustClass!$A$1:$D$140,3,FALSE)=0,VLOOKUP(A28,PremiseCountByZipCustClass!$A$1:$D$143, 3,FALSE)=0),1,VLOOKUP(A28,ServicePointCountByZipCustClass!$A$1:$D$140,3,FALSE)/VLOOKUP(A28,PremiseCountByZipCustClass!$A$1:$D$143, 3,FALSE))</f>
        <v>1.048723897911833</v>
      </c>
      <c r="D28" s="1">
        <f>IF(AND(VLOOKUP(A28,ServicePointCountByZipCustClass!$A$1:$D$140,4,FALSE)=0,VLOOKUP(A28,PremiseCountByZipCustClass!$A$1:$D$143, 4,FALSE)=0),1,VLOOKUP(A28,ServicePointCountByZipCustClass!$A$1:$D$140,4,FALSE)/VLOOKUP(A28,PremiseCountByZipCustClass!$A$1:$D$143, 4,FALSE))</f>
        <v>1</v>
      </c>
    </row>
    <row r="29" spans="1:4" x14ac:dyDescent="0.25">
      <c r="A29">
        <v>92007</v>
      </c>
      <c r="B29" s="2">
        <f>IF(AND(VLOOKUP(A29,ServicePointCountByZipCustClass!$A$1:$D$140,2,FALSE)=0,VLOOKUP(A29,PremiseCountByZipCustClass!$A$1:$D$143, 2,FALSE)=0),1,VLOOKUP(A29,ServicePointCountByZipCustClass!$A$1:$D$140,2,FALSE)/VLOOKUP(A29,PremiseCountByZipCustClass!$A$1:$D$143, 2,FALSE))</f>
        <v>1.0029629629629631</v>
      </c>
      <c r="C29" s="1">
        <f>IF(AND(VLOOKUP(A29,ServicePointCountByZipCustClass!$A$1:$D$140,3,FALSE)=0,VLOOKUP(A29,PremiseCountByZipCustClass!$A$1:$D$143, 3,FALSE)=0),1,VLOOKUP(A29,ServicePointCountByZipCustClass!$A$1:$D$140,3,FALSE)/VLOOKUP(A29,PremiseCountByZipCustClass!$A$1:$D$143, 3,FALSE))</f>
        <v>1.0111111111111111</v>
      </c>
      <c r="D29" s="1">
        <f>IF(AND(VLOOKUP(A29,ServicePointCountByZipCustClass!$A$1:$D$140,4,FALSE)=0,VLOOKUP(A29,PremiseCountByZipCustClass!$A$1:$D$143, 4,FALSE)=0),1,VLOOKUP(A29,ServicePointCountByZipCustClass!$A$1:$D$140,4,FALSE)/VLOOKUP(A29,PremiseCountByZipCustClass!$A$1:$D$143, 4,FALSE))</f>
        <v>1.0566037735849056</v>
      </c>
    </row>
    <row r="30" spans="1:4" x14ac:dyDescent="0.25">
      <c r="A30">
        <v>92008</v>
      </c>
      <c r="B30" s="2">
        <f>IF(AND(VLOOKUP(A30,ServicePointCountByZipCustClass!$A$1:$D$140,2,FALSE)=0,VLOOKUP(A30,PremiseCountByZipCustClass!$A$1:$D$143, 2,FALSE)=0),1,VLOOKUP(A30,ServicePointCountByZipCustClass!$A$1:$D$140,2,FALSE)/VLOOKUP(A30,PremiseCountByZipCustClass!$A$1:$D$143, 2,FALSE))</f>
        <v>1.00526601099667</v>
      </c>
      <c r="C30" s="1">
        <f>IF(AND(VLOOKUP(A30,ServicePointCountByZipCustClass!$A$1:$D$140,3,FALSE)=0,VLOOKUP(A30,PremiseCountByZipCustClass!$A$1:$D$143, 3,FALSE)=0),1,VLOOKUP(A30,ServicePointCountByZipCustClass!$A$1:$D$140,3,FALSE)/VLOOKUP(A30,PremiseCountByZipCustClass!$A$1:$D$143, 3,FALSE))</f>
        <v>1.0109375</v>
      </c>
      <c r="D30" s="1">
        <f>IF(AND(VLOOKUP(A30,ServicePointCountByZipCustClass!$A$1:$D$140,4,FALSE)=0,VLOOKUP(A30,PremiseCountByZipCustClass!$A$1:$D$143, 4,FALSE)=0),1,VLOOKUP(A30,ServicePointCountByZipCustClass!$A$1:$D$140,4,FALSE)/VLOOKUP(A30,PremiseCountByZipCustClass!$A$1:$D$143, 4,FALSE))</f>
        <v>1.0112359550561798</v>
      </c>
    </row>
    <row r="31" spans="1:4" x14ac:dyDescent="0.25">
      <c r="A31">
        <v>92009</v>
      </c>
      <c r="B31" s="2">
        <f>IF(AND(VLOOKUP(A31,ServicePointCountByZipCustClass!$A$1:$D$140,2,FALSE)=0,VLOOKUP(A31,PremiseCountByZipCustClass!$A$1:$D$143, 2,FALSE)=0),1,VLOOKUP(A31,ServicePointCountByZipCustClass!$A$1:$D$140,2,FALSE)/VLOOKUP(A31,PremiseCountByZipCustClass!$A$1:$D$143, 2,FALSE))</f>
        <v>1.0031695721077654</v>
      </c>
      <c r="C31" s="1">
        <f>IF(AND(VLOOKUP(A31,ServicePointCountByZipCustClass!$A$1:$D$140,3,FALSE)=0,VLOOKUP(A31,PremiseCountByZipCustClass!$A$1:$D$143, 3,FALSE)=0),1,VLOOKUP(A31,ServicePointCountByZipCustClass!$A$1:$D$140,3,FALSE)/VLOOKUP(A31,PremiseCountByZipCustClass!$A$1:$D$143, 3,FALSE))</f>
        <v>1.0040458530006744</v>
      </c>
      <c r="D31" s="1">
        <f>IF(AND(VLOOKUP(A31,ServicePointCountByZipCustClass!$A$1:$D$140,4,FALSE)=0,VLOOKUP(A31,PremiseCountByZipCustClass!$A$1:$D$143, 4,FALSE)=0),1,VLOOKUP(A31,ServicePointCountByZipCustClass!$A$1:$D$140,4,FALSE)/VLOOKUP(A31,PremiseCountByZipCustClass!$A$1:$D$143, 4,FALSE))</f>
        <v>1</v>
      </c>
    </row>
    <row r="32" spans="1:4" x14ac:dyDescent="0.25">
      <c r="A32">
        <v>92010</v>
      </c>
      <c r="B32" s="2">
        <f>IF(AND(VLOOKUP(A32,ServicePointCountByZipCustClass!$A$1:$D$140,2,FALSE)=0,VLOOKUP(A32,PremiseCountByZipCustClass!$A$1:$D$143, 2,FALSE)=0),1,VLOOKUP(A32,ServicePointCountByZipCustClass!$A$1:$D$140,2,FALSE)/VLOOKUP(A32,PremiseCountByZipCustClass!$A$1:$D$143, 2,FALSE))</f>
        <v>1.000697641970141</v>
      </c>
      <c r="C32" s="1">
        <f>IF(AND(VLOOKUP(A32,ServicePointCountByZipCustClass!$A$1:$D$140,3,FALSE)=0,VLOOKUP(A32,PremiseCountByZipCustClass!$A$1:$D$143, 3,FALSE)=0),1,VLOOKUP(A32,ServicePointCountByZipCustClass!$A$1:$D$140,3,FALSE)/VLOOKUP(A32,PremiseCountByZipCustClass!$A$1:$D$143, 3,FALSE))</f>
        <v>1.0049701789264414</v>
      </c>
      <c r="D32" s="1">
        <f>IF(AND(VLOOKUP(A32,ServicePointCountByZipCustClass!$A$1:$D$140,4,FALSE)=0,VLOOKUP(A32,PremiseCountByZipCustClass!$A$1:$D$143, 4,FALSE)=0),1,VLOOKUP(A32,ServicePointCountByZipCustClass!$A$1:$D$140,4,FALSE)/VLOOKUP(A32,PremiseCountByZipCustClass!$A$1:$D$143, 4,FALSE))</f>
        <v>1</v>
      </c>
    </row>
    <row r="33" spans="1:4" x14ac:dyDescent="0.25">
      <c r="A33">
        <v>92011</v>
      </c>
      <c r="B33" s="2">
        <f>IF(AND(VLOOKUP(A33,ServicePointCountByZipCustClass!$A$1:$D$140,2,FALSE)=0,VLOOKUP(A33,PremiseCountByZipCustClass!$A$1:$D$143, 2,FALSE)=0),1,VLOOKUP(A33,ServicePointCountByZipCustClass!$A$1:$D$140,2,FALSE)/VLOOKUP(A33,PremiseCountByZipCustClass!$A$1:$D$143, 2,FALSE))</f>
        <v>1.0020193861066236</v>
      </c>
      <c r="C33" s="1">
        <f>IF(AND(VLOOKUP(A33,ServicePointCountByZipCustClass!$A$1:$D$140,3,FALSE)=0,VLOOKUP(A33,PremiseCountByZipCustClass!$A$1:$D$143, 3,FALSE)=0),1,VLOOKUP(A33,ServicePointCountByZipCustClass!$A$1:$D$140,3,FALSE)/VLOOKUP(A33,PremiseCountByZipCustClass!$A$1:$D$143, 3,FALSE))</f>
        <v>1.0077720207253886</v>
      </c>
      <c r="D33" s="1">
        <f>IF(AND(VLOOKUP(A33,ServicePointCountByZipCustClass!$A$1:$D$140,4,FALSE)=0,VLOOKUP(A33,PremiseCountByZipCustClass!$A$1:$D$143, 4,FALSE)=0),1,VLOOKUP(A33,ServicePointCountByZipCustClass!$A$1:$D$140,4,FALSE)/VLOOKUP(A33,PremiseCountByZipCustClass!$A$1:$D$143, 4,FALSE))</f>
        <v>1</v>
      </c>
    </row>
    <row r="34" spans="1:4" x14ac:dyDescent="0.25">
      <c r="A34">
        <v>92014</v>
      </c>
      <c r="B34" s="2">
        <f>IF(AND(VLOOKUP(A34,ServicePointCountByZipCustClass!$A$1:$D$140,2,FALSE)=0,VLOOKUP(A34,PremiseCountByZipCustClass!$A$1:$D$143, 2,FALSE)=0),1,VLOOKUP(A34,ServicePointCountByZipCustClass!$A$1:$D$140,2,FALSE)/VLOOKUP(A34,PremiseCountByZipCustClass!$A$1:$D$143, 2,FALSE))</f>
        <v>1.0057453885697005</v>
      </c>
      <c r="C34" s="1">
        <f>IF(AND(VLOOKUP(A34,ServicePointCountByZipCustClass!$A$1:$D$140,3,FALSE)=0,VLOOKUP(A34,PremiseCountByZipCustClass!$A$1:$D$143, 3,FALSE)=0),1,VLOOKUP(A34,ServicePointCountByZipCustClass!$A$1:$D$140,3,FALSE)/VLOOKUP(A34,PremiseCountByZipCustClass!$A$1:$D$143, 3,FALSE))</f>
        <v>1.028909329829172</v>
      </c>
      <c r="D34" s="1">
        <f>IF(AND(VLOOKUP(A34,ServicePointCountByZipCustClass!$A$1:$D$140,4,FALSE)=0,VLOOKUP(A34,PremiseCountByZipCustClass!$A$1:$D$143, 4,FALSE)=0),1,VLOOKUP(A34,ServicePointCountByZipCustClass!$A$1:$D$140,4,FALSE)/VLOOKUP(A34,PremiseCountByZipCustClass!$A$1:$D$143, 4,FALSE))</f>
        <v>1.010204081632653</v>
      </c>
    </row>
    <row r="35" spans="1:4" x14ac:dyDescent="0.25">
      <c r="A35">
        <v>92019</v>
      </c>
      <c r="B35" s="2">
        <f>IF(AND(VLOOKUP(A35,ServicePointCountByZipCustClass!$A$1:$D$140,2,FALSE)=0,VLOOKUP(A35,PremiseCountByZipCustClass!$A$1:$D$143, 2,FALSE)=0),1,VLOOKUP(A35,ServicePointCountByZipCustClass!$A$1:$D$140,2,FALSE)/VLOOKUP(A35,PremiseCountByZipCustClass!$A$1:$D$143, 2,FALSE))</f>
        <v>1.0179156360719299</v>
      </c>
      <c r="C35" s="1">
        <f>IF(AND(VLOOKUP(A35,ServicePointCountByZipCustClass!$A$1:$D$140,3,FALSE)=0,VLOOKUP(A35,PremiseCountByZipCustClass!$A$1:$D$143, 3,FALSE)=0),1,VLOOKUP(A35,ServicePointCountByZipCustClass!$A$1:$D$140,3,FALSE)/VLOOKUP(A35,PremiseCountByZipCustClass!$A$1:$D$143, 3,FALSE))</f>
        <v>1.0824008138351984</v>
      </c>
      <c r="D35" s="1">
        <f>IF(AND(VLOOKUP(A35,ServicePointCountByZipCustClass!$A$1:$D$140,4,FALSE)=0,VLOOKUP(A35,PremiseCountByZipCustClass!$A$1:$D$143, 4,FALSE)=0),1,VLOOKUP(A35,ServicePointCountByZipCustClass!$A$1:$D$140,4,FALSE)/VLOOKUP(A35,PremiseCountByZipCustClass!$A$1:$D$143, 4,FALSE))</f>
        <v>1</v>
      </c>
    </row>
    <row r="36" spans="1:4" x14ac:dyDescent="0.25">
      <c r="A36">
        <v>92020</v>
      </c>
      <c r="B36" s="2">
        <f>IF(AND(VLOOKUP(A36,ServicePointCountByZipCustClass!$A$1:$D$140,2,FALSE)=0,VLOOKUP(A36,PremiseCountByZipCustClass!$A$1:$D$143, 2,FALSE)=0),1,VLOOKUP(A36,ServicePointCountByZipCustClass!$A$1:$D$140,2,FALSE)/VLOOKUP(A36,PremiseCountByZipCustClass!$A$1:$D$143, 2,FALSE))</f>
        <v>1.0193086559291702</v>
      </c>
      <c r="C36" s="1">
        <f>IF(AND(VLOOKUP(A36,ServicePointCountByZipCustClass!$A$1:$D$140,3,FALSE)=0,VLOOKUP(A36,PremiseCountByZipCustClass!$A$1:$D$143, 3,FALSE)=0),1,VLOOKUP(A36,ServicePointCountByZipCustClass!$A$1:$D$140,3,FALSE)/VLOOKUP(A36,PremiseCountByZipCustClass!$A$1:$D$143, 3,FALSE))</f>
        <v>1.0442525634106854</v>
      </c>
      <c r="D36" s="1">
        <f>IF(AND(VLOOKUP(A36,ServicePointCountByZipCustClass!$A$1:$D$140,4,FALSE)=0,VLOOKUP(A36,PremiseCountByZipCustClass!$A$1:$D$143, 4,FALSE)=0),1,VLOOKUP(A36,ServicePointCountByZipCustClass!$A$1:$D$140,4,FALSE)/VLOOKUP(A36,PremiseCountByZipCustClass!$A$1:$D$143, 4,FALSE))</f>
        <v>1</v>
      </c>
    </row>
    <row r="37" spans="1:4" x14ac:dyDescent="0.25">
      <c r="A37">
        <v>92021</v>
      </c>
      <c r="B37" s="2">
        <f>IF(AND(VLOOKUP(A37,ServicePointCountByZipCustClass!$A$1:$D$140,2,FALSE)=0,VLOOKUP(A37,PremiseCountByZipCustClass!$A$1:$D$143, 2,FALSE)=0),1,VLOOKUP(A37,ServicePointCountByZipCustClass!$A$1:$D$140,2,FALSE)/VLOOKUP(A37,PremiseCountByZipCustClass!$A$1:$D$143, 2,FALSE))</f>
        <v>1.0274609015639375</v>
      </c>
      <c r="C37" s="1">
        <f>IF(AND(VLOOKUP(A37,ServicePointCountByZipCustClass!$A$1:$D$140,3,FALSE)=0,VLOOKUP(A37,PremiseCountByZipCustClass!$A$1:$D$143, 3,FALSE)=0),1,VLOOKUP(A37,ServicePointCountByZipCustClass!$A$1:$D$140,3,FALSE)/VLOOKUP(A37,PremiseCountByZipCustClass!$A$1:$D$143, 3,FALSE))</f>
        <v>1.0394990366088632</v>
      </c>
      <c r="D37" s="1">
        <f>IF(AND(VLOOKUP(A37,ServicePointCountByZipCustClass!$A$1:$D$140,4,FALSE)=0,VLOOKUP(A37,PremiseCountByZipCustClass!$A$1:$D$143, 4,FALSE)=0),1,VLOOKUP(A37,ServicePointCountByZipCustClass!$A$1:$D$140,4,FALSE)/VLOOKUP(A37,PremiseCountByZipCustClass!$A$1:$D$143, 4,FALSE))</f>
        <v>1</v>
      </c>
    </row>
    <row r="38" spans="1:4" x14ac:dyDescent="0.25">
      <c r="A38">
        <v>92023</v>
      </c>
      <c r="B38" s="2">
        <f>IF(AND(VLOOKUP(A38,ServicePointCountByZipCustClass!$A$1:$D$140,2,FALSE)=0,VLOOKUP(A38,PremiseCountByZipCustClass!$A$1:$D$143, 2,FALSE)=0),1,VLOOKUP(A38,ServicePointCountByZipCustClass!$A$1:$D$140,2,FALSE)/VLOOKUP(A38,PremiseCountByZipCustClass!$A$1:$D$143, 2,FALSE))</f>
        <v>1</v>
      </c>
      <c r="C38" s="1">
        <f>IF(AND(VLOOKUP(A38,ServicePointCountByZipCustClass!$A$1:$D$140,3,FALSE)=0,VLOOKUP(A38,PremiseCountByZipCustClass!$A$1:$D$143, 3,FALSE)=0),1,VLOOKUP(A38,ServicePointCountByZipCustClass!$A$1:$D$140,3,FALSE)/VLOOKUP(A38,PremiseCountByZipCustClass!$A$1:$D$143, 3,FALSE))</f>
        <v>1</v>
      </c>
      <c r="D38" s="1">
        <f>IF(AND(VLOOKUP(A38,ServicePointCountByZipCustClass!$A$1:$D$140,4,FALSE)=0,VLOOKUP(A38,PremiseCountByZipCustClass!$A$1:$D$143, 4,FALSE)=0),1,VLOOKUP(A38,ServicePointCountByZipCustClass!$A$1:$D$140,4,FALSE)/VLOOKUP(A38,PremiseCountByZipCustClass!$A$1:$D$143, 4,FALSE))</f>
        <v>1</v>
      </c>
    </row>
    <row r="39" spans="1:4" x14ac:dyDescent="0.25">
      <c r="A39">
        <v>92024</v>
      </c>
      <c r="B39" s="2">
        <f>IF(AND(VLOOKUP(A39,ServicePointCountByZipCustClass!$A$1:$D$140,2,FALSE)=0,VLOOKUP(A39,PremiseCountByZipCustClass!$A$1:$D$143, 2,FALSE)=0),1,VLOOKUP(A39,ServicePointCountByZipCustClass!$A$1:$D$140,2,FALSE)/VLOOKUP(A39,PremiseCountByZipCustClass!$A$1:$D$143, 2,FALSE))</f>
        <v>1.0092086472644901</v>
      </c>
      <c r="C39" s="1">
        <f>IF(AND(VLOOKUP(A39,ServicePointCountByZipCustClass!$A$1:$D$140,3,FALSE)=0,VLOOKUP(A39,PremiseCountByZipCustClass!$A$1:$D$143, 3,FALSE)=0),1,VLOOKUP(A39,ServicePointCountByZipCustClass!$A$1:$D$140,3,FALSE)/VLOOKUP(A39,PremiseCountByZipCustClass!$A$1:$D$143, 3,FALSE))</f>
        <v>1.0248520710059172</v>
      </c>
      <c r="D39" s="1">
        <f>IF(AND(VLOOKUP(A39,ServicePointCountByZipCustClass!$A$1:$D$140,4,FALSE)=0,VLOOKUP(A39,PremiseCountByZipCustClass!$A$1:$D$143, 4,FALSE)=0),1,VLOOKUP(A39,ServicePointCountByZipCustClass!$A$1:$D$140,4,FALSE)/VLOOKUP(A39,PremiseCountByZipCustClass!$A$1:$D$143, 4,FALSE))</f>
        <v>1.0317460317460319</v>
      </c>
    </row>
    <row r="40" spans="1:4" x14ac:dyDescent="0.25">
      <c r="A40">
        <v>92025</v>
      </c>
      <c r="B40" s="2">
        <f>IF(AND(VLOOKUP(A40,ServicePointCountByZipCustClass!$A$1:$D$140,2,FALSE)=0,VLOOKUP(A40,PremiseCountByZipCustClass!$A$1:$D$143, 2,FALSE)=0),1,VLOOKUP(A40,ServicePointCountByZipCustClass!$A$1:$D$140,2,FALSE)/VLOOKUP(A40,PremiseCountByZipCustClass!$A$1:$D$143, 2,FALSE))</f>
        <v>1.0210045097918083</v>
      </c>
      <c r="C40" s="1">
        <f>IF(AND(VLOOKUP(A40,ServicePointCountByZipCustClass!$A$1:$D$140,3,FALSE)=0,VLOOKUP(A40,PremiseCountByZipCustClass!$A$1:$D$143, 3,FALSE)=0),1,VLOOKUP(A40,ServicePointCountByZipCustClass!$A$1:$D$140,3,FALSE)/VLOOKUP(A40,PremiseCountByZipCustClass!$A$1:$D$143, 3,FALSE))</f>
        <v>1.0448113207547169</v>
      </c>
      <c r="D40" s="1">
        <f>IF(AND(VLOOKUP(A40,ServicePointCountByZipCustClass!$A$1:$D$140,4,FALSE)=0,VLOOKUP(A40,PremiseCountByZipCustClass!$A$1:$D$143, 4,FALSE)=0),1,VLOOKUP(A40,ServicePointCountByZipCustClass!$A$1:$D$140,4,FALSE)/VLOOKUP(A40,PremiseCountByZipCustClass!$A$1:$D$143, 4,FALSE))</f>
        <v>1</v>
      </c>
    </row>
    <row r="41" spans="1:4" x14ac:dyDescent="0.25">
      <c r="A41">
        <v>92026</v>
      </c>
      <c r="B41" s="2">
        <f>IF(AND(VLOOKUP(A41,ServicePointCountByZipCustClass!$A$1:$D$140,2,FALSE)=0,VLOOKUP(A41,PremiseCountByZipCustClass!$A$1:$D$143, 2,FALSE)=0),1,VLOOKUP(A41,ServicePointCountByZipCustClass!$A$1:$D$140,2,FALSE)/VLOOKUP(A41,PremiseCountByZipCustClass!$A$1:$D$143, 2,FALSE))</f>
        <v>1.0199049630411827</v>
      </c>
      <c r="C41" s="1">
        <f>IF(AND(VLOOKUP(A41,ServicePointCountByZipCustClass!$A$1:$D$140,3,FALSE)=0,VLOOKUP(A41,PremiseCountByZipCustClass!$A$1:$D$143, 3,FALSE)=0),1,VLOOKUP(A41,ServicePointCountByZipCustClass!$A$1:$D$140,3,FALSE)/VLOOKUP(A41,PremiseCountByZipCustClass!$A$1:$D$143, 3,FALSE))</f>
        <v>1.0672064777327934</v>
      </c>
      <c r="D41" s="1">
        <f>IF(AND(VLOOKUP(A41,ServicePointCountByZipCustClass!$A$1:$D$140,4,FALSE)=0,VLOOKUP(A41,PremiseCountByZipCustClass!$A$1:$D$143, 4,FALSE)=0),1,VLOOKUP(A41,ServicePointCountByZipCustClass!$A$1:$D$140,4,FALSE)/VLOOKUP(A41,PremiseCountByZipCustClass!$A$1:$D$143, 4,FALSE))</f>
        <v>1</v>
      </c>
    </row>
    <row r="42" spans="1:4" x14ac:dyDescent="0.25">
      <c r="A42">
        <v>92027</v>
      </c>
      <c r="B42" s="2">
        <f>IF(AND(VLOOKUP(A42,ServicePointCountByZipCustClass!$A$1:$D$140,2,FALSE)=0,VLOOKUP(A42,PremiseCountByZipCustClass!$A$1:$D$143, 2,FALSE)=0),1,VLOOKUP(A42,ServicePointCountByZipCustClass!$A$1:$D$140,2,FALSE)/VLOOKUP(A42,PremiseCountByZipCustClass!$A$1:$D$143, 2,FALSE))</f>
        <v>1.0197468973528152</v>
      </c>
      <c r="C42" s="1">
        <f>IF(AND(VLOOKUP(A42,ServicePointCountByZipCustClass!$A$1:$D$140,3,FALSE)=0,VLOOKUP(A42,PremiseCountByZipCustClass!$A$1:$D$143, 3,FALSE)=0),1,VLOOKUP(A42,ServicePointCountByZipCustClass!$A$1:$D$140,3,FALSE)/VLOOKUP(A42,PremiseCountByZipCustClass!$A$1:$D$143, 3,FALSE))</f>
        <v>1.0508474576271187</v>
      </c>
      <c r="D42" s="1">
        <f>IF(AND(VLOOKUP(A42,ServicePointCountByZipCustClass!$A$1:$D$140,4,FALSE)=0,VLOOKUP(A42,PremiseCountByZipCustClass!$A$1:$D$143, 4,FALSE)=0),1,VLOOKUP(A42,ServicePointCountByZipCustClass!$A$1:$D$140,4,FALSE)/VLOOKUP(A42,PremiseCountByZipCustClass!$A$1:$D$143, 4,FALSE))</f>
        <v>1</v>
      </c>
    </row>
    <row r="43" spans="1:4" x14ac:dyDescent="0.25">
      <c r="A43">
        <v>92028</v>
      </c>
      <c r="B43" s="2">
        <f>IF(AND(VLOOKUP(A43,ServicePointCountByZipCustClass!$A$1:$D$140,2,FALSE)=0,VLOOKUP(A43,PremiseCountByZipCustClass!$A$1:$D$143, 2,FALSE)=0),1,VLOOKUP(A43,ServicePointCountByZipCustClass!$A$1:$D$140,2,FALSE)/VLOOKUP(A43,PremiseCountByZipCustClass!$A$1:$D$143, 2,FALSE))</f>
        <v>1.0184003645892674</v>
      </c>
      <c r="C43" s="1">
        <f>IF(AND(VLOOKUP(A43,ServicePointCountByZipCustClass!$A$1:$D$140,3,FALSE)=0,VLOOKUP(A43,PremiseCountByZipCustClass!$A$1:$D$143, 3,FALSE)=0),1,VLOOKUP(A43,ServicePointCountByZipCustClass!$A$1:$D$140,3,FALSE)/VLOOKUP(A43,PremiseCountByZipCustClass!$A$1:$D$143, 3,FALSE))</f>
        <v>1.0642857142857143</v>
      </c>
      <c r="D43" s="1">
        <f>IF(AND(VLOOKUP(A43,ServicePointCountByZipCustClass!$A$1:$D$140,4,FALSE)=0,VLOOKUP(A43,PremiseCountByZipCustClass!$A$1:$D$143, 4,FALSE)=0),1,VLOOKUP(A43,ServicePointCountByZipCustClass!$A$1:$D$140,4,FALSE)/VLOOKUP(A43,PremiseCountByZipCustClass!$A$1:$D$143, 4,FALSE))</f>
        <v>1</v>
      </c>
    </row>
    <row r="44" spans="1:4" x14ac:dyDescent="0.25">
      <c r="A44">
        <v>92029</v>
      </c>
      <c r="B44" s="2">
        <f>IF(AND(VLOOKUP(A44,ServicePointCountByZipCustClass!$A$1:$D$140,2,FALSE)=0,VLOOKUP(A44,PremiseCountByZipCustClass!$A$1:$D$143, 2,FALSE)=0),1,VLOOKUP(A44,ServicePointCountByZipCustClass!$A$1:$D$140,2,FALSE)/VLOOKUP(A44,PremiseCountByZipCustClass!$A$1:$D$143, 2,FALSE))</f>
        <v>1.0157642220699108</v>
      </c>
      <c r="C44" s="1">
        <f>IF(AND(VLOOKUP(A44,ServicePointCountByZipCustClass!$A$1:$D$140,3,FALSE)=0,VLOOKUP(A44,PremiseCountByZipCustClass!$A$1:$D$143, 3,FALSE)=0),1,VLOOKUP(A44,ServicePointCountByZipCustClass!$A$1:$D$140,3,FALSE)/VLOOKUP(A44,PremiseCountByZipCustClass!$A$1:$D$143, 3,FALSE))</f>
        <v>1.0208140610545791</v>
      </c>
      <c r="D44" s="1">
        <f>IF(AND(VLOOKUP(A44,ServicePointCountByZipCustClass!$A$1:$D$140,4,FALSE)=0,VLOOKUP(A44,PremiseCountByZipCustClass!$A$1:$D$143, 4,FALSE)=0),1,VLOOKUP(A44,ServicePointCountByZipCustClass!$A$1:$D$140,4,FALSE)/VLOOKUP(A44,PremiseCountByZipCustClass!$A$1:$D$143, 4,FALSE))</f>
        <v>1</v>
      </c>
    </row>
    <row r="45" spans="1:4" x14ac:dyDescent="0.25">
      <c r="A45">
        <v>92036</v>
      </c>
      <c r="B45" s="2">
        <f>IF(AND(VLOOKUP(A45,ServicePointCountByZipCustClass!$A$1:$D$140,2,FALSE)=0,VLOOKUP(A45,PremiseCountByZipCustClass!$A$1:$D$143, 2,FALSE)=0),1,VLOOKUP(A45,ServicePointCountByZipCustClass!$A$1:$D$140,2,FALSE)/VLOOKUP(A45,PremiseCountByZipCustClass!$A$1:$D$143, 2,FALSE))</f>
        <v>1.0505432215399151</v>
      </c>
      <c r="C45" s="1">
        <f>IF(AND(VLOOKUP(A45,ServicePointCountByZipCustClass!$A$1:$D$140,3,FALSE)=0,VLOOKUP(A45,PremiseCountByZipCustClass!$A$1:$D$143, 3,FALSE)=0),1,VLOOKUP(A45,ServicePointCountByZipCustClass!$A$1:$D$140,3,FALSE)/VLOOKUP(A45,PremiseCountByZipCustClass!$A$1:$D$143, 3,FALSE))</f>
        <v>1.0990825688073393</v>
      </c>
      <c r="D45" s="1">
        <f>IF(AND(VLOOKUP(A45,ServicePointCountByZipCustClass!$A$1:$D$140,4,FALSE)=0,VLOOKUP(A45,PremiseCountByZipCustClass!$A$1:$D$143, 4,FALSE)=0),1,VLOOKUP(A45,ServicePointCountByZipCustClass!$A$1:$D$140,4,FALSE)/VLOOKUP(A45,PremiseCountByZipCustClass!$A$1:$D$143, 4,FALSE))</f>
        <v>1</v>
      </c>
    </row>
    <row r="46" spans="1:4" x14ac:dyDescent="0.25">
      <c r="A46">
        <v>92037</v>
      </c>
      <c r="B46" s="2">
        <f>IF(AND(VLOOKUP(A46,ServicePointCountByZipCustClass!$A$1:$D$140,2,FALSE)=0,VLOOKUP(A46,PremiseCountByZipCustClass!$A$1:$D$143, 2,FALSE)=0),1,VLOOKUP(A46,ServicePointCountByZipCustClass!$A$1:$D$140,2,FALSE)/VLOOKUP(A46,PremiseCountByZipCustClass!$A$1:$D$143, 2,FALSE))</f>
        <v>1.004423221915054</v>
      </c>
      <c r="C46" s="1">
        <f>IF(AND(VLOOKUP(A46,ServicePointCountByZipCustClass!$A$1:$D$140,3,FALSE)=0,VLOOKUP(A46,PremiseCountByZipCustClass!$A$1:$D$143, 3,FALSE)=0),1,VLOOKUP(A46,ServicePointCountByZipCustClass!$A$1:$D$140,3,FALSE)/VLOOKUP(A46,PremiseCountByZipCustClass!$A$1:$D$143, 3,FALSE))</f>
        <v>1.0306264501160092</v>
      </c>
      <c r="D46" s="1">
        <f>IF(AND(VLOOKUP(A46,ServicePointCountByZipCustClass!$A$1:$D$140,4,FALSE)=0,VLOOKUP(A46,PremiseCountByZipCustClass!$A$1:$D$143, 4,FALSE)=0),1,VLOOKUP(A46,ServicePointCountByZipCustClass!$A$1:$D$140,4,FALSE)/VLOOKUP(A46,PremiseCountByZipCustClass!$A$1:$D$143, 4,FALSE))</f>
        <v>1.0236220472440944</v>
      </c>
    </row>
    <row r="47" spans="1:4" x14ac:dyDescent="0.25">
      <c r="A47">
        <v>92040</v>
      </c>
      <c r="B47" s="2">
        <f>IF(AND(VLOOKUP(A47,ServicePointCountByZipCustClass!$A$1:$D$140,2,FALSE)=0,VLOOKUP(A47,PremiseCountByZipCustClass!$A$1:$D$143, 2,FALSE)=0),1,VLOOKUP(A47,ServicePointCountByZipCustClass!$A$1:$D$140,2,FALSE)/VLOOKUP(A47,PremiseCountByZipCustClass!$A$1:$D$143, 2,FALSE))</f>
        <v>1.023590021691974</v>
      </c>
      <c r="C47" s="1">
        <f>IF(AND(VLOOKUP(A47,ServicePointCountByZipCustClass!$A$1:$D$140,3,FALSE)=0,VLOOKUP(A47,PremiseCountByZipCustClass!$A$1:$D$143, 3,FALSE)=0),1,VLOOKUP(A47,ServicePointCountByZipCustClass!$A$1:$D$140,3,FALSE)/VLOOKUP(A47,PremiseCountByZipCustClass!$A$1:$D$143, 3,FALSE))</f>
        <v>1.0609318996415771</v>
      </c>
      <c r="D47" s="1">
        <f>IF(AND(VLOOKUP(A47,ServicePointCountByZipCustClass!$A$1:$D$140,4,FALSE)=0,VLOOKUP(A47,PremiseCountByZipCustClass!$A$1:$D$143, 4,FALSE)=0),1,VLOOKUP(A47,ServicePointCountByZipCustClass!$A$1:$D$140,4,FALSE)/VLOOKUP(A47,PremiseCountByZipCustClass!$A$1:$D$143, 4,FALSE))</f>
        <v>1</v>
      </c>
    </row>
    <row r="48" spans="1:4" x14ac:dyDescent="0.25">
      <c r="A48">
        <v>92054</v>
      </c>
      <c r="B48" s="2">
        <f>IF(AND(VLOOKUP(A48,ServicePointCountByZipCustClass!$A$1:$D$140,2,FALSE)=0,VLOOKUP(A48,PremiseCountByZipCustClass!$A$1:$D$143, 2,FALSE)=0),1,VLOOKUP(A48,ServicePointCountByZipCustClass!$A$1:$D$140,2,FALSE)/VLOOKUP(A48,PremiseCountByZipCustClass!$A$1:$D$143, 2,FALSE))</f>
        <v>1.0082570987287631</v>
      </c>
      <c r="C48" s="1">
        <f>IF(AND(VLOOKUP(A48,ServicePointCountByZipCustClass!$A$1:$D$140,3,FALSE)=0,VLOOKUP(A48,PremiseCountByZipCustClass!$A$1:$D$143, 3,FALSE)=0),1,VLOOKUP(A48,ServicePointCountByZipCustClass!$A$1:$D$140,3,FALSE)/VLOOKUP(A48,PremiseCountByZipCustClass!$A$1:$D$143, 3,FALSE))</f>
        <v>1.037751677852349</v>
      </c>
      <c r="D48" s="1">
        <f>IF(AND(VLOOKUP(A48,ServicePointCountByZipCustClass!$A$1:$D$140,4,FALSE)=0,VLOOKUP(A48,PremiseCountByZipCustClass!$A$1:$D$143, 4,FALSE)=0),1,VLOOKUP(A48,ServicePointCountByZipCustClass!$A$1:$D$140,4,FALSE)/VLOOKUP(A48,PremiseCountByZipCustClass!$A$1:$D$143, 4,FALSE))</f>
        <v>1</v>
      </c>
    </row>
    <row r="49" spans="1:4" x14ac:dyDescent="0.25">
      <c r="A49">
        <v>92055</v>
      </c>
      <c r="B49" s="2">
        <f>IF(AND(VLOOKUP(A49,ServicePointCountByZipCustClass!$A$1:$D$140,2,FALSE)=0,VLOOKUP(A49,PremiseCountByZipCustClass!$A$1:$D$143, 2,FALSE)=0),1,VLOOKUP(A49,ServicePointCountByZipCustClass!$A$1:$D$140,2,FALSE)/VLOOKUP(A49,PremiseCountByZipCustClass!$A$1:$D$143, 2,FALSE))</f>
        <v>1</v>
      </c>
      <c r="C49" s="1">
        <f>IF(AND(VLOOKUP(A49,ServicePointCountByZipCustClass!$A$1:$D$140,3,FALSE)=0,VLOOKUP(A49,PremiseCountByZipCustClass!$A$1:$D$143, 3,FALSE)=0),1,VLOOKUP(A49,ServicePointCountByZipCustClass!$A$1:$D$140,3,FALSE)/VLOOKUP(A49,PremiseCountByZipCustClass!$A$1:$D$143, 3,FALSE))</f>
        <v>1</v>
      </c>
      <c r="D49" s="1">
        <f>IF(AND(VLOOKUP(A49,ServicePointCountByZipCustClass!$A$1:$D$140,4,FALSE)=0,VLOOKUP(A49,PremiseCountByZipCustClass!$A$1:$D$143, 4,FALSE)=0),1,VLOOKUP(A49,ServicePointCountByZipCustClass!$A$1:$D$140,4,FALSE)/VLOOKUP(A49,PremiseCountByZipCustClass!$A$1:$D$143, 4,FALSE))</f>
        <v>1</v>
      </c>
    </row>
    <row r="50" spans="1:4" x14ac:dyDescent="0.25">
      <c r="A50">
        <v>92056</v>
      </c>
      <c r="B50" s="2">
        <f>IF(AND(VLOOKUP(A50,ServicePointCountByZipCustClass!$A$1:$D$140,2,FALSE)=0,VLOOKUP(A50,PremiseCountByZipCustClass!$A$1:$D$143, 2,FALSE)=0),1,VLOOKUP(A50,ServicePointCountByZipCustClass!$A$1:$D$140,2,FALSE)/VLOOKUP(A50,PremiseCountByZipCustClass!$A$1:$D$143, 2,FALSE))</f>
        <v>1.0061167925069292</v>
      </c>
      <c r="C50" s="1">
        <f>IF(AND(VLOOKUP(A50,ServicePointCountByZipCustClass!$A$1:$D$140,3,FALSE)=0,VLOOKUP(A50,PremiseCountByZipCustClass!$A$1:$D$143, 3,FALSE)=0),1,VLOOKUP(A50,ServicePointCountByZipCustClass!$A$1:$D$140,3,FALSE)/VLOOKUP(A50,PremiseCountByZipCustClass!$A$1:$D$143, 3,FALSE))</f>
        <v>1.0130902290790089</v>
      </c>
      <c r="D50" s="1">
        <f>IF(AND(VLOOKUP(A50,ServicePointCountByZipCustClass!$A$1:$D$140,4,FALSE)=0,VLOOKUP(A50,PremiseCountByZipCustClass!$A$1:$D$143, 4,FALSE)=0),1,VLOOKUP(A50,ServicePointCountByZipCustClass!$A$1:$D$140,4,FALSE)/VLOOKUP(A50,PremiseCountByZipCustClass!$A$1:$D$143, 4,FALSE))</f>
        <v>1</v>
      </c>
    </row>
    <row r="51" spans="1:4" x14ac:dyDescent="0.25">
      <c r="A51">
        <v>92057</v>
      </c>
      <c r="B51" s="2">
        <f>IF(AND(VLOOKUP(A51,ServicePointCountByZipCustClass!$A$1:$D$140,2,FALSE)=0,VLOOKUP(A51,PremiseCountByZipCustClass!$A$1:$D$143, 2,FALSE)=0),1,VLOOKUP(A51,ServicePointCountByZipCustClass!$A$1:$D$140,2,FALSE)/VLOOKUP(A51,PremiseCountByZipCustClass!$A$1:$D$143, 2,FALSE))</f>
        <v>1.0039998024788899</v>
      </c>
      <c r="C51" s="1">
        <f>IF(AND(VLOOKUP(A51,ServicePointCountByZipCustClass!$A$1:$D$140,3,FALSE)=0,VLOOKUP(A51,PremiseCountByZipCustClass!$A$1:$D$143, 3,FALSE)=0),1,VLOOKUP(A51,ServicePointCountByZipCustClass!$A$1:$D$140,3,FALSE)/VLOOKUP(A51,PremiseCountByZipCustClass!$A$1:$D$143, 3,FALSE))</f>
        <v>1.0305084745762711</v>
      </c>
      <c r="D51" s="1">
        <f>IF(AND(VLOOKUP(A51,ServicePointCountByZipCustClass!$A$1:$D$140,4,FALSE)=0,VLOOKUP(A51,PremiseCountByZipCustClass!$A$1:$D$143, 4,FALSE)=0),1,VLOOKUP(A51,ServicePointCountByZipCustClass!$A$1:$D$140,4,FALSE)/VLOOKUP(A51,PremiseCountByZipCustClass!$A$1:$D$143, 4,FALSE))</f>
        <v>1</v>
      </c>
    </row>
    <row r="52" spans="1:4" x14ac:dyDescent="0.25">
      <c r="A52">
        <v>92058</v>
      </c>
      <c r="B52" s="2">
        <f>IF(AND(VLOOKUP(A52,ServicePointCountByZipCustClass!$A$1:$D$140,2,FALSE)=0,VLOOKUP(A52,PremiseCountByZipCustClass!$A$1:$D$143, 2,FALSE)=0),1,VLOOKUP(A52,ServicePointCountByZipCustClass!$A$1:$D$140,2,FALSE)/VLOOKUP(A52,PremiseCountByZipCustClass!$A$1:$D$143, 2,FALSE))</f>
        <v>1.0053593645324912</v>
      </c>
      <c r="C52" s="1">
        <f>IF(AND(VLOOKUP(A52,ServicePointCountByZipCustClass!$A$1:$D$140,3,FALSE)=0,VLOOKUP(A52,PremiseCountByZipCustClass!$A$1:$D$143, 3,FALSE)=0),1,VLOOKUP(A52,ServicePointCountByZipCustClass!$A$1:$D$140,3,FALSE)/VLOOKUP(A52,PremiseCountByZipCustClass!$A$1:$D$143, 3,FALSE))</f>
        <v>1.0412280701754386</v>
      </c>
      <c r="D52" s="1">
        <f>IF(AND(VLOOKUP(A52,ServicePointCountByZipCustClass!$A$1:$D$140,4,FALSE)=0,VLOOKUP(A52,PremiseCountByZipCustClass!$A$1:$D$143, 4,FALSE)=0),1,VLOOKUP(A52,ServicePointCountByZipCustClass!$A$1:$D$140,4,FALSE)/VLOOKUP(A52,PremiseCountByZipCustClass!$A$1:$D$143, 4,FALSE))</f>
        <v>1</v>
      </c>
    </row>
    <row r="53" spans="1:4" x14ac:dyDescent="0.25">
      <c r="A53">
        <v>92059</v>
      </c>
      <c r="B53" s="2">
        <f>IF(AND(VLOOKUP(A53,ServicePointCountByZipCustClass!$A$1:$D$140,2,FALSE)=0,VLOOKUP(A53,PremiseCountByZipCustClass!$A$1:$D$143, 2,FALSE)=0),1,VLOOKUP(A53,ServicePointCountByZipCustClass!$A$1:$D$140,2,FALSE)/VLOOKUP(A53,PremiseCountByZipCustClass!$A$1:$D$143, 2,FALSE))</f>
        <v>1.0774774774774776</v>
      </c>
      <c r="C53" s="1">
        <f>IF(AND(VLOOKUP(A53,ServicePointCountByZipCustClass!$A$1:$D$140,3,FALSE)=0,VLOOKUP(A53,PremiseCountByZipCustClass!$A$1:$D$143, 3,FALSE)=0),1,VLOOKUP(A53,ServicePointCountByZipCustClass!$A$1:$D$140,3,FALSE)/VLOOKUP(A53,PremiseCountByZipCustClass!$A$1:$D$143, 3,FALSE))</f>
        <v>1.0634146341463415</v>
      </c>
      <c r="D53" s="1">
        <f>IF(AND(VLOOKUP(A53,ServicePointCountByZipCustClass!$A$1:$D$140,4,FALSE)=0,VLOOKUP(A53,PremiseCountByZipCustClass!$A$1:$D$143, 4,FALSE)=0),1,VLOOKUP(A53,ServicePointCountByZipCustClass!$A$1:$D$140,4,FALSE)/VLOOKUP(A53,PremiseCountByZipCustClass!$A$1:$D$143, 4,FALSE))</f>
        <v>1</v>
      </c>
    </row>
    <row r="54" spans="1:4" x14ac:dyDescent="0.25">
      <c r="A54">
        <v>92060</v>
      </c>
      <c r="B54" s="2">
        <f>IF(AND(VLOOKUP(A54,ServicePointCountByZipCustClass!$A$1:$D$140,2,FALSE)=0,VLOOKUP(A54,PremiseCountByZipCustClass!$A$1:$D$143, 2,FALSE)=0),1,VLOOKUP(A54,ServicePointCountByZipCustClass!$A$1:$D$140,2,FALSE)/VLOOKUP(A54,PremiseCountByZipCustClass!$A$1:$D$143, 2,FALSE))</f>
        <v>1.126984126984127</v>
      </c>
      <c r="C54" s="1">
        <f>IF(AND(VLOOKUP(A54,ServicePointCountByZipCustClass!$A$1:$D$140,3,FALSE)=0,VLOOKUP(A54,PremiseCountByZipCustClass!$A$1:$D$143, 3,FALSE)=0),1,VLOOKUP(A54,ServicePointCountByZipCustClass!$A$1:$D$140,3,FALSE)/VLOOKUP(A54,PremiseCountByZipCustClass!$A$1:$D$143, 3,FALSE))</f>
        <v>1.0985915492957747</v>
      </c>
      <c r="D54" s="1">
        <f>IF(AND(VLOOKUP(A54,ServicePointCountByZipCustClass!$A$1:$D$140,4,FALSE)=0,VLOOKUP(A54,PremiseCountByZipCustClass!$A$1:$D$143, 4,FALSE)=0),1,VLOOKUP(A54,ServicePointCountByZipCustClass!$A$1:$D$140,4,FALSE)/VLOOKUP(A54,PremiseCountByZipCustClass!$A$1:$D$143, 4,FALSE))</f>
        <v>1</v>
      </c>
    </row>
    <row r="55" spans="1:4" x14ac:dyDescent="0.25">
      <c r="A55">
        <v>92061</v>
      </c>
      <c r="B55" s="2">
        <f>IF(AND(VLOOKUP(A55,ServicePointCountByZipCustClass!$A$1:$D$140,2,FALSE)=0,VLOOKUP(A55,PremiseCountByZipCustClass!$A$1:$D$143, 2,FALSE)=0),1,VLOOKUP(A55,ServicePointCountByZipCustClass!$A$1:$D$140,2,FALSE)/VLOOKUP(A55,PremiseCountByZipCustClass!$A$1:$D$143, 2,FALSE))</f>
        <v>1.0505725190839694</v>
      </c>
      <c r="C55" s="1">
        <f>IF(AND(VLOOKUP(A55,ServicePointCountByZipCustClass!$A$1:$D$140,3,FALSE)=0,VLOOKUP(A55,PremiseCountByZipCustClass!$A$1:$D$143, 3,FALSE)=0),1,VLOOKUP(A55,ServicePointCountByZipCustClass!$A$1:$D$140,3,FALSE)/VLOOKUP(A55,PremiseCountByZipCustClass!$A$1:$D$143, 3,FALSE))</f>
        <v>1.1244444444444444</v>
      </c>
      <c r="D55" s="1">
        <f>IF(AND(VLOOKUP(A55,ServicePointCountByZipCustClass!$A$1:$D$140,4,FALSE)=0,VLOOKUP(A55,PremiseCountByZipCustClass!$A$1:$D$143, 4,FALSE)=0),1,VLOOKUP(A55,ServicePointCountByZipCustClass!$A$1:$D$140,4,FALSE)/VLOOKUP(A55,PremiseCountByZipCustClass!$A$1:$D$143, 4,FALSE))</f>
        <v>1</v>
      </c>
    </row>
    <row r="56" spans="1:4" x14ac:dyDescent="0.25">
      <c r="A56">
        <v>92062</v>
      </c>
      <c r="B56" s="2">
        <f>IF(AND(VLOOKUP(A56,ServicePointCountByZipCustClass!$A$1:$D$140,2,FALSE)=0,VLOOKUP(A56,PremiseCountByZipCustClass!$A$1:$D$143, 2,FALSE)=0),1,VLOOKUP(A56,ServicePointCountByZipCustClass!$A$1:$D$140,2,FALSE)/VLOOKUP(A56,PremiseCountByZipCustClass!$A$1:$D$143, 2,FALSE))</f>
        <v>1</v>
      </c>
      <c r="C56" s="1">
        <f>IF(AND(VLOOKUP(A56,ServicePointCountByZipCustClass!$A$1:$D$140,3,FALSE)=0,VLOOKUP(A56,PremiseCountByZipCustClass!$A$1:$D$143, 3,FALSE)=0),1,VLOOKUP(A56,ServicePointCountByZipCustClass!$A$1:$D$140,3,FALSE)/VLOOKUP(A56,PremiseCountByZipCustClass!$A$1:$D$143, 3,FALSE))</f>
        <v>1</v>
      </c>
      <c r="D56" s="1">
        <f>IF(AND(VLOOKUP(A56,ServicePointCountByZipCustClass!$A$1:$D$140,4,FALSE)=0,VLOOKUP(A56,PremiseCountByZipCustClass!$A$1:$D$143, 4,FALSE)=0),1,VLOOKUP(A56,ServicePointCountByZipCustClass!$A$1:$D$140,4,FALSE)/VLOOKUP(A56,PremiseCountByZipCustClass!$A$1:$D$143, 4,FALSE))</f>
        <v>1</v>
      </c>
    </row>
    <row r="57" spans="1:4" x14ac:dyDescent="0.25">
      <c r="A57">
        <v>92064</v>
      </c>
      <c r="B57" s="2">
        <f>IF(AND(VLOOKUP(A57,ServicePointCountByZipCustClass!$A$1:$D$140,2,FALSE)=0,VLOOKUP(A57,PremiseCountByZipCustClass!$A$1:$D$143, 2,FALSE)=0),1,VLOOKUP(A57,ServicePointCountByZipCustClass!$A$1:$D$140,2,FALSE)/VLOOKUP(A57,PremiseCountByZipCustClass!$A$1:$D$143, 2,FALSE))</f>
        <v>1.009946253166121</v>
      </c>
      <c r="C57" s="1">
        <f>IF(AND(VLOOKUP(A57,ServicePointCountByZipCustClass!$A$1:$D$140,3,FALSE)=0,VLOOKUP(A57,PremiseCountByZipCustClass!$A$1:$D$143, 3,FALSE)=0),1,VLOOKUP(A57,ServicePointCountByZipCustClass!$A$1:$D$140,3,FALSE)/VLOOKUP(A57,PremiseCountByZipCustClass!$A$1:$D$143, 3,FALSE))</f>
        <v>1.0213884992987377</v>
      </c>
      <c r="D57" s="1">
        <f>IF(AND(VLOOKUP(A57,ServicePointCountByZipCustClass!$A$1:$D$140,4,FALSE)=0,VLOOKUP(A57,PremiseCountByZipCustClass!$A$1:$D$143, 4,FALSE)=0),1,VLOOKUP(A57,ServicePointCountByZipCustClass!$A$1:$D$140,4,FALSE)/VLOOKUP(A57,PremiseCountByZipCustClass!$A$1:$D$143, 4,FALSE))</f>
        <v>1.0526315789473684</v>
      </c>
    </row>
    <row r="58" spans="1:4" x14ac:dyDescent="0.25">
      <c r="A58">
        <v>92065</v>
      </c>
      <c r="B58" s="2">
        <f>IF(AND(VLOOKUP(A58,ServicePointCountByZipCustClass!$A$1:$D$140,2,FALSE)=0,VLOOKUP(A58,PremiseCountByZipCustClass!$A$1:$D$143, 2,FALSE)=0),1,VLOOKUP(A58,ServicePointCountByZipCustClass!$A$1:$D$140,2,FALSE)/VLOOKUP(A58,PremiseCountByZipCustClass!$A$1:$D$143, 2,FALSE))</f>
        <v>1.0224602349932059</v>
      </c>
      <c r="C58" s="1">
        <f>IF(AND(VLOOKUP(A58,ServicePointCountByZipCustClass!$A$1:$D$140,3,FALSE)=0,VLOOKUP(A58,PremiseCountByZipCustClass!$A$1:$D$143, 3,FALSE)=0),1,VLOOKUP(A58,ServicePointCountByZipCustClass!$A$1:$D$140,3,FALSE)/VLOOKUP(A58,PremiseCountByZipCustClass!$A$1:$D$143, 3,FALSE))</f>
        <v>1.0507056978567695</v>
      </c>
      <c r="D58" s="1">
        <f>IF(AND(VLOOKUP(A58,ServicePointCountByZipCustClass!$A$1:$D$140,4,FALSE)=0,VLOOKUP(A58,PremiseCountByZipCustClass!$A$1:$D$143, 4,FALSE)=0),1,VLOOKUP(A58,ServicePointCountByZipCustClass!$A$1:$D$140,4,FALSE)/VLOOKUP(A58,PremiseCountByZipCustClass!$A$1:$D$143, 4,FALSE))</f>
        <v>1</v>
      </c>
    </row>
    <row r="59" spans="1:4" x14ac:dyDescent="0.25">
      <c r="A59">
        <v>92066</v>
      </c>
      <c r="B59" s="2">
        <f>IF(AND(VLOOKUP(A59,ServicePointCountByZipCustClass!$A$1:$D$140,2,FALSE)=0,VLOOKUP(A59,PremiseCountByZipCustClass!$A$1:$D$143, 2,FALSE)=0),1,VLOOKUP(A59,ServicePointCountByZipCustClass!$A$1:$D$140,2,FALSE)/VLOOKUP(A59,PremiseCountByZipCustClass!$A$1:$D$143, 2,FALSE))</f>
        <v>1.1213872832369942</v>
      </c>
      <c r="C59" s="1">
        <f>IF(AND(VLOOKUP(A59,ServicePointCountByZipCustClass!$A$1:$D$140,3,FALSE)=0,VLOOKUP(A59,PremiseCountByZipCustClass!$A$1:$D$143, 3,FALSE)=0),1,VLOOKUP(A59,ServicePointCountByZipCustClass!$A$1:$D$140,3,FALSE)/VLOOKUP(A59,PremiseCountByZipCustClass!$A$1:$D$143, 3,FALSE))</f>
        <v>1.032258064516129</v>
      </c>
      <c r="D59" s="1">
        <f>IF(AND(VLOOKUP(A59,ServicePointCountByZipCustClass!$A$1:$D$140,4,FALSE)=0,VLOOKUP(A59,PremiseCountByZipCustClass!$A$1:$D$143, 4,FALSE)=0),1,VLOOKUP(A59,ServicePointCountByZipCustClass!$A$1:$D$140,4,FALSE)/VLOOKUP(A59,PremiseCountByZipCustClass!$A$1:$D$143, 4,FALSE))</f>
        <v>1</v>
      </c>
    </row>
    <row r="60" spans="1:4" x14ac:dyDescent="0.25">
      <c r="A60">
        <v>92067</v>
      </c>
      <c r="B60" s="2">
        <f>IF(AND(VLOOKUP(A60,ServicePointCountByZipCustClass!$A$1:$D$140,2,FALSE)=0,VLOOKUP(A60,PremiseCountByZipCustClass!$A$1:$D$143, 2,FALSE)=0),1,VLOOKUP(A60,ServicePointCountByZipCustClass!$A$1:$D$140,2,FALSE)/VLOOKUP(A60,PremiseCountByZipCustClass!$A$1:$D$143, 2,FALSE))</f>
        <v>1.0089263575502108</v>
      </c>
      <c r="C60" s="1">
        <f>IF(AND(VLOOKUP(A60,ServicePointCountByZipCustClass!$A$1:$D$140,3,FALSE)=0,VLOOKUP(A60,PremiseCountByZipCustClass!$A$1:$D$143, 3,FALSE)=0),1,VLOOKUP(A60,ServicePointCountByZipCustClass!$A$1:$D$140,3,FALSE)/VLOOKUP(A60,PremiseCountByZipCustClass!$A$1:$D$143, 3,FALSE))</f>
        <v>1.0315374507227333</v>
      </c>
      <c r="D60" s="1">
        <f>IF(AND(VLOOKUP(A60,ServicePointCountByZipCustClass!$A$1:$D$140,4,FALSE)=0,VLOOKUP(A60,PremiseCountByZipCustClass!$A$1:$D$143, 4,FALSE)=0),1,VLOOKUP(A60,ServicePointCountByZipCustClass!$A$1:$D$140,4,FALSE)/VLOOKUP(A60,PremiseCountByZipCustClass!$A$1:$D$143, 4,FALSE))</f>
        <v>1</v>
      </c>
    </row>
    <row r="61" spans="1:4" x14ac:dyDescent="0.25">
      <c r="A61">
        <v>92068</v>
      </c>
      <c r="B61" s="2">
        <f>IF(AND(VLOOKUP(A61,ServicePointCountByZipCustClass!$A$1:$D$140,2,FALSE)=0,VLOOKUP(A61,PremiseCountByZipCustClass!$A$1:$D$143, 2,FALSE)=0),1,VLOOKUP(A61,ServicePointCountByZipCustClass!$A$1:$D$140,2,FALSE)/VLOOKUP(A61,PremiseCountByZipCustClass!$A$1:$D$143, 2,FALSE))</f>
        <v>1</v>
      </c>
      <c r="C61" s="1">
        <f>IF(AND(VLOOKUP(A61,ServicePointCountByZipCustClass!$A$1:$D$140,3,FALSE)=0,VLOOKUP(A61,PremiseCountByZipCustClass!$A$1:$D$143, 3,FALSE)=0),1,VLOOKUP(A61,ServicePointCountByZipCustClass!$A$1:$D$140,3,FALSE)/VLOOKUP(A61,PremiseCountByZipCustClass!$A$1:$D$143, 3,FALSE))</f>
        <v>1</v>
      </c>
      <c r="D61" s="1">
        <f>IF(AND(VLOOKUP(A61,ServicePointCountByZipCustClass!$A$1:$D$140,4,FALSE)=0,VLOOKUP(A61,PremiseCountByZipCustClass!$A$1:$D$143, 4,FALSE)=0),1,VLOOKUP(A61,ServicePointCountByZipCustClass!$A$1:$D$140,4,FALSE)/VLOOKUP(A61,PremiseCountByZipCustClass!$A$1:$D$143, 4,FALSE))</f>
        <v>1</v>
      </c>
    </row>
    <row r="62" spans="1:4" x14ac:dyDescent="0.25">
      <c r="A62">
        <v>92069</v>
      </c>
      <c r="B62" s="2">
        <f>IF(AND(VLOOKUP(A62,ServicePointCountByZipCustClass!$A$1:$D$140,2,FALSE)=0,VLOOKUP(A62,PremiseCountByZipCustClass!$A$1:$D$143, 2,FALSE)=0),1,VLOOKUP(A62,ServicePointCountByZipCustClass!$A$1:$D$140,2,FALSE)/VLOOKUP(A62,PremiseCountByZipCustClass!$A$1:$D$143, 2,FALSE))</f>
        <v>1.0111774908460205</v>
      </c>
      <c r="C62" s="1">
        <f>IF(AND(VLOOKUP(A62,ServicePointCountByZipCustClass!$A$1:$D$140,3,FALSE)=0,VLOOKUP(A62,PremiseCountByZipCustClass!$A$1:$D$143, 3,FALSE)=0),1,VLOOKUP(A62,ServicePointCountByZipCustClass!$A$1:$D$140,3,FALSE)/VLOOKUP(A62,PremiseCountByZipCustClass!$A$1:$D$143, 3,FALSE))</f>
        <v>1.0286521388216303</v>
      </c>
      <c r="D62" s="1">
        <f>IF(AND(VLOOKUP(A62,ServicePointCountByZipCustClass!$A$1:$D$140,4,FALSE)=0,VLOOKUP(A62,PremiseCountByZipCustClass!$A$1:$D$143, 4,FALSE)=0),1,VLOOKUP(A62,ServicePointCountByZipCustClass!$A$1:$D$140,4,FALSE)/VLOOKUP(A62,PremiseCountByZipCustClass!$A$1:$D$143, 4,FALSE))</f>
        <v>1</v>
      </c>
    </row>
    <row r="63" spans="1:4" x14ac:dyDescent="0.25">
      <c r="A63">
        <v>92070</v>
      </c>
      <c r="B63" s="2">
        <f>IF(AND(VLOOKUP(A63,ServicePointCountByZipCustClass!$A$1:$D$140,2,FALSE)=0,VLOOKUP(A63,PremiseCountByZipCustClass!$A$1:$D$143, 2,FALSE)=0),1,VLOOKUP(A63,ServicePointCountByZipCustClass!$A$1:$D$140,2,FALSE)/VLOOKUP(A63,PremiseCountByZipCustClass!$A$1:$D$143, 2,FALSE))</f>
        <v>1.0984042553191489</v>
      </c>
      <c r="C63" s="1">
        <f>IF(AND(VLOOKUP(A63,ServicePointCountByZipCustClass!$A$1:$D$140,3,FALSE)=0,VLOOKUP(A63,PremiseCountByZipCustClass!$A$1:$D$143, 3,FALSE)=0),1,VLOOKUP(A63,ServicePointCountByZipCustClass!$A$1:$D$140,3,FALSE)/VLOOKUP(A63,PremiseCountByZipCustClass!$A$1:$D$143, 3,FALSE))</f>
        <v>1.05</v>
      </c>
      <c r="D63" s="1">
        <f>IF(AND(VLOOKUP(A63,ServicePointCountByZipCustClass!$A$1:$D$140,4,FALSE)=0,VLOOKUP(A63,PremiseCountByZipCustClass!$A$1:$D$143, 4,FALSE)=0),1,VLOOKUP(A63,ServicePointCountByZipCustClass!$A$1:$D$140,4,FALSE)/VLOOKUP(A63,PremiseCountByZipCustClass!$A$1:$D$143, 4,FALSE))</f>
        <v>1</v>
      </c>
    </row>
    <row r="64" spans="1:4" x14ac:dyDescent="0.25">
      <c r="A64">
        <v>92071</v>
      </c>
      <c r="B64" s="2">
        <f>IF(AND(VLOOKUP(A64,ServicePointCountByZipCustClass!$A$1:$D$140,2,FALSE)=0,VLOOKUP(A64,PremiseCountByZipCustClass!$A$1:$D$143, 2,FALSE)=0),1,VLOOKUP(A64,ServicePointCountByZipCustClass!$A$1:$D$140,2,FALSE)/VLOOKUP(A64,PremiseCountByZipCustClass!$A$1:$D$143, 2,FALSE))</f>
        <v>1.0083940905602455</v>
      </c>
      <c r="C64" s="1">
        <f>IF(AND(VLOOKUP(A64,ServicePointCountByZipCustClass!$A$1:$D$140,3,FALSE)=0,VLOOKUP(A64,PremiseCountByZipCustClass!$A$1:$D$143, 3,FALSE)=0),1,VLOOKUP(A64,ServicePointCountByZipCustClass!$A$1:$D$140,3,FALSE)/VLOOKUP(A64,PremiseCountByZipCustClass!$A$1:$D$143, 3,FALSE))</f>
        <v>1.0209486166007906</v>
      </c>
      <c r="D64" s="1">
        <f>IF(AND(VLOOKUP(A64,ServicePointCountByZipCustClass!$A$1:$D$140,4,FALSE)=0,VLOOKUP(A64,PremiseCountByZipCustClass!$A$1:$D$143, 4,FALSE)=0),1,VLOOKUP(A64,ServicePointCountByZipCustClass!$A$1:$D$140,4,FALSE)/VLOOKUP(A64,PremiseCountByZipCustClass!$A$1:$D$143, 4,FALSE))</f>
        <v>1</v>
      </c>
    </row>
    <row r="65" spans="1:4" x14ac:dyDescent="0.25">
      <c r="A65">
        <v>92072</v>
      </c>
      <c r="B65" s="2">
        <f>IF(AND(VLOOKUP(A65,ServicePointCountByZipCustClass!$A$1:$D$140,2,FALSE)=0,VLOOKUP(A65,PremiseCountByZipCustClass!$A$1:$D$143, 2,FALSE)=0),1,VLOOKUP(A65,ServicePointCountByZipCustClass!$A$1:$D$140,2,FALSE)/VLOOKUP(A65,PremiseCountByZipCustClass!$A$1:$D$143, 2,FALSE))</f>
        <v>1</v>
      </c>
      <c r="C65" s="1">
        <f>IF(AND(VLOOKUP(A65,ServicePointCountByZipCustClass!$A$1:$D$140,3,FALSE)=0,VLOOKUP(A65,PremiseCountByZipCustClass!$A$1:$D$143, 3,FALSE)=0),1,VLOOKUP(A65,ServicePointCountByZipCustClass!$A$1:$D$140,3,FALSE)/VLOOKUP(A65,PremiseCountByZipCustClass!$A$1:$D$143, 3,FALSE))</f>
        <v>1</v>
      </c>
      <c r="D65" s="1">
        <f>IF(AND(VLOOKUP(A65,ServicePointCountByZipCustClass!$A$1:$D$140,4,FALSE)=0,VLOOKUP(A65,PremiseCountByZipCustClass!$A$1:$D$143, 4,FALSE)=0),1,VLOOKUP(A65,ServicePointCountByZipCustClass!$A$1:$D$140,4,FALSE)/VLOOKUP(A65,PremiseCountByZipCustClass!$A$1:$D$143, 4,FALSE))</f>
        <v>1</v>
      </c>
    </row>
    <row r="66" spans="1:4" x14ac:dyDescent="0.25">
      <c r="A66">
        <v>92075</v>
      </c>
      <c r="B66" s="2">
        <f>IF(AND(VLOOKUP(A66,ServicePointCountByZipCustClass!$A$1:$D$140,2,FALSE)=0,VLOOKUP(A66,PremiseCountByZipCustClass!$A$1:$D$143, 2,FALSE)=0),1,VLOOKUP(A66,ServicePointCountByZipCustClass!$A$1:$D$140,2,FALSE)/VLOOKUP(A66,PremiseCountByZipCustClass!$A$1:$D$143, 2,FALSE))</f>
        <v>1.0135696040868454</v>
      </c>
      <c r="C66" s="1">
        <f>IF(AND(VLOOKUP(A66,ServicePointCountByZipCustClass!$A$1:$D$140,3,FALSE)=0,VLOOKUP(A66,PremiseCountByZipCustClass!$A$1:$D$143, 3,FALSE)=0),1,VLOOKUP(A66,ServicePointCountByZipCustClass!$A$1:$D$140,3,FALSE)/VLOOKUP(A66,PremiseCountByZipCustClass!$A$1:$D$143, 3,FALSE))</f>
        <v>1.0255198487712665</v>
      </c>
      <c r="D66" s="1">
        <f>IF(AND(VLOOKUP(A66,ServicePointCountByZipCustClass!$A$1:$D$140,4,FALSE)=0,VLOOKUP(A66,PremiseCountByZipCustClass!$A$1:$D$143, 4,FALSE)=0),1,VLOOKUP(A66,ServicePointCountByZipCustClass!$A$1:$D$140,4,FALSE)/VLOOKUP(A66,PremiseCountByZipCustClass!$A$1:$D$143, 4,FALSE))</f>
        <v>1</v>
      </c>
    </row>
    <row r="67" spans="1:4" x14ac:dyDescent="0.25">
      <c r="A67">
        <v>92078</v>
      </c>
      <c r="B67" s="2">
        <f>IF(AND(VLOOKUP(A67,ServicePointCountByZipCustClass!$A$1:$D$140,2,FALSE)=0,VLOOKUP(A67,PremiseCountByZipCustClass!$A$1:$D$143, 2,FALSE)=0),1,VLOOKUP(A67,ServicePointCountByZipCustClass!$A$1:$D$140,2,FALSE)/VLOOKUP(A67,PremiseCountByZipCustClass!$A$1:$D$143, 2,FALSE))</f>
        <v>1.0042883508848117</v>
      </c>
      <c r="C67" s="1">
        <f>IF(AND(VLOOKUP(A67,ServicePointCountByZipCustClass!$A$1:$D$140,3,FALSE)=0,VLOOKUP(A67,PremiseCountByZipCustClass!$A$1:$D$143, 3,FALSE)=0),1,VLOOKUP(A67,ServicePointCountByZipCustClass!$A$1:$D$140,3,FALSE)/VLOOKUP(A67,PremiseCountByZipCustClass!$A$1:$D$143, 3,FALSE))</f>
        <v>1.0165229885057472</v>
      </c>
      <c r="D67" s="1">
        <f>IF(AND(VLOOKUP(A67,ServicePointCountByZipCustClass!$A$1:$D$140,4,FALSE)=0,VLOOKUP(A67,PremiseCountByZipCustClass!$A$1:$D$143, 4,FALSE)=0),1,VLOOKUP(A67,ServicePointCountByZipCustClass!$A$1:$D$140,4,FALSE)/VLOOKUP(A67,PremiseCountByZipCustClass!$A$1:$D$143, 4,FALSE))</f>
        <v>1</v>
      </c>
    </row>
    <row r="68" spans="1:4" x14ac:dyDescent="0.25">
      <c r="A68">
        <v>92081</v>
      </c>
      <c r="B68" s="2">
        <f>IF(AND(VLOOKUP(A68,ServicePointCountByZipCustClass!$A$1:$D$140,2,FALSE)=0,VLOOKUP(A68,PremiseCountByZipCustClass!$A$1:$D$143, 2,FALSE)=0),1,VLOOKUP(A68,ServicePointCountByZipCustClass!$A$1:$D$140,2,FALSE)/VLOOKUP(A68,PremiseCountByZipCustClass!$A$1:$D$143, 2,FALSE))</f>
        <v>1.0188327112317612</v>
      </c>
      <c r="C68" s="1">
        <f>IF(AND(VLOOKUP(A68,ServicePointCountByZipCustClass!$A$1:$D$140,3,FALSE)=0,VLOOKUP(A68,PremiseCountByZipCustClass!$A$1:$D$143, 3,FALSE)=0),1,VLOOKUP(A68,ServicePointCountByZipCustClass!$A$1:$D$140,3,FALSE)/VLOOKUP(A68,PremiseCountByZipCustClass!$A$1:$D$143, 3,FALSE))</f>
        <v>1.015704584040747</v>
      </c>
      <c r="D68" s="1">
        <f>IF(AND(VLOOKUP(A68,ServicePointCountByZipCustClass!$A$1:$D$140,4,FALSE)=0,VLOOKUP(A68,PremiseCountByZipCustClass!$A$1:$D$143, 4,FALSE)=0),1,VLOOKUP(A68,ServicePointCountByZipCustClass!$A$1:$D$140,4,FALSE)/VLOOKUP(A68,PremiseCountByZipCustClass!$A$1:$D$143, 4,FALSE))</f>
        <v>1.25</v>
      </c>
    </row>
    <row r="69" spans="1:4" x14ac:dyDescent="0.25">
      <c r="A69">
        <v>92082</v>
      </c>
      <c r="B69" s="2">
        <f>IF(AND(VLOOKUP(A69,ServicePointCountByZipCustClass!$A$1:$D$140,2,FALSE)=0,VLOOKUP(A69,PremiseCountByZipCustClass!$A$1:$D$143, 2,FALSE)=0),1,VLOOKUP(A69,ServicePointCountByZipCustClass!$A$1:$D$140,2,FALSE)/VLOOKUP(A69,PremiseCountByZipCustClass!$A$1:$D$143, 2,FALSE))</f>
        <v>1.0397083914999223</v>
      </c>
      <c r="C69" s="1">
        <f>IF(AND(VLOOKUP(A69,ServicePointCountByZipCustClass!$A$1:$D$140,3,FALSE)=0,VLOOKUP(A69,PremiseCountByZipCustClass!$A$1:$D$143, 3,FALSE)=0),1,VLOOKUP(A69,ServicePointCountByZipCustClass!$A$1:$D$140,3,FALSE)/VLOOKUP(A69,PremiseCountByZipCustClass!$A$1:$D$143, 3,FALSE))</f>
        <v>1.0919148936170213</v>
      </c>
      <c r="D69" s="1">
        <f>IF(AND(VLOOKUP(A69,ServicePointCountByZipCustClass!$A$1:$D$140,4,FALSE)=0,VLOOKUP(A69,PremiseCountByZipCustClass!$A$1:$D$143, 4,FALSE)=0),1,VLOOKUP(A69,ServicePointCountByZipCustClass!$A$1:$D$140,4,FALSE)/VLOOKUP(A69,PremiseCountByZipCustClass!$A$1:$D$143, 4,FALSE))</f>
        <v>1</v>
      </c>
    </row>
    <row r="70" spans="1:4" x14ac:dyDescent="0.25">
      <c r="A70">
        <v>92083</v>
      </c>
      <c r="B70" s="2">
        <f>IF(AND(VLOOKUP(A70,ServicePointCountByZipCustClass!$A$1:$D$140,2,FALSE)=0,VLOOKUP(A70,PremiseCountByZipCustClass!$A$1:$D$143, 2,FALSE)=0),1,VLOOKUP(A70,ServicePointCountByZipCustClass!$A$1:$D$140,2,FALSE)/VLOOKUP(A70,PremiseCountByZipCustClass!$A$1:$D$143, 2,FALSE))</f>
        <v>1.0132550335570469</v>
      </c>
      <c r="C70" s="1">
        <f>IF(AND(VLOOKUP(A70,ServicePointCountByZipCustClass!$A$1:$D$140,3,FALSE)=0,VLOOKUP(A70,PremiseCountByZipCustClass!$A$1:$D$143, 3,FALSE)=0),1,VLOOKUP(A70,ServicePointCountByZipCustClass!$A$1:$D$140,3,FALSE)/VLOOKUP(A70,PremiseCountByZipCustClass!$A$1:$D$143, 3,FALSE))</f>
        <v>1.0296343001261035</v>
      </c>
      <c r="D70" s="1">
        <f>IF(AND(VLOOKUP(A70,ServicePointCountByZipCustClass!$A$1:$D$140,4,FALSE)=0,VLOOKUP(A70,PremiseCountByZipCustClass!$A$1:$D$143, 4,FALSE)=0),1,VLOOKUP(A70,ServicePointCountByZipCustClass!$A$1:$D$140,4,FALSE)/VLOOKUP(A70,PremiseCountByZipCustClass!$A$1:$D$143, 4,FALSE))</f>
        <v>1</v>
      </c>
    </row>
    <row r="71" spans="1:4" x14ac:dyDescent="0.25">
      <c r="A71">
        <v>92084</v>
      </c>
      <c r="B71" s="2">
        <f>IF(AND(VLOOKUP(A71,ServicePointCountByZipCustClass!$A$1:$D$140,2,FALSE)=0,VLOOKUP(A71,PremiseCountByZipCustClass!$A$1:$D$143, 2,FALSE)=0),1,VLOOKUP(A71,ServicePointCountByZipCustClass!$A$1:$D$140,2,FALSE)/VLOOKUP(A71,PremiseCountByZipCustClass!$A$1:$D$143, 2,FALSE))</f>
        <v>1.0142705801707483</v>
      </c>
      <c r="C71" s="1">
        <f>IF(AND(VLOOKUP(A71,ServicePointCountByZipCustClass!$A$1:$D$140,3,FALSE)=0,VLOOKUP(A71,PremiseCountByZipCustClass!$A$1:$D$143, 3,FALSE)=0),1,VLOOKUP(A71,ServicePointCountByZipCustClass!$A$1:$D$140,3,FALSE)/VLOOKUP(A71,PremiseCountByZipCustClass!$A$1:$D$143, 3,FALSE))</f>
        <v>1.0282352941176471</v>
      </c>
      <c r="D71" s="1">
        <f>IF(AND(VLOOKUP(A71,ServicePointCountByZipCustClass!$A$1:$D$140,4,FALSE)=0,VLOOKUP(A71,PremiseCountByZipCustClass!$A$1:$D$143, 4,FALSE)=0),1,VLOOKUP(A71,ServicePointCountByZipCustClass!$A$1:$D$140,4,FALSE)/VLOOKUP(A71,PremiseCountByZipCustClass!$A$1:$D$143, 4,FALSE))</f>
        <v>1</v>
      </c>
    </row>
    <row r="72" spans="1:4" x14ac:dyDescent="0.25">
      <c r="A72">
        <v>92085</v>
      </c>
      <c r="B72" s="2">
        <f>IF(AND(VLOOKUP(A72,ServicePointCountByZipCustClass!$A$1:$D$140,2,FALSE)=0,VLOOKUP(A72,PremiseCountByZipCustClass!$A$1:$D$143, 2,FALSE)=0),1,VLOOKUP(A72,ServicePointCountByZipCustClass!$A$1:$D$140,2,FALSE)/VLOOKUP(A72,PremiseCountByZipCustClass!$A$1:$D$143, 2,FALSE))</f>
        <v>1</v>
      </c>
      <c r="C72" s="1">
        <f>IF(AND(VLOOKUP(A72,ServicePointCountByZipCustClass!$A$1:$D$140,3,FALSE)=0,VLOOKUP(A72,PremiseCountByZipCustClass!$A$1:$D$143, 3,FALSE)=0),1,VLOOKUP(A72,ServicePointCountByZipCustClass!$A$1:$D$140,3,FALSE)/VLOOKUP(A72,PremiseCountByZipCustClass!$A$1:$D$143, 3,FALSE))</f>
        <v>1</v>
      </c>
      <c r="D72" s="1">
        <f>IF(AND(VLOOKUP(A72,ServicePointCountByZipCustClass!$A$1:$D$140,4,FALSE)=0,VLOOKUP(A72,PremiseCountByZipCustClass!$A$1:$D$143, 4,FALSE)=0),1,VLOOKUP(A72,ServicePointCountByZipCustClass!$A$1:$D$140,4,FALSE)/VLOOKUP(A72,PremiseCountByZipCustClass!$A$1:$D$143, 4,FALSE))</f>
        <v>1</v>
      </c>
    </row>
    <row r="73" spans="1:4" x14ac:dyDescent="0.25">
      <c r="A73">
        <v>92086</v>
      </c>
      <c r="B73" s="2">
        <f>IF(AND(VLOOKUP(A73,ServicePointCountByZipCustClass!$A$1:$D$140,2,FALSE)=0,VLOOKUP(A73,PremiseCountByZipCustClass!$A$1:$D$143, 2,FALSE)=0),1,VLOOKUP(A73,ServicePointCountByZipCustClass!$A$1:$D$140,2,FALSE)/VLOOKUP(A73,PremiseCountByZipCustClass!$A$1:$D$143, 2,FALSE))</f>
        <v>1.0976138828633406</v>
      </c>
      <c r="C73" s="1">
        <f>IF(AND(VLOOKUP(A73,ServicePointCountByZipCustClass!$A$1:$D$140,3,FALSE)=0,VLOOKUP(A73,PremiseCountByZipCustClass!$A$1:$D$143, 3,FALSE)=0),1,VLOOKUP(A73,ServicePointCountByZipCustClass!$A$1:$D$140,3,FALSE)/VLOOKUP(A73,PremiseCountByZipCustClass!$A$1:$D$143, 3,FALSE))</f>
        <v>1.1573033707865168</v>
      </c>
      <c r="D73" s="1">
        <f>IF(AND(VLOOKUP(A73,ServicePointCountByZipCustClass!$A$1:$D$140,4,FALSE)=0,VLOOKUP(A73,PremiseCountByZipCustClass!$A$1:$D$143, 4,FALSE)=0),1,VLOOKUP(A73,ServicePointCountByZipCustClass!$A$1:$D$140,4,FALSE)/VLOOKUP(A73,PremiseCountByZipCustClass!$A$1:$D$143, 4,FALSE))</f>
        <v>1</v>
      </c>
    </row>
    <row r="74" spans="1:4" x14ac:dyDescent="0.25">
      <c r="A74">
        <v>92091</v>
      </c>
      <c r="B74" s="2">
        <f>IF(AND(VLOOKUP(A74,ServicePointCountByZipCustClass!$A$1:$D$140,2,FALSE)=0,VLOOKUP(A74,PremiseCountByZipCustClass!$A$1:$D$143, 2,FALSE)=0),1,VLOOKUP(A74,ServicePointCountByZipCustClass!$A$1:$D$140,2,FALSE)/VLOOKUP(A74,PremiseCountByZipCustClass!$A$1:$D$143, 2,FALSE))</f>
        <v>1.007070707070707</v>
      </c>
      <c r="C74" s="1">
        <f>IF(AND(VLOOKUP(A74,ServicePointCountByZipCustClass!$A$1:$D$140,3,FALSE)=0,VLOOKUP(A74,PremiseCountByZipCustClass!$A$1:$D$143, 3,FALSE)=0),1,VLOOKUP(A74,ServicePointCountByZipCustClass!$A$1:$D$140,3,FALSE)/VLOOKUP(A74,PremiseCountByZipCustClass!$A$1:$D$143, 3,FALSE))</f>
        <v>1</v>
      </c>
      <c r="D74" s="1">
        <f>IF(AND(VLOOKUP(A74,ServicePointCountByZipCustClass!$A$1:$D$140,4,FALSE)=0,VLOOKUP(A74,PremiseCountByZipCustClass!$A$1:$D$143, 4,FALSE)=0),1,VLOOKUP(A74,ServicePointCountByZipCustClass!$A$1:$D$140,4,FALSE)/VLOOKUP(A74,PremiseCountByZipCustClass!$A$1:$D$143, 4,FALSE))</f>
        <v>1</v>
      </c>
    </row>
    <row r="75" spans="1:4" x14ac:dyDescent="0.25">
      <c r="A75">
        <v>92092</v>
      </c>
      <c r="B75" s="2">
        <f>IF(AND(VLOOKUP(A75,ServicePointCountByZipCustClass!$A$1:$D$140,2,FALSE)=0,VLOOKUP(A75,PremiseCountByZipCustClass!$A$1:$D$143, 2,FALSE)=0),1,VLOOKUP(A75,ServicePointCountByZipCustClass!$A$1:$D$140,2,FALSE)/VLOOKUP(A75,PremiseCountByZipCustClass!$A$1:$D$143, 2,FALSE))</f>
        <v>1</v>
      </c>
      <c r="C75" s="1">
        <f>IF(AND(VLOOKUP(A75,ServicePointCountByZipCustClass!$A$1:$D$140,3,FALSE)=0,VLOOKUP(A75,PremiseCountByZipCustClass!$A$1:$D$143, 3,FALSE)=0),1,VLOOKUP(A75,ServicePointCountByZipCustClass!$A$1:$D$140,3,FALSE)/VLOOKUP(A75,PremiseCountByZipCustClass!$A$1:$D$143, 3,FALSE))</f>
        <v>1</v>
      </c>
      <c r="D75" s="1">
        <f>IF(AND(VLOOKUP(A75,ServicePointCountByZipCustClass!$A$1:$D$140,4,FALSE)=0,VLOOKUP(A75,PremiseCountByZipCustClass!$A$1:$D$143, 4,FALSE)=0),1,VLOOKUP(A75,ServicePointCountByZipCustClass!$A$1:$D$140,4,FALSE)/VLOOKUP(A75,PremiseCountByZipCustClass!$A$1:$D$143, 4,FALSE))</f>
        <v>1</v>
      </c>
    </row>
    <row r="76" spans="1:4" x14ac:dyDescent="0.25">
      <c r="A76">
        <v>92093</v>
      </c>
      <c r="B76" s="2">
        <f>IF(AND(VLOOKUP(A76,ServicePointCountByZipCustClass!$A$1:$D$140,2,FALSE)=0,VLOOKUP(A76,PremiseCountByZipCustClass!$A$1:$D$143, 2,FALSE)=0),1,VLOOKUP(A76,ServicePointCountByZipCustClass!$A$1:$D$140,2,FALSE)/VLOOKUP(A76,PremiseCountByZipCustClass!$A$1:$D$143, 2,FALSE))</f>
        <v>1</v>
      </c>
      <c r="C76" s="1">
        <f>IF(AND(VLOOKUP(A76,ServicePointCountByZipCustClass!$A$1:$D$140,3,FALSE)=0,VLOOKUP(A76,PremiseCountByZipCustClass!$A$1:$D$143, 3,FALSE)=0),1,VLOOKUP(A76,ServicePointCountByZipCustClass!$A$1:$D$140,3,FALSE)/VLOOKUP(A76,PremiseCountByZipCustClass!$A$1:$D$143, 3,FALSE))</f>
        <v>1</v>
      </c>
      <c r="D76" s="1">
        <f>IF(AND(VLOOKUP(A76,ServicePointCountByZipCustClass!$A$1:$D$140,4,FALSE)=0,VLOOKUP(A76,PremiseCountByZipCustClass!$A$1:$D$143, 4,FALSE)=0),1,VLOOKUP(A76,ServicePointCountByZipCustClass!$A$1:$D$140,4,FALSE)/VLOOKUP(A76,PremiseCountByZipCustClass!$A$1:$D$143, 4,FALSE))</f>
        <v>1</v>
      </c>
    </row>
    <row r="77" spans="1:4" x14ac:dyDescent="0.25">
      <c r="A77">
        <v>92096</v>
      </c>
      <c r="B77" s="2">
        <f>IF(AND(VLOOKUP(A77,ServicePointCountByZipCustClass!$A$1:$D$140,2,FALSE)=0,VLOOKUP(A77,PremiseCountByZipCustClass!$A$1:$D$143, 2,FALSE)=0),1,VLOOKUP(A77,ServicePointCountByZipCustClass!$A$1:$D$140,2,FALSE)/VLOOKUP(A77,PremiseCountByZipCustClass!$A$1:$D$143, 2,FALSE))</f>
        <v>1</v>
      </c>
      <c r="C77" s="1">
        <f>IF(AND(VLOOKUP(A77,ServicePointCountByZipCustClass!$A$1:$D$140,3,FALSE)=0,VLOOKUP(A77,PremiseCountByZipCustClass!$A$1:$D$143, 3,FALSE)=0),1,VLOOKUP(A77,ServicePointCountByZipCustClass!$A$1:$D$140,3,FALSE)/VLOOKUP(A77,PremiseCountByZipCustClass!$A$1:$D$143, 3,FALSE))</f>
        <v>1</v>
      </c>
      <c r="D77" s="1">
        <f>IF(AND(VLOOKUP(A77,ServicePointCountByZipCustClass!$A$1:$D$140,4,FALSE)=0,VLOOKUP(A77,PremiseCountByZipCustClass!$A$1:$D$143, 4,FALSE)=0),1,VLOOKUP(A77,ServicePointCountByZipCustClass!$A$1:$D$140,4,FALSE)/VLOOKUP(A77,PremiseCountByZipCustClass!$A$1:$D$143, 4,FALSE))</f>
        <v>1</v>
      </c>
    </row>
    <row r="78" spans="1:4" x14ac:dyDescent="0.25">
      <c r="A78">
        <v>92101</v>
      </c>
      <c r="B78" s="2">
        <f>IF(AND(VLOOKUP(A78,ServicePointCountByZipCustClass!$A$1:$D$140,2,FALSE)=0,VLOOKUP(A78,PremiseCountByZipCustClass!$A$1:$D$143, 2,FALSE)=0),1,VLOOKUP(A78,ServicePointCountByZipCustClass!$A$1:$D$140,2,FALSE)/VLOOKUP(A78,PremiseCountByZipCustClass!$A$1:$D$143, 2,FALSE))</f>
        <v>1.0029572873609571</v>
      </c>
      <c r="C78" s="1">
        <f>IF(AND(VLOOKUP(A78,ServicePointCountByZipCustClass!$A$1:$D$140,3,FALSE)=0,VLOOKUP(A78,PremiseCountByZipCustClass!$A$1:$D$143, 3,FALSE)=0),1,VLOOKUP(A78,ServicePointCountByZipCustClass!$A$1:$D$140,3,FALSE)/VLOOKUP(A78,PremiseCountByZipCustClass!$A$1:$D$143, 3,FALSE))</f>
        <v>1.0369839449541285</v>
      </c>
      <c r="D78" s="1">
        <f>IF(AND(VLOOKUP(A78,ServicePointCountByZipCustClass!$A$1:$D$140,4,FALSE)=0,VLOOKUP(A78,PremiseCountByZipCustClass!$A$1:$D$143, 4,FALSE)=0),1,VLOOKUP(A78,ServicePointCountByZipCustClass!$A$1:$D$140,4,FALSE)/VLOOKUP(A78,PremiseCountByZipCustClass!$A$1:$D$143, 4,FALSE))</f>
        <v>1.0402298850574712</v>
      </c>
    </row>
    <row r="79" spans="1:4" x14ac:dyDescent="0.25">
      <c r="A79">
        <v>92102</v>
      </c>
      <c r="B79" s="2">
        <f>IF(AND(VLOOKUP(A79,ServicePointCountByZipCustClass!$A$1:$D$140,2,FALSE)=0,VLOOKUP(A79,PremiseCountByZipCustClass!$A$1:$D$143, 2,FALSE)=0),1,VLOOKUP(A79,ServicePointCountByZipCustClass!$A$1:$D$140,2,FALSE)/VLOOKUP(A79,PremiseCountByZipCustClass!$A$1:$D$143, 2,FALSE))</f>
        <v>1.0059819868261863</v>
      </c>
      <c r="C79" s="1">
        <f>IF(AND(VLOOKUP(A79,ServicePointCountByZipCustClass!$A$1:$D$140,3,FALSE)=0,VLOOKUP(A79,PremiseCountByZipCustClass!$A$1:$D$143, 3,FALSE)=0),1,VLOOKUP(A79,ServicePointCountByZipCustClass!$A$1:$D$140,3,FALSE)/VLOOKUP(A79,PremiseCountByZipCustClass!$A$1:$D$143, 3,FALSE))</f>
        <v>1.0369588173178459</v>
      </c>
      <c r="D79" s="1">
        <f>IF(AND(VLOOKUP(A79,ServicePointCountByZipCustClass!$A$1:$D$140,4,FALSE)=0,VLOOKUP(A79,PremiseCountByZipCustClass!$A$1:$D$143, 4,FALSE)=0),1,VLOOKUP(A79,ServicePointCountByZipCustClass!$A$1:$D$140,4,FALSE)/VLOOKUP(A79,PremiseCountByZipCustClass!$A$1:$D$143, 4,FALSE))</f>
        <v>1.088235294117647</v>
      </c>
    </row>
    <row r="80" spans="1:4" x14ac:dyDescent="0.25">
      <c r="A80">
        <v>92103</v>
      </c>
      <c r="B80" s="2">
        <f>IF(AND(VLOOKUP(A80,ServicePointCountByZipCustClass!$A$1:$D$140,2,FALSE)=0,VLOOKUP(A80,PremiseCountByZipCustClass!$A$1:$D$143, 2,FALSE)=0),1,VLOOKUP(A80,ServicePointCountByZipCustClass!$A$1:$D$140,2,FALSE)/VLOOKUP(A80,PremiseCountByZipCustClass!$A$1:$D$143, 2,FALSE))</f>
        <v>1.007707519902642</v>
      </c>
      <c r="C80" s="1">
        <f>IF(AND(VLOOKUP(A80,ServicePointCountByZipCustClass!$A$1:$D$140,3,FALSE)=0,VLOOKUP(A80,PremiseCountByZipCustClass!$A$1:$D$143, 3,FALSE)=0),1,VLOOKUP(A80,ServicePointCountByZipCustClass!$A$1:$D$140,3,FALSE)/VLOOKUP(A80,PremiseCountByZipCustClass!$A$1:$D$143, 3,FALSE))</f>
        <v>1.0422360248447204</v>
      </c>
      <c r="D80" s="1">
        <f>IF(AND(VLOOKUP(A80,ServicePointCountByZipCustClass!$A$1:$D$140,4,FALSE)=0,VLOOKUP(A80,PremiseCountByZipCustClass!$A$1:$D$143, 4,FALSE)=0),1,VLOOKUP(A80,ServicePointCountByZipCustClass!$A$1:$D$140,4,FALSE)/VLOOKUP(A80,PremiseCountByZipCustClass!$A$1:$D$143, 4,FALSE))</f>
        <v>1.0315789473684212</v>
      </c>
    </row>
    <row r="81" spans="1:4" x14ac:dyDescent="0.25">
      <c r="A81">
        <v>92104</v>
      </c>
      <c r="B81" s="2">
        <f>IF(AND(VLOOKUP(A81,ServicePointCountByZipCustClass!$A$1:$D$140,2,FALSE)=0,VLOOKUP(A81,PremiseCountByZipCustClass!$A$1:$D$143, 2,FALSE)=0),1,VLOOKUP(A81,ServicePointCountByZipCustClass!$A$1:$D$140,2,FALSE)/VLOOKUP(A81,PremiseCountByZipCustClass!$A$1:$D$143, 2,FALSE))</f>
        <v>1.0067741667359322</v>
      </c>
      <c r="C81" s="1">
        <f>IF(AND(VLOOKUP(A81,ServicePointCountByZipCustClass!$A$1:$D$140,3,FALSE)=0,VLOOKUP(A81,PremiseCountByZipCustClass!$A$1:$D$143, 3,FALSE)=0),1,VLOOKUP(A81,ServicePointCountByZipCustClass!$A$1:$D$140,3,FALSE)/VLOOKUP(A81,PremiseCountByZipCustClass!$A$1:$D$143, 3,FALSE))</f>
        <v>1.0292112950340799</v>
      </c>
      <c r="D81" s="1">
        <f>IF(AND(VLOOKUP(A81,ServicePointCountByZipCustClass!$A$1:$D$140,4,FALSE)=0,VLOOKUP(A81,PremiseCountByZipCustClass!$A$1:$D$143, 4,FALSE)=0),1,VLOOKUP(A81,ServicePointCountByZipCustClass!$A$1:$D$140,4,FALSE)/VLOOKUP(A81,PremiseCountByZipCustClass!$A$1:$D$143, 4,FALSE))</f>
        <v>1.0293159609120521</v>
      </c>
    </row>
    <row r="82" spans="1:4" x14ac:dyDescent="0.25">
      <c r="A82">
        <v>92105</v>
      </c>
      <c r="B82" s="2">
        <f>IF(AND(VLOOKUP(A82,ServicePointCountByZipCustClass!$A$1:$D$140,2,FALSE)=0,VLOOKUP(A82,PremiseCountByZipCustClass!$A$1:$D$143, 2,FALSE)=0),1,VLOOKUP(A82,ServicePointCountByZipCustClass!$A$1:$D$140,2,FALSE)/VLOOKUP(A82,PremiseCountByZipCustClass!$A$1:$D$143, 2,FALSE))</f>
        <v>1.0054078212290503</v>
      </c>
      <c r="C82" s="1">
        <f>IF(AND(VLOOKUP(A82,ServicePointCountByZipCustClass!$A$1:$D$140,3,FALSE)=0,VLOOKUP(A82,PremiseCountByZipCustClass!$A$1:$D$143, 3,FALSE)=0),1,VLOOKUP(A82,ServicePointCountByZipCustClass!$A$1:$D$140,3,FALSE)/VLOOKUP(A82,PremiseCountByZipCustClass!$A$1:$D$143, 3,FALSE))</f>
        <v>1.0293040293040292</v>
      </c>
      <c r="D82" s="1">
        <f>IF(AND(VLOOKUP(A82,ServicePointCountByZipCustClass!$A$1:$D$140,4,FALSE)=0,VLOOKUP(A82,PremiseCountByZipCustClass!$A$1:$D$143, 4,FALSE)=0),1,VLOOKUP(A82,ServicePointCountByZipCustClass!$A$1:$D$140,4,FALSE)/VLOOKUP(A82,PremiseCountByZipCustClass!$A$1:$D$143, 4,FALSE))</f>
        <v>1.034934497816594</v>
      </c>
    </row>
    <row r="83" spans="1:4" x14ac:dyDescent="0.25">
      <c r="A83">
        <v>92106</v>
      </c>
      <c r="B83" s="2">
        <f>IF(AND(VLOOKUP(A83,ServicePointCountByZipCustClass!$A$1:$D$140,2,FALSE)=0,VLOOKUP(A83,PremiseCountByZipCustClass!$A$1:$D$143, 2,FALSE)=0),1,VLOOKUP(A83,ServicePointCountByZipCustClass!$A$1:$D$140,2,FALSE)/VLOOKUP(A83,PremiseCountByZipCustClass!$A$1:$D$143, 2,FALSE))</f>
        <v>1.0057292910002387</v>
      </c>
      <c r="C83" s="1">
        <f>IF(AND(VLOOKUP(A83,ServicePointCountByZipCustClass!$A$1:$D$140,3,FALSE)=0,VLOOKUP(A83,PremiseCountByZipCustClass!$A$1:$D$143, 3,FALSE)=0),1,VLOOKUP(A83,ServicePointCountByZipCustClass!$A$1:$D$140,3,FALSE)/VLOOKUP(A83,PremiseCountByZipCustClass!$A$1:$D$143, 3,FALSE))</f>
        <v>1.0271739130434783</v>
      </c>
      <c r="D83" s="1">
        <f>IF(AND(VLOOKUP(A83,ServicePointCountByZipCustClass!$A$1:$D$140,4,FALSE)=0,VLOOKUP(A83,PremiseCountByZipCustClass!$A$1:$D$143, 4,FALSE)=0),1,VLOOKUP(A83,ServicePointCountByZipCustClass!$A$1:$D$140,4,FALSE)/VLOOKUP(A83,PremiseCountByZipCustClass!$A$1:$D$143, 4,FALSE))</f>
        <v>1.0211267605633803</v>
      </c>
    </row>
    <row r="84" spans="1:4" x14ac:dyDescent="0.25">
      <c r="A84">
        <v>92107</v>
      </c>
      <c r="B84" s="2">
        <f>IF(AND(VLOOKUP(A84,ServicePointCountByZipCustClass!$A$1:$D$140,2,FALSE)=0,VLOOKUP(A84,PremiseCountByZipCustClass!$A$1:$D$143, 2,FALSE)=0),1,VLOOKUP(A84,ServicePointCountByZipCustClass!$A$1:$D$140,2,FALSE)/VLOOKUP(A84,PremiseCountByZipCustClass!$A$1:$D$143, 2,FALSE))</f>
        <v>1.0096987910661841</v>
      </c>
      <c r="C84" s="1">
        <f>IF(AND(VLOOKUP(A84,ServicePointCountByZipCustClass!$A$1:$D$140,3,FALSE)=0,VLOOKUP(A84,PremiseCountByZipCustClass!$A$1:$D$143, 3,FALSE)=0),1,VLOOKUP(A84,ServicePointCountByZipCustClass!$A$1:$D$140,3,FALSE)/VLOOKUP(A84,PremiseCountByZipCustClass!$A$1:$D$143, 3,FALSE))</f>
        <v>1.0249169435215948</v>
      </c>
      <c r="D84" s="1">
        <f>IF(AND(VLOOKUP(A84,ServicePointCountByZipCustClass!$A$1:$D$140,4,FALSE)=0,VLOOKUP(A84,PremiseCountByZipCustClass!$A$1:$D$143, 4,FALSE)=0),1,VLOOKUP(A84,ServicePointCountByZipCustClass!$A$1:$D$140,4,FALSE)/VLOOKUP(A84,PremiseCountByZipCustClass!$A$1:$D$143, 4,FALSE))</f>
        <v>1.0601092896174864</v>
      </c>
    </row>
    <row r="85" spans="1:4" x14ac:dyDescent="0.25">
      <c r="A85">
        <v>92108</v>
      </c>
      <c r="B85" s="2">
        <f>IF(AND(VLOOKUP(A85,ServicePointCountByZipCustClass!$A$1:$D$140,2,FALSE)=0,VLOOKUP(A85,PremiseCountByZipCustClass!$A$1:$D$143, 2,FALSE)=0),1,VLOOKUP(A85,ServicePointCountByZipCustClass!$A$1:$D$140,2,FALSE)/VLOOKUP(A85,PremiseCountByZipCustClass!$A$1:$D$143, 2,FALSE))</f>
        <v>1.0069152877253642</v>
      </c>
      <c r="C85" s="1">
        <f>IF(AND(VLOOKUP(A85,ServicePointCountByZipCustClass!$A$1:$D$140,3,FALSE)=0,VLOOKUP(A85,PremiseCountByZipCustClass!$A$1:$D$143, 3,FALSE)=0),1,VLOOKUP(A85,ServicePointCountByZipCustClass!$A$1:$D$140,3,FALSE)/VLOOKUP(A85,PremiseCountByZipCustClass!$A$1:$D$143, 3,FALSE))</f>
        <v>1.0250637213254035</v>
      </c>
      <c r="D85" s="1">
        <f>IF(AND(VLOOKUP(A85,ServicePointCountByZipCustClass!$A$1:$D$140,4,FALSE)=0,VLOOKUP(A85,PremiseCountByZipCustClass!$A$1:$D$143, 4,FALSE)=0),1,VLOOKUP(A85,ServicePointCountByZipCustClass!$A$1:$D$140,4,FALSE)/VLOOKUP(A85,PremiseCountByZipCustClass!$A$1:$D$143, 4,FALSE))</f>
        <v>1.0179640718562875</v>
      </c>
    </row>
    <row r="86" spans="1:4" x14ac:dyDescent="0.25">
      <c r="A86">
        <v>92109</v>
      </c>
      <c r="B86" s="2">
        <f>IF(AND(VLOOKUP(A86,ServicePointCountByZipCustClass!$A$1:$D$140,2,FALSE)=0,VLOOKUP(A86,PremiseCountByZipCustClass!$A$1:$D$143, 2,FALSE)=0),1,VLOOKUP(A86,ServicePointCountByZipCustClass!$A$1:$D$140,2,FALSE)/VLOOKUP(A86,PremiseCountByZipCustClass!$A$1:$D$143, 2,FALSE))</f>
        <v>1.0056306306306306</v>
      </c>
      <c r="C86" s="1">
        <f>IF(AND(VLOOKUP(A86,ServicePointCountByZipCustClass!$A$1:$D$140,3,FALSE)=0,VLOOKUP(A86,PremiseCountByZipCustClass!$A$1:$D$143, 3,FALSE)=0),1,VLOOKUP(A86,ServicePointCountByZipCustClass!$A$1:$D$140,3,FALSE)/VLOOKUP(A86,PremiseCountByZipCustClass!$A$1:$D$143, 3,FALSE))</f>
        <v>1.0373056994818652</v>
      </c>
      <c r="D86" s="1">
        <f>IF(AND(VLOOKUP(A86,ServicePointCountByZipCustClass!$A$1:$D$140,4,FALSE)=0,VLOOKUP(A86,PremiseCountByZipCustClass!$A$1:$D$143, 4,FALSE)=0),1,VLOOKUP(A86,ServicePointCountByZipCustClass!$A$1:$D$140,4,FALSE)/VLOOKUP(A86,PremiseCountByZipCustClass!$A$1:$D$143, 4,FALSE))</f>
        <v>1.0228832951945079</v>
      </c>
    </row>
    <row r="87" spans="1:4" x14ac:dyDescent="0.25">
      <c r="A87">
        <v>92110</v>
      </c>
      <c r="B87" s="2">
        <f>IF(AND(VLOOKUP(A87,ServicePointCountByZipCustClass!$A$1:$D$140,2,FALSE)=0,VLOOKUP(A87,PremiseCountByZipCustClass!$A$1:$D$143, 2,FALSE)=0),1,VLOOKUP(A87,ServicePointCountByZipCustClass!$A$1:$D$140,2,FALSE)/VLOOKUP(A87,PremiseCountByZipCustClass!$A$1:$D$143, 2,FALSE))</f>
        <v>1.0103296369436428</v>
      </c>
      <c r="C87" s="1">
        <f>IF(AND(VLOOKUP(A87,ServicePointCountByZipCustClass!$A$1:$D$140,3,FALSE)=0,VLOOKUP(A87,PremiseCountByZipCustClass!$A$1:$D$143, 3,FALSE)=0),1,VLOOKUP(A87,ServicePointCountByZipCustClass!$A$1:$D$140,3,FALSE)/VLOOKUP(A87,PremiseCountByZipCustClass!$A$1:$D$143, 3,FALSE))</f>
        <v>1.0450019912385504</v>
      </c>
      <c r="D87" s="1">
        <f>IF(AND(VLOOKUP(A87,ServicePointCountByZipCustClass!$A$1:$D$140,4,FALSE)=0,VLOOKUP(A87,PremiseCountByZipCustClass!$A$1:$D$143, 4,FALSE)=0),1,VLOOKUP(A87,ServicePointCountByZipCustClass!$A$1:$D$140,4,FALSE)/VLOOKUP(A87,PremiseCountByZipCustClass!$A$1:$D$143, 4,FALSE))</f>
        <v>1.0379464285714286</v>
      </c>
    </row>
    <row r="88" spans="1:4" x14ac:dyDescent="0.25">
      <c r="A88">
        <v>92111</v>
      </c>
      <c r="B88" s="2">
        <f>IF(AND(VLOOKUP(A88,ServicePointCountByZipCustClass!$A$1:$D$140,2,FALSE)=0,VLOOKUP(A88,PremiseCountByZipCustClass!$A$1:$D$143, 2,FALSE)=0),1,VLOOKUP(A88,ServicePointCountByZipCustClass!$A$1:$D$140,2,FALSE)/VLOOKUP(A88,PremiseCountByZipCustClass!$A$1:$D$143, 2,FALSE))</f>
        <v>1.0061277398067405</v>
      </c>
      <c r="C88" s="1">
        <f>IF(AND(VLOOKUP(A88,ServicePointCountByZipCustClass!$A$1:$D$140,3,FALSE)=0,VLOOKUP(A88,PremiseCountByZipCustClass!$A$1:$D$143, 3,FALSE)=0),1,VLOOKUP(A88,ServicePointCountByZipCustClass!$A$1:$D$140,3,FALSE)/VLOOKUP(A88,PremiseCountByZipCustClass!$A$1:$D$143, 3,FALSE))</f>
        <v>1.0247776365946633</v>
      </c>
      <c r="D88" s="1">
        <f>IF(AND(VLOOKUP(A88,ServicePointCountByZipCustClass!$A$1:$D$140,4,FALSE)=0,VLOOKUP(A88,PremiseCountByZipCustClass!$A$1:$D$143, 4,FALSE)=0),1,VLOOKUP(A88,ServicePointCountByZipCustClass!$A$1:$D$140,4,FALSE)/VLOOKUP(A88,PremiseCountByZipCustClass!$A$1:$D$143, 4,FALSE))</f>
        <v>1.0210325047801148</v>
      </c>
    </row>
    <row r="89" spans="1:4" x14ac:dyDescent="0.25">
      <c r="A89">
        <v>92113</v>
      </c>
      <c r="B89" s="2">
        <f>IF(AND(VLOOKUP(A89,ServicePointCountByZipCustClass!$A$1:$D$140,2,FALSE)=0,VLOOKUP(A89,PremiseCountByZipCustClass!$A$1:$D$143, 2,FALSE)=0),1,VLOOKUP(A89,ServicePointCountByZipCustClass!$A$1:$D$140,2,FALSE)/VLOOKUP(A89,PremiseCountByZipCustClass!$A$1:$D$143, 2,FALSE))</f>
        <v>1.0040537497184896</v>
      </c>
      <c r="C89" s="1">
        <f>IF(AND(VLOOKUP(A89,ServicePointCountByZipCustClass!$A$1:$D$140,3,FALSE)=0,VLOOKUP(A89,PremiseCountByZipCustClass!$A$1:$D$143, 3,FALSE)=0),1,VLOOKUP(A89,ServicePointCountByZipCustClass!$A$1:$D$140,3,FALSE)/VLOOKUP(A89,PremiseCountByZipCustClass!$A$1:$D$143, 3,FALSE))</f>
        <v>1.0639431616341031</v>
      </c>
      <c r="D89" s="1">
        <f>IF(AND(VLOOKUP(A89,ServicePointCountByZipCustClass!$A$1:$D$140,4,FALSE)=0,VLOOKUP(A89,PremiseCountByZipCustClass!$A$1:$D$143, 4,FALSE)=0),1,VLOOKUP(A89,ServicePointCountByZipCustClass!$A$1:$D$140,4,FALSE)/VLOOKUP(A89,PremiseCountByZipCustClass!$A$1:$D$143, 4,FALSE))</f>
        <v>1.0530035335689045</v>
      </c>
    </row>
    <row r="90" spans="1:4" x14ac:dyDescent="0.25">
      <c r="A90">
        <v>92114</v>
      </c>
      <c r="B90" s="2">
        <f>IF(AND(VLOOKUP(A90,ServicePointCountByZipCustClass!$A$1:$D$140,2,FALSE)=0,VLOOKUP(A90,PremiseCountByZipCustClass!$A$1:$D$143, 2,FALSE)=0),1,VLOOKUP(A90,ServicePointCountByZipCustClass!$A$1:$D$140,2,FALSE)/VLOOKUP(A90,PremiseCountByZipCustClass!$A$1:$D$143, 2,FALSE))</f>
        <v>1.0024019662607531</v>
      </c>
      <c r="C90" s="1">
        <f>IF(AND(VLOOKUP(A90,ServicePointCountByZipCustClass!$A$1:$D$140,3,FALSE)=0,VLOOKUP(A90,PremiseCountByZipCustClass!$A$1:$D$143, 3,FALSE)=0),1,VLOOKUP(A90,ServicePointCountByZipCustClass!$A$1:$D$140,3,FALSE)/VLOOKUP(A90,PremiseCountByZipCustClass!$A$1:$D$143, 3,FALSE))</f>
        <v>1.0364806866952789</v>
      </c>
      <c r="D90" s="1">
        <f>IF(AND(VLOOKUP(A90,ServicePointCountByZipCustClass!$A$1:$D$140,4,FALSE)=0,VLOOKUP(A90,PremiseCountByZipCustClass!$A$1:$D$143, 4,FALSE)=0),1,VLOOKUP(A90,ServicePointCountByZipCustClass!$A$1:$D$140,4,FALSE)/VLOOKUP(A90,PremiseCountByZipCustClass!$A$1:$D$143, 4,FALSE))</f>
        <v>1.0224719101123596</v>
      </c>
    </row>
    <row r="91" spans="1:4" x14ac:dyDescent="0.25">
      <c r="A91">
        <v>92115</v>
      </c>
      <c r="B91" s="2">
        <f>IF(AND(VLOOKUP(A91,ServicePointCountByZipCustClass!$A$1:$D$140,2,FALSE)=0,VLOOKUP(A91,PremiseCountByZipCustClass!$A$1:$D$143, 2,FALSE)=0),1,VLOOKUP(A91,ServicePointCountByZipCustClass!$A$1:$D$140,2,FALSE)/VLOOKUP(A91,PremiseCountByZipCustClass!$A$1:$D$143, 2,FALSE))</f>
        <v>1.0069679142153796</v>
      </c>
      <c r="C91" s="1">
        <f>IF(AND(VLOOKUP(A91,ServicePointCountByZipCustClass!$A$1:$D$140,3,FALSE)=0,VLOOKUP(A91,PremiseCountByZipCustClass!$A$1:$D$143, 3,FALSE)=0),1,VLOOKUP(A91,ServicePointCountByZipCustClass!$A$1:$D$140,3,FALSE)/VLOOKUP(A91,PremiseCountByZipCustClass!$A$1:$D$143, 3,FALSE))</f>
        <v>1.0342052313883299</v>
      </c>
      <c r="D91" s="1">
        <f>IF(AND(VLOOKUP(A91,ServicePointCountByZipCustClass!$A$1:$D$140,4,FALSE)=0,VLOOKUP(A91,PremiseCountByZipCustClass!$A$1:$D$143, 4,FALSE)=0),1,VLOOKUP(A91,ServicePointCountByZipCustClass!$A$1:$D$140,4,FALSE)/VLOOKUP(A91,PremiseCountByZipCustClass!$A$1:$D$143, 4,FALSE))</f>
        <v>1.0542372881355933</v>
      </c>
    </row>
    <row r="92" spans="1:4" x14ac:dyDescent="0.25">
      <c r="A92">
        <v>92116</v>
      </c>
      <c r="B92" s="2">
        <f>IF(AND(VLOOKUP(A92,ServicePointCountByZipCustClass!$A$1:$D$140,2,FALSE)=0,VLOOKUP(A92,PremiseCountByZipCustClass!$A$1:$D$143, 2,FALSE)=0),1,VLOOKUP(A92,ServicePointCountByZipCustClass!$A$1:$D$140,2,FALSE)/VLOOKUP(A92,PremiseCountByZipCustClass!$A$1:$D$143, 2,FALSE))</f>
        <v>1.0056481532753752</v>
      </c>
      <c r="C92" s="1">
        <f>IF(AND(VLOOKUP(A92,ServicePointCountByZipCustClass!$A$1:$D$140,3,FALSE)=0,VLOOKUP(A92,PremiseCountByZipCustClass!$A$1:$D$143, 3,FALSE)=0),1,VLOOKUP(A92,ServicePointCountByZipCustClass!$A$1:$D$140,3,FALSE)/VLOOKUP(A92,PremiseCountByZipCustClass!$A$1:$D$143, 3,FALSE))</f>
        <v>1.0277777777777777</v>
      </c>
      <c r="D92" s="1">
        <f>IF(AND(VLOOKUP(A92,ServicePointCountByZipCustClass!$A$1:$D$140,4,FALSE)=0,VLOOKUP(A92,PremiseCountByZipCustClass!$A$1:$D$143, 4,FALSE)=0),1,VLOOKUP(A92,ServicePointCountByZipCustClass!$A$1:$D$140,4,FALSE)/VLOOKUP(A92,PremiseCountByZipCustClass!$A$1:$D$143, 4,FALSE))</f>
        <v>1.0315789473684212</v>
      </c>
    </row>
    <row r="93" spans="1:4" x14ac:dyDescent="0.25">
      <c r="A93">
        <v>92117</v>
      </c>
      <c r="B93" s="2">
        <f>IF(AND(VLOOKUP(A93,ServicePointCountByZipCustClass!$A$1:$D$140,2,FALSE)=0,VLOOKUP(A93,PremiseCountByZipCustClass!$A$1:$D$143, 2,FALSE)=0),1,VLOOKUP(A93,ServicePointCountByZipCustClass!$A$1:$D$140,2,FALSE)/VLOOKUP(A93,PremiseCountByZipCustClass!$A$1:$D$143, 2,FALSE))</f>
        <v>1.0055038906813436</v>
      </c>
      <c r="C93" s="1">
        <f>IF(AND(VLOOKUP(A93,ServicePointCountByZipCustClass!$A$1:$D$140,3,FALSE)=0,VLOOKUP(A93,PremiseCountByZipCustClass!$A$1:$D$143, 3,FALSE)=0),1,VLOOKUP(A93,ServicePointCountByZipCustClass!$A$1:$D$140,3,FALSE)/VLOOKUP(A93,PremiseCountByZipCustClass!$A$1:$D$143, 3,FALSE))</f>
        <v>1.0359508041627248</v>
      </c>
      <c r="D93" s="1">
        <f>IF(AND(VLOOKUP(A93,ServicePointCountByZipCustClass!$A$1:$D$140,4,FALSE)=0,VLOOKUP(A93,PremiseCountByZipCustClass!$A$1:$D$143, 4,FALSE)=0),1,VLOOKUP(A93,ServicePointCountByZipCustClass!$A$1:$D$140,4,FALSE)/VLOOKUP(A93,PremiseCountByZipCustClass!$A$1:$D$143, 4,FALSE))</f>
        <v>1.0244897959183674</v>
      </c>
    </row>
    <row r="94" spans="1:4" x14ac:dyDescent="0.25">
      <c r="A94">
        <v>92118</v>
      </c>
      <c r="B94" s="2">
        <f>IF(AND(VLOOKUP(A94,ServicePointCountByZipCustClass!$A$1:$D$140,2,FALSE)=0,VLOOKUP(A94,PremiseCountByZipCustClass!$A$1:$D$143, 2,FALSE)=0),1,VLOOKUP(A94,ServicePointCountByZipCustClass!$A$1:$D$140,2,FALSE)/VLOOKUP(A94,PremiseCountByZipCustClass!$A$1:$D$143, 2,FALSE))</f>
        <v>1.0036303630363037</v>
      </c>
      <c r="C94" s="1">
        <f>IF(AND(VLOOKUP(A94,ServicePointCountByZipCustClass!$A$1:$D$140,3,FALSE)=0,VLOOKUP(A94,PremiseCountByZipCustClass!$A$1:$D$143, 3,FALSE)=0),1,VLOOKUP(A94,ServicePointCountByZipCustClass!$A$1:$D$140,3,FALSE)/VLOOKUP(A94,PremiseCountByZipCustClass!$A$1:$D$143, 3,FALSE))</f>
        <v>1.0453514739229024</v>
      </c>
      <c r="D94" s="1">
        <f>IF(AND(VLOOKUP(A94,ServicePointCountByZipCustClass!$A$1:$D$140,4,FALSE)=0,VLOOKUP(A94,PremiseCountByZipCustClass!$A$1:$D$143, 4,FALSE)=0),1,VLOOKUP(A94,ServicePointCountByZipCustClass!$A$1:$D$140,4,FALSE)/VLOOKUP(A94,PremiseCountByZipCustClass!$A$1:$D$143, 4,FALSE))</f>
        <v>1.25</v>
      </c>
    </row>
    <row r="95" spans="1:4" x14ac:dyDescent="0.25">
      <c r="A95">
        <v>92119</v>
      </c>
      <c r="B95" s="2">
        <f>IF(AND(VLOOKUP(A95,ServicePointCountByZipCustClass!$A$1:$D$140,2,FALSE)=0,VLOOKUP(A95,PremiseCountByZipCustClass!$A$1:$D$143, 2,FALSE)=0),1,VLOOKUP(A95,ServicePointCountByZipCustClass!$A$1:$D$140,2,FALSE)/VLOOKUP(A95,PremiseCountByZipCustClass!$A$1:$D$143, 2,FALSE))</f>
        <v>1.0053186250369348</v>
      </c>
      <c r="C95" s="1">
        <f>IF(AND(VLOOKUP(A95,ServicePointCountByZipCustClass!$A$1:$D$140,3,FALSE)=0,VLOOKUP(A95,PremiseCountByZipCustClass!$A$1:$D$143, 3,FALSE)=0),1,VLOOKUP(A95,ServicePointCountByZipCustClass!$A$1:$D$140,3,FALSE)/VLOOKUP(A95,PremiseCountByZipCustClass!$A$1:$D$143, 3,FALSE))</f>
        <v>1.0375000000000001</v>
      </c>
      <c r="D95" s="1">
        <f>IF(AND(VLOOKUP(A95,ServicePointCountByZipCustClass!$A$1:$D$140,4,FALSE)=0,VLOOKUP(A95,PremiseCountByZipCustClass!$A$1:$D$143, 4,FALSE)=0),1,VLOOKUP(A95,ServicePointCountByZipCustClass!$A$1:$D$140,4,FALSE)/VLOOKUP(A95,PremiseCountByZipCustClass!$A$1:$D$143, 4,FALSE))</f>
        <v>1.0172413793103448</v>
      </c>
    </row>
    <row r="96" spans="1:4" x14ac:dyDescent="0.25">
      <c r="A96">
        <v>92120</v>
      </c>
      <c r="B96" s="2">
        <f>IF(AND(VLOOKUP(A96,ServicePointCountByZipCustClass!$A$1:$D$140,2,FALSE)=0,VLOOKUP(A96,PremiseCountByZipCustClass!$A$1:$D$143, 2,FALSE)=0),1,VLOOKUP(A96,ServicePointCountByZipCustClass!$A$1:$D$140,2,FALSE)/VLOOKUP(A96,PremiseCountByZipCustClass!$A$1:$D$143, 2,FALSE))</f>
        <v>1.0047590719809638</v>
      </c>
      <c r="C96" s="1">
        <f>IF(AND(VLOOKUP(A96,ServicePointCountByZipCustClass!$A$1:$D$140,3,FALSE)=0,VLOOKUP(A96,PremiseCountByZipCustClass!$A$1:$D$143, 3,FALSE)=0),1,VLOOKUP(A96,ServicePointCountByZipCustClass!$A$1:$D$140,3,FALSE)/VLOOKUP(A96,PremiseCountByZipCustClass!$A$1:$D$143, 3,FALSE))</f>
        <v>1.0256000000000001</v>
      </c>
      <c r="D96" s="1">
        <f>IF(AND(VLOOKUP(A96,ServicePointCountByZipCustClass!$A$1:$D$140,4,FALSE)=0,VLOOKUP(A96,PremiseCountByZipCustClass!$A$1:$D$143, 4,FALSE)=0),1,VLOOKUP(A96,ServicePointCountByZipCustClass!$A$1:$D$140,4,FALSE)/VLOOKUP(A96,PremiseCountByZipCustClass!$A$1:$D$143, 4,FALSE))</f>
        <v>1.0330188679245282</v>
      </c>
    </row>
    <row r="97" spans="1:4" x14ac:dyDescent="0.25">
      <c r="A97">
        <v>92121</v>
      </c>
      <c r="B97" s="2">
        <f>IF(AND(VLOOKUP(A97,ServicePointCountByZipCustClass!$A$1:$D$140,2,FALSE)=0,VLOOKUP(A97,PremiseCountByZipCustClass!$A$1:$D$143, 2,FALSE)=0),1,VLOOKUP(A97,ServicePointCountByZipCustClass!$A$1:$D$140,2,FALSE)/VLOOKUP(A97,PremiseCountByZipCustClass!$A$1:$D$143, 2,FALSE))</f>
        <v>1.0106167846309404</v>
      </c>
      <c r="C97" s="1">
        <f>IF(AND(VLOOKUP(A97,ServicePointCountByZipCustClass!$A$1:$D$140,3,FALSE)=0,VLOOKUP(A97,PremiseCountByZipCustClass!$A$1:$D$143, 3,FALSE)=0),1,VLOOKUP(A97,ServicePointCountByZipCustClass!$A$1:$D$140,3,FALSE)/VLOOKUP(A97,PremiseCountByZipCustClass!$A$1:$D$143, 3,FALSE))</f>
        <v>1.0199127631329414</v>
      </c>
      <c r="D97" s="1">
        <f>IF(AND(VLOOKUP(A97,ServicePointCountByZipCustClass!$A$1:$D$140,4,FALSE)=0,VLOOKUP(A97,PremiseCountByZipCustClass!$A$1:$D$143, 4,FALSE)=0),1,VLOOKUP(A97,ServicePointCountByZipCustClass!$A$1:$D$140,4,FALSE)/VLOOKUP(A97,PremiseCountByZipCustClass!$A$1:$D$143, 4,FALSE))</f>
        <v>1.0216666666666667</v>
      </c>
    </row>
    <row r="98" spans="1:4" x14ac:dyDescent="0.25">
      <c r="A98">
        <v>92122</v>
      </c>
      <c r="B98" s="2">
        <f>IF(AND(VLOOKUP(A98,ServicePointCountByZipCustClass!$A$1:$D$140,2,FALSE)=0,VLOOKUP(A98,PremiseCountByZipCustClass!$A$1:$D$143, 2,FALSE)=0),1,VLOOKUP(A98,ServicePointCountByZipCustClass!$A$1:$D$140,2,FALSE)/VLOOKUP(A98,PremiseCountByZipCustClass!$A$1:$D$143, 2,FALSE))</f>
        <v>1.0067675159235669</v>
      </c>
      <c r="C98" s="1">
        <f>IF(AND(VLOOKUP(A98,ServicePointCountByZipCustClass!$A$1:$D$140,3,FALSE)=0,VLOOKUP(A98,PremiseCountByZipCustClass!$A$1:$D$143, 3,FALSE)=0),1,VLOOKUP(A98,ServicePointCountByZipCustClass!$A$1:$D$140,3,FALSE)/VLOOKUP(A98,PremiseCountByZipCustClass!$A$1:$D$143, 3,FALSE))</f>
        <v>1.077572964669739</v>
      </c>
      <c r="D98" s="1">
        <f>IF(AND(VLOOKUP(A98,ServicePointCountByZipCustClass!$A$1:$D$140,4,FALSE)=0,VLOOKUP(A98,PremiseCountByZipCustClass!$A$1:$D$143, 4,FALSE)=0),1,VLOOKUP(A98,ServicePointCountByZipCustClass!$A$1:$D$140,4,FALSE)/VLOOKUP(A98,PremiseCountByZipCustClass!$A$1:$D$143, 4,FALSE))</f>
        <v>1</v>
      </c>
    </row>
    <row r="99" spans="1:4" x14ac:dyDescent="0.25">
      <c r="A99">
        <v>92123</v>
      </c>
      <c r="B99" s="2">
        <f>IF(AND(VLOOKUP(A99,ServicePointCountByZipCustClass!$A$1:$D$140,2,FALSE)=0,VLOOKUP(A99,PremiseCountByZipCustClass!$A$1:$D$143, 2,FALSE)=0),1,VLOOKUP(A99,ServicePointCountByZipCustClass!$A$1:$D$140,2,FALSE)/VLOOKUP(A99,PremiseCountByZipCustClass!$A$1:$D$143, 2,FALSE))</f>
        <v>1.0073075184571343</v>
      </c>
      <c r="C99" s="1">
        <f>IF(AND(VLOOKUP(A99,ServicePointCountByZipCustClass!$A$1:$D$140,3,FALSE)=0,VLOOKUP(A99,PremiseCountByZipCustClass!$A$1:$D$143, 3,FALSE)=0),1,VLOOKUP(A99,ServicePointCountByZipCustClass!$A$1:$D$140,3,FALSE)/VLOOKUP(A99,PremiseCountByZipCustClass!$A$1:$D$143, 3,FALSE))</f>
        <v>1.0189098998887653</v>
      </c>
      <c r="D99" s="1">
        <f>IF(AND(VLOOKUP(A99,ServicePointCountByZipCustClass!$A$1:$D$140,4,FALSE)=0,VLOOKUP(A99,PremiseCountByZipCustClass!$A$1:$D$143, 4,FALSE)=0),1,VLOOKUP(A99,ServicePointCountByZipCustClass!$A$1:$D$140,4,FALSE)/VLOOKUP(A99,PremiseCountByZipCustClass!$A$1:$D$143, 4,FALSE))</f>
        <v>1.0254237288135593</v>
      </c>
    </row>
    <row r="100" spans="1:4" x14ac:dyDescent="0.25">
      <c r="A100">
        <v>92124</v>
      </c>
      <c r="B100" s="2">
        <f>IF(AND(VLOOKUP(A100,ServicePointCountByZipCustClass!$A$1:$D$140,2,FALSE)=0,VLOOKUP(A100,PremiseCountByZipCustClass!$A$1:$D$143, 2,FALSE)=0),1,VLOOKUP(A100,ServicePointCountByZipCustClass!$A$1:$D$140,2,FALSE)/VLOOKUP(A100,PremiseCountByZipCustClass!$A$1:$D$143, 2,FALSE))</f>
        <v>1.0076216329087493</v>
      </c>
      <c r="C100" s="1">
        <f>IF(AND(VLOOKUP(A100,ServicePointCountByZipCustClass!$A$1:$D$140,3,FALSE)=0,VLOOKUP(A100,PremiseCountByZipCustClass!$A$1:$D$143, 3,FALSE)=0),1,VLOOKUP(A100,ServicePointCountByZipCustClass!$A$1:$D$140,3,FALSE)/VLOOKUP(A100,PremiseCountByZipCustClass!$A$1:$D$143, 3,FALSE))</f>
        <v>1.0046838407494145</v>
      </c>
      <c r="D100" s="1">
        <f>IF(AND(VLOOKUP(A100,ServicePointCountByZipCustClass!$A$1:$D$140,4,FALSE)=0,VLOOKUP(A100,PremiseCountByZipCustClass!$A$1:$D$143, 4,FALSE)=0),1,VLOOKUP(A100,ServicePointCountByZipCustClass!$A$1:$D$140,4,FALSE)/VLOOKUP(A100,PremiseCountByZipCustClass!$A$1:$D$143, 4,FALSE))</f>
        <v>1</v>
      </c>
    </row>
    <row r="101" spans="1:4" x14ac:dyDescent="0.25">
      <c r="A101">
        <v>92126</v>
      </c>
      <c r="B101" s="2">
        <f>IF(AND(VLOOKUP(A101,ServicePointCountByZipCustClass!$A$1:$D$140,2,FALSE)=0,VLOOKUP(A101,PremiseCountByZipCustClass!$A$1:$D$143, 2,FALSE)=0),1,VLOOKUP(A101,ServicePointCountByZipCustClass!$A$1:$D$140,2,FALSE)/VLOOKUP(A101,PremiseCountByZipCustClass!$A$1:$D$143, 2,FALSE))</f>
        <v>1.0044694908666927</v>
      </c>
      <c r="C101" s="1">
        <f>IF(AND(VLOOKUP(A101,ServicePointCountByZipCustClass!$A$1:$D$140,3,FALSE)=0,VLOOKUP(A101,PremiseCountByZipCustClass!$A$1:$D$143, 3,FALSE)=0),1,VLOOKUP(A101,ServicePointCountByZipCustClass!$A$1:$D$140,3,FALSE)/VLOOKUP(A101,PremiseCountByZipCustClass!$A$1:$D$143, 3,FALSE))</f>
        <v>1.0179461615154537</v>
      </c>
      <c r="D101" s="1">
        <f>IF(AND(VLOOKUP(A101,ServicePointCountByZipCustClass!$A$1:$D$140,4,FALSE)=0,VLOOKUP(A101,PremiseCountByZipCustClass!$A$1:$D$143, 4,FALSE)=0),1,VLOOKUP(A101,ServicePointCountByZipCustClass!$A$1:$D$140,4,FALSE)/VLOOKUP(A101,PremiseCountByZipCustClass!$A$1:$D$143, 4,FALSE))</f>
        <v>1.0076923076923077</v>
      </c>
    </row>
    <row r="102" spans="1:4" x14ac:dyDescent="0.25">
      <c r="A102">
        <v>92127</v>
      </c>
      <c r="B102" s="2">
        <f>IF(AND(VLOOKUP(A102,ServicePointCountByZipCustClass!$A$1:$D$140,2,FALSE)=0,VLOOKUP(A102,PremiseCountByZipCustClass!$A$1:$D$143, 2,FALSE)=0),1,VLOOKUP(A102,ServicePointCountByZipCustClass!$A$1:$D$140,2,FALSE)/VLOOKUP(A102,PremiseCountByZipCustClass!$A$1:$D$143, 2,FALSE))</f>
        <v>1.006254975548732</v>
      </c>
      <c r="C102" s="1">
        <f>IF(AND(VLOOKUP(A102,ServicePointCountByZipCustClass!$A$1:$D$140,3,FALSE)=0,VLOOKUP(A102,PremiseCountByZipCustClass!$A$1:$D$143, 3,FALSE)=0),1,VLOOKUP(A102,ServicePointCountByZipCustClass!$A$1:$D$140,3,FALSE)/VLOOKUP(A102,PremiseCountByZipCustClass!$A$1:$D$143, 3,FALSE))</f>
        <v>1.0114251352976549</v>
      </c>
      <c r="D102" s="1">
        <f>IF(AND(VLOOKUP(A102,ServicePointCountByZipCustClass!$A$1:$D$140,4,FALSE)=0,VLOOKUP(A102,PremiseCountByZipCustClass!$A$1:$D$143, 4,FALSE)=0),1,VLOOKUP(A102,ServicePointCountByZipCustClass!$A$1:$D$140,4,FALSE)/VLOOKUP(A102,PremiseCountByZipCustClass!$A$1:$D$143, 4,FALSE))</f>
        <v>1.0116279069767442</v>
      </c>
    </row>
    <row r="103" spans="1:4" x14ac:dyDescent="0.25">
      <c r="A103">
        <v>92128</v>
      </c>
      <c r="B103" s="2">
        <f>IF(AND(VLOOKUP(A103,ServicePointCountByZipCustClass!$A$1:$D$140,2,FALSE)=0,VLOOKUP(A103,PremiseCountByZipCustClass!$A$1:$D$143, 2,FALSE)=0),1,VLOOKUP(A103,ServicePointCountByZipCustClass!$A$1:$D$140,2,FALSE)/VLOOKUP(A103,PremiseCountByZipCustClass!$A$1:$D$143, 2,FALSE))</f>
        <v>1.008547781647144</v>
      </c>
      <c r="C103" s="1">
        <f>IF(AND(VLOOKUP(A103,ServicePointCountByZipCustClass!$A$1:$D$140,3,FALSE)=0,VLOOKUP(A103,PremiseCountByZipCustClass!$A$1:$D$143, 3,FALSE)=0),1,VLOOKUP(A103,ServicePointCountByZipCustClass!$A$1:$D$140,3,FALSE)/VLOOKUP(A103,PremiseCountByZipCustClass!$A$1:$D$143, 3,FALSE))</f>
        <v>1.028428093645485</v>
      </c>
      <c r="D103" s="1">
        <f>IF(AND(VLOOKUP(A103,ServicePointCountByZipCustClass!$A$1:$D$140,4,FALSE)=0,VLOOKUP(A103,PremiseCountByZipCustClass!$A$1:$D$143, 4,FALSE)=0),1,VLOOKUP(A103,ServicePointCountByZipCustClass!$A$1:$D$140,4,FALSE)/VLOOKUP(A103,PremiseCountByZipCustClass!$A$1:$D$143, 4,FALSE))</f>
        <v>1.0058823529411764</v>
      </c>
    </row>
    <row r="104" spans="1:4" x14ac:dyDescent="0.25">
      <c r="A104">
        <v>92129</v>
      </c>
      <c r="B104" s="2">
        <f>IF(AND(VLOOKUP(A104,ServicePointCountByZipCustClass!$A$1:$D$140,2,FALSE)=0,VLOOKUP(A104,PremiseCountByZipCustClass!$A$1:$D$143, 2,FALSE)=0),1,VLOOKUP(A104,ServicePointCountByZipCustClass!$A$1:$D$140,2,FALSE)/VLOOKUP(A104,PremiseCountByZipCustClass!$A$1:$D$143, 2,FALSE))</f>
        <v>1.0052367211713156</v>
      </c>
      <c r="C104" s="1">
        <f>IF(AND(VLOOKUP(A104,ServicePointCountByZipCustClass!$A$1:$D$140,3,FALSE)=0,VLOOKUP(A104,PremiseCountByZipCustClass!$A$1:$D$143, 3,FALSE)=0),1,VLOOKUP(A104,ServicePointCountByZipCustClass!$A$1:$D$140,3,FALSE)/VLOOKUP(A104,PremiseCountByZipCustClass!$A$1:$D$143, 3,FALSE))</f>
        <v>1.0083832335329341</v>
      </c>
      <c r="D104" s="1">
        <f>IF(AND(VLOOKUP(A104,ServicePointCountByZipCustClass!$A$1:$D$140,4,FALSE)=0,VLOOKUP(A104,PremiseCountByZipCustClass!$A$1:$D$143, 4,FALSE)=0),1,VLOOKUP(A104,ServicePointCountByZipCustClass!$A$1:$D$140,4,FALSE)/VLOOKUP(A104,PremiseCountByZipCustClass!$A$1:$D$143, 4,FALSE))</f>
        <v>1.010752688172043</v>
      </c>
    </row>
    <row r="105" spans="1:4" x14ac:dyDescent="0.25">
      <c r="A105">
        <v>92130</v>
      </c>
      <c r="B105" s="2">
        <f>IF(AND(VLOOKUP(A105,ServicePointCountByZipCustClass!$A$1:$D$140,2,FALSE)=0,VLOOKUP(A105,PremiseCountByZipCustClass!$A$1:$D$143, 2,FALSE)=0),1,VLOOKUP(A105,ServicePointCountByZipCustClass!$A$1:$D$140,2,FALSE)/VLOOKUP(A105,PremiseCountByZipCustClass!$A$1:$D$143, 2,FALSE))</f>
        <v>1.005517702629269</v>
      </c>
      <c r="C105" s="1">
        <f>IF(AND(VLOOKUP(A105,ServicePointCountByZipCustClass!$A$1:$D$140,3,FALSE)=0,VLOOKUP(A105,PremiseCountByZipCustClass!$A$1:$D$143, 3,FALSE)=0),1,VLOOKUP(A105,ServicePointCountByZipCustClass!$A$1:$D$140,3,FALSE)/VLOOKUP(A105,PremiseCountByZipCustClass!$A$1:$D$143, 3,FALSE))</f>
        <v>1.0069965017491254</v>
      </c>
      <c r="D105" s="1">
        <f>IF(AND(VLOOKUP(A105,ServicePointCountByZipCustClass!$A$1:$D$140,4,FALSE)=0,VLOOKUP(A105,PremiseCountByZipCustClass!$A$1:$D$143, 4,FALSE)=0),1,VLOOKUP(A105,ServicePointCountByZipCustClass!$A$1:$D$140,4,FALSE)/VLOOKUP(A105,PremiseCountByZipCustClass!$A$1:$D$143, 4,FALSE))</f>
        <v>1</v>
      </c>
    </row>
    <row r="106" spans="1:4" x14ac:dyDescent="0.25">
      <c r="A106">
        <v>92131</v>
      </c>
      <c r="B106" s="2">
        <f>IF(AND(VLOOKUP(A106,ServicePointCountByZipCustClass!$A$1:$D$140,2,FALSE)=0,VLOOKUP(A106,PremiseCountByZipCustClass!$A$1:$D$143, 2,FALSE)=0),1,VLOOKUP(A106,ServicePointCountByZipCustClass!$A$1:$D$140,2,FALSE)/VLOOKUP(A106,PremiseCountByZipCustClass!$A$1:$D$143, 2,FALSE))</f>
        <v>1.0048716362511598</v>
      </c>
      <c r="C106" s="1">
        <f>IF(AND(VLOOKUP(A106,ServicePointCountByZipCustClass!$A$1:$D$140,3,FALSE)=0,VLOOKUP(A106,PremiseCountByZipCustClass!$A$1:$D$143, 3,FALSE)=0),1,VLOOKUP(A106,ServicePointCountByZipCustClass!$A$1:$D$140,3,FALSE)/VLOOKUP(A106,PremiseCountByZipCustClass!$A$1:$D$143, 3,FALSE))</f>
        <v>1.039349871685201</v>
      </c>
      <c r="D106" s="1">
        <f>IF(AND(VLOOKUP(A106,ServicePointCountByZipCustClass!$A$1:$D$140,4,FALSE)=0,VLOOKUP(A106,PremiseCountByZipCustClass!$A$1:$D$143, 4,FALSE)=0),1,VLOOKUP(A106,ServicePointCountByZipCustClass!$A$1:$D$140,4,FALSE)/VLOOKUP(A106,PremiseCountByZipCustClass!$A$1:$D$143, 4,FALSE))</f>
        <v>1</v>
      </c>
    </row>
    <row r="107" spans="1:4" x14ac:dyDescent="0.25">
      <c r="A107">
        <v>92132</v>
      </c>
      <c r="B107" s="2">
        <f>IF(AND(VLOOKUP(A107,ServicePointCountByZipCustClass!$A$1:$D$140,2,FALSE)=0,VLOOKUP(A107,PremiseCountByZipCustClass!$A$1:$D$143, 2,FALSE)=0),1,VLOOKUP(A107,ServicePointCountByZipCustClass!$A$1:$D$140,2,FALSE)/VLOOKUP(A107,PremiseCountByZipCustClass!$A$1:$D$143, 2,FALSE))</f>
        <v>1</v>
      </c>
      <c r="C107" s="1">
        <f>IF(AND(VLOOKUP(A107,ServicePointCountByZipCustClass!$A$1:$D$140,3,FALSE)=0,VLOOKUP(A107,PremiseCountByZipCustClass!$A$1:$D$143, 3,FALSE)=0),1,VLOOKUP(A107,ServicePointCountByZipCustClass!$A$1:$D$140,3,FALSE)/VLOOKUP(A107,PremiseCountByZipCustClass!$A$1:$D$143, 3,FALSE))</f>
        <v>1</v>
      </c>
      <c r="D107" s="1">
        <f>IF(AND(VLOOKUP(A107,ServicePointCountByZipCustClass!$A$1:$D$140,4,FALSE)=0,VLOOKUP(A107,PremiseCountByZipCustClass!$A$1:$D$143, 4,FALSE)=0),1,VLOOKUP(A107,ServicePointCountByZipCustClass!$A$1:$D$140,4,FALSE)/VLOOKUP(A107,PremiseCountByZipCustClass!$A$1:$D$143, 4,FALSE))</f>
        <v>1</v>
      </c>
    </row>
    <row r="108" spans="1:4" x14ac:dyDescent="0.25">
      <c r="A108">
        <v>92134</v>
      </c>
      <c r="B108" s="2">
        <f>IF(AND(VLOOKUP(A108,ServicePointCountByZipCustClass!$A$1:$D$140,2,FALSE)=0,VLOOKUP(A108,PremiseCountByZipCustClass!$A$1:$D$143, 2,FALSE)=0),1,VLOOKUP(A108,ServicePointCountByZipCustClass!$A$1:$D$140,2,FALSE)/VLOOKUP(A108,PremiseCountByZipCustClass!$A$1:$D$143, 2,FALSE))</f>
        <v>1</v>
      </c>
      <c r="C108" s="1">
        <f>IF(AND(VLOOKUP(A108,ServicePointCountByZipCustClass!$A$1:$D$140,3,FALSE)=0,VLOOKUP(A108,PremiseCountByZipCustClass!$A$1:$D$143, 3,FALSE)=0),1,VLOOKUP(A108,ServicePointCountByZipCustClass!$A$1:$D$140,3,FALSE)/VLOOKUP(A108,PremiseCountByZipCustClass!$A$1:$D$143, 3,FALSE))</f>
        <v>1</v>
      </c>
      <c r="D108" s="1">
        <f>IF(AND(VLOOKUP(A108,ServicePointCountByZipCustClass!$A$1:$D$140,4,FALSE)=0,VLOOKUP(A108,PremiseCountByZipCustClass!$A$1:$D$143, 4,FALSE)=0),1,VLOOKUP(A108,ServicePointCountByZipCustClass!$A$1:$D$140,4,FALSE)/VLOOKUP(A108,PremiseCountByZipCustClass!$A$1:$D$143, 4,FALSE))</f>
        <v>1</v>
      </c>
    </row>
    <row r="109" spans="1:4" x14ac:dyDescent="0.25">
      <c r="A109">
        <v>92136</v>
      </c>
      <c r="B109" s="2">
        <f>IF(AND(VLOOKUP(A109,ServicePointCountByZipCustClass!$A$1:$D$140,2,FALSE)=0,VLOOKUP(A109,PremiseCountByZipCustClass!$A$1:$D$143, 2,FALSE)=0),1,VLOOKUP(A109,ServicePointCountByZipCustClass!$A$1:$D$140,2,FALSE)/VLOOKUP(A109,PremiseCountByZipCustClass!$A$1:$D$143, 2,FALSE))</f>
        <v>1</v>
      </c>
      <c r="C109" s="1">
        <f>IF(AND(VLOOKUP(A109,ServicePointCountByZipCustClass!$A$1:$D$140,3,FALSE)=0,VLOOKUP(A109,PremiseCountByZipCustClass!$A$1:$D$143, 3,FALSE)=0),1,VLOOKUP(A109,ServicePointCountByZipCustClass!$A$1:$D$140,3,FALSE)/VLOOKUP(A109,PremiseCountByZipCustClass!$A$1:$D$143, 3,FALSE))</f>
        <v>1</v>
      </c>
      <c r="D109" s="1">
        <f>IF(AND(VLOOKUP(A109,ServicePointCountByZipCustClass!$A$1:$D$140,4,FALSE)=0,VLOOKUP(A109,PremiseCountByZipCustClass!$A$1:$D$143, 4,FALSE)=0),1,VLOOKUP(A109,ServicePointCountByZipCustClass!$A$1:$D$140,4,FALSE)/VLOOKUP(A109,PremiseCountByZipCustClass!$A$1:$D$143, 4,FALSE))</f>
        <v>1</v>
      </c>
    </row>
    <row r="110" spans="1:4" x14ac:dyDescent="0.25">
      <c r="A110">
        <v>92139</v>
      </c>
      <c r="B110" s="2">
        <f>IF(AND(VLOOKUP(A110,ServicePointCountByZipCustClass!$A$1:$D$140,2,FALSE)=0,VLOOKUP(A110,PremiseCountByZipCustClass!$A$1:$D$143, 2,FALSE)=0),1,VLOOKUP(A110,ServicePointCountByZipCustClass!$A$1:$D$140,2,FALSE)/VLOOKUP(A110,PremiseCountByZipCustClass!$A$1:$D$143, 2,FALSE))</f>
        <v>1.0073175084776014</v>
      </c>
      <c r="C110" s="1">
        <f>IF(AND(VLOOKUP(A110,ServicePointCountByZipCustClass!$A$1:$D$140,3,FALSE)=0,VLOOKUP(A110,PremiseCountByZipCustClass!$A$1:$D$143, 3,FALSE)=0),1,VLOOKUP(A110,ServicePointCountByZipCustClass!$A$1:$D$140,3,FALSE)/VLOOKUP(A110,PremiseCountByZipCustClass!$A$1:$D$143, 3,FALSE))</f>
        <v>1.0344827586206897</v>
      </c>
      <c r="D110" s="1">
        <f>IF(AND(VLOOKUP(A110,ServicePointCountByZipCustClass!$A$1:$D$140,4,FALSE)=0,VLOOKUP(A110,PremiseCountByZipCustClass!$A$1:$D$143, 4,FALSE)=0),1,VLOOKUP(A110,ServicePointCountByZipCustClass!$A$1:$D$140,4,FALSE)/VLOOKUP(A110,PremiseCountByZipCustClass!$A$1:$D$143, 4,FALSE))</f>
        <v>1.024390243902439</v>
      </c>
    </row>
    <row r="111" spans="1:4" x14ac:dyDescent="0.25">
      <c r="A111">
        <v>92145</v>
      </c>
      <c r="B111" s="2">
        <f>IF(AND(VLOOKUP(A111,ServicePointCountByZipCustClass!$A$1:$D$140,2,FALSE)=0,VLOOKUP(A111,PremiseCountByZipCustClass!$A$1:$D$143, 2,FALSE)=0),1,VLOOKUP(A111,ServicePointCountByZipCustClass!$A$1:$D$140,2,FALSE)/VLOOKUP(A111,PremiseCountByZipCustClass!$A$1:$D$143, 2,FALSE))</f>
        <v>1</v>
      </c>
      <c r="C111" s="1">
        <f>IF(AND(VLOOKUP(A111,ServicePointCountByZipCustClass!$A$1:$D$140,3,FALSE)=0,VLOOKUP(A111,PremiseCountByZipCustClass!$A$1:$D$143, 3,FALSE)=0),1,VLOOKUP(A111,ServicePointCountByZipCustClass!$A$1:$D$140,3,FALSE)/VLOOKUP(A111,PremiseCountByZipCustClass!$A$1:$D$143, 3,FALSE))</f>
        <v>1.096774193548387</v>
      </c>
      <c r="D111" s="1">
        <f>IF(AND(VLOOKUP(A111,ServicePointCountByZipCustClass!$A$1:$D$140,4,FALSE)=0,VLOOKUP(A111,PremiseCountByZipCustClass!$A$1:$D$143, 4,FALSE)=0),1,VLOOKUP(A111,ServicePointCountByZipCustClass!$A$1:$D$140,4,FALSE)/VLOOKUP(A111,PremiseCountByZipCustClass!$A$1:$D$143, 4,FALSE))</f>
        <v>1</v>
      </c>
    </row>
    <row r="112" spans="1:4" x14ac:dyDescent="0.25">
      <c r="A112">
        <v>92150</v>
      </c>
      <c r="B112" s="2">
        <f>IF(AND(VLOOKUP(A112,ServicePointCountByZipCustClass!$A$1:$D$140,2,FALSE)=0,VLOOKUP(A112,PremiseCountByZipCustClass!$A$1:$D$143, 2,FALSE)=0),1,VLOOKUP(A112,ServicePointCountByZipCustClass!$A$1:$D$140,2,FALSE)/VLOOKUP(A112,PremiseCountByZipCustClass!$A$1:$D$143, 2,FALSE))</f>
        <v>1</v>
      </c>
      <c r="C112" s="1">
        <f>IF(AND(VLOOKUP(A112,ServicePointCountByZipCustClass!$A$1:$D$140,3,FALSE)=0,VLOOKUP(A112,PremiseCountByZipCustClass!$A$1:$D$143, 3,FALSE)=0),1,VLOOKUP(A112,ServicePointCountByZipCustClass!$A$1:$D$140,3,FALSE)/VLOOKUP(A112,PremiseCountByZipCustClass!$A$1:$D$143, 3,FALSE))</f>
        <v>1</v>
      </c>
      <c r="D112" s="1">
        <f>IF(AND(VLOOKUP(A112,ServicePointCountByZipCustClass!$A$1:$D$140,4,FALSE)=0,VLOOKUP(A112,PremiseCountByZipCustClass!$A$1:$D$143, 4,FALSE)=0),1,VLOOKUP(A112,ServicePointCountByZipCustClass!$A$1:$D$140,4,FALSE)/VLOOKUP(A112,PremiseCountByZipCustClass!$A$1:$D$143, 4,FALSE))</f>
        <v>1</v>
      </c>
    </row>
    <row r="113" spans="1:4" x14ac:dyDescent="0.25">
      <c r="A113">
        <v>92152</v>
      </c>
      <c r="B113" s="2">
        <f>IF(AND(VLOOKUP(A113,ServicePointCountByZipCustClass!$A$1:$D$140,2,FALSE)=0,VLOOKUP(A113,PremiseCountByZipCustClass!$A$1:$D$143, 2,FALSE)=0),1,VLOOKUP(A113,ServicePointCountByZipCustClass!$A$1:$D$140,2,FALSE)/VLOOKUP(A113,PremiseCountByZipCustClass!$A$1:$D$143, 2,FALSE))</f>
        <v>1</v>
      </c>
      <c r="C113" s="1">
        <f>IF(AND(VLOOKUP(A113,ServicePointCountByZipCustClass!$A$1:$D$140,3,FALSE)=0,VLOOKUP(A113,PremiseCountByZipCustClass!$A$1:$D$143, 3,FALSE)=0),1,VLOOKUP(A113,ServicePointCountByZipCustClass!$A$1:$D$140,3,FALSE)/VLOOKUP(A113,PremiseCountByZipCustClass!$A$1:$D$143, 3,FALSE))</f>
        <v>1</v>
      </c>
      <c r="D113" s="1">
        <f>IF(AND(VLOOKUP(A113,ServicePointCountByZipCustClass!$A$1:$D$140,4,FALSE)=0,VLOOKUP(A113,PremiseCountByZipCustClass!$A$1:$D$143, 4,FALSE)=0),1,VLOOKUP(A113,ServicePointCountByZipCustClass!$A$1:$D$140,4,FALSE)/VLOOKUP(A113,PremiseCountByZipCustClass!$A$1:$D$143, 4,FALSE))</f>
        <v>1</v>
      </c>
    </row>
    <row r="114" spans="1:4" x14ac:dyDescent="0.25">
      <c r="A114">
        <v>92154</v>
      </c>
      <c r="B114" s="2">
        <f>IF(AND(VLOOKUP(A114,ServicePointCountByZipCustClass!$A$1:$D$140,2,FALSE)=0,VLOOKUP(A114,PremiseCountByZipCustClass!$A$1:$D$143, 2,FALSE)=0),1,VLOOKUP(A114,ServicePointCountByZipCustClass!$A$1:$D$140,2,FALSE)/VLOOKUP(A114,PremiseCountByZipCustClass!$A$1:$D$143, 2,FALSE))</f>
        <v>1.0045844491852389</v>
      </c>
      <c r="C114" s="1">
        <f>IF(AND(VLOOKUP(A114,ServicePointCountByZipCustClass!$A$1:$D$140,3,FALSE)=0,VLOOKUP(A114,PremiseCountByZipCustClass!$A$1:$D$143, 3,FALSE)=0),1,VLOOKUP(A114,ServicePointCountByZipCustClass!$A$1:$D$140,3,FALSE)/VLOOKUP(A114,PremiseCountByZipCustClass!$A$1:$D$143, 3,FALSE))</f>
        <v>1.01346348030966</v>
      </c>
      <c r="D114" s="1">
        <f>IF(AND(VLOOKUP(A114,ServicePointCountByZipCustClass!$A$1:$D$140,4,FALSE)=0,VLOOKUP(A114,PremiseCountByZipCustClass!$A$1:$D$143, 4,FALSE)=0),1,VLOOKUP(A114,ServicePointCountByZipCustClass!$A$1:$D$140,4,FALSE)/VLOOKUP(A114,PremiseCountByZipCustClass!$A$1:$D$143, 4,FALSE))</f>
        <v>1.0176991150442478</v>
      </c>
    </row>
    <row r="115" spans="1:4" x14ac:dyDescent="0.25">
      <c r="A115">
        <v>92158</v>
      </c>
      <c r="B115" s="2">
        <f>IF(AND(VLOOKUP(A115,ServicePointCountByZipCustClass!$A$1:$D$140,2,FALSE)=0,VLOOKUP(A115,PremiseCountByZipCustClass!$A$1:$D$143, 2,FALSE)=0),1,VLOOKUP(A115,ServicePointCountByZipCustClass!$A$1:$D$140,2,FALSE)/VLOOKUP(A115,PremiseCountByZipCustClass!$A$1:$D$143, 2,FALSE))</f>
        <v>1</v>
      </c>
      <c r="C115" s="1">
        <f>IF(AND(VLOOKUP(A115,ServicePointCountByZipCustClass!$A$1:$D$140,3,FALSE)=0,VLOOKUP(A115,PremiseCountByZipCustClass!$A$1:$D$143, 3,FALSE)=0),1,VLOOKUP(A115,ServicePointCountByZipCustClass!$A$1:$D$140,3,FALSE)/VLOOKUP(A115,PremiseCountByZipCustClass!$A$1:$D$143, 3,FALSE))</f>
        <v>1</v>
      </c>
      <c r="D115" s="1">
        <f>IF(AND(VLOOKUP(A115,ServicePointCountByZipCustClass!$A$1:$D$140,4,FALSE)=0,VLOOKUP(A115,PremiseCountByZipCustClass!$A$1:$D$143, 4,FALSE)=0),1,VLOOKUP(A115,ServicePointCountByZipCustClass!$A$1:$D$140,4,FALSE)/VLOOKUP(A115,PremiseCountByZipCustClass!$A$1:$D$143, 4,FALSE))</f>
        <v>1</v>
      </c>
    </row>
    <row r="116" spans="1:4" x14ac:dyDescent="0.25">
      <c r="A116">
        <v>92161</v>
      </c>
      <c r="B116" s="2">
        <f>IF(AND(VLOOKUP(A116,ServicePointCountByZipCustClass!$A$1:$D$140,2,FALSE)=0,VLOOKUP(A116,PremiseCountByZipCustClass!$A$1:$D$143, 2,FALSE)=0),1,VLOOKUP(A116,ServicePointCountByZipCustClass!$A$1:$D$140,2,FALSE)/VLOOKUP(A116,PremiseCountByZipCustClass!$A$1:$D$143, 2,FALSE))</f>
        <v>1</v>
      </c>
      <c r="C116" s="1">
        <f>IF(AND(VLOOKUP(A116,ServicePointCountByZipCustClass!$A$1:$D$140,3,FALSE)=0,VLOOKUP(A116,PremiseCountByZipCustClass!$A$1:$D$143, 3,FALSE)=0),1,VLOOKUP(A116,ServicePointCountByZipCustClass!$A$1:$D$140,3,FALSE)/VLOOKUP(A116,PremiseCountByZipCustClass!$A$1:$D$143, 3,FALSE))</f>
        <v>1.3333333333333333</v>
      </c>
      <c r="D116" s="1">
        <f>IF(AND(VLOOKUP(A116,ServicePointCountByZipCustClass!$A$1:$D$140,4,FALSE)=0,VLOOKUP(A116,PremiseCountByZipCustClass!$A$1:$D$143, 4,FALSE)=0),1,VLOOKUP(A116,ServicePointCountByZipCustClass!$A$1:$D$140,4,FALSE)/VLOOKUP(A116,PremiseCountByZipCustClass!$A$1:$D$143, 4,FALSE))</f>
        <v>1</v>
      </c>
    </row>
    <row r="117" spans="1:4" x14ac:dyDescent="0.25">
      <c r="A117">
        <v>92173</v>
      </c>
      <c r="B117" s="2">
        <f>IF(AND(VLOOKUP(A117,ServicePointCountByZipCustClass!$A$1:$D$140,2,FALSE)=0,VLOOKUP(A117,PremiseCountByZipCustClass!$A$1:$D$143, 2,FALSE)=0),1,VLOOKUP(A117,ServicePointCountByZipCustClass!$A$1:$D$140,2,FALSE)/VLOOKUP(A117,PremiseCountByZipCustClass!$A$1:$D$143, 2,FALSE))</f>
        <v>1.0125035122225343</v>
      </c>
      <c r="C117" s="1">
        <f>IF(AND(VLOOKUP(A117,ServicePointCountByZipCustClass!$A$1:$D$140,3,FALSE)=0,VLOOKUP(A117,PremiseCountByZipCustClass!$A$1:$D$143, 3,FALSE)=0),1,VLOOKUP(A117,ServicePointCountByZipCustClass!$A$1:$D$140,3,FALSE)/VLOOKUP(A117,PremiseCountByZipCustClass!$A$1:$D$143, 3,FALSE))</f>
        <v>1.0254154447702835</v>
      </c>
      <c r="D117" s="1">
        <f>IF(AND(VLOOKUP(A117,ServicePointCountByZipCustClass!$A$1:$D$140,4,FALSE)=0,VLOOKUP(A117,PremiseCountByZipCustClass!$A$1:$D$143, 4,FALSE)=0),1,VLOOKUP(A117,ServicePointCountByZipCustClass!$A$1:$D$140,4,FALSE)/VLOOKUP(A117,PremiseCountByZipCustClass!$A$1:$D$143, 4,FALSE))</f>
        <v>1.0379746835443038</v>
      </c>
    </row>
    <row r="118" spans="1:4" x14ac:dyDescent="0.25">
      <c r="A118">
        <v>92179</v>
      </c>
      <c r="B118" s="2">
        <f>IF(AND(VLOOKUP(A118,ServicePointCountByZipCustClass!$A$1:$D$140,2,FALSE)=0,VLOOKUP(A118,PremiseCountByZipCustClass!$A$1:$D$143, 2,FALSE)=0),1,VLOOKUP(A118,ServicePointCountByZipCustClass!$A$1:$D$140,2,FALSE)/VLOOKUP(A118,PremiseCountByZipCustClass!$A$1:$D$143, 2,FALSE))</f>
        <v>1</v>
      </c>
      <c r="C118" s="1">
        <f>IF(AND(VLOOKUP(A118,ServicePointCountByZipCustClass!$A$1:$D$140,3,FALSE)=0,VLOOKUP(A118,PremiseCountByZipCustClass!$A$1:$D$143, 3,FALSE)=0),1,VLOOKUP(A118,ServicePointCountByZipCustClass!$A$1:$D$140,3,FALSE)/VLOOKUP(A118,PremiseCountByZipCustClass!$A$1:$D$143, 3,FALSE))</f>
        <v>1.4</v>
      </c>
      <c r="D118" s="1">
        <f>IF(AND(VLOOKUP(A118,ServicePointCountByZipCustClass!$A$1:$D$140,4,FALSE)=0,VLOOKUP(A118,PremiseCountByZipCustClass!$A$1:$D$143, 4,FALSE)=0),1,VLOOKUP(A118,ServicePointCountByZipCustClass!$A$1:$D$140,4,FALSE)/VLOOKUP(A118,PremiseCountByZipCustClass!$A$1:$D$143, 4,FALSE))</f>
        <v>1</v>
      </c>
    </row>
    <row r="119" spans="1:4" x14ac:dyDescent="0.25">
      <c r="A119">
        <v>92182</v>
      </c>
      <c r="B119" s="2">
        <f>IF(AND(VLOOKUP(A119,ServicePointCountByZipCustClass!$A$1:$D$140,2,FALSE)=0,VLOOKUP(A119,PremiseCountByZipCustClass!$A$1:$D$143, 2,FALSE)=0),1,VLOOKUP(A119,ServicePointCountByZipCustClass!$A$1:$D$140,2,FALSE)/VLOOKUP(A119,PremiseCountByZipCustClass!$A$1:$D$143, 2,FALSE))</f>
        <v>1</v>
      </c>
      <c r="C119" s="1">
        <f>IF(AND(VLOOKUP(A119,ServicePointCountByZipCustClass!$A$1:$D$140,3,FALSE)=0,VLOOKUP(A119,PremiseCountByZipCustClass!$A$1:$D$143, 3,FALSE)=0),1,VLOOKUP(A119,ServicePointCountByZipCustClass!$A$1:$D$140,3,FALSE)/VLOOKUP(A119,PremiseCountByZipCustClass!$A$1:$D$143, 3,FALSE))</f>
        <v>1</v>
      </c>
      <c r="D119" s="1">
        <f>IF(AND(VLOOKUP(A119,ServicePointCountByZipCustClass!$A$1:$D$140,4,FALSE)=0,VLOOKUP(A119,PremiseCountByZipCustClass!$A$1:$D$143, 4,FALSE)=0),1,VLOOKUP(A119,ServicePointCountByZipCustClass!$A$1:$D$140,4,FALSE)/VLOOKUP(A119,PremiseCountByZipCustClass!$A$1:$D$143, 4,FALSE))</f>
        <v>1</v>
      </c>
    </row>
    <row r="120" spans="1:4" x14ac:dyDescent="0.25">
      <c r="A120">
        <v>92199</v>
      </c>
      <c r="B120" s="2">
        <f>IF(AND(VLOOKUP(A120,ServicePointCountByZipCustClass!$A$1:$D$140,2,FALSE)=0,VLOOKUP(A120,PremiseCountByZipCustClass!$A$1:$D$143, 2,FALSE)=0),1,VLOOKUP(A120,ServicePointCountByZipCustClass!$A$1:$D$140,2,FALSE)/VLOOKUP(A120,PremiseCountByZipCustClass!$A$1:$D$143, 2,FALSE))</f>
        <v>1</v>
      </c>
      <c r="C120" s="1">
        <f>IF(AND(VLOOKUP(A120,ServicePointCountByZipCustClass!$A$1:$D$140,3,FALSE)=0,VLOOKUP(A120,PremiseCountByZipCustClass!$A$1:$D$143, 3,FALSE)=0),1,VLOOKUP(A120,ServicePointCountByZipCustClass!$A$1:$D$140,3,FALSE)/VLOOKUP(A120,PremiseCountByZipCustClass!$A$1:$D$143, 3,FALSE))</f>
        <v>1.25</v>
      </c>
      <c r="D120" s="1">
        <f>IF(AND(VLOOKUP(A120,ServicePointCountByZipCustClass!$A$1:$D$140,4,FALSE)=0,VLOOKUP(A120,PremiseCountByZipCustClass!$A$1:$D$143, 4,FALSE)=0),1,VLOOKUP(A120,ServicePointCountByZipCustClass!$A$1:$D$140,4,FALSE)/VLOOKUP(A120,PremiseCountByZipCustClass!$A$1:$D$143, 4,FALSE))</f>
        <v>1</v>
      </c>
    </row>
    <row r="121" spans="1:4" x14ac:dyDescent="0.25">
      <c r="A121">
        <v>92536</v>
      </c>
      <c r="B121" s="2">
        <f>IF(AND(VLOOKUP(A121,ServicePointCountByZipCustClass!$A$1:$D$140,2,FALSE)=0,VLOOKUP(A121,PremiseCountByZipCustClass!$A$1:$D$143, 2,FALSE)=0),1,VLOOKUP(A121,ServicePointCountByZipCustClass!$A$1:$D$140,2,FALSE)/VLOOKUP(A121,PremiseCountByZipCustClass!$A$1:$D$143, 2,FALSE))</f>
        <v>1.1333333333333333</v>
      </c>
      <c r="C121" s="1">
        <f>IF(AND(VLOOKUP(A121,ServicePointCountByZipCustClass!$A$1:$D$140,3,FALSE)=0,VLOOKUP(A121,PremiseCountByZipCustClass!$A$1:$D$143, 3,FALSE)=0),1,VLOOKUP(A121,ServicePointCountByZipCustClass!$A$1:$D$140,3,FALSE)/VLOOKUP(A121,PremiseCountByZipCustClass!$A$1:$D$143, 3,FALSE))</f>
        <v>1.2</v>
      </c>
      <c r="D121" s="1">
        <f>IF(AND(VLOOKUP(A121,ServicePointCountByZipCustClass!$A$1:$D$140,4,FALSE)=0,VLOOKUP(A121,PremiseCountByZipCustClass!$A$1:$D$143, 4,FALSE)=0),1,VLOOKUP(A121,ServicePointCountByZipCustClass!$A$1:$D$140,4,FALSE)/VLOOKUP(A121,PremiseCountByZipCustClass!$A$1:$D$143, 4,FALSE))</f>
        <v>1</v>
      </c>
    </row>
    <row r="122" spans="1:4" x14ac:dyDescent="0.25">
      <c r="A122">
        <v>92624</v>
      </c>
      <c r="B122" s="2">
        <f>IF(AND(VLOOKUP(A122,ServicePointCountByZipCustClass!$A$1:$D$140,2,FALSE)=0,VLOOKUP(A122,PremiseCountByZipCustClass!$A$1:$D$143, 2,FALSE)=0),1,VLOOKUP(A122,ServicePointCountByZipCustClass!$A$1:$D$140,2,FALSE)/VLOOKUP(A122,PremiseCountByZipCustClass!$A$1:$D$143, 2,FALSE))</f>
        <v>1.0023576961940046</v>
      </c>
      <c r="C122" s="1">
        <f>IF(AND(VLOOKUP(A122,ServicePointCountByZipCustClass!$A$1:$D$140,3,FALSE)=0,VLOOKUP(A122,PremiseCountByZipCustClass!$A$1:$D$143, 3,FALSE)=0),1,VLOOKUP(A122,ServicePointCountByZipCustClass!$A$1:$D$140,3,FALSE)/VLOOKUP(A122,PremiseCountByZipCustClass!$A$1:$D$143, 3,FALSE))</f>
        <v>1.0366666666666666</v>
      </c>
      <c r="D122" s="1">
        <f>IF(AND(VLOOKUP(A122,ServicePointCountByZipCustClass!$A$1:$D$140,4,FALSE)=0,VLOOKUP(A122,PremiseCountByZipCustClass!$A$1:$D$143, 4,FALSE)=0),1,VLOOKUP(A122,ServicePointCountByZipCustClass!$A$1:$D$140,4,FALSE)/VLOOKUP(A122,PremiseCountByZipCustClass!$A$1:$D$143, 4,FALSE))</f>
        <v>1</v>
      </c>
    </row>
    <row r="123" spans="1:4" x14ac:dyDescent="0.25">
      <c r="A123">
        <v>92629</v>
      </c>
      <c r="B123" s="2">
        <f>IF(AND(VLOOKUP(A123,ServicePointCountByZipCustClass!$A$1:$D$140,2,FALSE)=0,VLOOKUP(A123,PremiseCountByZipCustClass!$A$1:$D$143, 2,FALSE)=0),1,VLOOKUP(A123,ServicePointCountByZipCustClass!$A$1:$D$140,2,FALSE)/VLOOKUP(A123,PremiseCountByZipCustClass!$A$1:$D$143, 2,FALSE))</f>
        <v>1.0032710620047975</v>
      </c>
      <c r="C123" s="1">
        <f>IF(AND(VLOOKUP(A123,ServicePointCountByZipCustClass!$A$1:$D$140,3,FALSE)=0,VLOOKUP(A123,PremiseCountByZipCustClass!$A$1:$D$143, 3,FALSE)=0),1,VLOOKUP(A123,ServicePointCountByZipCustClass!$A$1:$D$140,3,FALSE)/VLOOKUP(A123,PremiseCountByZipCustClass!$A$1:$D$143, 3,FALSE))</f>
        <v>1.0345098039215685</v>
      </c>
      <c r="D123" s="1">
        <f>IF(AND(VLOOKUP(A123,ServicePointCountByZipCustClass!$A$1:$D$140,4,FALSE)=0,VLOOKUP(A123,PremiseCountByZipCustClass!$A$1:$D$143, 4,FALSE)=0),1,VLOOKUP(A123,ServicePointCountByZipCustClass!$A$1:$D$140,4,FALSE)/VLOOKUP(A123,PremiseCountByZipCustClass!$A$1:$D$143, 4,FALSE))</f>
        <v>1</v>
      </c>
    </row>
    <row r="124" spans="1:4" x14ac:dyDescent="0.25">
      <c r="A124">
        <v>92651</v>
      </c>
      <c r="B124" s="2">
        <f>IF(AND(VLOOKUP(A124,ServicePointCountByZipCustClass!$A$1:$D$140,2,FALSE)=0,VLOOKUP(A124,PremiseCountByZipCustClass!$A$1:$D$143, 2,FALSE)=0),1,VLOOKUP(A124,ServicePointCountByZipCustClass!$A$1:$D$140,2,FALSE)/VLOOKUP(A124,PremiseCountByZipCustClass!$A$1:$D$143, 2,FALSE))</f>
        <v>1.0041152263374487</v>
      </c>
      <c r="C124" s="1">
        <f>IF(AND(VLOOKUP(A124,ServicePointCountByZipCustClass!$A$1:$D$140,3,FALSE)=0,VLOOKUP(A124,PremiseCountByZipCustClass!$A$1:$D$143, 3,FALSE)=0),1,VLOOKUP(A124,ServicePointCountByZipCustClass!$A$1:$D$140,3,FALSE)/VLOOKUP(A124,PremiseCountByZipCustClass!$A$1:$D$143, 3,FALSE))</f>
        <v>1.0317460317460319</v>
      </c>
      <c r="D124" s="1">
        <f>IF(AND(VLOOKUP(A124,ServicePointCountByZipCustClass!$A$1:$D$140,4,FALSE)=0,VLOOKUP(A124,PremiseCountByZipCustClass!$A$1:$D$143, 4,FALSE)=0),1,VLOOKUP(A124,ServicePointCountByZipCustClass!$A$1:$D$140,4,FALSE)/VLOOKUP(A124,PremiseCountByZipCustClass!$A$1:$D$143, 4,FALSE))</f>
        <v>1</v>
      </c>
    </row>
    <row r="125" spans="1:4" x14ac:dyDescent="0.25">
      <c r="A125">
        <v>92653</v>
      </c>
      <c r="B125" s="2">
        <f>IF(AND(VLOOKUP(A125,ServicePointCountByZipCustClass!$A$1:$D$140,2,FALSE)=0,VLOOKUP(A125,PremiseCountByZipCustClass!$A$1:$D$143, 2,FALSE)=0),1,VLOOKUP(A125,ServicePointCountByZipCustClass!$A$1:$D$140,2,FALSE)/VLOOKUP(A125,PremiseCountByZipCustClass!$A$1:$D$143, 2,FALSE))</f>
        <v>1.0023829787234042</v>
      </c>
      <c r="C125" s="1">
        <f>IF(AND(VLOOKUP(A125,ServicePointCountByZipCustClass!$A$1:$D$140,3,FALSE)=0,VLOOKUP(A125,PremiseCountByZipCustClass!$A$1:$D$143, 3,FALSE)=0),1,VLOOKUP(A125,ServicePointCountByZipCustClass!$A$1:$D$140,3,FALSE)/VLOOKUP(A125,PremiseCountByZipCustClass!$A$1:$D$143, 3,FALSE))</f>
        <v>1.006568144499179</v>
      </c>
      <c r="D125" s="1">
        <f>IF(AND(VLOOKUP(A125,ServicePointCountByZipCustClass!$A$1:$D$140,4,FALSE)=0,VLOOKUP(A125,PremiseCountByZipCustClass!$A$1:$D$143, 4,FALSE)=0),1,VLOOKUP(A125,ServicePointCountByZipCustClass!$A$1:$D$140,4,FALSE)/VLOOKUP(A125,PremiseCountByZipCustClass!$A$1:$D$143, 4,FALSE))</f>
        <v>1</v>
      </c>
    </row>
    <row r="126" spans="1:4" x14ac:dyDescent="0.25">
      <c r="A126">
        <v>92656</v>
      </c>
      <c r="B126" s="2">
        <f>IF(AND(VLOOKUP(A126,ServicePointCountByZipCustClass!$A$1:$D$140,2,FALSE)=0,VLOOKUP(A126,PremiseCountByZipCustClass!$A$1:$D$143, 2,FALSE)=0),1,VLOOKUP(A126,ServicePointCountByZipCustClass!$A$1:$D$140,2,FALSE)/VLOOKUP(A126,PremiseCountByZipCustClass!$A$1:$D$143, 2,FALSE))</f>
        <v>1.0063667232597624</v>
      </c>
      <c r="C126" s="1">
        <f>IF(AND(VLOOKUP(A126,ServicePointCountByZipCustClass!$A$1:$D$140,3,FALSE)=0,VLOOKUP(A126,PremiseCountByZipCustClass!$A$1:$D$143, 3,FALSE)=0),1,VLOOKUP(A126,ServicePointCountByZipCustClass!$A$1:$D$140,3,FALSE)/VLOOKUP(A126,PremiseCountByZipCustClass!$A$1:$D$143, 3,FALSE))</f>
        <v>1.0112359550561798</v>
      </c>
      <c r="D126" s="1">
        <f>IF(AND(VLOOKUP(A126,ServicePointCountByZipCustClass!$A$1:$D$140,4,FALSE)=0,VLOOKUP(A126,PremiseCountByZipCustClass!$A$1:$D$143, 4,FALSE)=0),1,VLOOKUP(A126,ServicePointCountByZipCustClass!$A$1:$D$140,4,FALSE)/VLOOKUP(A126,PremiseCountByZipCustClass!$A$1:$D$143, 4,FALSE))</f>
        <v>1</v>
      </c>
    </row>
    <row r="127" spans="1:4" x14ac:dyDescent="0.25">
      <c r="A127">
        <v>92672</v>
      </c>
      <c r="B127" s="2">
        <f>IF(AND(VLOOKUP(A127,ServicePointCountByZipCustClass!$A$1:$D$140,2,FALSE)=0,VLOOKUP(A127,PremiseCountByZipCustClass!$A$1:$D$143, 2,FALSE)=0),1,VLOOKUP(A127,ServicePointCountByZipCustClass!$A$1:$D$140,2,FALSE)/VLOOKUP(A127,PremiseCountByZipCustClass!$A$1:$D$143, 2,FALSE))</f>
        <v>1.0044160108701805</v>
      </c>
      <c r="C127" s="1">
        <f>IF(AND(VLOOKUP(A127,ServicePointCountByZipCustClass!$A$1:$D$140,3,FALSE)=0,VLOOKUP(A127,PremiseCountByZipCustClass!$A$1:$D$143, 3,FALSE)=0),1,VLOOKUP(A127,ServicePointCountByZipCustClass!$A$1:$D$140,3,FALSE)/VLOOKUP(A127,PremiseCountByZipCustClass!$A$1:$D$143, 3,FALSE))</f>
        <v>1.0284715284715285</v>
      </c>
      <c r="D127" s="1">
        <f>IF(AND(VLOOKUP(A127,ServicePointCountByZipCustClass!$A$1:$D$140,4,FALSE)=0,VLOOKUP(A127,PremiseCountByZipCustClass!$A$1:$D$143, 4,FALSE)=0),1,VLOOKUP(A127,ServicePointCountByZipCustClass!$A$1:$D$140,4,FALSE)/VLOOKUP(A127,PremiseCountByZipCustClass!$A$1:$D$143, 4,FALSE))</f>
        <v>2</v>
      </c>
    </row>
    <row r="128" spans="1:4" x14ac:dyDescent="0.25">
      <c r="A128">
        <v>92673</v>
      </c>
      <c r="B128" s="2">
        <f>IF(AND(VLOOKUP(A128,ServicePointCountByZipCustClass!$A$1:$D$140,2,FALSE)=0,VLOOKUP(A128,PremiseCountByZipCustClass!$A$1:$D$143, 2,FALSE)=0),1,VLOOKUP(A128,ServicePointCountByZipCustClass!$A$1:$D$140,2,FALSE)/VLOOKUP(A128,PremiseCountByZipCustClass!$A$1:$D$143, 2,FALSE))</f>
        <v>1.0032353221048624</v>
      </c>
      <c r="C128" s="1">
        <f>IF(AND(VLOOKUP(A128,ServicePointCountByZipCustClass!$A$1:$D$140,3,FALSE)=0,VLOOKUP(A128,PremiseCountByZipCustClass!$A$1:$D$143, 3,FALSE)=0),1,VLOOKUP(A128,ServicePointCountByZipCustClass!$A$1:$D$140,3,FALSE)/VLOOKUP(A128,PremiseCountByZipCustClass!$A$1:$D$143, 3,FALSE))</f>
        <v>1.0134408602150538</v>
      </c>
      <c r="D128" s="1">
        <f>IF(AND(VLOOKUP(A128,ServicePointCountByZipCustClass!$A$1:$D$140,4,FALSE)=0,VLOOKUP(A128,PremiseCountByZipCustClass!$A$1:$D$143, 4,FALSE)=0),1,VLOOKUP(A128,ServicePointCountByZipCustClass!$A$1:$D$140,4,FALSE)/VLOOKUP(A128,PremiseCountByZipCustClass!$A$1:$D$143, 4,FALSE))</f>
        <v>1</v>
      </c>
    </row>
    <row r="129" spans="1:4" x14ac:dyDescent="0.25">
      <c r="A129">
        <v>92674</v>
      </c>
      <c r="B129" s="2">
        <f>IF(AND(VLOOKUP(A129,ServicePointCountByZipCustClass!$A$1:$D$140,2,FALSE)=0,VLOOKUP(A129,PremiseCountByZipCustClass!$A$1:$D$143, 2,FALSE)=0),1,VLOOKUP(A129,ServicePointCountByZipCustClass!$A$1:$D$140,2,FALSE)/VLOOKUP(A129,PremiseCountByZipCustClass!$A$1:$D$143, 2,FALSE))</f>
        <v>1</v>
      </c>
      <c r="C129" s="1">
        <f>IF(AND(VLOOKUP(A129,ServicePointCountByZipCustClass!$A$1:$D$140,3,FALSE)=0,VLOOKUP(A129,PremiseCountByZipCustClass!$A$1:$D$143, 3,FALSE)=0),1,VLOOKUP(A129,ServicePointCountByZipCustClass!$A$1:$D$140,3,FALSE)/VLOOKUP(A129,PremiseCountByZipCustClass!$A$1:$D$143, 3,FALSE))</f>
        <v>1</v>
      </c>
      <c r="D129" s="1">
        <f>IF(AND(VLOOKUP(A129,ServicePointCountByZipCustClass!$A$1:$D$140,4,FALSE)=0,VLOOKUP(A129,PremiseCountByZipCustClass!$A$1:$D$143, 4,FALSE)=0),1,VLOOKUP(A129,ServicePointCountByZipCustClass!$A$1:$D$140,4,FALSE)/VLOOKUP(A129,PremiseCountByZipCustClass!$A$1:$D$143, 4,FALSE))</f>
        <v>1</v>
      </c>
    </row>
    <row r="130" spans="1:4" x14ac:dyDescent="0.25">
      <c r="A130">
        <v>92675</v>
      </c>
      <c r="B130" s="2">
        <f>IF(AND(VLOOKUP(A130,ServicePointCountByZipCustClass!$A$1:$D$140,2,FALSE)=0,VLOOKUP(A130,PremiseCountByZipCustClass!$A$1:$D$143, 2,FALSE)=0),1,VLOOKUP(A130,ServicePointCountByZipCustClass!$A$1:$D$140,2,FALSE)/VLOOKUP(A130,PremiseCountByZipCustClass!$A$1:$D$143, 2,FALSE))</f>
        <v>1.0042994436014163</v>
      </c>
      <c r="C130" s="1">
        <f>IF(AND(VLOOKUP(A130,ServicePointCountByZipCustClass!$A$1:$D$140,3,FALSE)=0,VLOOKUP(A130,PremiseCountByZipCustClass!$A$1:$D$143, 3,FALSE)=0),1,VLOOKUP(A130,ServicePointCountByZipCustClass!$A$1:$D$140,3,FALSE)/VLOOKUP(A130,PremiseCountByZipCustClass!$A$1:$D$143, 3,FALSE))</f>
        <v>1.030689329556185</v>
      </c>
      <c r="D130" s="1">
        <f>IF(AND(VLOOKUP(A130,ServicePointCountByZipCustClass!$A$1:$D$140,4,FALSE)=0,VLOOKUP(A130,PremiseCountByZipCustClass!$A$1:$D$143, 4,FALSE)=0),1,VLOOKUP(A130,ServicePointCountByZipCustClass!$A$1:$D$140,4,FALSE)/VLOOKUP(A130,PremiseCountByZipCustClass!$A$1:$D$143, 4,FALSE))</f>
        <v>1</v>
      </c>
    </row>
    <row r="131" spans="1:4" x14ac:dyDescent="0.25">
      <c r="A131">
        <v>92676</v>
      </c>
      <c r="B131" s="2">
        <f>IF(AND(VLOOKUP(A131,ServicePointCountByZipCustClass!$A$1:$D$140,2,FALSE)=0,VLOOKUP(A131,PremiseCountByZipCustClass!$A$1:$D$143, 2,FALSE)=0),1,VLOOKUP(A131,ServicePointCountByZipCustClass!$A$1:$D$140,2,FALSE)/VLOOKUP(A131,PremiseCountByZipCustClass!$A$1:$D$143, 2,FALSE))</f>
        <v>1</v>
      </c>
      <c r="C131" s="1">
        <f>IF(AND(VLOOKUP(A131,ServicePointCountByZipCustClass!$A$1:$D$140,3,FALSE)=0,VLOOKUP(A131,PremiseCountByZipCustClass!$A$1:$D$143, 3,FALSE)=0),1,VLOOKUP(A131,ServicePointCountByZipCustClass!$A$1:$D$140,3,FALSE)/VLOOKUP(A131,PremiseCountByZipCustClass!$A$1:$D$143, 3,FALSE))</f>
        <v>1</v>
      </c>
      <c r="D131" s="1">
        <f>IF(AND(VLOOKUP(A131,ServicePointCountByZipCustClass!$A$1:$D$140,4,FALSE)=0,VLOOKUP(A131,PremiseCountByZipCustClass!$A$1:$D$143, 4,FALSE)=0),1,VLOOKUP(A131,ServicePointCountByZipCustClass!$A$1:$D$140,4,FALSE)/VLOOKUP(A131,PremiseCountByZipCustClass!$A$1:$D$143, 4,FALSE))</f>
        <v>1</v>
      </c>
    </row>
    <row r="132" spans="1:4" x14ac:dyDescent="0.25">
      <c r="A132">
        <v>92677</v>
      </c>
      <c r="B132" s="2">
        <f>IF(AND(VLOOKUP(A132,ServicePointCountByZipCustClass!$A$1:$D$140,2,FALSE)=0,VLOOKUP(A132,PremiseCountByZipCustClass!$A$1:$D$143, 2,FALSE)=0),1,VLOOKUP(A132,ServicePointCountByZipCustClass!$A$1:$D$140,2,FALSE)/VLOOKUP(A132,PremiseCountByZipCustClass!$A$1:$D$143, 2,FALSE))</f>
        <v>1.0040309035942223</v>
      </c>
      <c r="C132" s="1">
        <f>IF(AND(VLOOKUP(A132,ServicePointCountByZipCustClass!$A$1:$D$140,3,FALSE)=0,VLOOKUP(A132,PremiseCountByZipCustClass!$A$1:$D$143, 3,FALSE)=0),1,VLOOKUP(A132,ServicePointCountByZipCustClass!$A$1:$D$140,3,FALSE)/VLOOKUP(A132,PremiseCountByZipCustClass!$A$1:$D$143, 3,FALSE))</f>
        <v>1.0187459599224304</v>
      </c>
      <c r="D132" s="1">
        <f>IF(AND(VLOOKUP(A132,ServicePointCountByZipCustClass!$A$1:$D$140,4,FALSE)=0,VLOOKUP(A132,PremiseCountByZipCustClass!$A$1:$D$143, 4,FALSE)=0),1,VLOOKUP(A132,ServicePointCountByZipCustClass!$A$1:$D$140,4,FALSE)/VLOOKUP(A132,PremiseCountByZipCustClass!$A$1:$D$143, 4,FALSE))</f>
        <v>1</v>
      </c>
    </row>
    <row r="133" spans="1:4" x14ac:dyDescent="0.25">
      <c r="A133">
        <v>92679</v>
      </c>
      <c r="B133" s="2">
        <f>IF(AND(VLOOKUP(A133,ServicePointCountByZipCustClass!$A$1:$D$140,2,FALSE)=0,VLOOKUP(A133,PremiseCountByZipCustClass!$A$1:$D$143, 2,FALSE)=0),1,VLOOKUP(A133,ServicePointCountByZipCustClass!$A$1:$D$140,2,FALSE)/VLOOKUP(A133,PremiseCountByZipCustClass!$A$1:$D$143, 2,FALSE))</f>
        <v>1.003647416413374</v>
      </c>
      <c r="C133" s="1">
        <f>IF(AND(VLOOKUP(A133,ServicePointCountByZipCustClass!$A$1:$D$140,3,FALSE)=0,VLOOKUP(A133,PremiseCountByZipCustClass!$A$1:$D$143, 3,FALSE)=0),1,VLOOKUP(A133,ServicePointCountByZipCustClass!$A$1:$D$140,3,FALSE)/VLOOKUP(A133,PremiseCountByZipCustClass!$A$1:$D$143, 3,FALSE))</f>
        <v>1.004</v>
      </c>
      <c r="D133" s="1">
        <f>IF(AND(VLOOKUP(A133,ServicePointCountByZipCustClass!$A$1:$D$140,4,FALSE)=0,VLOOKUP(A133,PremiseCountByZipCustClass!$A$1:$D$143, 4,FALSE)=0),1,VLOOKUP(A133,ServicePointCountByZipCustClass!$A$1:$D$140,4,FALSE)/VLOOKUP(A133,PremiseCountByZipCustClass!$A$1:$D$143, 4,FALSE))</f>
        <v>1</v>
      </c>
    </row>
    <row r="134" spans="1:4" x14ac:dyDescent="0.25">
      <c r="A134">
        <v>92688</v>
      </c>
      <c r="B134" s="2">
        <f>IF(AND(VLOOKUP(A134,ServicePointCountByZipCustClass!$A$1:$D$140,2,FALSE)=0,VLOOKUP(A134,PremiseCountByZipCustClass!$A$1:$D$143, 2,FALSE)=0),1,VLOOKUP(A134,ServicePointCountByZipCustClass!$A$1:$D$140,2,FALSE)/VLOOKUP(A134,PremiseCountByZipCustClass!$A$1:$D$143, 2,FALSE))</f>
        <v>1.002488800398208</v>
      </c>
      <c r="C134" s="1">
        <f>IF(AND(VLOOKUP(A134,ServicePointCountByZipCustClass!$A$1:$D$140,3,FALSE)=0,VLOOKUP(A134,PremiseCountByZipCustClass!$A$1:$D$143, 3,FALSE)=0),1,VLOOKUP(A134,ServicePointCountByZipCustClass!$A$1:$D$140,3,FALSE)/VLOOKUP(A134,PremiseCountByZipCustClass!$A$1:$D$143, 3,FALSE))</f>
        <v>1.0063291139240507</v>
      </c>
      <c r="D134" s="1">
        <f>IF(AND(VLOOKUP(A134,ServicePointCountByZipCustClass!$A$1:$D$140,4,FALSE)=0,VLOOKUP(A134,PremiseCountByZipCustClass!$A$1:$D$143, 4,FALSE)=0),1,VLOOKUP(A134,ServicePointCountByZipCustClass!$A$1:$D$140,4,FALSE)/VLOOKUP(A134,PremiseCountByZipCustClass!$A$1:$D$143, 4,FALSE))</f>
        <v>1</v>
      </c>
    </row>
    <row r="135" spans="1:4" x14ac:dyDescent="0.25">
      <c r="A135">
        <v>92690</v>
      </c>
      <c r="B135" s="2">
        <f>IF(AND(VLOOKUP(A135,ServicePointCountByZipCustClass!$A$1:$D$140,2,FALSE)=0,VLOOKUP(A135,PremiseCountByZipCustClass!$A$1:$D$143, 2,FALSE)=0),1,VLOOKUP(A135,ServicePointCountByZipCustClass!$A$1:$D$140,2,FALSE)/VLOOKUP(A135,PremiseCountByZipCustClass!$A$1:$D$143, 2,FALSE))</f>
        <v>1</v>
      </c>
      <c r="C135" s="1">
        <f>IF(AND(VLOOKUP(A135,ServicePointCountByZipCustClass!$A$1:$D$140,3,FALSE)=0,VLOOKUP(A135,PremiseCountByZipCustClass!$A$1:$D$143, 3,FALSE)=0),1,VLOOKUP(A135,ServicePointCountByZipCustClass!$A$1:$D$140,3,FALSE)/VLOOKUP(A135,PremiseCountByZipCustClass!$A$1:$D$143, 3,FALSE))</f>
        <v>1</v>
      </c>
      <c r="D135" s="1">
        <f>IF(AND(VLOOKUP(A135,ServicePointCountByZipCustClass!$A$1:$D$140,4,FALSE)=0,VLOOKUP(A135,PremiseCountByZipCustClass!$A$1:$D$143, 4,FALSE)=0),1,VLOOKUP(A135,ServicePointCountByZipCustClass!$A$1:$D$140,4,FALSE)/VLOOKUP(A135,PremiseCountByZipCustClass!$A$1:$D$143, 4,FALSE))</f>
        <v>1</v>
      </c>
    </row>
    <row r="136" spans="1:4" x14ac:dyDescent="0.25">
      <c r="A136">
        <v>92691</v>
      </c>
      <c r="B136" s="2">
        <f>IF(AND(VLOOKUP(A136,ServicePointCountByZipCustClass!$A$1:$D$140,2,FALSE)=0,VLOOKUP(A136,PremiseCountByZipCustClass!$A$1:$D$143, 2,FALSE)=0),1,VLOOKUP(A136,ServicePointCountByZipCustClass!$A$1:$D$140,2,FALSE)/VLOOKUP(A136,PremiseCountByZipCustClass!$A$1:$D$143, 2,FALSE))</f>
        <v>1.0032378580323786</v>
      </c>
      <c r="C136" s="1">
        <f>IF(AND(VLOOKUP(A136,ServicePointCountByZipCustClass!$A$1:$D$140,3,FALSE)=0,VLOOKUP(A136,PremiseCountByZipCustClass!$A$1:$D$143, 3,FALSE)=0),1,VLOOKUP(A136,ServicePointCountByZipCustClass!$A$1:$D$140,3,FALSE)/VLOOKUP(A136,PremiseCountByZipCustClass!$A$1:$D$143, 3,FALSE))</f>
        <v>1.0214067278287462</v>
      </c>
      <c r="D136" s="1">
        <f>IF(AND(VLOOKUP(A136,ServicePointCountByZipCustClass!$A$1:$D$140,4,FALSE)=0,VLOOKUP(A136,PremiseCountByZipCustClass!$A$1:$D$143, 4,FALSE)=0),1,VLOOKUP(A136,ServicePointCountByZipCustClass!$A$1:$D$140,4,FALSE)/VLOOKUP(A136,PremiseCountByZipCustClass!$A$1:$D$143, 4,FALSE))</f>
        <v>1</v>
      </c>
    </row>
    <row r="137" spans="1:4" x14ac:dyDescent="0.25">
      <c r="A137">
        <v>92692</v>
      </c>
      <c r="B137" s="2">
        <f>IF(AND(VLOOKUP(A137,ServicePointCountByZipCustClass!$A$1:$D$140,2,FALSE)=0,VLOOKUP(A137,PremiseCountByZipCustClass!$A$1:$D$143, 2,FALSE)=0),1,VLOOKUP(A137,ServicePointCountByZipCustClass!$A$1:$D$140,2,FALSE)/VLOOKUP(A137,PremiseCountByZipCustClass!$A$1:$D$143, 2,FALSE))</f>
        <v>1.006723716381418</v>
      </c>
      <c r="C137" s="1">
        <f>IF(AND(VLOOKUP(A137,ServicePointCountByZipCustClass!$A$1:$D$140,3,FALSE)=0,VLOOKUP(A137,PremiseCountByZipCustClass!$A$1:$D$143, 3,FALSE)=0),1,VLOOKUP(A137,ServicePointCountByZipCustClass!$A$1:$D$140,3,FALSE)/VLOOKUP(A137,PremiseCountByZipCustClass!$A$1:$D$143, 3,FALSE))</f>
        <v>1.0247524752475248</v>
      </c>
      <c r="D137" s="1">
        <f>IF(AND(VLOOKUP(A137,ServicePointCountByZipCustClass!$A$1:$D$140,4,FALSE)=0,VLOOKUP(A137,PremiseCountByZipCustClass!$A$1:$D$143, 4,FALSE)=0),1,VLOOKUP(A137,ServicePointCountByZipCustClass!$A$1:$D$140,4,FALSE)/VLOOKUP(A137,PremiseCountByZipCustClass!$A$1:$D$143, 4,FALSE))</f>
        <v>1</v>
      </c>
    </row>
    <row r="138" spans="1:4" x14ac:dyDescent="0.25">
      <c r="A138">
        <v>92693</v>
      </c>
      <c r="B138" s="2">
        <f>IF(AND(VLOOKUP(A138,ServicePointCountByZipCustClass!$A$1:$D$140,2,FALSE)=0,VLOOKUP(A138,PremiseCountByZipCustClass!$A$1:$D$143, 2,FALSE)=0),1,VLOOKUP(A138,ServicePointCountByZipCustClass!$A$1:$D$140,2,FALSE)/VLOOKUP(A138,PremiseCountByZipCustClass!$A$1:$D$143, 2,FALSE))</f>
        <v>1</v>
      </c>
      <c r="C138" s="1">
        <f>IF(AND(VLOOKUP(A138,ServicePointCountByZipCustClass!$A$1:$D$140,3,FALSE)=0,VLOOKUP(A138,PremiseCountByZipCustClass!$A$1:$D$143, 3,FALSE)=0),1,VLOOKUP(A138,ServicePointCountByZipCustClass!$A$1:$D$140,3,FALSE)/VLOOKUP(A138,PremiseCountByZipCustClass!$A$1:$D$143, 3,FALSE))</f>
        <v>1</v>
      </c>
      <c r="D138" s="1">
        <f>IF(AND(VLOOKUP(A138,ServicePointCountByZipCustClass!$A$1:$D$140,4,FALSE)=0,VLOOKUP(A138,PremiseCountByZipCustClass!$A$1:$D$143, 4,FALSE)=0),1,VLOOKUP(A138,ServicePointCountByZipCustClass!$A$1:$D$140,4,FALSE)/VLOOKUP(A138,PremiseCountByZipCustClass!$A$1:$D$143, 4,FALSE))</f>
        <v>1</v>
      </c>
    </row>
    <row r="139" spans="1:4" x14ac:dyDescent="0.25">
      <c r="A139">
        <v>92694</v>
      </c>
      <c r="B139" s="2" t="e">
        <f>IF(AND(VLOOKUP(A139,ServicePointCountByZipCustClass!$A$1:$D$140,2,FALSE)=0,VLOOKUP(A139,PremiseCountByZipCustClass!$A$1:$D$143, 2,FALSE)=0),1,VLOOKUP(A139,ServicePointCountByZipCustClass!$A$1:$D$140,2,FALSE)/VLOOKUP(A139,PremiseCountByZipCustClass!$A$1:$D$143, 2,FALSE))</f>
        <v>#N/A</v>
      </c>
      <c r="C139" s="1" t="e">
        <f>IF(AND(VLOOKUP(A139,ServicePointCountByZipCustClass!$A$1:$D$140,3,FALSE)=0,VLOOKUP(A139,PremiseCountByZipCustClass!$A$1:$D$143, 3,FALSE)=0),1,VLOOKUP(A139,ServicePointCountByZipCustClass!$A$1:$D$140,3,FALSE)/VLOOKUP(A139,PremiseCountByZipCustClass!$A$1:$D$143, 3,FALSE))</f>
        <v>#N/A</v>
      </c>
      <c r="D139" s="1" t="e">
        <f>IF(AND(VLOOKUP(A139,ServicePointCountByZipCustClass!$A$1:$D$140,4,FALSE)=0,VLOOKUP(A139,PremiseCountByZipCustClass!$A$1:$D$143, 4,FALSE)=0),1,VLOOKUP(A139,ServicePointCountByZipCustClass!$A$1:$D$140,4,FALSE)/VLOOKUP(A139,PremiseCountByZipCustClass!$A$1:$D$143, 4,FALSE))</f>
        <v>#N/A</v>
      </c>
    </row>
    <row r="140" spans="1:4" x14ac:dyDescent="0.25">
      <c r="A140">
        <v>92697</v>
      </c>
      <c r="B140" s="2" t="e">
        <f>IF(AND(VLOOKUP(A140,ServicePointCountByZipCustClass!$A$1:$D$140,2,FALSE)=0,VLOOKUP(A140,PremiseCountByZipCustClass!$A$1:$D$143, 2,FALSE)=0),1,VLOOKUP(A140,ServicePointCountByZipCustClass!$A$1:$D$140,2,FALSE)/VLOOKUP(A140,PremiseCountByZipCustClass!$A$1:$D$143, 2,FALSE))</f>
        <v>#N/A</v>
      </c>
      <c r="C140" s="1" t="e">
        <f>IF(AND(VLOOKUP(A140,ServicePointCountByZipCustClass!$A$1:$D$140,3,FALSE)=0,VLOOKUP(A140,PremiseCountByZipCustClass!$A$1:$D$143, 3,FALSE)=0),1,VLOOKUP(A140,ServicePointCountByZipCustClass!$A$1:$D$140,3,FALSE)/VLOOKUP(A140,PremiseCountByZipCustClass!$A$1:$D$143, 3,FALSE))</f>
        <v>#N/A</v>
      </c>
      <c r="D140" s="1" t="e">
        <f>IF(AND(VLOOKUP(A140,ServicePointCountByZipCustClass!$A$1:$D$140,4,FALSE)=0,VLOOKUP(A140,PremiseCountByZipCustClass!$A$1:$D$143, 4,FALSE)=0),1,VLOOKUP(A140,ServicePointCountByZipCustClass!$A$1:$D$140,4,FALSE)/VLOOKUP(A140,PremiseCountByZipCustClass!$A$1:$D$143, 4,FALSE))</f>
        <v>#N/A</v>
      </c>
    </row>
    <row r="141" spans="1:4" x14ac:dyDescent="0.25">
      <c r="A141">
        <v>92701</v>
      </c>
      <c r="B141" s="2" t="e">
        <f>IF(AND(VLOOKUP(A141,ServicePointCountByZipCustClass!$A$1:$D$140,2,FALSE)=0,VLOOKUP(A141,PremiseCountByZipCustClass!$A$1:$D$143, 2,FALSE)=0),1,VLOOKUP(A141,ServicePointCountByZipCustClass!$A$1:$D$140,2,FALSE)/VLOOKUP(A141,PremiseCountByZipCustClass!$A$1:$D$143, 2,FALSE))</f>
        <v>#N/A</v>
      </c>
      <c r="C141" s="1" t="e">
        <f>IF(AND(VLOOKUP(A141,ServicePointCountByZipCustClass!$A$1:$D$140,3,FALSE)=0,VLOOKUP(A141,PremiseCountByZipCustClass!$A$1:$D$143, 3,FALSE)=0),1,VLOOKUP(A141,ServicePointCountByZipCustClass!$A$1:$D$140,3,FALSE)/VLOOKUP(A141,PremiseCountByZipCustClass!$A$1:$D$143, 3,FALSE))</f>
        <v>#N/A</v>
      </c>
      <c r="D141" s="1" t="e">
        <f>IF(AND(VLOOKUP(A141,ServicePointCountByZipCustClass!$A$1:$D$140,4,FALSE)=0,VLOOKUP(A141,PremiseCountByZipCustClass!$A$1:$D$143, 4,FALSE)=0),1,VLOOKUP(A141,ServicePointCountByZipCustClass!$A$1:$D$140,4,FALSE)/VLOOKUP(A141,PremiseCountByZipCustClass!$A$1:$D$143, 4,FALSE))</f>
        <v>#N/A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394973298B2B4DA3B8415A017751D0" ma:contentTypeVersion="13" ma:contentTypeDescription="Create a new document." ma:contentTypeScope="" ma:versionID="b51829669d8d15efc38449ffadf90e8a">
  <xsd:schema xmlns:xsd="http://www.w3.org/2001/XMLSchema" xmlns:xs="http://www.w3.org/2001/XMLSchema" xmlns:p="http://schemas.microsoft.com/office/2006/metadata/properties" xmlns:ns3="4ec58da2-cc13-4e2a-8bf7-19dd6c761542" xmlns:ns4="1eb9c5f7-17bc-402c-81d1-ce86342510b0" targetNamespace="http://schemas.microsoft.com/office/2006/metadata/properties" ma:root="true" ma:fieldsID="55e7f1fc781404cc16dfeaed0368642e" ns3:_="" ns4:_="">
    <xsd:import namespace="4ec58da2-cc13-4e2a-8bf7-19dd6c761542"/>
    <xsd:import namespace="1eb9c5f7-17bc-402c-81d1-ce86342510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8da2-cc13-4e2a-8bf7-19dd6c7615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9c5f7-17bc-402c-81d1-ce8634251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9566FD-60CB-44BB-BFE7-9BC1033E52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DAB902-FB7F-4D71-AF39-9419D77989E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b9c5f7-17bc-402c-81d1-ce86342510b0"/>
    <ds:schemaRef ds:uri="4ec58da2-cc13-4e2a-8bf7-19dd6c76154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A3A8C1-F68E-472E-B49F-3F2F2649B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58da2-cc13-4e2a-8bf7-19dd6c761542"/>
    <ds:schemaRef ds:uri="1eb9c5f7-17bc-402c-81d1-ce8634251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PremiseCountByZipCustClass</vt:lpstr>
      <vt:lpstr>ServicePointCountByZipCustClass</vt:lpstr>
      <vt:lpstr>Sanity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Lyle, Charles A., Jr.</dc:creator>
  <cp:lastModifiedBy>Mustafa, Taha</cp:lastModifiedBy>
  <dcterms:created xsi:type="dcterms:W3CDTF">2020-10-28T15:14:36Z</dcterms:created>
  <dcterms:modified xsi:type="dcterms:W3CDTF">2021-11-03T23:41:54Z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0x010100CB394973298B2B4DA3B8415A017751D0</vt:lpwstr>
  </property>
</Properties>
</file>