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ct\Submittables\"/>
    </mc:Choice>
  </mc:AlternateContent>
  <xr:revisionPtr revIDLastSave="0" documentId="13_ncr:1_{EA77A74F-971C-4C79-971E-C1C36747028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Frame Count" sheetId="1" r:id="rId1"/>
    <sheet name="Memory Us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5" i="2" l="1"/>
  <c r="O36" i="2"/>
  <c r="O37" i="2"/>
  <c r="O38" i="2"/>
  <c r="N35" i="2"/>
  <c r="N36" i="2"/>
  <c r="N37" i="2"/>
  <c r="N38" i="2"/>
  <c r="B35" i="2"/>
  <c r="B36" i="2"/>
  <c r="B37" i="2"/>
  <c r="B38" i="2"/>
  <c r="C35" i="2"/>
  <c r="C36" i="2"/>
  <c r="C37" i="2"/>
  <c r="C38" i="2"/>
  <c r="D38" i="1" l="1"/>
  <c r="D37" i="1"/>
  <c r="D36" i="1"/>
  <c r="D35" i="1"/>
  <c r="D34" i="1"/>
  <c r="P38" i="1"/>
  <c r="P37" i="1"/>
  <c r="P36" i="1"/>
  <c r="P35" i="1"/>
  <c r="P34" i="1"/>
  <c r="P38" i="2"/>
  <c r="P37" i="2"/>
  <c r="P36" i="2"/>
  <c r="P35" i="2"/>
  <c r="P34" i="2"/>
  <c r="D36" i="2"/>
  <c r="D35" i="2"/>
  <c r="D38" i="2"/>
  <c r="D37" i="2"/>
  <c r="O34" i="2" l="1"/>
  <c r="N34" i="2"/>
  <c r="D34" i="2"/>
  <c r="C34" i="2"/>
  <c r="B34" i="2"/>
  <c r="U29" i="2"/>
  <c r="T29" i="2"/>
  <c r="S29" i="2"/>
  <c r="P29" i="2"/>
  <c r="O29" i="2"/>
  <c r="N29" i="2"/>
  <c r="I29" i="2"/>
  <c r="H29" i="2"/>
  <c r="G29" i="2"/>
  <c r="D29" i="2"/>
  <c r="C29" i="2"/>
  <c r="B29" i="2"/>
  <c r="U19" i="2"/>
  <c r="T19" i="2"/>
  <c r="S19" i="2"/>
  <c r="P19" i="2"/>
  <c r="O19" i="2"/>
  <c r="N19" i="2"/>
  <c r="I19" i="2"/>
  <c r="H19" i="2"/>
  <c r="G19" i="2"/>
  <c r="D19" i="2"/>
  <c r="C19" i="2"/>
  <c r="B19" i="2"/>
  <c r="U9" i="2"/>
  <c r="T9" i="2"/>
  <c r="S9" i="2"/>
  <c r="P9" i="2"/>
  <c r="O9" i="2"/>
  <c r="N9" i="2"/>
  <c r="I9" i="2"/>
  <c r="H9" i="2"/>
  <c r="G9" i="2"/>
  <c r="D9" i="2"/>
  <c r="C9" i="2"/>
  <c r="B9" i="2"/>
  <c r="G19" i="1"/>
  <c r="P39" i="2" l="1"/>
  <c r="D39" i="2"/>
  <c r="N39" i="2"/>
  <c r="B39" i="2"/>
  <c r="C39" i="2"/>
  <c r="O39" i="2"/>
  <c r="N34" i="1"/>
  <c r="O38" i="1"/>
  <c r="N38" i="1"/>
  <c r="O37" i="1"/>
  <c r="N37" i="1"/>
  <c r="O36" i="1"/>
  <c r="N36" i="1"/>
  <c r="O35" i="1"/>
  <c r="N35" i="1"/>
  <c r="O34" i="1"/>
  <c r="C35" i="1"/>
  <c r="C36" i="1"/>
  <c r="C37" i="1"/>
  <c r="C38" i="1"/>
  <c r="C34" i="1"/>
  <c r="B34" i="1"/>
  <c r="B35" i="1"/>
  <c r="B36" i="1"/>
  <c r="B37" i="1"/>
  <c r="B38" i="1"/>
  <c r="U29" i="1"/>
  <c r="T29" i="1"/>
  <c r="S29" i="1"/>
  <c r="P29" i="1"/>
  <c r="O29" i="1"/>
  <c r="N29" i="1"/>
  <c r="U19" i="1"/>
  <c r="T19" i="1"/>
  <c r="S19" i="1"/>
  <c r="P19" i="1"/>
  <c r="O19" i="1"/>
  <c r="N19" i="1"/>
  <c r="U9" i="1"/>
  <c r="T9" i="1"/>
  <c r="S9" i="1"/>
  <c r="P9" i="1"/>
  <c r="O9" i="1"/>
  <c r="N9" i="1"/>
  <c r="I29" i="1"/>
  <c r="H29" i="1"/>
  <c r="G29" i="1"/>
  <c r="I19" i="1"/>
  <c r="H19" i="1"/>
  <c r="I9" i="1"/>
  <c r="H9" i="1"/>
  <c r="G9" i="1"/>
  <c r="D29" i="1"/>
  <c r="C29" i="1"/>
  <c r="B29" i="1"/>
  <c r="D19" i="1"/>
  <c r="C19" i="1"/>
  <c r="B19" i="1"/>
  <c r="D9" i="1"/>
  <c r="C9" i="1"/>
  <c r="B9" i="1"/>
  <c r="P39" i="1" l="1"/>
  <c r="D39" i="1"/>
  <c r="O39" i="1"/>
  <c r="N39" i="1"/>
  <c r="C39" i="1"/>
  <c r="B39" i="1"/>
</calcChain>
</file>

<file path=xl/sharedStrings.xml><?xml version="1.0" encoding="utf-8"?>
<sst xmlns="http://schemas.openxmlformats.org/spreadsheetml/2006/main" count="196" uniqueCount="23">
  <si>
    <t>Average FPS</t>
  </si>
  <si>
    <t>Minimum FPS</t>
  </si>
  <si>
    <t>Maximum FPS</t>
  </si>
  <si>
    <t>Day</t>
  </si>
  <si>
    <t>Stats</t>
  </si>
  <si>
    <t>Base Schedule - Attempt 1</t>
  </si>
  <si>
    <t>Base Schedule - Attempt 2</t>
  </si>
  <si>
    <t>Total</t>
  </si>
  <si>
    <t>Base Schedule - Attempt 3</t>
  </si>
  <si>
    <t>Base Schedule - Attempt 4</t>
  </si>
  <si>
    <t>Base Schedule - Attempt 5</t>
  </si>
  <si>
    <t>Base Schedule - Attempt 6</t>
  </si>
  <si>
    <t>Modified Schedule - Attempt 1</t>
  </si>
  <si>
    <t>Modified Schedule - Attempt 2</t>
  </si>
  <si>
    <t>Modified Schedule - Attempt 3</t>
  </si>
  <si>
    <t>Modified Schedule - Attempt 4</t>
  </si>
  <si>
    <t>Modified Schedule - Attempt 5</t>
  </si>
  <si>
    <t>Modified Schedule - Attempt 6</t>
  </si>
  <si>
    <t>Base Schedule - Total</t>
  </si>
  <si>
    <t>Modified Schedule - Total</t>
  </si>
  <si>
    <t>Average Memory Usage (MB)</t>
  </si>
  <si>
    <t>Minimum Memory Usage (MB)</t>
  </si>
  <si>
    <t>Maximum 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</si>
</sst>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H38" sqref="H38"/>
    </sheetView>
  </sheetViews>
  <sheetFormatPr defaultRowHeight="12.75" x14ac:dyDescent="0.2"/>
  <cols>
    <col min="1" max="1" width="5" style="4" bestFit="1" customWidth="1"/>
    <col min="2" max="2" width="10.5703125" style="4" bestFit="1" customWidth="1"/>
    <col min="3" max="3" width="11.7109375" style="4" bestFit="1" customWidth="1"/>
    <col min="4" max="4" width="12" style="4" bestFit="1" customWidth="1"/>
    <col min="5" max="5" width="9.140625" style="4"/>
    <col min="6" max="6" width="5" style="4" bestFit="1" customWidth="1"/>
    <col min="7" max="7" width="10.5703125" style="4" bestFit="1" customWidth="1"/>
    <col min="8" max="8" width="11.7109375" style="4" bestFit="1" customWidth="1"/>
    <col min="9" max="9" width="12" style="4" bestFit="1" customWidth="1"/>
    <col min="10" max="12" width="9.140625" style="4"/>
    <col min="13" max="13" width="5" style="4" bestFit="1" customWidth="1"/>
    <col min="14" max="14" width="10.5703125" style="4" bestFit="1" customWidth="1"/>
    <col min="15" max="15" width="11.7109375" style="4" bestFit="1" customWidth="1"/>
    <col min="16" max="16" width="12" style="4" bestFit="1" customWidth="1"/>
    <col min="17" max="17" width="9.140625" style="4"/>
    <col min="18" max="18" width="5" style="4" bestFit="1" customWidth="1"/>
    <col min="19" max="19" width="10.5703125" style="4" bestFit="1" customWidth="1"/>
    <col min="20" max="20" width="11.7109375" style="4" bestFit="1" customWidth="1"/>
    <col min="21" max="21" width="12" style="4" bestFit="1" customWidth="1"/>
    <col min="22" max="16384" width="9.140625" style="4"/>
  </cols>
  <sheetData>
    <row r="1" spans="1:21" x14ac:dyDescent="0.2">
      <c r="A1" s="9" t="s">
        <v>5</v>
      </c>
      <c r="B1" s="9"/>
      <c r="C1" s="9"/>
      <c r="D1" s="9"/>
      <c r="F1" s="9" t="s">
        <v>9</v>
      </c>
      <c r="G1" s="9"/>
      <c r="H1" s="9"/>
      <c r="I1" s="9"/>
      <c r="M1" s="9" t="s">
        <v>12</v>
      </c>
      <c r="N1" s="9"/>
      <c r="O1" s="9"/>
      <c r="P1" s="9"/>
      <c r="R1" s="9" t="s">
        <v>15</v>
      </c>
      <c r="S1" s="9"/>
      <c r="T1" s="9"/>
      <c r="U1" s="9"/>
    </row>
    <row r="2" spans="1:21" x14ac:dyDescent="0.2">
      <c r="A2" s="1"/>
      <c r="B2" s="9" t="s">
        <v>4</v>
      </c>
      <c r="C2" s="9"/>
      <c r="D2" s="9"/>
      <c r="F2" s="1"/>
      <c r="G2" s="9" t="s">
        <v>4</v>
      </c>
      <c r="H2" s="9"/>
      <c r="I2" s="9"/>
      <c r="M2" s="1"/>
      <c r="N2" s="9" t="s">
        <v>4</v>
      </c>
      <c r="O2" s="9"/>
      <c r="P2" s="9"/>
      <c r="R2" s="1"/>
      <c r="S2" s="9" t="s">
        <v>4</v>
      </c>
      <c r="T2" s="9"/>
      <c r="U2" s="9"/>
    </row>
    <row r="3" spans="1:21" x14ac:dyDescent="0.2">
      <c r="A3" s="1" t="s">
        <v>3</v>
      </c>
      <c r="B3" s="1" t="s">
        <v>0</v>
      </c>
      <c r="C3" s="1" t="s">
        <v>1</v>
      </c>
      <c r="D3" s="1" t="s">
        <v>2</v>
      </c>
      <c r="F3" s="1" t="s">
        <v>3</v>
      </c>
      <c r="G3" s="1" t="s">
        <v>0</v>
      </c>
      <c r="H3" s="1" t="s">
        <v>1</v>
      </c>
      <c r="I3" s="1" t="s">
        <v>2</v>
      </c>
      <c r="M3" s="1" t="s">
        <v>3</v>
      </c>
      <c r="N3" s="1" t="s">
        <v>0</v>
      </c>
      <c r="O3" s="1" t="s">
        <v>1</v>
      </c>
      <c r="P3" s="1" t="s">
        <v>2</v>
      </c>
      <c r="R3" s="1" t="s">
        <v>3</v>
      </c>
      <c r="S3" s="1" t="s">
        <v>0</v>
      </c>
      <c r="T3" s="1" t="s">
        <v>1</v>
      </c>
      <c r="U3" s="1" t="s">
        <v>2</v>
      </c>
    </row>
    <row r="4" spans="1:21" x14ac:dyDescent="0.2">
      <c r="A4" s="2">
        <v>0</v>
      </c>
      <c r="B4" s="3">
        <v>60.27</v>
      </c>
      <c r="C4" s="3">
        <v>34.659999999999997</v>
      </c>
      <c r="D4" s="3">
        <v>63.64</v>
      </c>
      <c r="F4" s="2">
        <v>0</v>
      </c>
      <c r="G4" s="3">
        <v>60.27</v>
      </c>
      <c r="H4" s="3">
        <v>25.6</v>
      </c>
      <c r="I4" s="3">
        <v>63.7</v>
      </c>
      <c r="M4" s="2">
        <v>0</v>
      </c>
      <c r="N4" s="3">
        <v>59.64</v>
      </c>
      <c r="O4" s="3">
        <v>29.65</v>
      </c>
      <c r="P4" s="3">
        <v>60.16</v>
      </c>
      <c r="R4" s="2">
        <v>0</v>
      </c>
      <c r="S4" s="3">
        <v>57.68</v>
      </c>
      <c r="T4" s="3">
        <v>23.65</v>
      </c>
      <c r="U4" s="3">
        <v>59.31</v>
      </c>
    </row>
    <row r="5" spans="1:21" x14ac:dyDescent="0.2">
      <c r="A5" s="2">
        <v>1</v>
      </c>
      <c r="B5" s="3">
        <v>60.29</v>
      </c>
      <c r="C5" s="3">
        <v>23.2</v>
      </c>
      <c r="D5" s="3">
        <v>65.16</v>
      </c>
      <c r="F5" s="2">
        <v>1</v>
      </c>
      <c r="G5" s="3">
        <v>60.26</v>
      </c>
      <c r="H5" s="3">
        <v>20.38</v>
      </c>
      <c r="I5" s="3">
        <v>63.29</v>
      </c>
      <c r="M5" s="2">
        <v>1</v>
      </c>
      <c r="N5" s="3">
        <v>60.14</v>
      </c>
      <c r="O5" s="3">
        <v>40.25</v>
      </c>
      <c r="P5" s="3">
        <v>61.34</v>
      </c>
      <c r="R5" s="2">
        <v>1</v>
      </c>
      <c r="S5" s="3">
        <v>57.89</v>
      </c>
      <c r="T5" s="3">
        <v>28.78</v>
      </c>
      <c r="U5" s="3">
        <v>59.12</v>
      </c>
    </row>
    <row r="6" spans="1:21" x14ac:dyDescent="0.2">
      <c r="A6" s="2">
        <v>2</v>
      </c>
      <c r="B6" s="3">
        <v>58.01</v>
      </c>
      <c r="C6" s="3">
        <v>12.61</v>
      </c>
      <c r="D6" s="3">
        <v>63.79</v>
      </c>
      <c r="F6" s="2">
        <v>2</v>
      </c>
      <c r="G6" s="3">
        <v>60.26</v>
      </c>
      <c r="H6" s="3">
        <v>27.41</v>
      </c>
      <c r="I6" s="3">
        <v>63.83</v>
      </c>
      <c r="M6" s="2">
        <v>2</v>
      </c>
      <c r="N6" s="3">
        <v>58.74</v>
      </c>
      <c r="O6" s="3">
        <v>31.49</v>
      </c>
      <c r="P6" s="3">
        <v>59.96</v>
      </c>
      <c r="R6" s="2">
        <v>2</v>
      </c>
      <c r="S6" s="3">
        <v>58.46</v>
      </c>
      <c r="T6" s="3">
        <v>31.54</v>
      </c>
      <c r="U6" s="3">
        <v>60.15</v>
      </c>
    </row>
    <row r="7" spans="1:21" x14ac:dyDescent="0.2">
      <c r="A7" s="2">
        <v>3</v>
      </c>
      <c r="B7" s="3">
        <v>60.29</v>
      </c>
      <c r="C7" s="3">
        <v>33.549999999999997</v>
      </c>
      <c r="D7" s="3">
        <v>63.73</v>
      </c>
      <c r="F7" s="2">
        <v>3</v>
      </c>
      <c r="G7" s="3">
        <v>60.28</v>
      </c>
      <c r="H7" s="3">
        <v>29.62</v>
      </c>
      <c r="I7" s="3">
        <v>63.92</v>
      </c>
      <c r="M7" s="2">
        <v>3</v>
      </c>
      <c r="N7" s="3">
        <v>58.69</v>
      </c>
      <c r="O7" s="3">
        <v>35.69</v>
      </c>
      <c r="P7" s="3">
        <v>59.87</v>
      </c>
      <c r="R7" s="2">
        <v>3</v>
      </c>
      <c r="S7" s="3">
        <v>59.23</v>
      </c>
      <c r="T7" s="3">
        <v>30.84</v>
      </c>
      <c r="U7" s="3">
        <v>60.28</v>
      </c>
    </row>
    <row r="8" spans="1:21" x14ac:dyDescent="0.2">
      <c r="A8" s="2">
        <v>4</v>
      </c>
      <c r="B8" s="3">
        <v>60.3</v>
      </c>
      <c r="C8" s="3">
        <v>32.9</v>
      </c>
      <c r="D8" s="3">
        <v>63.82</v>
      </c>
      <c r="F8" s="2">
        <v>4</v>
      </c>
      <c r="G8" s="3">
        <v>60.27</v>
      </c>
      <c r="H8" s="3">
        <v>25.23</v>
      </c>
      <c r="I8" s="3">
        <v>63.25</v>
      </c>
      <c r="M8" s="2">
        <v>4</v>
      </c>
      <c r="N8" s="3">
        <v>60.04</v>
      </c>
      <c r="O8" s="3">
        <v>41.36</v>
      </c>
      <c r="P8" s="3">
        <v>60.58</v>
      </c>
      <c r="R8" s="2">
        <v>4</v>
      </c>
      <c r="S8" s="3">
        <v>58.67</v>
      </c>
      <c r="T8" s="3">
        <v>33.57</v>
      </c>
      <c r="U8" s="3">
        <v>61.48</v>
      </c>
    </row>
    <row r="9" spans="1:21" x14ac:dyDescent="0.2">
      <c r="A9" s="2" t="s">
        <v>7</v>
      </c>
      <c r="B9" s="3">
        <f>SUM(B4:B8)/5</f>
        <v>59.831999999999994</v>
      </c>
      <c r="C9" s="3">
        <f>MIN(C4:C8)</f>
        <v>12.61</v>
      </c>
      <c r="D9" s="3">
        <f>MAX(D4:D8)</f>
        <v>65.16</v>
      </c>
      <c r="F9" s="2" t="s">
        <v>7</v>
      </c>
      <c r="G9" s="3">
        <f>SUM(G4:G8)/5</f>
        <v>60.267999999999994</v>
      </c>
      <c r="H9" s="3">
        <f>MIN(H4:H8)</f>
        <v>20.38</v>
      </c>
      <c r="I9" s="3">
        <f>MAX(I4:I8)</f>
        <v>63.92</v>
      </c>
      <c r="M9" s="2" t="s">
        <v>7</v>
      </c>
      <c r="N9" s="3">
        <f>SUM(N4:N8)/5</f>
        <v>59.45</v>
      </c>
      <c r="O9" s="3">
        <f>MIN(O4:O8)</f>
        <v>29.65</v>
      </c>
      <c r="P9" s="3">
        <f>MAX(P4:P8)</f>
        <v>61.34</v>
      </c>
      <c r="R9" s="2" t="s">
        <v>7</v>
      </c>
      <c r="S9" s="3">
        <f>SUM(S4:S8)/5</f>
        <v>58.386000000000003</v>
      </c>
      <c r="T9" s="3">
        <f>MIN(T4:T8)</f>
        <v>23.65</v>
      </c>
      <c r="U9" s="3">
        <f>MAX(U4:U8)</f>
        <v>61.48</v>
      </c>
    </row>
    <row r="11" spans="1:21" x14ac:dyDescent="0.2">
      <c r="A11" s="9" t="s">
        <v>6</v>
      </c>
      <c r="B11" s="9"/>
      <c r="C11" s="9"/>
      <c r="D11" s="9"/>
      <c r="F11" s="9" t="s">
        <v>10</v>
      </c>
      <c r="G11" s="9"/>
      <c r="H11" s="9"/>
      <c r="I11" s="9"/>
      <c r="M11" s="9" t="s">
        <v>13</v>
      </c>
      <c r="N11" s="9"/>
      <c r="O11" s="9"/>
      <c r="P11" s="9"/>
      <c r="R11" s="9" t="s">
        <v>16</v>
      </c>
      <c r="S11" s="9"/>
      <c r="T11" s="9"/>
      <c r="U11" s="9"/>
    </row>
    <row r="12" spans="1:21" x14ac:dyDescent="0.2">
      <c r="A12" s="1"/>
      <c r="B12" s="9" t="s">
        <v>4</v>
      </c>
      <c r="C12" s="9"/>
      <c r="D12" s="9"/>
      <c r="F12" s="1"/>
      <c r="G12" s="9" t="s">
        <v>4</v>
      </c>
      <c r="H12" s="9"/>
      <c r="I12" s="9"/>
      <c r="M12" s="1"/>
      <c r="N12" s="9" t="s">
        <v>4</v>
      </c>
      <c r="O12" s="9"/>
      <c r="P12" s="9"/>
      <c r="R12" s="1"/>
      <c r="S12" s="9" t="s">
        <v>4</v>
      </c>
      <c r="T12" s="9"/>
      <c r="U12" s="9"/>
    </row>
    <row r="13" spans="1:21" x14ac:dyDescent="0.2">
      <c r="A13" s="1" t="s">
        <v>3</v>
      </c>
      <c r="B13" s="1" t="s">
        <v>0</v>
      </c>
      <c r="C13" s="1" t="s">
        <v>1</v>
      </c>
      <c r="D13" s="1" t="s">
        <v>2</v>
      </c>
      <c r="F13" s="1" t="s">
        <v>3</v>
      </c>
      <c r="G13" s="1" t="s">
        <v>0</v>
      </c>
      <c r="H13" s="1" t="s">
        <v>1</v>
      </c>
      <c r="I13" s="1" t="s">
        <v>2</v>
      </c>
      <c r="M13" s="1" t="s">
        <v>3</v>
      </c>
      <c r="N13" s="1" t="s">
        <v>0</v>
      </c>
      <c r="O13" s="1" t="s">
        <v>1</v>
      </c>
      <c r="P13" s="1" t="s">
        <v>2</v>
      </c>
      <c r="R13" s="1" t="s">
        <v>3</v>
      </c>
      <c r="S13" s="1" t="s">
        <v>0</v>
      </c>
      <c r="T13" s="1" t="s">
        <v>1</v>
      </c>
      <c r="U13" s="1" t="s">
        <v>2</v>
      </c>
    </row>
    <row r="14" spans="1:21" x14ac:dyDescent="0.2">
      <c r="A14" s="2">
        <v>0</v>
      </c>
      <c r="B14" s="3">
        <v>60.3</v>
      </c>
      <c r="C14" s="3">
        <v>32.26</v>
      </c>
      <c r="D14" s="3">
        <v>63.9</v>
      </c>
      <c r="F14" s="2">
        <v>0</v>
      </c>
      <c r="G14" s="3">
        <v>60.23</v>
      </c>
      <c r="H14" s="3">
        <v>26.44</v>
      </c>
      <c r="I14" s="3">
        <v>64.34</v>
      </c>
      <c r="M14" s="2">
        <v>0</v>
      </c>
      <c r="N14" s="3">
        <v>57.26</v>
      </c>
      <c r="O14" s="3">
        <v>27.45</v>
      </c>
      <c r="P14" s="3">
        <v>59.67</v>
      </c>
      <c r="R14" s="2">
        <v>0</v>
      </c>
      <c r="S14" s="3">
        <v>60.21</v>
      </c>
      <c r="T14" s="3">
        <v>42.58</v>
      </c>
      <c r="U14" s="3">
        <v>63.18</v>
      </c>
    </row>
    <row r="15" spans="1:21" x14ac:dyDescent="0.2">
      <c r="A15" s="2">
        <v>1</v>
      </c>
      <c r="B15" s="3">
        <v>60.26</v>
      </c>
      <c r="C15" s="3">
        <v>28.2</v>
      </c>
      <c r="D15" s="3">
        <v>64.069999999999993</v>
      </c>
      <c r="F15" s="2">
        <v>1</v>
      </c>
      <c r="G15" s="3">
        <v>60.27</v>
      </c>
      <c r="H15" s="3">
        <v>27.33</v>
      </c>
      <c r="I15" s="3">
        <v>64.09</v>
      </c>
      <c r="M15" s="2">
        <v>1</v>
      </c>
      <c r="N15" s="3">
        <v>59.54</v>
      </c>
      <c r="O15" s="3">
        <v>35.21</v>
      </c>
      <c r="P15" s="3">
        <v>60.79</v>
      </c>
      <c r="R15" s="2">
        <v>1</v>
      </c>
      <c r="S15" s="3">
        <v>59.98</v>
      </c>
      <c r="T15" s="3">
        <v>38.54</v>
      </c>
      <c r="U15" s="3">
        <v>61.48</v>
      </c>
    </row>
    <row r="16" spans="1:21" x14ac:dyDescent="0.2">
      <c r="A16" s="2">
        <v>2</v>
      </c>
      <c r="B16" s="3">
        <v>60.27</v>
      </c>
      <c r="C16" s="3">
        <v>23.83</v>
      </c>
      <c r="D16" s="3">
        <v>64.069999999999993</v>
      </c>
      <c r="F16" s="2">
        <v>2</v>
      </c>
      <c r="G16" s="3">
        <v>60.24</v>
      </c>
      <c r="H16" s="3">
        <v>27.6</v>
      </c>
      <c r="I16" s="3">
        <v>64.3</v>
      </c>
      <c r="M16" s="2">
        <v>2</v>
      </c>
      <c r="N16" s="3">
        <v>59.31</v>
      </c>
      <c r="O16" s="3">
        <v>38.409999999999997</v>
      </c>
      <c r="P16" s="3">
        <v>61.54</v>
      </c>
      <c r="R16" s="2">
        <v>2</v>
      </c>
      <c r="S16" s="3">
        <v>60.17</v>
      </c>
      <c r="T16" s="3">
        <v>43.67</v>
      </c>
      <c r="U16" s="3">
        <v>62.59</v>
      </c>
    </row>
    <row r="17" spans="1:21" x14ac:dyDescent="0.2">
      <c r="A17" s="2">
        <v>3</v>
      </c>
      <c r="B17" s="3">
        <v>60.19</v>
      </c>
      <c r="C17" s="3">
        <v>21.61</v>
      </c>
      <c r="D17" s="3">
        <v>63.81</v>
      </c>
      <c r="F17" s="2">
        <v>3</v>
      </c>
      <c r="G17" s="3">
        <v>60.25</v>
      </c>
      <c r="H17" s="3">
        <v>27.33</v>
      </c>
      <c r="I17" s="3">
        <v>63.83</v>
      </c>
      <c r="M17" s="2">
        <v>3</v>
      </c>
      <c r="N17" s="3">
        <v>58.98</v>
      </c>
      <c r="O17" s="3">
        <v>31.48</v>
      </c>
      <c r="P17" s="3">
        <v>59.89</v>
      </c>
      <c r="R17" s="2">
        <v>3</v>
      </c>
      <c r="S17" s="3">
        <v>58.16</v>
      </c>
      <c r="T17" s="3">
        <v>36.19</v>
      </c>
      <c r="U17" s="3">
        <v>59.16</v>
      </c>
    </row>
    <row r="18" spans="1:21" x14ac:dyDescent="0.2">
      <c r="A18" s="2">
        <v>4</v>
      </c>
      <c r="B18" s="3">
        <v>60.26</v>
      </c>
      <c r="C18" s="3">
        <v>26.42</v>
      </c>
      <c r="D18" s="3">
        <v>64.03</v>
      </c>
      <c r="F18" s="2">
        <v>4</v>
      </c>
      <c r="G18" s="3">
        <v>59.72</v>
      </c>
      <c r="H18" s="3">
        <v>16.5</v>
      </c>
      <c r="I18" s="3">
        <v>63.03</v>
      </c>
      <c r="M18" s="2">
        <v>4</v>
      </c>
      <c r="N18" s="3">
        <v>59.65</v>
      </c>
      <c r="O18" s="3">
        <v>38.47</v>
      </c>
      <c r="P18" s="3">
        <v>60.35</v>
      </c>
      <c r="R18" s="2">
        <v>4</v>
      </c>
      <c r="S18" s="3">
        <v>59.94</v>
      </c>
      <c r="T18" s="3">
        <v>39.479999999999997</v>
      </c>
      <c r="U18" s="3">
        <v>60.82</v>
      </c>
    </row>
    <row r="19" spans="1:21" x14ac:dyDescent="0.2">
      <c r="A19" s="2" t="s">
        <v>7</v>
      </c>
      <c r="B19" s="3">
        <f>SUM(B14:B18)/5</f>
        <v>60.256000000000007</v>
      </c>
      <c r="C19" s="3">
        <f>MIN(C14:C18)</f>
        <v>21.61</v>
      </c>
      <c r="D19" s="3">
        <f>MAX(D14:D18)</f>
        <v>64.069999999999993</v>
      </c>
      <c r="F19" s="2" t="s">
        <v>7</v>
      </c>
      <c r="G19" s="3">
        <f>SUM(G14:G18)/5</f>
        <v>60.14200000000001</v>
      </c>
      <c r="H19" s="3">
        <f>MIN(H14:H18)</f>
        <v>16.5</v>
      </c>
      <c r="I19" s="3">
        <f>MAX(I14:I18)</f>
        <v>64.34</v>
      </c>
      <c r="M19" s="2" t="s">
        <v>7</v>
      </c>
      <c r="N19" s="3">
        <f>SUM(N14:N18)/5</f>
        <v>58.948</v>
      </c>
      <c r="O19" s="3">
        <f>MIN(O14:O18)</f>
        <v>27.45</v>
      </c>
      <c r="P19" s="3">
        <f>MAX(P14:P18)</f>
        <v>61.54</v>
      </c>
      <c r="R19" s="2" t="s">
        <v>7</v>
      </c>
      <c r="S19" s="3">
        <f>SUM(S14:S18)/5</f>
        <v>59.692000000000007</v>
      </c>
      <c r="T19" s="3">
        <f>MIN(T14:T18)</f>
        <v>36.19</v>
      </c>
      <c r="U19" s="3">
        <f>MAX(U14:U18)</f>
        <v>63.18</v>
      </c>
    </row>
    <row r="21" spans="1:21" x14ac:dyDescent="0.2">
      <c r="A21" s="9" t="s">
        <v>8</v>
      </c>
      <c r="B21" s="9"/>
      <c r="C21" s="9"/>
      <c r="D21" s="9"/>
      <c r="F21" s="9" t="s">
        <v>11</v>
      </c>
      <c r="G21" s="9"/>
      <c r="H21" s="9"/>
      <c r="I21" s="9"/>
      <c r="M21" s="9" t="s">
        <v>14</v>
      </c>
      <c r="N21" s="9"/>
      <c r="O21" s="9"/>
      <c r="P21" s="9"/>
      <c r="R21" s="9" t="s">
        <v>17</v>
      </c>
      <c r="S21" s="9"/>
      <c r="T21" s="9"/>
      <c r="U21" s="9"/>
    </row>
    <row r="22" spans="1:21" x14ac:dyDescent="0.2">
      <c r="A22" s="1"/>
      <c r="B22" s="9" t="s">
        <v>4</v>
      </c>
      <c r="C22" s="9"/>
      <c r="D22" s="9"/>
      <c r="F22" s="1"/>
      <c r="G22" s="9" t="s">
        <v>4</v>
      </c>
      <c r="H22" s="9"/>
      <c r="I22" s="9"/>
      <c r="M22" s="1"/>
      <c r="N22" s="9" t="s">
        <v>4</v>
      </c>
      <c r="O22" s="9"/>
      <c r="P22" s="9"/>
      <c r="R22" s="1"/>
      <c r="S22" s="9" t="s">
        <v>4</v>
      </c>
      <c r="T22" s="9"/>
      <c r="U22" s="9"/>
    </row>
    <row r="23" spans="1:21" x14ac:dyDescent="0.2">
      <c r="A23" s="1" t="s">
        <v>3</v>
      </c>
      <c r="B23" s="1" t="s">
        <v>0</v>
      </c>
      <c r="C23" s="1" t="s">
        <v>1</v>
      </c>
      <c r="D23" s="1" t="s">
        <v>2</v>
      </c>
      <c r="F23" s="1" t="s">
        <v>3</v>
      </c>
      <c r="G23" s="1" t="s">
        <v>0</v>
      </c>
      <c r="H23" s="1" t="s">
        <v>1</v>
      </c>
      <c r="I23" s="1" t="s">
        <v>2</v>
      </c>
      <c r="M23" s="1" t="s">
        <v>3</v>
      </c>
      <c r="N23" s="1" t="s">
        <v>0</v>
      </c>
      <c r="O23" s="1" t="s">
        <v>1</v>
      </c>
      <c r="P23" s="1" t="s">
        <v>2</v>
      </c>
      <c r="R23" s="1" t="s">
        <v>3</v>
      </c>
      <c r="S23" s="1" t="s">
        <v>0</v>
      </c>
      <c r="T23" s="1" t="s">
        <v>1</v>
      </c>
      <c r="U23" s="1" t="s">
        <v>2</v>
      </c>
    </row>
    <row r="24" spans="1:21" x14ac:dyDescent="0.2">
      <c r="A24" s="2">
        <v>0</v>
      </c>
      <c r="B24" s="3">
        <v>60.28</v>
      </c>
      <c r="C24" s="3">
        <v>31.59</v>
      </c>
      <c r="D24" s="3">
        <v>64.52</v>
      </c>
      <c r="F24" s="2">
        <v>0</v>
      </c>
      <c r="G24" s="3">
        <v>60.26</v>
      </c>
      <c r="H24" s="3">
        <v>25.99</v>
      </c>
      <c r="I24" s="3">
        <v>64.09</v>
      </c>
      <c r="M24" s="2">
        <v>0</v>
      </c>
      <c r="N24" s="2">
        <v>58.12</v>
      </c>
      <c r="O24" s="2">
        <v>32.54</v>
      </c>
      <c r="P24" s="2">
        <v>59.98</v>
      </c>
      <c r="R24" s="2">
        <v>0</v>
      </c>
      <c r="S24" s="3">
        <v>59.58</v>
      </c>
      <c r="T24" s="3">
        <v>35.64</v>
      </c>
      <c r="U24" s="3">
        <v>62.81</v>
      </c>
    </row>
    <row r="25" spans="1:21" x14ac:dyDescent="0.2">
      <c r="A25" s="2">
        <v>1</v>
      </c>
      <c r="B25" s="3">
        <v>60.24</v>
      </c>
      <c r="C25" s="3">
        <v>22.38</v>
      </c>
      <c r="D25" s="3">
        <v>63.52</v>
      </c>
      <c r="F25" s="2">
        <v>1</v>
      </c>
      <c r="G25" s="3">
        <v>60.28</v>
      </c>
      <c r="H25" s="3">
        <v>23.07</v>
      </c>
      <c r="I25" s="3">
        <v>63.66</v>
      </c>
      <c r="M25" s="2">
        <v>1</v>
      </c>
      <c r="N25" s="2">
        <v>58.64</v>
      </c>
      <c r="O25" s="2">
        <v>36.21</v>
      </c>
      <c r="P25" s="2">
        <v>60.27</v>
      </c>
      <c r="R25" s="2">
        <v>1</v>
      </c>
      <c r="S25" s="3">
        <v>58.79</v>
      </c>
      <c r="T25" s="3">
        <v>33.79</v>
      </c>
      <c r="U25" s="3">
        <v>59.6</v>
      </c>
    </row>
    <row r="26" spans="1:21" x14ac:dyDescent="0.2">
      <c r="A26" s="2">
        <v>2</v>
      </c>
      <c r="B26" s="3">
        <v>59.52</v>
      </c>
      <c r="C26" s="3">
        <v>15.6</v>
      </c>
      <c r="D26" s="3">
        <v>64.23</v>
      </c>
      <c r="F26" s="2">
        <v>2</v>
      </c>
      <c r="G26" s="3">
        <v>60.22</v>
      </c>
      <c r="H26" s="3">
        <v>27.57</v>
      </c>
      <c r="I26" s="3">
        <v>64.08</v>
      </c>
      <c r="M26" s="2">
        <v>2</v>
      </c>
      <c r="N26" s="2">
        <v>59.21</v>
      </c>
      <c r="O26" s="2">
        <v>41.69</v>
      </c>
      <c r="P26" s="2">
        <v>61.69</v>
      </c>
      <c r="R26" s="2">
        <v>2</v>
      </c>
      <c r="S26" s="3">
        <v>59.94</v>
      </c>
      <c r="T26" s="3">
        <v>38.42</v>
      </c>
      <c r="U26" s="3">
        <v>61.48</v>
      </c>
    </row>
    <row r="27" spans="1:21" x14ac:dyDescent="0.2">
      <c r="A27" s="2">
        <v>3</v>
      </c>
      <c r="B27" s="3">
        <v>60.25</v>
      </c>
      <c r="C27" s="3">
        <v>25.94</v>
      </c>
      <c r="D27" s="3">
        <v>63.71</v>
      </c>
      <c r="F27" s="2">
        <v>3</v>
      </c>
      <c r="G27" s="3">
        <v>60.26</v>
      </c>
      <c r="H27" s="3">
        <v>22.14</v>
      </c>
      <c r="I27" s="3">
        <v>64.03</v>
      </c>
      <c r="M27" s="2">
        <v>3</v>
      </c>
      <c r="N27" s="2">
        <v>59.14</v>
      </c>
      <c r="O27" s="2">
        <v>31.64</v>
      </c>
      <c r="P27" s="2">
        <v>62.48</v>
      </c>
      <c r="R27" s="2">
        <v>3</v>
      </c>
      <c r="S27" s="3">
        <v>58.93</v>
      </c>
      <c r="T27" s="3">
        <v>32.130000000000003</v>
      </c>
      <c r="U27" s="3">
        <v>59.96</v>
      </c>
    </row>
    <row r="28" spans="1:21" x14ac:dyDescent="0.2">
      <c r="A28" s="2">
        <v>4</v>
      </c>
      <c r="B28" s="3">
        <v>60.25</v>
      </c>
      <c r="C28" s="3">
        <v>25.28</v>
      </c>
      <c r="D28" s="3">
        <v>74.95</v>
      </c>
      <c r="F28" s="2">
        <v>4</v>
      </c>
      <c r="G28" s="3">
        <v>60.23</v>
      </c>
      <c r="H28" s="3">
        <v>25.59</v>
      </c>
      <c r="I28" s="3">
        <v>66.64</v>
      </c>
      <c r="M28" s="2">
        <v>4</v>
      </c>
      <c r="N28" s="2">
        <v>58.87</v>
      </c>
      <c r="O28" s="2">
        <v>29.47</v>
      </c>
      <c r="P28" s="2">
        <v>60.34</v>
      </c>
      <c r="R28" s="2">
        <v>4</v>
      </c>
      <c r="S28" s="3">
        <v>59.17</v>
      </c>
      <c r="T28" s="3">
        <v>31.67</v>
      </c>
      <c r="U28" s="3">
        <v>62.58</v>
      </c>
    </row>
    <row r="29" spans="1:21" x14ac:dyDescent="0.2">
      <c r="A29" s="2" t="s">
        <v>7</v>
      </c>
      <c r="B29" s="3">
        <f>SUM(B24:B28)/5</f>
        <v>60.108000000000004</v>
      </c>
      <c r="C29" s="3">
        <f>MIN(C24:C28)</f>
        <v>15.6</v>
      </c>
      <c r="D29" s="3">
        <f>MAX(D24:D28)</f>
        <v>74.95</v>
      </c>
      <c r="F29" s="2" t="s">
        <v>7</v>
      </c>
      <c r="G29" s="3">
        <f>SUM(G24:G28)/5</f>
        <v>60.25</v>
      </c>
      <c r="H29" s="3">
        <f>MIN(H24:H28)</f>
        <v>22.14</v>
      </c>
      <c r="I29" s="3">
        <f>MAX(I24:I28)</f>
        <v>66.64</v>
      </c>
      <c r="M29" s="2" t="s">
        <v>7</v>
      </c>
      <c r="N29" s="2">
        <f>SUM(N24:N28)/5</f>
        <v>58.796000000000006</v>
      </c>
      <c r="O29" s="2">
        <f>MIN(O24:O28)</f>
        <v>29.47</v>
      </c>
      <c r="P29" s="2">
        <f>MAX(P24:P28)</f>
        <v>62.48</v>
      </c>
      <c r="R29" s="2" t="s">
        <v>7</v>
      </c>
      <c r="S29" s="3">
        <f>SUM(S24:S28)/5</f>
        <v>59.282000000000004</v>
      </c>
      <c r="T29" s="3">
        <f>MIN(T24:T28)</f>
        <v>31.67</v>
      </c>
      <c r="U29" s="3">
        <f>MAX(U24:U28)</f>
        <v>62.81</v>
      </c>
    </row>
    <row r="31" spans="1:21" x14ac:dyDescent="0.2">
      <c r="A31" s="9" t="s">
        <v>18</v>
      </c>
      <c r="B31" s="9"/>
      <c r="C31" s="9"/>
      <c r="D31" s="9"/>
      <c r="M31" s="9" t="s">
        <v>19</v>
      </c>
      <c r="N31" s="9"/>
      <c r="O31" s="9"/>
      <c r="P31" s="9"/>
    </row>
    <row r="32" spans="1:21" x14ac:dyDescent="0.2">
      <c r="A32" s="1"/>
      <c r="B32" s="9" t="s">
        <v>4</v>
      </c>
      <c r="C32" s="9"/>
      <c r="D32" s="9"/>
      <c r="M32" s="1"/>
      <c r="N32" s="9" t="s">
        <v>4</v>
      </c>
      <c r="O32" s="9"/>
      <c r="P32" s="9"/>
    </row>
    <row r="33" spans="1:16" x14ac:dyDescent="0.2">
      <c r="A33" s="1" t="s">
        <v>3</v>
      </c>
      <c r="B33" s="1" t="s">
        <v>0</v>
      </c>
      <c r="C33" s="1" t="s">
        <v>1</v>
      </c>
      <c r="D33" s="1" t="s">
        <v>2</v>
      </c>
      <c r="M33" s="1" t="s">
        <v>3</v>
      </c>
      <c r="N33" s="1" t="s">
        <v>0</v>
      </c>
      <c r="O33" s="1" t="s">
        <v>1</v>
      </c>
      <c r="P33" s="1" t="s">
        <v>2</v>
      </c>
    </row>
    <row r="34" spans="1:16" x14ac:dyDescent="0.2">
      <c r="A34" s="2">
        <v>0</v>
      </c>
      <c r="B34" s="3">
        <f>SUM(B4,G4,B14,G14,B24,G24)/6</f>
        <v>60.268333333333338</v>
      </c>
      <c r="C34" s="3">
        <f>MIN(C24,C4,C14,H24,H14,H4)</f>
        <v>25.6</v>
      </c>
      <c r="D34" s="3">
        <f t="shared" ref="D34:D39" si="0">MAX(D4,D14,D24,I4,I14,I24)</f>
        <v>64.52</v>
      </c>
      <c r="M34" s="2">
        <v>0</v>
      </c>
      <c r="N34" s="3">
        <f>SUM(N4,S4,N14,S14,N24,S24)/6</f>
        <v>58.748333333333328</v>
      </c>
      <c r="O34" s="3">
        <f>MIN(O24,O4,O14,T24,T14,T4)</f>
        <v>23.65</v>
      </c>
      <c r="P34" s="3">
        <f t="shared" ref="P34:P39" si="1">MAX(P4,P14,P24,U4,U14,U24)</f>
        <v>63.18</v>
      </c>
    </row>
    <row r="35" spans="1:16" x14ac:dyDescent="0.2">
      <c r="A35" s="2">
        <v>1</v>
      </c>
      <c r="B35" s="3">
        <f t="shared" ref="B35:B38" si="2">SUM(B5,G5,B15,G15,B25,G25)/6</f>
        <v>60.266666666666673</v>
      </c>
      <c r="C35" s="3">
        <f>MIN(C25,C5,C15,H25,H15,H5)</f>
        <v>20.38</v>
      </c>
      <c r="D35" s="3">
        <f t="shared" si="0"/>
        <v>65.16</v>
      </c>
      <c r="M35" s="2">
        <v>1</v>
      </c>
      <c r="N35" s="3">
        <f t="shared" ref="N35:N38" si="3">SUM(N5,S5,N15,S15,N25,S25)/6</f>
        <v>59.163333333333334</v>
      </c>
      <c r="O35" s="3">
        <f>MIN(O25,O5,O15,T25,T15,T5)</f>
        <v>28.78</v>
      </c>
      <c r="P35" s="3">
        <f t="shared" si="1"/>
        <v>61.48</v>
      </c>
    </row>
    <row r="36" spans="1:16" x14ac:dyDescent="0.2">
      <c r="A36" s="2">
        <v>2</v>
      </c>
      <c r="B36" s="3">
        <f t="shared" si="2"/>
        <v>59.75333333333333</v>
      </c>
      <c r="C36" s="3">
        <f t="shared" ref="C36:C39" si="4">MIN(C26,C6,C16,H26,H16,H6)</f>
        <v>12.61</v>
      </c>
      <c r="D36" s="3">
        <f t="shared" si="0"/>
        <v>64.3</v>
      </c>
      <c r="M36" s="2">
        <v>2</v>
      </c>
      <c r="N36" s="3">
        <f t="shared" si="3"/>
        <v>59.305</v>
      </c>
      <c r="O36" s="3">
        <f t="shared" ref="O36:O39" si="5">MIN(O26,O6,O16,T26,T16,T6)</f>
        <v>31.49</v>
      </c>
      <c r="P36" s="3">
        <f t="shared" si="1"/>
        <v>62.59</v>
      </c>
    </row>
    <row r="37" spans="1:16" x14ac:dyDescent="0.2">
      <c r="A37" s="2">
        <v>3</v>
      </c>
      <c r="B37" s="3">
        <f t="shared" si="2"/>
        <v>60.25333333333333</v>
      </c>
      <c r="C37" s="3">
        <f t="shared" si="4"/>
        <v>21.61</v>
      </c>
      <c r="D37" s="3">
        <f t="shared" si="0"/>
        <v>64.03</v>
      </c>
      <c r="M37" s="2">
        <v>3</v>
      </c>
      <c r="N37" s="3">
        <f t="shared" si="3"/>
        <v>58.854999999999997</v>
      </c>
      <c r="O37" s="3">
        <f t="shared" si="5"/>
        <v>30.84</v>
      </c>
      <c r="P37" s="3">
        <f t="shared" si="1"/>
        <v>62.48</v>
      </c>
    </row>
    <row r="38" spans="1:16" x14ac:dyDescent="0.2">
      <c r="A38" s="2">
        <v>4</v>
      </c>
      <c r="B38" s="3">
        <f t="shared" si="2"/>
        <v>60.17166666666666</v>
      </c>
      <c r="C38" s="3">
        <f t="shared" si="4"/>
        <v>16.5</v>
      </c>
      <c r="D38" s="3">
        <f t="shared" si="0"/>
        <v>74.95</v>
      </c>
      <c r="M38" s="2">
        <v>4</v>
      </c>
      <c r="N38" s="3">
        <f t="shared" si="3"/>
        <v>59.390000000000008</v>
      </c>
      <c r="O38" s="3">
        <f t="shared" si="5"/>
        <v>29.47</v>
      </c>
      <c r="P38" s="3">
        <f t="shared" si="1"/>
        <v>62.58</v>
      </c>
    </row>
    <row r="39" spans="1:16" x14ac:dyDescent="0.2">
      <c r="A39" s="2" t="s">
        <v>7</v>
      </c>
      <c r="B39" s="3">
        <f>SUM(B9,G9,B19,G19,B29,G29)/6</f>
        <v>60.142666666666663</v>
      </c>
      <c r="C39" s="3">
        <f t="shared" si="4"/>
        <v>12.61</v>
      </c>
      <c r="D39" s="3">
        <f t="shared" si="0"/>
        <v>74.95</v>
      </c>
      <c r="M39" s="2" t="s">
        <v>7</v>
      </c>
      <c r="N39" s="3">
        <f>SUM(N9,S9,N19,S19,N29,S29)/6</f>
        <v>59.092333333333336</v>
      </c>
      <c r="O39" s="3">
        <f t="shared" si="5"/>
        <v>23.65</v>
      </c>
      <c r="P39" s="3">
        <f t="shared" si="1"/>
        <v>63.18</v>
      </c>
    </row>
  </sheetData>
  <mergeCells count="28">
    <mergeCell ref="F1:I1"/>
    <mergeCell ref="G2:I2"/>
    <mergeCell ref="B2:D2"/>
    <mergeCell ref="A1:D1"/>
    <mergeCell ref="A11:D11"/>
    <mergeCell ref="A21:D21"/>
    <mergeCell ref="B22:D22"/>
    <mergeCell ref="A31:D31"/>
    <mergeCell ref="B32:D32"/>
    <mergeCell ref="F11:I11"/>
    <mergeCell ref="G12:I12"/>
    <mergeCell ref="F21:I21"/>
    <mergeCell ref="G22:I22"/>
    <mergeCell ref="B12:D12"/>
    <mergeCell ref="M1:P1"/>
    <mergeCell ref="R1:U1"/>
    <mergeCell ref="N2:P2"/>
    <mergeCell ref="S2:U2"/>
    <mergeCell ref="M11:P11"/>
    <mergeCell ref="R11:U11"/>
    <mergeCell ref="M31:P31"/>
    <mergeCell ref="N32:P32"/>
    <mergeCell ref="N12:P12"/>
    <mergeCell ref="S12:U12"/>
    <mergeCell ref="M21:P21"/>
    <mergeCell ref="R21:U21"/>
    <mergeCell ref="N22:P22"/>
    <mergeCell ref="S22:U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"/>
  <sheetViews>
    <sheetView tabSelected="1" zoomScale="85" zoomScaleNormal="85" workbookViewId="0">
      <selection activeCell="S33" sqref="S33"/>
    </sheetView>
  </sheetViews>
  <sheetFormatPr defaultRowHeight="12.75" x14ac:dyDescent="0.25"/>
  <cols>
    <col min="1" max="1" width="5" style="5" bestFit="1" customWidth="1"/>
    <col min="2" max="2" width="7.7109375" style="5" customWidth="1"/>
    <col min="3" max="3" width="8.5703125" style="5" bestFit="1" customWidth="1"/>
    <col min="4" max="4" width="8.85546875" style="5" bestFit="1" customWidth="1"/>
    <col min="5" max="5" width="9.140625" style="5"/>
    <col min="6" max="6" width="5" style="5" bestFit="1" customWidth="1"/>
    <col min="7" max="7" width="7.7109375" style="5" bestFit="1" customWidth="1"/>
    <col min="8" max="8" width="8.5703125" style="5" bestFit="1" customWidth="1"/>
    <col min="9" max="9" width="8.85546875" style="5" bestFit="1" customWidth="1"/>
    <col min="10" max="12" width="9.140625" style="5"/>
    <col min="13" max="13" width="5" style="5" bestFit="1" customWidth="1"/>
    <col min="14" max="14" width="7.7109375" style="5" bestFit="1" customWidth="1"/>
    <col min="15" max="15" width="8.5703125" style="5" bestFit="1" customWidth="1"/>
    <col min="16" max="16" width="8.85546875" style="5" bestFit="1" customWidth="1"/>
    <col min="17" max="17" width="9.140625" style="5"/>
    <col min="18" max="18" width="5" style="5" bestFit="1" customWidth="1"/>
    <col min="19" max="19" width="7.7109375" style="5" bestFit="1" customWidth="1"/>
    <col min="20" max="20" width="8.5703125" style="5" bestFit="1" customWidth="1"/>
    <col min="21" max="21" width="8.85546875" style="5" bestFit="1" customWidth="1"/>
    <col min="22" max="16384" width="9.140625" style="5"/>
  </cols>
  <sheetData>
    <row r="1" spans="1:21" x14ac:dyDescent="0.25">
      <c r="A1" s="10" t="s">
        <v>5</v>
      </c>
      <c r="B1" s="10"/>
      <c r="C1" s="10"/>
      <c r="D1" s="10"/>
      <c r="F1" s="10" t="s">
        <v>9</v>
      </c>
      <c r="G1" s="10"/>
      <c r="H1" s="10"/>
      <c r="I1" s="10"/>
      <c r="M1" s="10" t="s">
        <v>12</v>
      </c>
      <c r="N1" s="10"/>
      <c r="O1" s="10"/>
      <c r="P1" s="10"/>
      <c r="R1" s="10" t="s">
        <v>15</v>
      </c>
      <c r="S1" s="10"/>
      <c r="T1" s="10"/>
      <c r="U1" s="10"/>
    </row>
    <row r="2" spans="1:21" x14ac:dyDescent="0.25">
      <c r="A2" s="8"/>
      <c r="B2" s="10" t="s">
        <v>4</v>
      </c>
      <c r="C2" s="10"/>
      <c r="D2" s="10"/>
      <c r="F2" s="8"/>
      <c r="G2" s="10" t="s">
        <v>4</v>
      </c>
      <c r="H2" s="10"/>
      <c r="I2" s="10"/>
      <c r="M2" s="8"/>
      <c r="N2" s="10" t="s">
        <v>4</v>
      </c>
      <c r="O2" s="10"/>
      <c r="P2" s="10"/>
      <c r="R2" s="8"/>
      <c r="S2" s="10" t="s">
        <v>4</v>
      </c>
      <c r="T2" s="10"/>
      <c r="U2" s="10"/>
    </row>
    <row r="3" spans="1:21" ht="51" x14ac:dyDescent="0.25">
      <c r="A3" s="8" t="s">
        <v>3</v>
      </c>
      <c r="B3" s="8" t="s">
        <v>20</v>
      </c>
      <c r="C3" s="8" t="s">
        <v>21</v>
      </c>
      <c r="D3" s="8" t="s">
        <v>22</v>
      </c>
      <c r="F3" s="8" t="s">
        <v>3</v>
      </c>
      <c r="G3" s="8" t="s">
        <v>20</v>
      </c>
      <c r="H3" s="8" t="s">
        <v>21</v>
      </c>
      <c r="I3" s="8" t="s">
        <v>22</v>
      </c>
      <c r="M3" s="8" t="s">
        <v>3</v>
      </c>
      <c r="N3" s="8" t="s">
        <v>20</v>
      </c>
      <c r="O3" s="8" t="s">
        <v>21</v>
      </c>
      <c r="P3" s="8" t="s">
        <v>22</v>
      </c>
      <c r="R3" s="8" t="s">
        <v>3</v>
      </c>
      <c r="S3" s="8" t="s">
        <v>20</v>
      </c>
      <c r="T3" s="8" t="s">
        <v>21</v>
      </c>
      <c r="U3" s="8" t="s">
        <v>22</v>
      </c>
    </row>
    <row r="4" spans="1:21" x14ac:dyDescent="0.25">
      <c r="A4" s="8">
        <v>0</v>
      </c>
      <c r="B4" s="7">
        <v>382.6</v>
      </c>
      <c r="C4" s="7">
        <v>271.5</v>
      </c>
      <c r="D4" s="7">
        <v>415</v>
      </c>
      <c r="F4" s="6">
        <v>0</v>
      </c>
      <c r="G4" s="7">
        <v>361.7</v>
      </c>
      <c r="H4" s="7">
        <v>276.39999999999998</v>
      </c>
      <c r="I4" s="7">
        <v>393.8</v>
      </c>
      <c r="M4" s="8">
        <v>0</v>
      </c>
      <c r="N4" s="7">
        <v>414.7</v>
      </c>
      <c r="O4" s="7">
        <v>325.60000000000002</v>
      </c>
      <c r="P4" s="7">
        <v>433.4</v>
      </c>
      <c r="R4" s="8">
        <v>0</v>
      </c>
      <c r="S4" s="7">
        <v>409.3</v>
      </c>
      <c r="T4" s="7">
        <v>323.5</v>
      </c>
      <c r="U4" s="7">
        <v>453</v>
      </c>
    </row>
    <row r="5" spans="1:21" x14ac:dyDescent="0.25">
      <c r="A5" s="8">
        <v>1</v>
      </c>
      <c r="B5" s="7">
        <v>401.4</v>
      </c>
      <c r="C5" s="7">
        <v>372.3</v>
      </c>
      <c r="D5" s="7">
        <v>425.6</v>
      </c>
      <c r="F5" s="6">
        <v>1</v>
      </c>
      <c r="G5" s="7">
        <v>375.4</v>
      </c>
      <c r="H5" s="7">
        <v>353.6</v>
      </c>
      <c r="I5" s="7">
        <v>396.2</v>
      </c>
      <c r="M5" s="8">
        <v>1</v>
      </c>
      <c r="N5" s="7">
        <v>419.7</v>
      </c>
      <c r="O5" s="7">
        <v>408.4</v>
      </c>
      <c r="P5" s="7">
        <v>437.23</v>
      </c>
      <c r="R5" s="8">
        <v>1</v>
      </c>
      <c r="S5" s="7">
        <v>421.5</v>
      </c>
      <c r="T5" s="7">
        <v>398.1</v>
      </c>
      <c r="U5" s="7">
        <v>468.1</v>
      </c>
    </row>
    <row r="6" spans="1:21" x14ac:dyDescent="0.25">
      <c r="A6" s="8">
        <v>2</v>
      </c>
      <c r="B6" s="7">
        <v>415.8</v>
      </c>
      <c r="C6" s="7">
        <v>394.9</v>
      </c>
      <c r="D6" s="7">
        <v>424.2</v>
      </c>
      <c r="F6" s="6">
        <v>2</v>
      </c>
      <c r="G6" s="7">
        <v>389.1</v>
      </c>
      <c r="H6" s="7">
        <v>371</v>
      </c>
      <c r="I6" s="7">
        <v>417.2</v>
      </c>
      <c r="M6" s="8">
        <v>2</v>
      </c>
      <c r="N6" s="7">
        <v>430.4</v>
      </c>
      <c r="O6" s="7">
        <v>412.4</v>
      </c>
      <c r="P6" s="7">
        <v>447.3</v>
      </c>
      <c r="R6" s="8">
        <v>2</v>
      </c>
      <c r="S6" s="7">
        <v>435.6</v>
      </c>
      <c r="T6" s="7">
        <v>406.2</v>
      </c>
      <c r="U6" s="7">
        <v>461.7</v>
      </c>
    </row>
    <row r="7" spans="1:21" x14ac:dyDescent="0.25">
      <c r="A7" s="8">
        <v>3</v>
      </c>
      <c r="B7" s="5">
        <v>419.1</v>
      </c>
      <c r="C7" s="7">
        <v>398.4</v>
      </c>
      <c r="D7" s="7">
        <v>447.1</v>
      </c>
      <c r="F7" s="6">
        <v>3</v>
      </c>
      <c r="G7" s="7">
        <v>406.9</v>
      </c>
      <c r="H7" s="7">
        <v>382.1</v>
      </c>
      <c r="I7" s="7">
        <v>431.4</v>
      </c>
      <c r="M7" s="8">
        <v>3</v>
      </c>
      <c r="N7" s="7">
        <v>448.4</v>
      </c>
      <c r="O7" s="7">
        <v>439.4</v>
      </c>
      <c r="P7" s="7">
        <v>470.6</v>
      </c>
      <c r="R7" s="8">
        <v>3</v>
      </c>
      <c r="S7" s="7">
        <v>441.8</v>
      </c>
      <c r="T7" s="7">
        <v>437.1</v>
      </c>
      <c r="U7" s="7">
        <v>479.2</v>
      </c>
    </row>
    <row r="8" spans="1:21" x14ac:dyDescent="0.25">
      <c r="A8" s="8">
        <v>4</v>
      </c>
      <c r="B8" s="7">
        <v>435.3</v>
      </c>
      <c r="C8" s="7">
        <v>416.2</v>
      </c>
      <c r="D8" s="7">
        <v>458.6</v>
      </c>
      <c r="F8" s="6">
        <v>4</v>
      </c>
      <c r="G8" s="7">
        <v>402.1</v>
      </c>
      <c r="H8" s="7">
        <v>383.5</v>
      </c>
      <c r="I8" s="7">
        <v>443.2</v>
      </c>
      <c r="M8" s="8">
        <v>4</v>
      </c>
      <c r="N8" s="7">
        <v>454.8</v>
      </c>
      <c r="O8" s="7">
        <v>448.7</v>
      </c>
      <c r="P8" s="7">
        <v>472.7</v>
      </c>
      <c r="R8" s="8">
        <v>4</v>
      </c>
      <c r="S8" s="7">
        <v>437.1</v>
      </c>
      <c r="T8" s="7">
        <v>448.9</v>
      </c>
      <c r="U8" s="7">
        <v>486.1</v>
      </c>
    </row>
    <row r="9" spans="1:21" x14ac:dyDescent="0.25">
      <c r="A9" s="8" t="s">
        <v>7</v>
      </c>
      <c r="B9" s="7">
        <f>SUM(B4:B8)/5</f>
        <v>410.84000000000003</v>
      </c>
      <c r="C9" s="7">
        <f>MIN(C4:C8)</f>
        <v>271.5</v>
      </c>
      <c r="D9" s="7">
        <f>MAX(D4:D8)</f>
        <v>458.6</v>
      </c>
      <c r="F9" s="6" t="s">
        <v>7</v>
      </c>
      <c r="G9" s="7">
        <f>SUM(G4:G8)/5</f>
        <v>387.03999999999996</v>
      </c>
      <c r="H9" s="7">
        <f>MIN(H4:H8)</f>
        <v>276.39999999999998</v>
      </c>
      <c r="I9" s="7">
        <f>MAX(I4:I8)</f>
        <v>443.2</v>
      </c>
      <c r="M9" s="8" t="s">
        <v>7</v>
      </c>
      <c r="N9" s="7">
        <f>SUM(N4:N8)/5</f>
        <v>433.6</v>
      </c>
      <c r="O9" s="7">
        <f>MIN(O4:O8)</f>
        <v>325.60000000000002</v>
      </c>
      <c r="P9" s="7">
        <f>MAX(P4:P8)</f>
        <v>472.7</v>
      </c>
      <c r="R9" s="8" t="s">
        <v>7</v>
      </c>
      <c r="S9" s="7">
        <f>SUM(S4:S8)/5</f>
        <v>429.06000000000006</v>
      </c>
      <c r="T9" s="7">
        <f>MIN(T4:T8)</f>
        <v>323.5</v>
      </c>
      <c r="U9" s="7">
        <f>MAX(U4:U8)</f>
        <v>486.1</v>
      </c>
    </row>
    <row r="11" spans="1:21" x14ac:dyDescent="0.25">
      <c r="A11" s="10" t="s">
        <v>6</v>
      </c>
      <c r="B11" s="10"/>
      <c r="C11" s="10"/>
      <c r="D11" s="10"/>
      <c r="F11" s="10" t="s">
        <v>10</v>
      </c>
      <c r="G11" s="10"/>
      <c r="H11" s="10"/>
      <c r="I11" s="10"/>
      <c r="M11" s="10" t="s">
        <v>13</v>
      </c>
      <c r="N11" s="10"/>
      <c r="O11" s="10"/>
      <c r="P11" s="10"/>
      <c r="R11" s="10" t="s">
        <v>16</v>
      </c>
      <c r="S11" s="10"/>
      <c r="T11" s="10"/>
      <c r="U11" s="10"/>
    </row>
    <row r="12" spans="1:21" x14ac:dyDescent="0.25">
      <c r="A12" s="8"/>
      <c r="B12" s="10" t="s">
        <v>4</v>
      </c>
      <c r="C12" s="10"/>
      <c r="D12" s="10"/>
      <c r="F12" s="8"/>
      <c r="G12" s="10" t="s">
        <v>4</v>
      </c>
      <c r="H12" s="10"/>
      <c r="I12" s="10"/>
      <c r="M12" s="8"/>
      <c r="N12" s="10" t="s">
        <v>4</v>
      </c>
      <c r="O12" s="10"/>
      <c r="P12" s="10"/>
      <c r="R12" s="8"/>
      <c r="S12" s="10" t="s">
        <v>4</v>
      </c>
      <c r="T12" s="10"/>
      <c r="U12" s="10"/>
    </row>
    <row r="13" spans="1:21" ht="51" x14ac:dyDescent="0.25">
      <c r="A13" s="8" t="s">
        <v>3</v>
      </c>
      <c r="B13" s="8" t="s">
        <v>20</v>
      </c>
      <c r="C13" s="8" t="s">
        <v>21</v>
      </c>
      <c r="D13" s="8" t="s">
        <v>22</v>
      </c>
      <c r="F13" s="8" t="s">
        <v>3</v>
      </c>
      <c r="G13" s="8" t="s">
        <v>20</v>
      </c>
      <c r="H13" s="8" t="s">
        <v>21</v>
      </c>
      <c r="I13" s="8" t="s">
        <v>22</v>
      </c>
      <c r="M13" s="8" t="s">
        <v>3</v>
      </c>
      <c r="N13" s="8" t="s">
        <v>20</v>
      </c>
      <c r="O13" s="8" t="s">
        <v>21</v>
      </c>
      <c r="P13" s="8" t="s">
        <v>22</v>
      </c>
      <c r="R13" s="8" t="s">
        <v>3</v>
      </c>
      <c r="S13" s="8" t="s">
        <v>20</v>
      </c>
      <c r="T13" s="8" t="s">
        <v>21</v>
      </c>
      <c r="U13" s="8" t="s">
        <v>22</v>
      </c>
    </row>
    <row r="14" spans="1:21" x14ac:dyDescent="0.25">
      <c r="A14" s="8">
        <v>0</v>
      </c>
      <c r="B14" s="7">
        <v>354.2</v>
      </c>
      <c r="C14" s="7">
        <v>269.10000000000002</v>
      </c>
      <c r="D14" s="7">
        <v>393.5</v>
      </c>
      <c r="F14" s="8">
        <v>0</v>
      </c>
      <c r="G14" s="7">
        <v>376.4</v>
      </c>
      <c r="H14" s="7">
        <v>284.3</v>
      </c>
      <c r="I14" s="7">
        <v>421.5</v>
      </c>
      <c r="M14" s="8">
        <v>0</v>
      </c>
      <c r="N14" s="7">
        <v>421.4</v>
      </c>
      <c r="O14" s="7">
        <v>315.2</v>
      </c>
      <c r="P14" s="7">
        <v>462.1</v>
      </c>
      <c r="R14" s="8">
        <v>0</v>
      </c>
      <c r="S14" s="7">
        <v>418.4</v>
      </c>
      <c r="T14" s="7">
        <v>316.89999999999998</v>
      </c>
      <c r="U14" s="7">
        <v>426.1</v>
      </c>
    </row>
    <row r="15" spans="1:21" x14ac:dyDescent="0.25">
      <c r="A15" s="8">
        <v>1</v>
      </c>
      <c r="B15" s="7">
        <v>375.8</v>
      </c>
      <c r="C15" s="7">
        <v>325.39999999999998</v>
      </c>
      <c r="D15" s="7">
        <v>397.4</v>
      </c>
      <c r="F15" s="8">
        <v>1</v>
      </c>
      <c r="G15" s="7">
        <v>394.7</v>
      </c>
      <c r="H15" s="7">
        <v>348.6</v>
      </c>
      <c r="I15" s="7">
        <v>441.9</v>
      </c>
      <c r="M15" s="8">
        <v>1</v>
      </c>
      <c r="N15" s="5">
        <v>432.8</v>
      </c>
      <c r="O15" s="7">
        <v>422.2</v>
      </c>
      <c r="P15" s="7">
        <v>456</v>
      </c>
      <c r="R15" s="8">
        <v>1</v>
      </c>
      <c r="S15" s="7">
        <v>426.1</v>
      </c>
      <c r="T15" s="7">
        <v>405.2</v>
      </c>
      <c r="U15" s="7">
        <v>449.2</v>
      </c>
    </row>
    <row r="16" spans="1:21" x14ac:dyDescent="0.25">
      <c r="A16" s="8">
        <v>2</v>
      </c>
      <c r="B16" s="7">
        <v>401.3</v>
      </c>
      <c r="C16" s="7">
        <v>378.9</v>
      </c>
      <c r="D16" s="7">
        <v>413.2</v>
      </c>
      <c r="F16" s="8">
        <v>2</v>
      </c>
      <c r="G16" s="7">
        <v>406.7</v>
      </c>
      <c r="H16" s="7">
        <v>365.4</v>
      </c>
      <c r="I16" s="7">
        <v>457.1</v>
      </c>
      <c r="M16" s="8">
        <v>2</v>
      </c>
      <c r="N16" s="7">
        <v>435.1</v>
      </c>
      <c r="O16" s="7">
        <v>426.4</v>
      </c>
      <c r="P16" s="7">
        <v>468.7</v>
      </c>
      <c r="R16" s="8">
        <v>2</v>
      </c>
      <c r="S16" s="7">
        <v>431.2</v>
      </c>
      <c r="T16" s="7">
        <v>416.9</v>
      </c>
      <c r="U16" s="7">
        <v>463.4</v>
      </c>
    </row>
    <row r="17" spans="1:21" x14ac:dyDescent="0.25">
      <c r="A17" s="8">
        <v>3</v>
      </c>
      <c r="B17" s="7">
        <v>411.6</v>
      </c>
      <c r="C17" s="7">
        <v>385.1</v>
      </c>
      <c r="D17" s="7">
        <v>437.9</v>
      </c>
      <c r="F17" s="8">
        <v>3</v>
      </c>
      <c r="G17" s="7">
        <v>413.2</v>
      </c>
      <c r="H17" s="7">
        <v>385.2</v>
      </c>
      <c r="I17" s="7">
        <v>456.1</v>
      </c>
      <c r="M17" s="8">
        <v>3</v>
      </c>
      <c r="N17" s="7">
        <v>448.6</v>
      </c>
      <c r="O17" s="7">
        <v>435.2</v>
      </c>
      <c r="P17" s="7">
        <v>478.5</v>
      </c>
      <c r="R17" s="8">
        <v>3</v>
      </c>
      <c r="S17" s="7">
        <v>442.5</v>
      </c>
      <c r="T17" s="7">
        <v>429.6</v>
      </c>
      <c r="U17" s="7">
        <v>461.2</v>
      </c>
    </row>
    <row r="18" spans="1:21" x14ac:dyDescent="0.25">
      <c r="A18" s="8">
        <v>4</v>
      </c>
      <c r="B18" s="7">
        <v>429.3</v>
      </c>
      <c r="C18" s="7">
        <v>401.6</v>
      </c>
      <c r="D18" s="7">
        <v>446.2</v>
      </c>
      <c r="F18" s="8">
        <v>4</v>
      </c>
      <c r="G18" s="7">
        <v>426.9</v>
      </c>
      <c r="H18" s="7">
        <v>379.4</v>
      </c>
      <c r="I18" s="7">
        <v>467.5</v>
      </c>
      <c r="M18" s="8">
        <v>4</v>
      </c>
      <c r="N18" s="7">
        <v>449.9</v>
      </c>
      <c r="O18" s="7">
        <v>437.6</v>
      </c>
      <c r="P18" s="7">
        <v>484.1</v>
      </c>
      <c r="R18" s="8">
        <v>4</v>
      </c>
      <c r="S18" s="7">
        <v>451.3</v>
      </c>
      <c r="T18" s="7">
        <v>427.1</v>
      </c>
      <c r="U18" s="7">
        <v>472.9</v>
      </c>
    </row>
    <row r="19" spans="1:21" x14ac:dyDescent="0.25">
      <c r="A19" s="8" t="s">
        <v>7</v>
      </c>
      <c r="B19" s="7">
        <f>SUM(B14:B18)/5</f>
        <v>394.44</v>
      </c>
      <c r="C19" s="7">
        <f>MIN(C14:C18)</f>
        <v>269.10000000000002</v>
      </c>
      <c r="D19" s="7">
        <f>MAX(D14:D18)</f>
        <v>446.2</v>
      </c>
      <c r="F19" s="8" t="s">
        <v>7</v>
      </c>
      <c r="G19" s="7">
        <f>SUM(G14:G18)/5</f>
        <v>403.58000000000004</v>
      </c>
      <c r="H19" s="7">
        <f>MIN(H14:H18)</f>
        <v>284.3</v>
      </c>
      <c r="I19" s="7">
        <f>MAX(I14:I18)</f>
        <v>467.5</v>
      </c>
      <c r="M19" s="8" t="s">
        <v>7</v>
      </c>
      <c r="N19" s="7">
        <f>SUM(N14:N18)/5</f>
        <v>437.56000000000006</v>
      </c>
      <c r="O19" s="7">
        <f>MIN(O14:O18)</f>
        <v>315.2</v>
      </c>
      <c r="P19" s="7">
        <f>MAX(P14:P18)</f>
        <v>484.1</v>
      </c>
      <c r="R19" s="8" t="s">
        <v>7</v>
      </c>
      <c r="S19" s="7">
        <f>SUM(S14:S18)/5</f>
        <v>433.9</v>
      </c>
      <c r="T19" s="7">
        <f>MIN(T14:T18)</f>
        <v>316.89999999999998</v>
      </c>
      <c r="U19" s="7">
        <f>MAX(U14:U18)</f>
        <v>472.9</v>
      </c>
    </row>
    <row r="21" spans="1:21" x14ac:dyDescent="0.25">
      <c r="A21" s="10" t="s">
        <v>8</v>
      </c>
      <c r="B21" s="10"/>
      <c r="C21" s="10"/>
      <c r="D21" s="10"/>
      <c r="F21" s="10" t="s">
        <v>11</v>
      </c>
      <c r="G21" s="10"/>
      <c r="H21" s="10"/>
      <c r="I21" s="10"/>
      <c r="M21" s="10" t="s">
        <v>14</v>
      </c>
      <c r="N21" s="10"/>
      <c r="O21" s="10"/>
      <c r="P21" s="10"/>
      <c r="R21" s="10" t="s">
        <v>17</v>
      </c>
      <c r="S21" s="10"/>
      <c r="T21" s="10"/>
      <c r="U21" s="10"/>
    </row>
    <row r="22" spans="1:21" x14ac:dyDescent="0.25">
      <c r="A22" s="8"/>
      <c r="B22" s="10" t="s">
        <v>4</v>
      </c>
      <c r="C22" s="10"/>
      <c r="D22" s="10"/>
      <c r="F22" s="8"/>
      <c r="G22" s="10" t="s">
        <v>4</v>
      </c>
      <c r="H22" s="10"/>
      <c r="I22" s="10"/>
      <c r="M22" s="8"/>
      <c r="N22" s="10" t="s">
        <v>4</v>
      </c>
      <c r="O22" s="10"/>
      <c r="P22" s="10"/>
      <c r="R22" s="8"/>
      <c r="S22" s="10" t="s">
        <v>4</v>
      </c>
      <c r="T22" s="10"/>
      <c r="U22" s="10"/>
    </row>
    <row r="23" spans="1:21" ht="51" x14ac:dyDescent="0.25">
      <c r="A23" s="8" t="s">
        <v>3</v>
      </c>
      <c r="B23" s="8" t="s">
        <v>20</v>
      </c>
      <c r="C23" s="8" t="s">
        <v>21</v>
      </c>
      <c r="D23" s="8" t="s">
        <v>22</v>
      </c>
      <c r="F23" s="8" t="s">
        <v>3</v>
      </c>
      <c r="G23" s="8" t="s">
        <v>20</v>
      </c>
      <c r="H23" s="8" t="s">
        <v>21</v>
      </c>
      <c r="I23" s="8" t="s">
        <v>22</v>
      </c>
      <c r="M23" s="8" t="s">
        <v>3</v>
      </c>
      <c r="N23" s="8" t="s">
        <v>20</v>
      </c>
      <c r="O23" s="8" t="s">
        <v>21</v>
      </c>
      <c r="P23" s="8" t="s">
        <v>22</v>
      </c>
      <c r="R23" s="8" t="s">
        <v>3</v>
      </c>
      <c r="S23" s="8" t="s">
        <v>20</v>
      </c>
      <c r="T23" s="8" t="s">
        <v>21</v>
      </c>
      <c r="U23" s="8" t="s">
        <v>22</v>
      </c>
    </row>
    <row r="24" spans="1:21" x14ac:dyDescent="0.25">
      <c r="A24" s="8">
        <v>0</v>
      </c>
      <c r="B24" s="7">
        <v>341.6</v>
      </c>
      <c r="C24" s="7">
        <v>272.60000000000002</v>
      </c>
      <c r="D24" s="7">
        <v>389.6</v>
      </c>
      <c r="F24" s="8">
        <v>0</v>
      </c>
      <c r="G24" s="7">
        <v>364.2</v>
      </c>
      <c r="H24" s="7">
        <v>279.39999999999998</v>
      </c>
      <c r="I24" s="7">
        <v>397.4</v>
      </c>
      <c r="M24" s="8">
        <v>0</v>
      </c>
      <c r="N24" s="7">
        <v>413.1</v>
      </c>
      <c r="O24" s="7">
        <v>314.60000000000002</v>
      </c>
      <c r="P24" s="7">
        <v>431.2</v>
      </c>
      <c r="R24" s="8">
        <v>0</v>
      </c>
      <c r="S24" s="7">
        <v>412.9</v>
      </c>
      <c r="T24" s="7">
        <v>323.8</v>
      </c>
      <c r="U24" s="7">
        <v>446.5</v>
      </c>
    </row>
    <row r="25" spans="1:21" x14ac:dyDescent="0.25">
      <c r="A25" s="8">
        <v>1</v>
      </c>
      <c r="B25" s="7">
        <v>375.1</v>
      </c>
      <c r="C25" s="7">
        <v>367.4</v>
      </c>
      <c r="D25" s="7">
        <v>411.1</v>
      </c>
      <c r="F25" s="8">
        <v>1</v>
      </c>
      <c r="G25" s="7">
        <v>376.1</v>
      </c>
      <c r="H25" s="7">
        <v>354.1</v>
      </c>
      <c r="I25" s="7">
        <v>416.8</v>
      </c>
      <c r="M25" s="8">
        <v>1</v>
      </c>
      <c r="N25" s="7">
        <v>433.5</v>
      </c>
      <c r="O25" s="7">
        <v>406.4</v>
      </c>
      <c r="P25" s="7">
        <v>451.8</v>
      </c>
      <c r="R25" s="8">
        <v>1</v>
      </c>
      <c r="S25" s="7">
        <v>443.2</v>
      </c>
      <c r="T25" s="7">
        <v>421.3</v>
      </c>
      <c r="U25" s="7">
        <v>461.8</v>
      </c>
    </row>
    <row r="26" spans="1:21" x14ac:dyDescent="0.25">
      <c r="A26" s="8">
        <v>2</v>
      </c>
      <c r="B26" s="7">
        <v>389.4</v>
      </c>
      <c r="C26" s="7">
        <v>385.4</v>
      </c>
      <c r="D26" s="7">
        <v>427.6</v>
      </c>
      <c r="F26" s="8">
        <v>2</v>
      </c>
      <c r="G26" s="7">
        <v>391.4</v>
      </c>
      <c r="H26" s="7">
        <v>361.4</v>
      </c>
      <c r="I26" s="7">
        <v>429.7</v>
      </c>
      <c r="M26" s="8">
        <v>2</v>
      </c>
      <c r="N26" s="7">
        <v>432.1</v>
      </c>
      <c r="O26" s="7">
        <v>413.6</v>
      </c>
      <c r="P26" s="7">
        <v>461.2</v>
      </c>
      <c r="R26" s="8">
        <v>2</v>
      </c>
      <c r="S26" s="7">
        <v>446.1</v>
      </c>
      <c r="T26" s="7">
        <v>436.8</v>
      </c>
      <c r="U26" s="7">
        <v>458.4</v>
      </c>
    </row>
    <row r="27" spans="1:21" x14ac:dyDescent="0.25">
      <c r="A27" s="8">
        <v>3</v>
      </c>
      <c r="B27" s="7">
        <v>419.2</v>
      </c>
      <c r="C27" s="7">
        <v>387.4</v>
      </c>
      <c r="D27" s="7">
        <v>451.8</v>
      </c>
      <c r="F27" s="8">
        <v>3</v>
      </c>
      <c r="G27" s="7">
        <v>406.8</v>
      </c>
      <c r="H27" s="7">
        <v>389.4</v>
      </c>
      <c r="I27" s="7">
        <v>435.2</v>
      </c>
      <c r="M27" s="8">
        <v>3</v>
      </c>
      <c r="N27" s="7">
        <v>446.8</v>
      </c>
      <c r="O27" s="7">
        <v>423.1</v>
      </c>
      <c r="P27" s="7">
        <v>479.1</v>
      </c>
      <c r="R27" s="8">
        <v>3</v>
      </c>
      <c r="S27" s="7">
        <v>451.2</v>
      </c>
      <c r="T27" s="7">
        <v>426.4</v>
      </c>
      <c r="U27" s="7">
        <v>471.6</v>
      </c>
    </row>
    <row r="28" spans="1:21" x14ac:dyDescent="0.25">
      <c r="A28" s="8">
        <v>4</v>
      </c>
      <c r="B28" s="7">
        <v>417.2</v>
      </c>
      <c r="C28" s="7">
        <v>394.1</v>
      </c>
      <c r="D28" s="7">
        <v>463.7</v>
      </c>
      <c r="F28" s="8">
        <v>4</v>
      </c>
      <c r="G28" s="7">
        <v>412.4</v>
      </c>
      <c r="H28" s="7">
        <v>397.1</v>
      </c>
      <c r="I28" s="7">
        <v>447.2</v>
      </c>
      <c r="M28" s="8">
        <v>4</v>
      </c>
      <c r="N28" s="7">
        <v>459.8</v>
      </c>
      <c r="O28" s="7">
        <v>431.5</v>
      </c>
      <c r="P28" s="7">
        <v>485.6</v>
      </c>
      <c r="R28" s="8">
        <v>4</v>
      </c>
      <c r="S28" s="7">
        <v>457.2</v>
      </c>
      <c r="T28" s="7">
        <v>449.1</v>
      </c>
      <c r="U28" s="7">
        <v>491.8</v>
      </c>
    </row>
    <row r="29" spans="1:21" x14ac:dyDescent="0.25">
      <c r="A29" s="8" t="s">
        <v>7</v>
      </c>
      <c r="B29" s="7">
        <f>SUM(B24:B28)/5</f>
        <v>388.5</v>
      </c>
      <c r="C29" s="7">
        <f>MIN(C24:C28)</f>
        <v>272.60000000000002</v>
      </c>
      <c r="D29" s="7">
        <f>MAX(D24:D28)</f>
        <v>463.7</v>
      </c>
      <c r="F29" s="8" t="s">
        <v>7</v>
      </c>
      <c r="G29" s="7">
        <f>SUM(G24:G28)/5</f>
        <v>390.17999999999995</v>
      </c>
      <c r="H29" s="7">
        <f>MIN(H24:H28)</f>
        <v>279.39999999999998</v>
      </c>
      <c r="I29" s="7">
        <f>MAX(I24:I28)</f>
        <v>447.2</v>
      </c>
      <c r="M29" s="8" t="s">
        <v>7</v>
      </c>
      <c r="N29" s="7">
        <f>SUM(N24:N28)/5</f>
        <v>437.06000000000006</v>
      </c>
      <c r="O29" s="7">
        <f>MIN(O24:O28)</f>
        <v>314.60000000000002</v>
      </c>
      <c r="P29" s="7">
        <f>MAX(P24:P28)</f>
        <v>485.6</v>
      </c>
      <c r="R29" s="8" t="s">
        <v>7</v>
      </c>
      <c r="S29" s="7">
        <f>SUM(S24:S28)/5</f>
        <v>442.12</v>
      </c>
      <c r="T29" s="7">
        <f>MIN(T24:T28)</f>
        <v>323.8</v>
      </c>
      <c r="U29" s="7">
        <f>MAX(U24:U28)</f>
        <v>491.8</v>
      </c>
    </row>
    <row r="31" spans="1:21" x14ac:dyDescent="0.25">
      <c r="A31" s="10" t="s">
        <v>18</v>
      </c>
      <c r="B31" s="10"/>
      <c r="C31" s="10"/>
      <c r="D31" s="10"/>
      <c r="M31" s="10" t="s">
        <v>19</v>
      </c>
      <c r="N31" s="10"/>
      <c r="O31" s="10"/>
      <c r="P31" s="10"/>
    </row>
    <row r="32" spans="1:21" x14ac:dyDescent="0.25">
      <c r="A32" s="8"/>
      <c r="B32" s="10" t="s">
        <v>4</v>
      </c>
      <c r="C32" s="10"/>
      <c r="D32" s="10"/>
      <c r="M32" s="8"/>
      <c r="N32" s="10" t="s">
        <v>4</v>
      </c>
      <c r="O32" s="10"/>
      <c r="P32" s="10"/>
    </row>
    <row r="33" spans="1:16" ht="51" x14ac:dyDescent="0.25">
      <c r="A33" s="8" t="s">
        <v>3</v>
      </c>
      <c r="B33" s="8" t="s">
        <v>20</v>
      </c>
      <c r="C33" s="8" t="s">
        <v>21</v>
      </c>
      <c r="D33" s="8" t="s">
        <v>22</v>
      </c>
      <c r="M33" s="8" t="s">
        <v>3</v>
      </c>
      <c r="N33" s="8" t="s">
        <v>20</v>
      </c>
      <c r="O33" s="8" t="s">
        <v>21</v>
      </c>
      <c r="P33" s="8" t="s">
        <v>22</v>
      </c>
    </row>
    <row r="34" spans="1:16" x14ac:dyDescent="0.25">
      <c r="A34" s="8">
        <v>0</v>
      </c>
      <c r="B34" s="7">
        <f>SUM(B4,G4,B14,G14,B24,G24)/6</f>
        <v>363.45</v>
      </c>
      <c r="C34" s="7">
        <f>MIN(C24,C4,C14,H24,H14,H4)</f>
        <v>269.10000000000002</v>
      </c>
      <c r="D34" s="7">
        <f>MAX(D4,D14,D24,I5,I14,I24)</f>
        <v>421.5</v>
      </c>
      <c r="M34" s="8">
        <v>0</v>
      </c>
      <c r="N34" s="7">
        <f>SUM(N4,S4,N14,S14,N24,S24)/6</f>
        <v>414.9666666666667</v>
      </c>
      <c r="O34" s="7">
        <f>MIN(O24,O4,O14,T24,T14,T4)</f>
        <v>314.60000000000002</v>
      </c>
      <c r="P34" s="7">
        <f t="shared" ref="P34:P39" si="0">MAX(P4,P14,P24,U4,U14,U24)</f>
        <v>462.1</v>
      </c>
    </row>
    <row r="35" spans="1:16" x14ac:dyDescent="0.25">
      <c r="A35" s="8">
        <v>1</v>
      </c>
      <c r="B35" s="7">
        <f t="shared" ref="B35:B38" si="1">SUM(B5,G5,B15,G15,B25,G25)/6</f>
        <v>383.08333333333331</v>
      </c>
      <c r="C35" s="7">
        <f t="shared" ref="C35:C38" si="2">MIN(C25,C5,C15,H25,H15,H5)</f>
        <v>325.39999999999998</v>
      </c>
      <c r="D35" s="7">
        <f>MAX(D5,D15,D25,I5,I15,I25)</f>
        <v>441.9</v>
      </c>
      <c r="M35" s="8">
        <v>1</v>
      </c>
      <c r="N35" s="7">
        <f t="shared" ref="N35:N38" si="3">SUM(N5,S5,N15,S15,N25,S25)/6</f>
        <v>429.46666666666664</v>
      </c>
      <c r="O35" s="7">
        <f t="shared" ref="O35:O38" si="4">MIN(O25,O5,O15,T25,T15,T5)</f>
        <v>398.1</v>
      </c>
      <c r="P35" s="7">
        <f t="shared" si="0"/>
        <v>468.1</v>
      </c>
    </row>
    <row r="36" spans="1:16" x14ac:dyDescent="0.25">
      <c r="A36" s="8">
        <v>2</v>
      </c>
      <c r="B36" s="7">
        <f t="shared" si="1"/>
        <v>398.95000000000005</v>
      </c>
      <c r="C36" s="7">
        <f t="shared" si="2"/>
        <v>361.4</v>
      </c>
      <c r="D36" s="7">
        <f>MAX(D6,D16,D26,I6,I16,I26)</f>
        <v>457.1</v>
      </c>
      <c r="M36" s="8">
        <v>2</v>
      </c>
      <c r="N36" s="7">
        <f t="shared" si="3"/>
        <v>435.08333333333331</v>
      </c>
      <c r="O36" s="7">
        <f t="shared" si="4"/>
        <v>406.2</v>
      </c>
      <c r="P36" s="7">
        <f t="shared" si="0"/>
        <v>468.7</v>
      </c>
    </row>
    <row r="37" spans="1:16" x14ac:dyDescent="0.25">
      <c r="A37" s="8">
        <v>3</v>
      </c>
      <c r="B37" s="7">
        <f t="shared" si="1"/>
        <v>412.8</v>
      </c>
      <c r="C37" s="7">
        <f t="shared" si="2"/>
        <v>382.1</v>
      </c>
      <c r="D37" s="7">
        <f>MAX(D7,D17,D27,I7,I17,I27)</f>
        <v>456.1</v>
      </c>
      <c r="M37" s="8">
        <v>3</v>
      </c>
      <c r="N37" s="7">
        <f t="shared" si="3"/>
        <v>446.55</v>
      </c>
      <c r="O37" s="7">
        <f t="shared" si="4"/>
        <v>423.1</v>
      </c>
      <c r="P37" s="7">
        <f t="shared" si="0"/>
        <v>479.2</v>
      </c>
    </row>
    <row r="38" spans="1:16" x14ac:dyDescent="0.25">
      <c r="A38" s="8">
        <v>4</v>
      </c>
      <c r="B38" s="7">
        <f t="shared" si="1"/>
        <v>420.5333333333333</v>
      </c>
      <c r="C38" s="7">
        <f t="shared" si="2"/>
        <v>379.4</v>
      </c>
      <c r="D38" s="7">
        <f>MAX(D8,D18,D28,I8,I18,I28)</f>
        <v>467.5</v>
      </c>
      <c r="M38" s="8">
        <v>4</v>
      </c>
      <c r="N38" s="7">
        <f t="shared" si="3"/>
        <v>451.68333333333334</v>
      </c>
      <c r="O38" s="7">
        <f t="shared" si="4"/>
        <v>427.1</v>
      </c>
      <c r="P38" s="7">
        <f t="shared" si="0"/>
        <v>491.8</v>
      </c>
    </row>
    <row r="39" spans="1:16" x14ac:dyDescent="0.25">
      <c r="A39" s="8" t="s">
        <v>7</v>
      </c>
      <c r="B39" s="7">
        <f>SUM(B9,G9,B19,G19,B29,G29)/6</f>
        <v>395.76333333333332</v>
      </c>
      <c r="C39" s="7">
        <f t="shared" ref="C36:C39" si="5">MIN(C29,C9,C19,H29,H19,H9)</f>
        <v>269.10000000000002</v>
      </c>
      <c r="D39" s="7">
        <f>MAX(D9,D19,D29,I9,I19,I29)</f>
        <v>467.5</v>
      </c>
      <c r="M39" s="8" t="s">
        <v>7</v>
      </c>
      <c r="N39" s="7">
        <f>SUM(N9,S9,N19,S19,N29,S29)/6</f>
        <v>435.55</v>
      </c>
      <c r="O39" s="7">
        <f t="shared" ref="O36:O39" si="6">MIN(O29,O9,O19,T29,T19,T9)</f>
        <v>314.60000000000002</v>
      </c>
      <c r="P39" s="7">
        <f t="shared" si="0"/>
        <v>491.8</v>
      </c>
    </row>
    <row r="40" spans="1:16" x14ac:dyDescent="0.25">
      <c r="A40" s="11"/>
    </row>
  </sheetData>
  <mergeCells count="28">
    <mergeCell ref="A31:D31"/>
    <mergeCell ref="M31:P31"/>
    <mergeCell ref="B32:D32"/>
    <mergeCell ref="N32:P32"/>
    <mergeCell ref="A21:D21"/>
    <mergeCell ref="F21:I21"/>
    <mergeCell ref="M21:P21"/>
    <mergeCell ref="R21:U21"/>
    <mergeCell ref="B22:D22"/>
    <mergeCell ref="G22:I22"/>
    <mergeCell ref="N22:P22"/>
    <mergeCell ref="S22:U22"/>
    <mergeCell ref="A11:D11"/>
    <mergeCell ref="F11:I11"/>
    <mergeCell ref="M11:P11"/>
    <mergeCell ref="R11:U11"/>
    <mergeCell ref="B12:D12"/>
    <mergeCell ref="G12:I12"/>
    <mergeCell ref="N12:P12"/>
    <mergeCell ref="S12:U12"/>
    <mergeCell ref="A1:D1"/>
    <mergeCell ref="F1:I1"/>
    <mergeCell ref="M1:P1"/>
    <mergeCell ref="R1:U1"/>
    <mergeCell ref="B2:D2"/>
    <mergeCell ref="G2:I2"/>
    <mergeCell ref="N2:P2"/>
    <mergeCell ref="S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 Count</vt:lpstr>
      <vt:lpstr>Memory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Wells</dc:creator>
  <cp:lastModifiedBy>Conor Wells</cp:lastModifiedBy>
  <dcterms:created xsi:type="dcterms:W3CDTF">2019-04-03T17:12:31Z</dcterms:created>
  <dcterms:modified xsi:type="dcterms:W3CDTF">2019-04-08T16:41:22Z</dcterms:modified>
</cp:coreProperties>
</file>