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-220" windowWidth="20520" windowHeight="13100" tabRatio="500"/>
  </bookViews>
  <sheets>
    <sheet name="Catullus" sheetId="1" r:id="rId1"/>
    <sheet name="Tibullu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8" i="1"/>
  <c r="B45"/>
  <c r="B44"/>
  <c r="B43"/>
  <c r="B42"/>
  <c r="B41"/>
  <c r="B40"/>
  <c r="B39"/>
  <c r="B38"/>
  <c r="B37"/>
  <c r="B34"/>
  <c r="B36"/>
  <c r="B46"/>
  <c r="B19" i="2"/>
  <c r="B25"/>
  <c r="B27"/>
  <c r="B26"/>
  <c r="B33"/>
  <c r="B32"/>
  <c r="B31"/>
  <c r="B30"/>
  <c r="B29"/>
  <c r="B24"/>
  <c r="B23"/>
</calcChain>
</file>

<file path=xl/sharedStrings.xml><?xml version="1.0" encoding="utf-8"?>
<sst xmlns="http://schemas.openxmlformats.org/spreadsheetml/2006/main" count="23" uniqueCount="21">
  <si>
    <t>Book 1</t>
    <phoneticPr fontId="5" type="noConversion"/>
  </si>
  <si>
    <t>Book 2</t>
    <phoneticPr fontId="5" type="noConversion"/>
  </si>
  <si>
    <t>Check this - analysis here is really based on SD, not comparison of features</t>
    <phoneticPr fontId="5" type="noConversion"/>
  </si>
  <si>
    <t>t-test</t>
    <phoneticPr fontId="5" type="noConversion"/>
  </si>
  <si>
    <t>Short / Long</t>
    <phoneticPr fontId="5" type="noConversion"/>
  </si>
  <si>
    <t>Elegiac Couplets</t>
    <phoneticPr fontId="5" type="noConversion"/>
  </si>
  <si>
    <t>Book 1 Variance</t>
    <phoneticPr fontId="5" type="noConversion"/>
  </si>
  <si>
    <t>Book 2 Variance</t>
    <phoneticPr fontId="5" type="noConversion"/>
  </si>
  <si>
    <t>Book 1 SD</t>
    <phoneticPr fontId="5" type="noConversion"/>
  </si>
  <si>
    <t>Book 2 SD</t>
    <phoneticPr fontId="5" type="noConversion"/>
  </si>
  <si>
    <t>Books 3&amp;4</t>
    <phoneticPr fontId="5" type="noConversion"/>
  </si>
  <si>
    <t>Book 3</t>
    <phoneticPr fontId="5" type="noConversion"/>
  </si>
  <si>
    <t>Book 4</t>
    <phoneticPr fontId="5" type="noConversion"/>
  </si>
  <si>
    <t>Books 3&amp;4 SD</t>
    <phoneticPr fontId="5" type="noConversion"/>
  </si>
  <si>
    <t>Book 3</t>
    <phoneticPr fontId="5" type="noConversion"/>
  </si>
  <si>
    <t>Books 3&amp;4 Variance</t>
    <phoneticPr fontId="5" type="noConversion"/>
  </si>
  <si>
    <t>Book 3 Variance</t>
    <phoneticPr fontId="5" type="noConversion"/>
  </si>
  <si>
    <t>Book 4 Variance</t>
    <phoneticPr fontId="5" type="noConversion"/>
  </si>
  <si>
    <t>cross validation</t>
    <phoneticPr fontId="5" type="noConversion"/>
  </si>
  <si>
    <t>AVG t-test:</t>
    <phoneticPr fontId="5" type="noConversion"/>
  </si>
  <si>
    <t>t-test type 2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</si>
</sst>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8"/>
  <sheetViews>
    <sheetView tabSelected="1" showRuler="0" view="pageLayout" topLeftCell="A23" workbookViewId="0">
      <selection activeCell="B48" sqref="B48"/>
    </sheetView>
  </sheetViews>
  <sheetFormatPr baseColWidth="10" defaultRowHeight="13"/>
  <cols>
    <col min="1" max="1" width="15" customWidth="1"/>
    <col min="2" max="2" width="16.85546875" customWidth="1"/>
  </cols>
  <sheetData>
    <row r="1" spans="1:2">
      <c r="A1" s="1" t="s">
        <v>4</v>
      </c>
      <c r="B1" s="1" t="s">
        <v>5</v>
      </c>
    </row>
    <row r="2" spans="1:2">
      <c r="A2">
        <v>0.17241379310344801</v>
      </c>
      <c r="B2">
        <v>0.20245398773006101</v>
      </c>
    </row>
    <row r="3" spans="1:2">
      <c r="A3">
        <v>0.206611570247934</v>
      </c>
      <c r="B3">
        <v>0.23529411764705899</v>
      </c>
    </row>
    <row r="4" spans="1:2">
      <c r="A4">
        <v>0.24576271186440701</v>
      </c>
      <c r="B4">
        <v>0.252941176470588</v>
      </c>
    </row>
    <row r="5" spans="1:2">
      <c r="A5">
        <v>0.15044247787610601</v>
      </c>
      <c r="B5">
        <v>0.22222222222222199</v>
      </c>
    </row>
    <row r="6" spans="1:2">
      <c r="A6">
        <v>0.19047619047618999</v>
      </c>
      <c r="B6">
        <v>0.26388888888888901</v>
      </c>
    </row>
    <row r="7" spans="1:2">
      <c r="A7">
        <v>0.2</v>
      </c>
      <c r="B7">
        <v>0.31884057971014501</v>
      </c>
    </row>
    <row r="8" spans="1:2">
      <c r="A8">
        <v>0.173913043478261</v>
      </c>
      <c r="B8">
        <v>0.25</v>
      </c>
    </row>
    <row r="9" spans="1:2">
      <c r="A9">
        <v>0.14503816793893101</v>
      </c>
      <c r="B9">
        <v>0.224806201550388</v>
      </c>
    </row>
    <row r="10" spans="1:2">
      <c r="A10">
        <v>0.21969696969697</v>
      </c>
      <c r="B10">
        <v>0.269230769230769</v>
      </c>
    </row>
    <row r="11" spans="1:2">
      <c r="A11">
        <v>0.232758620689655</v>
      </c>
      <c r="B11">
        <v>0.204545454545455</v>
      </c>
    </row>
    <row r="12" spans="1:2">
      <c r="A12">
        <v>0.15053763440860199</v>
      </c>
      <c r="B12">
        <v>0.22435897435897401</v>
      </c>
    </row>
    <row r="13" spans="1:2">
      <c r="A13">
        <v>0.13953488372093001</v>
      </c>
      <c r="B13">
        <v>0.24285714285714299</v>
      </c>
    </row>
    <row r="14" spans="1:2">
      <c r="A14">
        <v>0.108333333333333</v>
      </c>
      <c r="B14">
        <v>0.23684210526315799</v>
      </c>
    </row>
    <row r="15" spans="1:2">
      <c r="A15">
        <v>0.126050420168067</v>
      </c>
      <c r="B15">
        <v>0.247933884297521</v>
      </c>
    </row>
    <row r="16" spans="1:2">
      <c r="A16">
        <v>0.22222222222222199</v>
      </c>
      <c r="B16">
        <v>0.28000000000000003</v>
      </c>
    </row>
    <row r="17" spans="1:1">
      <c r="A17">
        <v>0.18181818181818199</v>
      </c>
    </row>
    <row r="18" spans="1:1">
      <c r="A18">
        <v>0.147826086956522</v>
      </c>
    </row>
    <row r="19" spans="1:1">
      <c r="A19">
        <v>0.13750000000000001</v>
      </c>
    </row>
    <row r="20" spans="1:1">
      <c r="A20">
        <v>0.180722891566265</v>
      </c>
    </row>
    <row r="21" spans="1:1">
      <c r="A21">
        <v>0.155555555555556</v>
      </c>
    </row>
    <row r="22" spans="1:1">
      <c r="A22">
        <v>0.11363636363636399</v>
      </c>
    </row>
    <row r="23" spans="1:1">
      <c r="A23">
        <v>0.17197452229299401</v>
      </c>
    </row>
    <row r="24" spans="1:1">
      <c r="A24">
        <v>0.19277108433734899</v>
      </c>
    </row>
    <row r="25" spans="1:1">
      <c r="A25">
        <v>0.19867549668874199</v>
      </c>
    </row>
    <row r="26" spans="1:1">
      <c r="A26">
        <v>0.247058823529412</v>
      </c>
    </row>
    <row r="27" spans="1:1">
      <c r="A27">
        <v>0.14367816091954</v>
      </c>
    </row>
    <row r="28" spans="1:1">
      <c r="A28">
        <v>0.146496815286624</v>
      </c>
    </row>
    <row r="29" spans="1:1">
      <c r="A29">
        <v>0.240223463687151</v>
      </c>
    </row>
    <row r="30" spans="1:1">
      <c r="A30">
        <v>0.14689265536723201</v>
      </c>
    </row>
    <row r="31" spans="1:1">
      <c r="A31">
        <v>0.17647058823529399</v>
      </c>
    </row>
    <row r="34" spans="1:2">
      <c r="A34" s="1" t="s">
        <v>3</v>
      </c>
      <c r="B34">
        <f>TTEST(A2:A16, B2:B16, 2, 1)</f>
        <v>4.3446638079776079E-5</v>
      </c>
    </row>
    <row r="36" spans="1:2">
      <c r="A36" s="4" t="s">
        <v>18</v>
      </c>
      <c r="B36" s="3">
        <f>TTEST(A2:A16, B2:B16, 2, 1)</f>
        <v>4.3446638079776079E-5</v>
      </c>
    </row>
    <row r="37" spans="1:2">
      <c r="B37" s="3">
        <f>TTEST(A4:A18, B2:B16, 2, 1)</f>
        <v>4.1247562449071964E-4</v>
      </c>
    </row>
    <row r="38" spans="1:2">
      <c r="B38" s="3">
        <f>TTEST(A6:A20, B2:B16, 2, 1)</f>
        <v>4.2386621040645256E-6</v>
      </c>
    </row>
    <row r="39" spans="1:2">
      <c r="B39" s="3">
        <f>TTEST(A8:A22, B2:B16, 2, 1)</f>
        <v>3.8969847931688099E-5</v>
      </c>
    </row>
    <row r="40" spans="1:2">
      <c r="B40" s="3">
        <f>TTEST(A10:A24, B2:B16, 2, 1)</f>
        <v>7.4832880662853004E-5</v>
      </c>
    </row>
    <row r="41" spans="1:2">
      <c r="B41" s="3">
        <f>TTEST(A12:A26, B2:B16, 2, 1)</f>
        <v>4.196012351378859E-7</v>
      </c>
    </row>
    <row r="42" spans="1:2">
      <c r="B42" s="3">
        <f>TTEST(A14:A28, B2:B16, 2, 1)</f>
        <v>4.5763661753329653E-5</v>
      </c>
    </row>
    <row r="43" spans="1:2">
      <c r="B43" s="3">
        <f>TTEST(A15:A29, B2:B16, 2, 1)</f>
        <v>2.1570527411809021E-5</v>
      </c>
    </row>
    <row r="44" spans="1:2">
      <c r="B44" s="3">
        <f>TTEST(A16:A30, B2:B16, 2, 1)</f>
        <v>3.0129653124825784E-4</v>
      </c>
    </row>
    <row r="45" spans="1:2">
      <c r="B45" s="3">
        <f>TTEST(A17:A31, B2:B16, 2, 1)</f>
        <v>2.600542177159134E-4</v>
      </c>
    </row>
    <row r="46" spans="1:2">
      <c r="A46" s="4" t="s">
        <v>19</v>
      </c>
      <c r="B46" s="3">
        <f>+AVERAGE(B36:B45)</f>
        <v>1.2030681926335493E-4</v>
      </c>
    </row>
    <row r="48" spans="1:2">
      <c r="A48" s="5" t="s">
        <v>20</v>
      </c>
      <c r="B48">
        <f>TTEST(A2:A31, B2:B16, 2, 2)</f>
        <v>2.9459962335118464E-7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3"/>
  <sheetViews>
    <sheetView showRuler="0" view="pageLayout" topLeftCell="A6" workbookViewId="0">
      <selection activeCell="B19" sqref="B19"/>
    </sheetView>
  </sheetViews>
  <sheetFormatPr baseColWidth="10" defaultRowHeight="13"/>
  <cols>
    <col min="1" max="1" width="18.5703125" customWidth="1"/>
  </cols>
  <sheetData>
    <row r="1" spans="1:6">
      <c r="A1" s="1" t="s">
        <v>0</v>
      </c>
      <c r="B1" s="1" t="s">
        <v>1</v>
      </c>
      <c r="C1" s="1" t="s">
        <v>10</v>
      </c>
      <c r="E1" s="1" t="s">
        <v>11</v>
      </c>
      <c r="F1" s="1" t="s">
        <v>12</v>
      </c>
    </row>
    <row r="2" spans="1:6">
      <c r="A2">
        <v>0.22222222222222199</v>
      </c>
      <c r="B2">
        <v>0.21875</v>
      </c>
      <c r="C2">
        <v>0.17441860465116299</v>
      </c>
      <c r="E2">
        <v>0.17441860465116299</v>
      </c>
      <c r="F2">
        <v>0.30722891566265098</v>
      </c>
    </row>
    <row r="3" spans="1:6">
      <c r="A3">
        <v>0.232954545454545</v>
      </c>
      <c r="B3">
        <v>0.25</v>
      </c>
      <c r="C3">
        <v>0.24840764331210199</v>
      </c>
      <c r="E3">
        <v>0.24840764331210199</v>
      </c>
      <c r="F3">
        <v>0.317460317460317</v>
      </c>
    </row>
    <row r="4" spans="1:6">
      <c r="A4">
        <v>0.24324324324324301</v>
      </c>
      <c r="B4">
        <v>0.27272727272727298</v>
      </c>
      <c r="C4">
        <v>0.22222222222222199</v>
      </c>
      <c r="E4">
        <v>0.22222222222222199</v>
      </c>
      <c r="F4">
        <v>0.26553672316384203</v>
      </c>
    </row>
    <row r="5" spans="1:6">
      <c r="A5">
        <v>0.265432098765432</v>
      </c>
      <c r="B5">
        <v>0.231788079470199</v>
      </c>
      <c r="C5">
        <v>0.197368421052632</v>
      </c>
      <c r="E5">
        <v>0.197368421052632</v>
      </c>
      <c r="F5">
        <v>0.28662420382165599</v>
      </c>
    </row>
    <row r="6" spans="1:6">
      <c r="A6">
        <v>0.25903614457831298</v>
      </c>
      <c r="B6">
        <v>0.14285714285714299</v>
      </c>
      <c r="C6">
        <v>0.24025974025974001</v>
      </c>
      <c r="E6">
        <v>0.24025974025974001</v>
      </c>
      <c r="F6">
        <v>0.17816091954023</v>
      </c>
    </row>
    <row r="7" spans="1:6">
      <c r="A7">
        <v>0.26573426573426601</v>
      </c>
      <c r="B7">
        <v>0.18292682926829301</v>
      </c>
      <c r="C7">
        <v>0.2</v>
      </c>
      <c r="E7">
        <v>0.2</v>
      </c>
      <c r="F7">
        <v>0.25165562913907302</v>
      </c>
    </row>
    <row r="8" spans="1:6">
      <c r="A8">
        <v>0.23232323232323199</v>
      </c>
      <c r="B8">
        <v>0.231788079470199</v>
      </c>
      <c r="C8">
        <v>0.32903225806451603</v>
      </c>
      <c r="E8">
        <v>0.32903225806451603</v>
      </c>
      <c r="F8">
        <v>0.17322834645669299</v>
      </c>
    </row>
    <row r="9" spans="1:6">
      <c r="A9">
        <v>0.24719101123595499</v>
      </c>
      <c r="B9">
        <v>0.22012578616352199</v>
      </c>
      <c r="C9">
        <v>0.30722891566265098</v>
      </c>
    </row>
    <row r="10" spans="1:6">
      <c r="A10">
        <v>0.232558139534884</v>
      </c>
      <c r="C10">
        <v>0.317460317460317</v>
      </c>
    </row>
    <row r="11" spans="1:6">
      <c r="A11">
        <v>0.17985611510791399</v>
      </c>
      <c r="C11">
        <v>0.26553672316384203</v>
      </c>
    </row>
    <row r="12" spans="1:6">
      <c r="A12">
        <v>0.266666666666667</v>
      </c>
      <c r="C12">
        <v>0.28662420382165599</v>
      </c>
    </row>
    <row r="13" spans="1:6">
      <c r="A13">
        <v>0.16778523489932901</v>
      </c>
      <c r="C13">
        <v>0.17816091954023</v>
      </c>
    </row>
    <row r="14" spans="1:6">
      <c r="A14">
        <v>0.245508982035928</v>
      </c>
      <c r="C14">
        <v>0.25165562913907302</v>
      </c>
    </row>
    <row r="15" spans="1:6">
      <c r="A15">
        <v>0.25789473684210501</v>
      </c>
      <c r="C15">
        <v>0.17322834645669299</v>
      </c>
    </row>
    <row r="16" spans="1:6">
      <c r="A16">
        <v>0.30232558139534899</v>
      </c>
    </row>
    <row r="17" spans="1:2">
      <c r="A17">
        <v>0.25657894736842102</v>
      </c>
    </row>
    <row r="19" spans="1:2">
      <c r="A19" s="1" t="s">
        <v>3</v>
      </c>
      <c r="B19">
        <f>TTEST(A10:A17,F2:F9, 2, 1)</f>
        <v>0.64070834724664083</v>
      </c>
    </row>
    <row r="21" spans="1:2">
      <c r="A21" t="s">
        <v>2</v>
      </c>
    </row>
    <row r="23" spans="1:2">
      <c r="A23" s="2" t="s">
        <v>6</v>
      </c>
      <c r="B23">
        <f>+VAR(A2:A17)</f>
        <v>1.0786615128276944E-3</v>
      </c>
    </row>
    <row r="24" spans="1:2">
      <c r="A24" s="2" t="s">
        <v>7</v>
      </c>
      <c r="B24">
        <f>+VAR(B2:B9)</f>
        <v>1.6106990929860249E-3</v>
      </c>
    </row>
    <row r="25" spans="1:2">
      <c r="A25" s="2" t="s">
        <v>15</v>
      </c>
      <c r="B25">
        <f>+VAR(C2:C15)</f>
        <v>2.9019018061335719E-3</v>
      </c>
    </row>
    <row r="26" spans="1:2">
      <c r="A26" s="2" t="s">
        <v>16</v>
      </c>
      <c r="B26">
        <f>+VAR(E2:E8)</f>
        <v>2.5609466390538274E-3</v>
      </c>
    </row>
    <row r="27" spans="1:2">
      <c r="A27" s="2" t="s">
        <v>17</v>
      </c>
      <c r="B27">
        <f>+VAR(F2:F8)</f>
        <v>3.3897621989160132E-3</v>
      </c>
    </row>
    <row r="29" spans="1:2">
      <c r="A29" s="2" t="s">
        <v>8</v>
      </c>
      <c r="B29">
        <f>+STDEV(A2:A17)</f>
        <v>3.2842982702971639E-2</v>
      </c>
    </row>
    <row r="30" spans="1:2">
      <c r="A30" s="2" t="s">
        <v>9</v>
      </c>
      <c r="B30">
        <f>+STDEV(B2:B9)</f>
        <v>4.0133515831360017E-2</v>
      </c>
    </row>
    <row r="31" spans="1:2">
      <c r="A31" s="2" t="s">
        <v>13</v>
      </c>
      <c r="B31">
        <f>+STDEV(C2:C15)</f>
        <v>5.386930300397038E-2</v>
      </c>
    </row>
    <row r="32" spans="1:2">
      <c r="A32" s="2" t="s">
        <v>14</v>
      </c>
      <c r="B32">
        <f>+STDEV(E2:E8)</f>
        <v>5.0605796496585517E-2</v>
      </c>
    </row>
    <row r="33" spans="1:2">
      <c r="A33" s="2" t="s">
        <v>12</v>
      </c>
      <c r="B33">
        <f>+STDEV(F2:F8)</f>
        <v>5.822166434340411E-2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Catullus</vt:lpstr>
      <vt:lpstr>Tibullus</vt:lpstr>
    </vt:vector>
  </TitlesOfParts>
  <Company>Securics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interface</dc:creator>
  <cp:lastModifiedBy>interface</cp:lastModifiedBy>
  <dcterms:created xsi:type="dcterms:W3CDTF">2011-12-20T21:32:02Z</dcterms:created>
  <dcterms:modified xsi:type="dcterms:W3CDTF">2012-09-06T00:15:10Z</dcterms:modified>
</cp:coreProperties>
</file>