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MotionEvents" localSheetId="0">Sheet1!$B$5:$G$92</definedName>
  </definedNames>
  <calcPr calcId="144525"/>
</workbook>
</file>

<file path=xl/calcChain.xml><?xml version="1.0" encoding="utf-8"?>
<calcChain xmlns="http://schemas.openxmlformats.org/spreadsheetml/2006/main">
  <c r="M91" i="1" l="1"/>
  <c r="M89" i="1"/>
  <c r="M88" i="1"/>
  <c r="M86" i="1"/>
  <c r="M84" i="1"/>
  <c r="M83" i="1"/>
  <c r="M81" i="1"/>
  <c r="M80" i="1"/>
  <c r="M78" i="1"/>
  <c r="M76" i="1"/>
  <c r="M75" i="1"/>
  <c r="M73" i="1"/>
  <c r="M72" i="1"/>
  <c r="M70" i="1"/>
  <c r="M68" i="1"/>
  <c r="M67" i="1"/>
  <c r="M65" i="1"/>
  <c r="M64" i="1"/>
  <c r="M62" i="1"/>
  <c r="M60" i="1"/>
  <c r="M59" i="1"/>
  <c r="M57" i="1"/>
  <c r="M56" i="1"/>
  <c r="M54" i="1"/>
  <c r="M52" i="1"/>
  <c r="M51" i="1"/>
  <c r="M49" i="1"/>
  <c r="M48" i="1"/>
  <c r="M46" i="1"/>
  <c r="M44" i="1"/>
  <c r="M43" i="1"/>
  <c r="M41" i="1"/>
  <c r="M40" i="1"/>
  <c r="M38" i="1"/>
  <c r="M36" i="1"/>
  <c r="M35" i="1"/>
  <c r="M33" i="1"/>
  <c r="M32" i="1"/>
  <c r="M30" i="1"/>
  <c r="M28" i="1"/>
  <c r="M27" i="1"/>
  <c r="M25" i="1"/>
  <c r="M24" i="1"/>
  <c r="M22" i="1"/>
  <c r="M20" i="1"/>
  <c r="M19" i="1"/>
  <c r="M17" i="1"/>
  <c r="M16" i="1"/>
  <c r="M14" i="1"/>
  <c r="M12" i="1"/>
  <c r="M11" i="1"/>
  <c r="M9" i="1"/>
  <c r="M8" i="1"/>
  <c r="M6" i="1"/>
  <c r="M5" i="1"/>
  <c r="H90" i="1"/>
  <c r="H87" i="1"/>
  <c r="H85" i="1"/>
  <c r="H82" i="1"/>
  <c r="H79" i="1"/>
  <c r="H77" i="1"/>
  <c r="H74" i="1"/>
  <c r="H71" i="1"/>
  <c r="H69" i="1"/>
  <c r="H66" i="1"/>
  <c r="H63" i="1"/>
  <c r="H61" i="1"/>
  <c r="H58" i="1"/>
  <c r="H55" i="1"/>
  <c r="H53" i="1"/>
  <c r="H50" i="1"/>
  <c r="H47" i="1"/>
  <c r="H45" i="1"/>
  <c r="H42" i="1"/>
  <c r="H39" i="1"/>
  <c r="H37" i="1"/>
  <c r="H34" i="1"/>
  <c r="H31" i="1"/>
  <c r="H29" i="1"/>
  <c r="H26" i="1"/>
  <c r="H23" i="1"/>
  <c r="H21" i="1"/>
  <c r="H18" i="1"/>
  <c r="H15" i="1"/>
  <c r="H13" i="1"/>
  <c r="H10" i="1"/>
  <c r="H7" i="1"/>
  <c r="I6" i="1"/>
  <c r="I8" i="1"/>
  <c r="I9" i="1"/>
  <c r="I91" i="1"/>
  <c r="I89" i="1"/>
  <c r="I88" i="1"/>
  <c r="I86" i="1"/>
  <c r="I84" i="1"/>
  <c r="I83" i="1"/>
  <c r="I81" i="1"/>
  <c r="I80" i="1"/>
  <c r="I78" i="1"/>
  <c r="I76" i="1"/>
  <c r="I75" i="1"/>
  <c r="I73" i="1"/>
  <c r="I72" i="1"/>
  <c r="I70" i="1"/>
  <c r="I68" i="1"/>
  <c r="I67" i="1"/>
  <c r="I65" i="1"/>
  <c r="I64" i="1"/>
  <c r="I62" i="1"/>
  <c r="I60" i="1"/>
  <c r="I59" i="1"/>
  <c r="I57" i="1"/>
  <c r="I56" i="1"/>
  <c r="I54" i="1"/>
  <c r="I52" i="1"/>
  <c r="I51" i="1"/>
  <c r="I49" i="1"/>
  <c r="I48" i="1"/>
  <c r="I46" i="1"/>
  <c r="I44" i="1"/>
  <c r="I43" i="1"/>
  <c r="I41" i="1"/>
  <c r="I40" i="1"/>
  <c r="I38" i="1"/>
  <c r="I36" i="1"/>
  <c r="I35" i="1"/>
  <c r="I33" i="1"/>
  <c r="I32" i="1"/>
  <c r="I30" i="1"/>
  <c r="I28" i="1"/>
  <c r="I27" i="1"/>
  <c r="I25" i="1"/>
  <c r="I24" i="1"/>
  <c r="I22" i="1"/>
  <c r="I20" i="1"/>
  <c r="I19" i="1"/>
  <c r="I17" i="1"/>
  <c r="I16" i="1"/>
  <c r="I14" i="1"/>
  <c r="I12" i="1"/>
  <c r="I11" i="1"/>
  <c r="F91" i="1" l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5" i="1"/>
  <c r="F12" i="1"/>
</calcChain>
</file>

<file path=xl/comments1.xml><?xml version="1.0" encoding="utf-8"?>
<comments xmlns="http://schemas.openxmlformats.org/spreadsheetml/2006/main">
  <authors>
    <author>作者</author>
  </authors>
  <commentList>
    <comment ref="M5" authorId="0">
      <text>
        <r>
          <rPr>
            <b/>
            <sz val="9"/>
            <color indexed="81"/>
            <rFont val="宋体"/>
            <family val="3"/>
            <charset val="134"/>
          </rPr>
          <t>tcao:</t>
        </r>
        <r>
          <rPr>
            <sz val="9"/>
            <color indexed="81"/>
            <rFont val="宋体"/>
            <family val="3"/>
            <charset val="134"/>
          </rPr>
          <t xml:space="preserve">
如果getevent的Y轴坐标跟MotionEvent的Y轴坐标一样的话，填充绿色</t>
        </r>
      </text>
    </comment>
  </commentList>
</comments>
</file>

<file path=xl/connections.xml><?xml version="1.0" encoding="utf-8"?>
<connections xmlns="http://schemas.openxmlformats.org/spreadsheetml/2006/main">
  <connection id="1" name="MotionEvents" type="6" refreshedVersion="4" background="1" saveData="1">
    <textPr codePage="936" sourceFile="E:\Users\bbzhao\Desktop\CAO_Ting\2016.6.24\MotionEvents.txt" delimited="0">
      <textFields count="5">
        <textField/>
        <textField position="5"/>
        <textField position="11"/>
        <textField position="18"/>
        <textField position="25"/>
      </textFields>
    </textPr>
  </connection>
</connections>
</file>

<file path=xl/sharedStrings.xml><?xml version="1.0" encoding="utf-8"?>
<sst xmlns="http://schemas.openxmlformats.org/spreadsheetml/2006/main" count="251" uniqueCount="75">
  <si>
    <t>DOWN</t>
  </si>
  <si>
    <t>0=[</t>
  </si>
  <si>
    <t>MOVE</t>
  </si>
  <si>
    <t>[</t>
  </si>
  <si>
    <t>UP</t>
  </si>
  <si>
    <t>Getevent</t>
    <phoneticPr fontId="1" type="noConversion"/>
  </si>
  <si>
    <t>ABS_MT_POSITION_Y</t>
  </si>
  <si>
    <t>000000b1</t>
  </si>
  <si>
    <t>000000b4</t>
  </si>
  <si>
    <t>000000b8</t>
  </si>
  <si>
    <t>000000be</t>
  </si>
  <si>
    <t>000000c7</t>
  </si>
  <si>
    <t>000000d5</t>
  </si>
  <si>
    <t>000000f7</t>
  </si>
  <si>
    <t>0000010c</t>
  </si>
  <si>
    <t>0000013f</t>
  </si>
  <si>
    <t>0000015d</t>
  </si>
  <si>
    <t>0000017c</t>
  </si>
  <si>
    <t>000001a0</t>
  </si>
  <si>
    <t>000001c4</t>
  </si>
  <si>
    <t>000001ea</t>
  </si>
  <si>
    <t>0000028f</t>
  </si>
  <si>
    <t>000002bd</t>
  </si>
  <si>
    <t>000002ed</t>
  </si>
  <si>
    <t>0000031d</t>
  </si>
  <si>
    <t>0000034d</t>
  </si>
  <si>
    <t>0000037d</t>
  </si>
  <si>
    <t>000003ae</t>
  </si>
  <si>
    <t>000003df</t>
  </si>
  <si>
    <t>000004a3</t>
  </si>
  <si>
    <t>000004d2</t>
  </si>
  <si>
    <t>000004fe</t>
  </si>
  <si>
    <t>000005af</t>
  </si>
  <si>
    <t>000005d9</t>
  </si>
  <si>
    <t>0000062a</t>
  </si>
  <si>
    <t>0000064f</t>
  </si>
  <si>
    <t>000006ae</t>
  </si>
  <si>
    <t>000006c8</t>
  </si>
  <si>
    <t>000006f5</t>
  </si>
  <si>
    <t>0000071e</t>
  </si>
  <si>
    <t>000000e4</t>
  </si>
  <si>
    <t>00000124</t>
  </si>
  <si>
    <t>00000210</t>
  </si>
  <si>
    <t>00000238</t>
  </si>
  <si>
    <t>00000263</t>
  </si>
  <si>
    <t>00000411</t>
  </si>
  <si>
    <t>00000442</t>
  </si>
  <si>
    <t>00000473</t>
  </si>
  <si>
    <t>00000529</t>
  </si>
  <si>
    <t>00000556</t>
  </si>
  <si>
    <t>00000582</t>
  </si>
  <si>
    <t>00000602</t>
  </si>
  <si>
    <t>00000671</t>
  </si>
  <si>
    <t>00000691</t>
  </si>
  <si>
    <t>000006e1</t>
  </si>
  <si>
    <t>00000705</t>
  </si>
  <si>
    <t>00000712</t>
  </si>
  <si>
    <t>00000728</t>
  </si>
  <si>
    <t>X</t>
    <phoneticPr fontId="1" type="noConversion"/>
  </si>
  <si>
    <t>Y</t>
    <phoneticPr fontId="1" type="noConversion"/>
  </si>
  <si>
    <t>Y'</t>
    <phoneticPr fontId="1" type="noConversion"/>
  </si>
  <si>
    <t>MotionEvent</t>
    <phoneticPr fontId="1" type="noConversion"/>
  </si>
  <si>
    <t>Action</t>
    <phoneticPr fontId="1" type="noConversion"/>
  </si>
  <si>
    <t>Y(HEX)</t>
    <phoneticPr fontId="1" type="noConversion"/>
  </si>
  <si>
    <t>Y'(DEC)</t>
    <phoneticPr fontId="1" type="noConversion"/>
  </si>
  <si>
    <t>Action</t>
    <phoneticPr fontId="1" type="noConversion"/>
  </si>
  <si>
    <t>Time(ms)</t>
    <phoneticPr fontId="1" type="noConversion"/>
  </si>
  <si>
    <t>batch</t>
    <phoneticPr fontId="1" type="noConversion"/>
  </si>
  <si>
    <t>Time(s)</t>
    <phoneticPr fontId="1" type="noConversion"/>
  </si>
  <si>
    <t>Summary:</t>
    <phoneticPr fontId="1" type="noConversion"/>
  </si>
  <si>
    <t>2. batch栏是指每个MOVE事件需要的时间（ms），如果大致相同说明报点率均匀</t>
    <phoneticPr fontId="1" type="noConversion"/>
  </si>
  <si>
    <t>4. 从结果上来看，没有MTK的so文件MotionEvent的Y坐标完全等于getevent的Y坐标</t>
    <phoneticPr fontId="1" type="noConversion"/>
  </si>
  <si>
    <t>1. MotionEvent会batch报点，发现每个MOVE事件的batch中最后一个点都没有对应的getevent报点，应该是上层模拟出来的点</t>
    <phoneticPr fontId="1" type="noConversion"/>
  </si>
  <si>
    <t>3. MotionEvent中的时间是相对时间，相对DOWN事件的时间，与getevent比较时需要将getevent的时间改成相对于Down的时间</t>
    <phoneticPr fontId="1" type="noConversion"/>
  </si>
  <si>
    <t>Flash3 without libtouchfilter.so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</si>
</sst>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</cellXfs>
  <cellStyles count="1">
    <cellStyle name="常规" xfId="0" builtinId="0"/>
  </cellStyles>
  <dxfs count="3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otionEven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A5EDE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20"/>
  <sheetViews>
    <sheetView tabSelected="1" topLeftCell="A88" workbookViewId="0">
      <selection activeCell="I103" sqref="I103"/>
    </sheetView>
  </sheetViews>
  <sheetFormatPr defaultRowHeight="13.5" x14ac:dyDescent="0.15"/>
  <cols>
    <col min="2" max="2" width="6.625" customWidth="1"/>
    <col min="3" max="3" width="5" customWidth="1"/>
    <col min="4" max="4" width="9" customWidth="1"/>
    <col min="5" max="6" width="10.5" customWidth="1"/>
    <col min="7" max="7" width="10.125" customWidth="1"/>
    <col min="8" max="8" width="9.375" customWidth="1"/>
    <col min="9" max="9" width="11.625" style="2" customWidth="1"/>
    <col min="10" max="10" width="14.5" style="2" customWidth="1"/>
    <col min="11" max="11" width="23.375" customWidth="1"/>
    <col min="12" max="12" width="12.125" customWidth="1"/>
    <col min="13" max="13" width="10.875" customWidth="1"/>
  </cols>
  <sheetData>
    <row r="1" spans="2:13" ht="15.75" customHeight="1" x14ac:dyDescent="0.15">
      <c r="I1" s="12"/>
      <c r="J1" s="12"/>
    </row>
    <row r="2" spans="2:13" x14ac:dyDescent="0.15">
      <c r="B2" s="21" t="s">
        <v>74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</row>
    <row r="3" spans="2:13" x14ac:dyDescent="0.15">
      <c r="B3" s="18" t="s">
        <v>61</v>
      </c>
      <c r="C3" s="19"/>
      <c r="D3" s="19"/>
      <c r="E3" s="19"/>
      <c r="F3" s="19"/>
      <c r="G3" s="19"/>
      <c r="H3" s="20"/>
      <c r="I3" s="16" t="s">
        <v>5</v>
      </c>
      <c r="J3" s="17"/>
      <c r="K3" s="17"/>
      <c r="L3" s="17"/>
      <c r="M3" s="17"/>
    </row>
    <row r="4" spans="2:13" x14ac:dyDescent="0.15">
      <c r="B4" s="8" t="s">
        <v>62</v>
      </c>
      <c r="C4" s="8"/>
      <c r="D4" s="8" t="s">
        <v>58</v>
      </c>
      <c r="E4" s="8" t="s">
        <v>59</v>
      </c>
      <c r="F4" s="8" t="s">
        <v>60</v>
      </c>
      <c r="G4" s="8" t="s">
        <v>66</v>
      </c>
      <c r="H4" s="9" t="s">
        <v>67</v>
      </c>
      <c r="I4" s="10" t="s">
        <v>66</v>
      </c>
      <c r="J4" s="11" t="s">
        <v>68</v>
      </c>
      <c r="K4" s="8" t="s">
        <v>65</v>
      </c>
      <c r="L4" s="8" t="s">
        <v>63</v>
      </c>
      <c r="M4" s="8" t="s">
        <v>64</v>
      </c>
    </row>
    <row r="5" spans="2:13" x14ac:dyDescent="0.15">
      <c r="B5" s="3" t="s">
        <v>0</v>
      </c>
      <c r="C5" s="3" t="s">
        <v>1</v>
      </c>
      <c r="D5" s="3">
        <v>619.4</v>
      </c>
      <c r="E5" s="3">
        <v>176.9</v>
      </c>
      <c r="F5" s="3">
        <f t="shared" ref="F5:F11" si="0">INT(E5)+1</f>
        <v>177</v>
      </c>
      <c r="G5" s="3">
        <v>0</v>
      </c>
      <c r="H5" s="7"/>
      <c r="I5" s="6">
        <v>0</v>
      </c>
      <c r="J5" s="4">
        <v>3096.9742120000001</v>
      </c>
      <c r="K5" s="3" t="s">
        <v>6</v>
      </c>
      <c r="L5" s="5" t="s">
        <v>7</v>
      </c>
      <c r="M5" s="3">
        <f>HEX2DEC(L5)</f>
        <v>177</v>
      </c>
    </row>
    <row r="6" spans="2:13" x14ac:dyDescent="0.15">
      <c r="B6" s="3" t="s">
        <v>2</v>
      </c>
      <c r="C6" s="3" t="s">
        <v>1</v>
      </c>
      <c r="D6" s="3">
        <v>619.4</v>
      </c>
      <c r="E6" s="3">
        <v>176.9</v>
      </c>
      <c r="F6" s="3">
        <f t="shared" si="0"/>
        <v>177</v>
      </c>
      <c r="G6" s="3">
        <v>10</v>
      </c>
      <c r="H6" s="7"/>
      <c r="I6" s="6">
        <f>(J6-J5)*1000</f>
        <v>10.080000000016298</v>
      </c>
      <c r="J6" s="4">
        <v>3096.9842920000001</v>
      </c>
      <c r="K6" s="3" t="s">
        <v>6</v>
      </c>
      <c r="L6" s="5" t="s">
        <v>7</v>
      </c>
      <c r="M6" s="13">
        <f>HEX2DEC(L6)</f>
        <v>177</v>
      </c>
    </row>
    <row r="7" spans="2:13" x14ac:dyDescent="0.15">
      <c r="B7" s="3"/>
      <c r="C7" s="3" t="s">
        <v>3</v>
      </c>
      <c r="D7" s="3">
        <v>619.4</v>
      </c>
      <c r="E7" s="3">
        <v>176.9</v>
      </c>
      <c r="F7" s="3">
        <f t="shared" si="0"/>
        <v>177</v>
      </c>
      <c r="G7" s="3">
        <v>18</v>
      </c>
      <c r="H7" s="7">
        <f>G7-G5</f>
        <v>18</v>
      </c>
      <c r="I7" s="6"/>
      <c r="J7" s="4"/>
      <c r="K7" s="3"/>
      <c r="L7" s="5"/>
      <c r="M7" s="3"/>
    </row>
    <row r="8" spans="2:13" x14ac:dyDescent="0.15">
      <c r="B8" s="3" t="s">
        <v>2</v>
      </c>
      <c r="C8" s="3" t="s">
        <v>1</v>
      </c>
      <c r="D8" s="3">
        <v>619.4</v>
      </c>
      <c r="E8" s="3">
        <v>176.9</v>
      </c>
      <c r="F8" s="3">
        <f t="shared" si="0"/>
        <v>177</v>
      </c>
      <c r="G8" s="3">
        <v>19</v>
      </c>
      <c r="H8" s="7"/>
      <c r="I8" s="6">
        <f>(J8-J$5)*1000</f>
        <v>19.648999999844818</v>
      </c>
      <c r="J8" s="4">
        <v>3096.9938609999999</v>
      </c>
      <c r="K8" s="3" t="s">
        <v>6</v>
      </c>
      <c r="L8" s="5" t="s">
        <v>7</v>
      </c>
      <c r="M8" s="13">
        <f t="shared" ref="M8:M9" si="1">HEX2DEC(L8)</f>
        <v>177</v>
      </c>
    </row>
    <row r="9" spans="2:13" x14ac:dyDescent="0.15">
      <c r="B9" s="3"/>
      <c r="C9" s="3" t="s">
        <v>3</v>
      </c>
      <c r="D9" s="3">
        <v>619.4</v>
      </c>
      <c r="E9" s="3">
        <v>176.9</v>
      </c>
      <c r="F9" s="3">
        <f t="shared" si="0"/>
        <v>177</v>
      </c>
      <c r="G9" s="3">
        <v>29</v>
      </c>
      <c r="H9" s="7"/>
      <c r="I9" s="6">
        <f>(J9-J$5)*1000</f>
        <v>29.606000000057975</v>
      </c>
      <c r="J9" s="4">
        <v>3097.0038180000001</v>
      </c>
      <c r="K9" s="3" t="s">
        <v>6</v>
      </c>
      <c r="L9" s="5" t="s">
        <v>7</v>
      </c>
      <c r="M9" s="13">
        <f t="shared" si="1"/>
        <v>177</v>
      </c>
    </row>
    <row r="10" spans="2:13" x14ac:dyDescent="0.15">
      <c r="B10" s="3"/>
      <c r="C10" s="3" t="s">
        <v>3</v>
      </c>
      <c r="D10" s="3">
        <v>619.4</v>
      </c>
      <c r="E10" s="3">
        <v>176.9</v>
      </c>
      <c r="F10" s="3">
        <f t="shared" si="0"/>
        <v>177</v>
      </c>
      <c r="G10" s="3">
        <v>35</v>
      </c>
      <c r="H10" s="7">
        <f>G10-G7</f>
        <v>17</v>
      </c>
      <c r="I10" s="6"/>
      <c r="J10" s="4"/>
      <c r="K10" s="3"/>
      <c r="L10" s="5"/>
      <c r="M10" s="3"/>
    </row>
    <row r="11" spans="2:13" x14ac:dyDescent="0.15">
      <c r="B11" s="3" t="s">
        <v>2</v>
      </c>
      <c r="C11" s="3" t="s">
        <v>1</v>
      </c>
      <c r="D11" s="3">
        <v>619.4</v>
      </c>
      <c r="E11" s="3">
        <v>176.9</v>
      </c>
      <c r="F11" s="3">
        <f t="shared" si="0"/>
        <v>177</v>
      </c>
      <c r="G11" s="3">
        <v>39</v>
      </c>
      <c r="H11" s="7"/>
      <c r="I11" s="6">
        <f>(J11-J$5)*1000</f>
        <v>39.510000000063883</v>
      </c>
      <c r="J11" s="4">
        <v>3097.0137220000001</v>
      </c>
      <c r="K11" s="3" t="s">
        <v>6</v>
      </c>
      <c r="L11" s="5" t="s">
        <v>7</v>
      </c>
      <c r="M11" s="13">
        <f t="shared" ref="M11:M12" si="2">HEX2DEC(L11)</f>
        <v>177</v>
      </c>
    </row>
    <row r="12" spans="2:13" x14ac:dyDescent="0.15">
      <c r="B12" s="3"/>
      <c r="C12" s="3" t="s">
        <v>3</v>
      </c>
      <c r="D12" s="3">
        <v>619.4</v>
      </c>
      <c r="E12" s="3">
        <v>179.9</v>
      </c>
      <c r="F12" s="3">
        <f>INT(E12)+1</f>
        <v>180</v>
      </c>
      <c r="G12" s="3">
        <v>49</v>
      </c>
      <c r="H12" s="7"/>
      <c r="I12" s="6">
        <f>(J12-J$5)*1000</f>
        <v>49.473000000034517</v>
      </c>
      <c r="J12" s="4">
        <v>3097.0236850000001</v>
      </c>
      <c r="K12" s="3" t="s">
        <v>6</v>
      </c>
      <c r="L12" s="5" t="s">
        <v>8</v>
      </c>
      <c r="M12" s="13">
        <f t="shared" si="2"/>
        <v>180</v>
      </c>
    </row>
    <row r="13" spans="2:13" x14ac:dyDescent="0.15">
      <c r="B13" s="3"/>
      <c r="C13" s="3" t="s">
        <v>3</v>
      </c>
      <c r="D13" s="3">
        <v>619.4</v>
      </c>
      <c r="E13" s="3">
        <v>180.5</v>
      </c>
      <c r="F13" s="3">
        <f t="shared" ref="F13:F76" si="3">INT(E13)+1</f>
        <v>181</v>
      </c>
      <c r="G13" s="3">
        <v>51</v>
      </c>
      <c r="H13" s="7">
        <f>G13-G10</f>
        <v>16</v>
      </c>
      <c r="I13" s="6"/>
      <c r="J13" s="4"/>
      <c r="K13" s="3"/>
      <c r="L13" s="5"/>
      <c r="M13" s="3"/>
    </row>
    <row r="14" spans="2:13" x14ac:dyDescent="0.15">
      <c r="B14" s="3" t="s">
        <v>2</v>
      </c>
      <c r="C14" s="3" t="s">
        <v>1</v>
      </c>
      <c r="D14" s="3">
        <v>619.4</v>
      </c>
      <c r="E14" s="3">
        <v>183.9</v>
      </c>
      <c r="F14" s="3">
        <f t="shared" si="3"/>
        <v>184</v>
      </c>
      <c r="G14" s="3">
        <v>59</v>
      </c>
      <c r="H14" s="7"/>
      <c r="I14" s="6">
        <f>(J14-J$5)*1000</f>
        <v>59.393999999883818</v>
      </c>
      <c r="J14" s="4">
        <v>3097.033606</v>
      </c>
      <c r="K14" s="3" t="s">
        <v>6</v>
      </c>
      <c r="L14" s="5" t="s">
        <v>9</v>
      </c>
      <c r="M14" s="13">
        <f>HEX2DEC(L14)</f>
        <v>184</v>
      </c>
    </row>
    <row r="15" spans="2:13" x14ac:dyDescent="0.15">
      <c r="B15" s="3"/>
      <c r="C15" s="3" t="s">
        <v>3</v>
      </c>
      <c r="D15" s="3">
        <v>620.29999999999995</v>
      </c>
      <c r="E15" s="3">
        <v>189</v>
      </c>
      <c r="F15" s="3">
        <f t="shared" si="3"/>
        <v>190</v>
      </c>
      <c r="G15" s="3">
        <v>68</v>
      </c>
      <c r="H15" s="7">
        <f>G15-G13</f>
        <v>17</v>
      </c>
      <c r="I15" s="6"/>
      <c r="J15" s="4"/>
      <c r="K15" s="3"/>
      <c r="L15" s="5"/>
      <c r="M15" s="3"/>
    </row>
    <row r="16" spans="2:13" x14ac:dyDescent="0.15">
      <c r="B16" s="3" t="s">
        <v>2</v>
      </c>
      <c r="C16" s="3" t="s">
        <v>1</v>
      </c>
      <c r="D16" s="3">
        <v>620.4</v>
      </c>
      <c r="E16" s="3">
        <v>189.9</v>
      </c>
      <c r="F16" s="3">
        <f t="shared" si="3"/>
        <v>190</v>
      </c>
      <c r="G16" s="3">
        <v>69</v>
      </c>
      <c r="H16" s="7"/>
      <c r="I16" s="6">
        <f>(J16-J$5)*1000</f>
        <v>69.310999999743217</v>
      </c>
      <c r="J16" s="4">
        <v>3097.0435229999998</v>
      </c>
      <c r="K16" s="3" t="s">
        <v>6</v>
      </c>
      <c r="L16" s="5" t="s">
        <v>10</v>
      </c>
      <c r="M16" s="13">
        <f t="shared" ref="M16:M17" si="4">HEX2DEC(L16)</f>
        <v>190</v>
      </c>
    </row>
    <row r="17" spans="2:13" x14ac:dyDescent="0.15">
      <c r="B17" s="3"/>
      <c r="C17" s="3" t="s">
        <v>3</v>
      </c>
      <c r="D17" s="3">
        <v>623.4</v>
      </c>
      <c r="E17" s="3">
        <v>198.9</v>
      </c>
      <c r="F17" s="3">
        <f t="shared" si="3"/>
        <v>199</v>
      </c>
      <c r="G17" s="3">
        <v>79</v>
      </c>
      <c r="H17" s="7"/>
      <c r="I17" s="6">
        <f>(J17-J$5)*1000</f>
        <v>79.264999999850261</v>
      </c>
      <c r="J17" s="4">
        <v>3097.0534769999999</v>
      </c>
      <c r="K17" s="3" t="s">
        <v>6</v>
      </c>
      <c r="L17" s="5" t="s">
        <v>11</v>
      </c>
      <c r="M17" s="13">
        <f t="shared" si="4"/>
        <v>199</v>
      </c>
    </row>
    <row r="18" spans="2:13" x14ac:dyDescent="0.15">
      <c r="B18" s="3"/>
      <c r="C18" s="3" t="s">
        <v>3</v>
      </c>
      <c r="D18" s="3">
        <v>624.5</v>
      </c>
      <c r="E18" s="3">
        <v>206.1</v>
      </c>
      <c r="F18" s="3">
        <f t="shared" si="3"/>
        <v>207</v>
      </c>
      <c r="G18" s="3">
        <v>84</v>
      </c>
      <c r="H18" s="7">
        <f>G18-G15</f>
        <v>16</v>
      </c>
      <c r="I18" s="6"/>
      <c r="J18" s="4"/>
      <c r="K18" s="3"/>
      <c r="L18" s="5"/>
      <c r="M18" s="3"/>
    </row>
    <row r="19" spans="2:13" x14ac:dyDescent="0.15">
      <c r="B19" s="3" t="s">
        <v>2</v>
      </c>
      <c r="C19" s="3" t="s">
        <v>1</v>
      </c>
      <c r="D19" s="3">
        <v>625.4</v>
      </c>
      <c r="E19" s="3">
        <v>212.9</v>
      </c>
      <c r="F19" s="3">
        <f t="shared" si="3"/>
        <v>213</v>
      </c>
      <c r="G19" s="3">
        <v>89</v>
      </c>
      <c r="H19" s="7"/>
      <c r="I19" s="6">
        <f>(J19-J$5)*1000</f>
        <v>89.183000000048196</v>
      </c>
      <c r="J19" s="4">
        <v>3097.0633950000001</v>
      </c>
      <c r="K19" s="3" t="s">
        <v>6</v>
      </c>
      <c r="L19" s="5" t="s">
        <v>12</v>
      </c>
      <c r="M19" s="13">
        <f t="shared" ref="M19:M20" si="5">HEX2DEC(L19)</f>
        <v>213</v>
      </c>
    </row>
    <row r="20" spans="2:13" x14ac:dyDescent="0.15">
      <c r="B20" s="3"/>
      <c r="C20" s="3" t="s">
        <v>3</v>
      </c>
      <c r="D20" s="3">
        <v>629.4</v>
      </c>
      <c r="E20" s="3">
        <v>227.9</v>
      </c>
      <c r="F20" s="3">
        <f t="shared" si="3"/>
        <v>228</v>
      </c>
      <c r="G20" s="3">
        <v>99</v>
      </c>
      <c r="H20" s="7"/>
      <c r="I20" s="6">
        <f>(J20-J$5)*1000</f>
        <v>99.136999999700492</v>
      </c>
      <c r="J20" s="4">
        <v>3097.0733489999998</v>
      </c>
      <c r="K20" s="3" t="s">
        <v>6</v>
      </c>
      <c r="L20" s="5" t="s">
        <v>40</v>
      </c>
      <c r="M20" s="13">
        <f t="shared" si="5"/>
        <v>228</v>
      </c>
    </row>
    <row r="21" spans="2:13" x14ac:dyDescent="0.15">
      <c r="B21" s="3"/>
      <c r="C21" s="3" t="s">
        <v>3</v>
      </c>
      <c r="D21" s="3">
        <v>630.1</v>
      </c>
      <c r="E21" s="3">
        <v>230.6</v>
      </c>
      <c r="F21" s="3">
        <f t="shared" si="3"/>
        <v>231</v>
      </c>
      <c r="G21" s="3">
        <v>101</v>
      </c>
      <c r="H21" s="7">
        <f>G21-G18</f>
        <v>17</v>
      </c>
      <c r="I21" s="6"/>
      <c r="J21" s="4"/>
      <c r="K21" s="3"/>
      <c r="L21" s="5"/>
      <c r="M21" s="3"/>
    </row>
    <row r="22" spans="2:13" x14ac:dyDescent="0.15">
      <c r="B22" s="3" t="s">
        <v>2</v>
      </c>
      <c r="C22" s="3" t="s">
        <v>1</v>
      </c>
      <c r="D22" s="3">
        <v>631.4</v>
      </c>
      <c r="E22" s="3">
        <v>246.9</v>
      </c>
      <c r="F22" s="3">
        <f t="shared" si="3"/>
        <v>247</v>
      </c>
      <c r="G22" s="3">
        <v>109</v>
      </c>
      <c r="H22" s="7"/>
      <c r="I22" s="6">
        <f>(J22-J$5)*1000</f>
        <v>109.04799999980241</v>
      </c>
      <c r="J22" s="4">
        <v>3097.0832599999999</v>
      </c>
      <c r="K22" s="3" t="s">
        <v>6</v>
      </c>
      <c r="L22" s="5" t="s">
        <v>13</v>
      </c>
      <c r="M22" s="13">
        <f>HEX2DEC(L22)</f>
        <v>247</v>
      </c>
    </row>
    <row r="23" spans="2:13" x14ac:dyDescent="0.15">
      <c r="B23" s="3"/>
      <c r="C23" s="3" t="s">
        <v>3</v>
      </c>
      <c r="D23" s="3">
        <v>634.79999999999995</v>
      </c>
      <c r="E23" s="3">
        <v>264.60000000000002</v>
      </c>
      <c r="F23" s="3">
        <f t="shared" si="3"/>
        <v>265</v>
      </c>
      <c r="G23" s="3">
        <v>117</v>
      </c>
      <c r="H23" s="7">
        <f>G23-G21</f>
        <v>16</v>
      </c>
      <c r="I23" s="6"/>
      <c r="J23" s="4"/>
      <c r="K23" s="3"/>
      <c r="L23" s="5"/>
      <c r="M23" s="3"/>
    </row>
    <row r="24" spans="2:13" x14ac:dyDescent="0.15">
      <c r="B24" s="3" t="s">
        <v>2</v>
      </c>
      <c r="C24" s="3" t="s">
        <v>1</v>
      </c>
      <c r="D24" s="3">
        <v>635.4</v>
      </c>
      <c r="E24" s="3">
        <v>267.89999999999998</v>
      </c>
      <c r="F24" s="3">
        <f t="shared" si="3"/>
        <v>268</v>
      </c>
      <c r="G24" s="3">
        <v>119</v>
      </c>
      <c r="H24" s="7"/>
      <c r="I24" s="6">
        <f t="shared" ref="I24:I25" si="6">(J24-J$5)*1000</f>
        <v>118.98500000006607</v>
      </c>
      <c r="J24" s="4">
        <v>3097.0931970000001</v>
      </c>
      <c r="K24" s="3" t="s">
        <v>6</v>
      </c>
      <c r="L24" s="5" t="s">
        <v>14</v>
      </c>
      <c r="M24" s="13">
        <f t="shared" ref="M24:M25" si="7">HEX2DEC(L24)</f>
        <v>268</v>
      </c>
    </row>
    <row r="25" spans="2:13" x14ac:dyDescent="0.15">
      <c r="B25" s="3"/>
      <c r="C25" s="3" t="s">
        <v>3</v>
      </c>
      <c r="D25" s="3">
        <v>637.4</v>
      </c>
      <c r="E25" s="3">
        <v>291.8</v>
      </c>
      <c r="F25" s="3">
        <f t="shared" si="3"/>
        <v>292</v>
      </c>
      <c r="G25" s="3">
        <v>129</v>
      </c>
      <c r="H25" s="7"/>
      <c r="I25" s="6">
        <f t="shared" si="6"/>
        <v>128.91700000000128</v>
      </c>
      <c r="J25" s="4">
        <v>3097.1031290000001</v>
      </c>
      <c r="K25" s="3" t="s">
        <v>6</v>
      </c>
      <c r="L25" s="5" t="s">
        <v>41</v>
      </c>
      <c r="M25" s="13">
        <f t="shared" si="7"/>
        <v>292</v>
      </c>
    </row>
    <row r="26" spans="2:13" x14ac:dyDescent="0.15">
      <c r="B26" s="3"/>
      <c r="C26" s="3" t="s">
        <v>3</v>
      </c>
      <c r="D26" s="3">
        <v>639.4</v>
      </c>
      <c r="E26" s="3">
        <v>305.5</v>
      </c>
      <c r="F26" s="3">
        <f t="shared" si="3"/>
        <v>306</v>
      </c>
      <c r="G26" s="3">
        <v>134</v>
      </c>
      <c r="H26" s="7">
        <f>G26-G23</f>
        <v>17</v>
      </c>
      <c r="I26" s="6"/>
      <c r="J26" s="4"/>
      <c r="K26" s="3"/>
      <c r="L26" s="5"/>
      <c r="M26" s="3"/>
    </row>
    <row r="27" spans="2:13" x14ac:dyDescent="0.15">
      <c r="B27" s="3" t="s">
        <v>2</v>
      </c>
      <c r="C27" s="3" t="s">
        <v>1</v>
      </c>
      <c r="D27" s="3">
        <v>641.4</v>
      </c>
      <c r="E27" s="3">
        <v>318.8</v>
      </c>
      <c r="F27" s="3">
        <f t="shared" si="3"/>
        <v>319</v>
      </c>
      <c r="G27" s="3">
        <v>139</v>
      </c>
      <c r="H27" s="7"/>
      <c r="I27" s="6">
        <f t="shared" ref="I27:I28" si="8">(J27-J$5)*1000</f>
        <v>138.82999999987078</v>
      </c>
      <c r="J27" s="4">
        <v>3097.113042</v>
      </c>
      <c r="K27" s="3" t="s">
        <v>6</v>
      </c>
      <c r="L27" s="5" t="s">
        <v>15</v>
      </c>
      <c r="M27" s="13">
        <f t="shared" ref="M27:M28" si="9">HEX2DEC(L27)</f>
        <v>319</v>
      </c>
    </row>
    <row r="28" spans="2:13" x14ac:dyDescent="0.15">
      <c r="B28" s="3"/>
      <c r="C28" s="3" t="s">
        <v>3</v>
      </c>
      <c r="D28" s="3">
        <v>643.4</v>
      </c>
      <c r="E28" s="3">
        <v>348.8</v>
      </c>
      <c r="F28" s="3">
        <f t="shared" si="3"/>
        <v>349</v>
      </c>
      <c r="G28" s="3">
        <v>148</v>
      </c>
      <c r="H28" s="7"/>
      <c r="I28" s="6">
        <f t="shared" si="8"/>
        <v>148.78499999986161</v>
      </c>
      <c r="J28" s="4">
        <v>3097.1229969999999</v>
      </c>
      <c r="K28" s="3" t="s">
        <v>6</v>
      </c>
      <c r="L28" s="5" t="s">
        <v>16</v>
      </c>
      <c r="M28" s="13">
        <f t="shared" si="9"/>
        <v>349</v>
      </c>
    </row>
    <row r="29" spans="2:13" x14ac:dyDescent="0.15">
      <c r="B29" s="3"/>
      <c r="C29" s="3" t="s">
        <v>3</v>
      </c>
      <c r="D29" s="3">
        <v>643.70000000000005</v>
      </c>
      <c r="E29" s="3">
        <v>353.9</v>
      </c>
      <c r="F29" s="3">
        <f t="shared" si="3"/>
        <v>354</v>
      </c>
      <c r="G29" s="3">
        <v>150</v>
      </c>
      <c r="H29" s="7">
        <f>G29-G26</f>
        <v>16</v>
      </c>
      <c r="I29" s="6"/>
      <c r="J29" s="4"/>
      <c r="K29" s="3"/>
      <c r="L29" s="5"/>
      <c r="M29" s="3"/>
    </row>
    <row r="30" spans="2:13" x14ac:dyDescent="0.15">
      <c r="B30" s="3" t="s">
        <v>2</v>
      </c>
      <c r="C30" s="3" t="s">
        <v>1</v>
      </c>
      <c r="D30" s="3">
        <v>646.4</v>
      </c>
      <c r="E30" s="3">
        <v>379.8</v>
      </c>
      <c r="F30" s="3">
        <f t="shared" si="3"/>
        <v>380</v>
      </c>
      <c r="G30" s="3">
        <v>158</v>
      </c>
      <c r="H30" s="7"/>
      <c r="I30" s="6">
        <f>(J30-J$5)*1000</f>
        <v>158.70499999982712</v>
      </c>
      <c r="J30" s="4">
        <v>3097.1329169999999</v>
      </c>
      <c r="K30" s="3" t="s">
        <v>6</v>
      </c>
      <c r="L30" s="5" t="s">
        <v>17</v>
      </c>
      <c r="M30" s="13">
        <f>HEX2DEC(L30)</f>
        <v>380</v>
      </c>
    </row>
    <row r="31" spans="2:13" x14ac:dyDescent="0.15">
      <c r="B31" s="3"/>
      <c r="C31" s="3" t="s">
        <v>3</v>
      </c>
      <c r="D31" s="3">
        <v>648.9</v>
      </c>
      <c r="E31" s="3">
        <v>409.8</v>
      </c>
      <c r="F31" s="3">
        <f t="shared" si="3"/>
        <v>410</v>
      </c>
      <c r="G31" s="3">
        <v>167</v>
      </c>
      <c r="H31" s="7">
        <f>G31-G29</f>
        <v>17</v>
      </c>
      <c r="I31" s="6"/>
      <c r="J31" s="4"/>
      <c r="K31" s="3"/>
      <c r="L31" s="5"/>
      <c r="M31" s="3"/>
    </row>
    <row r="32" spans="2:13" x14ac:dyDescent="0.15">
      <c r="B32" s="3" t="s">
        <v>2</v>
      </c>
      <c r="C32" s="3" t="s">
        <v>1</v>
      </c>
      <c r="D32" s="3">
        <v>649.4</v>
      </c>
      <c r="E32" s="3">
        <v>415.8</v>
      </c>
      <c r="F32" s="3">
        <f t="shared" si="3"/>
        <v>416</v>
      </c>
      <c r="G32" s="3">
        <v>168</v>
      </c>
      <c r="H32" s="7"/>
      <c r="I32" s="6">
        <f t="shared" ref="I32:I33" si="10">(J32-J$5)*1000</f>
        <v>168.61799999969662</v>
      </c>
      <c r="J32" s="4">
        <v>3097.1428299999998</v>
      </c>
      <c r="K32" s="3" t="s">
        <v>6</v>
      </c>
      <c r="L32" s="5" t="s">
        <v>18</v>
      </c>
      <c r="M32" s="13">
        <f t="shared" ref="M32:M33" si="11">HEX2DEC(L32)</f>
        <v>416</v>
      </c>
    </row>
    <row r="33" spans="2:13" x14ac:dyDescent="0.15">
      <c r="B33" s="3"/>
      <c r="C33" s="3" t="s">
        <v>3</v>
      </c>
      <c r="D33" s="3">
        <v>652.4</v>
      </c>
      <c r="E33" s="3">
        <v>451.8</v>
      </c>
      <c r="F33" s="3">
        <f t="shared" si="3"/>
        <v>452</v>
      </c>
      <c r="G33" s="3">
        <v>178</v>
      </c>
      <c r="H33" s="7"/>
      <c r="I33" s="6">
        <f t="shared" si="10"/>
        <v>178.57599999979357</v>
      </c>
      <c r="J33" s="4">
        <v>3097.1527879999999</v>
      </c>
      <c r="K33" s="3" t="s">
        <v>6</v>
      </c>
      <c r="L33" s="5" t="s">
        <v>19</v>
      </c>
      <c r="M33" s="13">
        <f t="shared" si="11"/>
        <v>452</v>
      </c>
    </row>
    <row r="34" spans="2:13" x14ac:dyDescent="0.15">
      <c r="B34" s="3"/>
      <c r="C34" s="3" t="s">
        <v>3</v>
      </c>
      <c r="D34" s="3">
        <v>653.4</v>
      </c>
      <c r="E34" s="3">
        <v>470.6</v>
      </c>
      <c r="F34" s="3">
        <f t="shared" si="3"/>
        <v>471</v>
      </c>
      <c r="G34" s="3">
        <v>183</v>
      </c>
      <c r="H34" s="7">
        <f>G34-G31</f>
        <v>16</v>
      </c>
      <c r="I34" s="6"/>
      <c r="J34" s="4"/>
      <c r="K34" s="3"/>
      <c r="L34" s="5"/>
      <c r="M34" s="3"/>
    </row>
    <row r="35" spans="2:13" x14ac:dyDescent="0.15">
      <c r="B35" s="3" t="s">
        <v>2</v>
      </c>
      <c r="C35" s="3" t="s">
        <v>1</v>
      </c>
      <c r="D35" s="3">
        <v>654.4</v>
      </c>
      <c r="E35" s="3">
        <v>489.7</v>
      </c>
      <c r="F35" s="3">
        <f t="shared" si="3"/>
        <v>490</v>
      </c>
      <c r="G35" s="3">
        <v>188</v>
      </c>
      <c r="H35" s="7"/>
      <c r="I35" s="6">
        <f t="shared" ref="I35:I36" si="12">(J35-J$5)*1000</f>
        <v>188.47999999979947</v>
      </c>
      <c r="J35" s="4">
        <v>3097.1626919999999</v>
      </c>
      <c r="K35" s="3" t="s">
        <v>6</v>
      </c>
      <c r="L35" s="5" t="s">
        <v>20</v>
      </c>
      <c r="M35" s="13">
        <f t="shared" ref="M35:M36" si="13">HEX2DEC(L35)</f>
        <v>490</v>
      </c>
    </row>
    <row r="36" spans="2:13" x14ac:dyDescent="0.15">
      <c r="B36" s="3"/>
      <c r="C36" s="3" t="s">
        <v>3</v>
      </c>
      <c r="D36" s="3">
        <v>657.4</v>
      </c>
      <c r="E36" s="3">
        <v>527.70000000000005</v>
      </c>
      <c r="F36" s="3">
        <f t="shared" si="3"/>
        <v>528</v>
      </c>
      <c r="G36" s="3">
        <v>198</v>
      </c>
      <c r="H36" s="7"/>
      <c r="I36" s="6">
        <f t="shared" si="12"/>
        <v>198.46199999983583</v>
      </c>
      <c r="J36" s="4">
        <v>3097.1726739999999</v>
      </c>
      <c r="K36" s="3" t="s">
        <v>6</v>
      </c>
      <c r="L36" s="5" t="s">
        <v>42</v>
      </c>
      <c r="M36" s="13">
        <f t="shared" si="13"/>
        <v>528</v>
      </c>
    </row>
    <row r="37" spans="2:13" x14ac:dyDescent="0.15">
      <c r="B37" s="3"/>
      <c r="C37" s="3" t="s">
        <v>3</v>
      </c>
      <c r="D37" s="3">
        <v>657.9</v>
      </c>
      <c r="E37" s="3">
        <v>533.6</v>
      </c>
      <c r="F37" s="3">
        <f t="shared" si="3"/>
        <v>534</v>
      </c>
      <c r="G37" s="3">
        <v>200</v>
      </c>
      <c r="H37" s="7">
        <f>G37-G34</f>
        <v>17</v>
      </c>
      <c r="I37" s="6"/>
      <c r="J37" s="4"/>
      <c r="K37" s="3"/>
      <c r="L37" s="5"/>
      <c r="M37" s="3"/>
    </row>
    <row r="38" spans="2:13" x14ac:dyDescent="0.15">
      <c r="B38" s="3" t="s">
        <v>2</v>
      </c>
      <c r="C38" s="3" t="s">
        <v>1</v>
      </c>
      <c r="D38" s="3">
        <v>660.4</v>
      </c>
      <c r="E38" s="3">
        <v>567.70000000000005</v>
      </c>
      <c r="F38" s="3">
        <f t="shared" si="3"/>
        <v>568</v>
      </c>
      <c r="G38" s="3">
        <v>208</v>
      </c>
      <c r="H38" s="7"/>
      <c r="I38" s="6">
        <f>(J38-J$5)*1000</f>
        <v>208.36699999972552</v>
      </c>
      <c r="J38" s="4">
        <v>3097.1825789999998</v>
      </c>
      <c r="K38" s="3" t="s">
        <v>6</v>
      </c>
      <c r="L38" s="5" t="s">
        <v>43</v>
      </c>
      <c r="M38" s="13">
        <f>HEX2DEC(L38)</f>
        <v>568</v>
      </c>
    </row>
    <row r="39" spans="2:13" x14ac:dyDescent="0.15">
      <c r="B39" s="3"/>
      <c r="C39" s="3" t="s">
        <v>3</v>
      </c>
      <c r="D39" s="3">
        <v>662.9</v>
      </c>
      <c r="E39" s="3">
        <v>603</v>
      </c>
      <c r="F39" s="3">
        <f t="shared" si="3"/>
        <v>604</v>
      </c>
      <c r="G39" s="3">
        <v>216</v>
      </c>
      <c r="H39" s="7">
        <f>G39-G37</f>
        <v>16</v>
      </c>
      <c r="I39" s="6"/>
      <c r="J39" s="4"/>
      <c r="K39" s="3"/>
      <c r="L39" s="5"/>
      <c r="M39" s="3"/>
    </row>
    <row r="40" spans="2:13" x14ac:dyDescent="0.15">
      <c r="B40" s="3" t="s">
        <v>2</v>
      </c>
      <c r="C40" s="3" t="s">
        <v>1</v>
      </c>
      <c r="D40" s="3">
        <v>663.4</v>
      </c>
      <c r="E40" s="3">
        <v>610.70000000000005</v>
      </c>
      <c r="F40" s="3">
        <f t="shared" si="3"/>
        <v>611</v>
      </c>
      <c r="G40" s="3">
        <v>218</v>
      </c>
      <c r="H40" s="7"/>
      <c r="I40" s="6">
        <f t="shared" ref="I40:I41" si="14">(J40-J$5)*1000</f>
        <v>218.29999999999927</v>
      </c>
      <c r="J40" s="4">
        <v>3097.1925120000001</v>
      </c>
      <c r="K40" s="3" t="s">
        <v>6</v>
      </c>
      <c r="L40" s="5" t="s">
        <v>44</v>
      </c>
      <c r="M40" s="13">
        <f t="shared" ref="M40:M41" si="15">HEX2DEC(L40)</f>
        <v>611</v>
      </c>
    </row>
    <row r="41" spans="2:13" x14ac:dyDescent="0.15">
      <c r="B41" s="3"/>
      <c r="C41" s="3" t="s">
        <v>3</v>
      </c>
      <c r="D41" s="3">
        <v>666.4</v>
      </c>
      <c r="E41" s="3">
        <v>654.70000000000005</v>
      </c>
      <c r="F41" s="3">
        <f t="shared" si="3"/>
        <v>655</v>
      </c>
      <c r="G41" s="3">
        <v>228</v>
      </c>
      <c r="H41" s="7"/>
      <c r="I41" s="6">
        <f t="shared" si="14"/>
        <v>228.24499999978798</v>
      </c>
      <c r="J41" s="4">
        <v>3097.2024569999999</v>
      </c>
      <c r="K41" s="3" t="s">
        <v>6</v>
      </c>
      <c r="L41" s="5" t="s">
        <v>21</v>
      </c>
      <c r="M41" s="13">
        <f t="shared" si="15"/>
        <v>655</v>
      </c>
    </row>
    <row r="42" spans="2:13" x14ac:dyDescent="0.15">
      <c r="B42" s="3"/>
      <c r="C42" s="3" t="s">
        <v>3</v>
      </c>
      <c r="D42" s="3">
        <v>667.8</v>
      </c>
      <c r="E42" s="3">
        <v>677</v>
      </c>
      <c r="F42" s="3">
        <f t="shared" si="3"/>
        <v>678</v>
      </c>
      <c r="G42" s="3">
        <v>233</v>
      </c>
      <c r="H42" s="7">
        <f>G42-G39</f>
        <v>17</v>
      </c>
      <c r="I42" s="6"/>
      <c r="J42" s="4"/>
      <c r="K42" s="3"/>
      <c r="L42" s="5"/>
      <c r="M42" s="3"/>
    </row>
    <row r="43" spans="2:13" x14ac:dyDescent="0.15">
      <c r="B43" s="3" t="s">
        <v>2</v>
      </c>
      <c r="C43" s="3" t="s">
        <v>1</v>
      </c>
      <c r="D43" s="3">
        <v>669.4</v>
      </c>
      <c r="E43" s="3">
        <v>700.6</v>
      </c>
      <c r="F43" s="3">
        <f t="shared" si="3"/>
        <v>701</v>
      </c>
      <c r="G43" s="3">
        <v>238</v>
      </c>
      <c r="H43" s="7"/>
      <c r="I43" s="6">
        <f t="shared" ref="I43:I44" si="16">(J43-J$5)*1000</f>
        <v>238.119000000097</v>
      </c>
      <c r="J43" s="4">
        <v>3097.2123310000002</v>
      </c>
      <c r="K43" s="3" t="s">
        <v>6</v>
      </c>
      <c r="L43" s="5" t="s">
        <v>22</v>
      </c>
      <c r="M43" s="13">
        <f t="shared" ref="M43:M44" si="17">HEX2DEC(L43)</f>
        <v>701</v>
      </c>
    </row>
    <row r="44" spans="2:13" x14ac:dyDescent="0.15">
      <c r="B44" s="3"/>
      <c r="C44" s="3" t="s">
        <v>3</v>
      </c>
      <c r="D44" s="3">
        <v>671.4</v>
      </c>
      <c r="E44" s="3">
        <v>748.6</v>
      </c>
      <c r="F44" s="3">
        <f t="shared" si="3"/>
        <v>749</v>
      </c>
      <c r="G44" s="3">
        <v>248</v>
      </c>
      <c r="H44" s="7"/>
      <c r="I44" s="6">
        <f t="shared" si="16"/>
        <v>248.10600000000704</v>
      </c>
      <c r="J44" s="4">
        <v>3097.2223180000001</v>
      </c>
      <c r="K44" s="3" t="s">
        <v>6</v>
      </c>
      <c r="L44" s="5" t="s">
        <v>23</v>
      </c>
      <c r="M44" s="13">
        <f t="shared" si="17"/>
        <v>749</v>
      </c>
    </row>
    <row r="45" spans="2:13" x14ac:dyDescent="0.15">
      <c r="B45" s="3"/>
      <c r="C45" s="3" t="s">
        <v>3</v>
      </c>
      <c r="D45" s="3">
        <v>671.7</v>
      </c>
      <c r="E45" s="3">
        <v>755.6</v>
      </c>
      <c r="F45" s="3">
        <f t="shared" si="3"/>
        <v>756</v>
      </c>
      <c r="G45" s="3">
        <v>249</v>
      </c>
      <c r="H45" s="7">
        <f>G45-G42</f>
        <v>16</v>
      </c>
      <c r="I45" s="6"/>
      <c r="J45" s="4"/>
      <c r="K45" s="3"/>
      <c r="L45" s="5"/>
      <c r="M45" s="3"/>
    </row>
    <row r="46" spans="2:13" x14ac:dyDescent="0.15">
      <c r="B46" s="3" t="s">
        <v>2</v>
      </c>
      <c r="C46" s="3" t="s">
        <v>1</v>
      </c>
      <c r="D46" s="3">
        <v>675.4</v>
      </c>
      <c r="E46" s="3">
        <v>796.6</v>
      </c>
      <c r="F46" s="3">
        <f t="shared" si="3"/>
        <v>797</v>
      </c>
      <c r="G46" s="3">
        <v>258</v>
      </c>
      <c r="H46" s="7"/>
      <c r="I46" s="6">
        <f>(J46-J$5)*1000</f>
        <v>258.00799999979063</v>
      </c>
      <c r="J46" s="4">
        <v>3097.2322199999999</v>
      </c>
      <c r="K46" s="3" t="s">
        <v>6</v>
      </c>
      <c r="L46" s="5" t="s">
        <v>24</v>
      </c>
      <c r="M46" s="13">
        <f>HEX2DEC(L46)</f>
        <v>797</v>
      </c>
    </row>
    <row r="47" spans="2:13" x14ac:dyDescent="0.15">
      <c r="B47" s="3"/>
      <c r="C47" s="3" t="s">
        <v>3</v>
      </c>
      <c r="D47" s="3">
        <v>677</v>
      </c>
      <c r="E47" s="3">
        <v>835.6</v>
      </c>
      <c r="F47" s="3">
        <f t="shared" si="3"/>
        <v>836</v>
      </c>
      <c r="G47" s="3">
        <v>266</v>
      </c>
      <c r="H47" s="7">
        <f>G47-G45</f>
        <v>17</v>
      </c>
      <c r="I47" s="6"/>
      <c r="J47" s="4"/>
      <c r="K47" s="3"/>
      <c r="L47" s="5"/>
      <c r="M47" s="3"/>
    </row>
    <row r="48" spans="2:13" x14ac:dyDescent="0.15">
      <c r="B48" s="3" t="s">
        <v>2</v>
      </c>
      <c r="C48" s="3" t="s">
        <v>1</v>
      </c>
      <c r="D48" s="3">
        <v>677.4</v>
      </c>
      <c r="E48" s="3">
        <v>844.6</v>
      </c>
      <c r="F48" s="3">
        <f t="shared" si="3"/>
        <v>845</v>
      </c>
      <c r="G48" s="3">
        <v>268</v>
      </c>
      <c r="H48" s="7"/>
      <c r="I48" s="6">
        <f t="shared" ref="I48:I49" si="18">(J48-J$5)*1000</f>
        <v>267.94100000006438</v>
      </c>
      <c r="J48" s="4">
        <v>3097.2421530000001</v>
      </c>
      <c r="K48" s="3" t="s">
        <v>6</v>
      </c>
      <c r="L48" s="5" t="s">
        <v>25</v>
      </c>
      <c r="M48" s="13">
        <f t="shared" ref="M48:M49" si="19">HEX2DEC(L48)</f>
        <v>845</v>
      </c>
    </row>
    <row r="49" spans="2:13" x14ac:dyDescent="0.15">
      <c r="B49" s="3"/>
      <c r="C49" s="3" t="s">
        <v>3</v>
      </c>
      <c r="D49" s="3">
        <v>681.4</v>
      </c>
      <c r="E49" s="3">
        <v>892.5</v>
      </c>
      <c r="F49" s="3">
        <f t="shared" si="3"/>
        <v>893</v>
      </c>
      <c r="G49" s="3">
        <v>278</v>
      </c>
      <c r="H49" s="7"/>
      <c r="I49" s="6">
        <f t="shared" si="18"/>
        <v>277.87799999987328</v>
      </c>
      <c r="J49" s="4">
        <v>3097.25209</v>
      </c>
      <c r="K49" s="3" t="s">
        <v>6</v>
      </c>
      <c r="L49" s="5" t="s">
        <v>26</v>
      </c>
      <c r="M49" s="13">
        <f t="shared" si="19"/>
        <v>893</v>
      </c>
    </row>
    <row r="50" spans="2:13" x14ac:dyDescent="0.15">
      <c r="B50" s="3"/>
      <c r="C50" s="3" t="s">
        <v>3</v>
      </c>
      <c r="D50" s="3">
        <v>683.3</v>
      </c>
      <c r="E50" s="3">
        <v>915.3</v>
      </c>
      <c r="F50" s="3">
        <f t="shared" si="3"/>
        <v>916</v>
      </c>
      <c r="G50" s="3">
        <v>282</v>
      </c>
      <c r="H50" s="7">
        <f>G50-G47</f>
        <v>16</v>
      </c>
      <c r="I50" s="6"/>
      <c r="J50" s="4"/>
      <c r="K50" s="3"/>
      <c r="L50" s="5"/>
      <c r="M50" s="3"/>
    </row>
    <row r="51" spans="2:13" x14ac:dyDescent="0.15">
      <c r="B51" s="3" t="s">
        <v>2</v>
      </c>
      <c r="C51" s="3" t="s">
        <v>1</v>
      </c>
      <c r="D51" s="3">
        <v>685.4</v>
      </c>
      <c r="E51" s="3">
        <v>941.5</v>
      </c>
      <c r="F51" s="3">
        <f t="shared" si="3"/>
        <v>942</v>
      </c>
      <c r="G51" s="3">
        <v>287</v>
      </c>
      <c r="H51" s="7"/>
      <c r="I51" s="6">
        <f t="shared" ref="I51:I52" si="20">(J51-J$5)*1000</f>
        <v>287.77799999988929</v>
      </c>
      <c r="J51" s="4">
        <v>3097.26199</v>
      </c>
      <c r="K51" s="3" t="s">
        <v>6</v>
      </c>
      <c r="L51" s="5" t="s">
        <v>27</v>
      </c>
      <c r="M51" s="13">
        <f t="shared" ref="M51:M52" si="21">HEX2DEC(L51)</f>
        <v>942</v>
      </c>
    </row>
    <row r="52" spans="2:13" x14ac:dyDescent="0.15">
      <c r="B52" s="3"/>
      <c r="C52" s="3" t="s">
        <v>3</v>
      </c>
      <c r="D52" s="3">
        <v>688.4</v>
      </c>
      <c r="E52" s="3">
        <v>990.5</v>
      </c>
      <c r="F52" s="3">
        <f t="shared" si="3"/>
        <v>991</v>
      </c>
      <c r="G52" s="3">
        <v>297</v>
      </c>
      <c r="H52" s="7"/>
      <c r="I52" s="6">
        <f t="shared" si="20"/>
        <v>297.74300000008225</v>
      </c>
      <c r="J52" s="4">
        <v>3097.2719550000002</v>
      </c>
      <c r="K52" s="3" t="s">
        <v>6</v>
      </c>
      <c r="L52" s="5" t="s">
        <v>28</v>
      </c>
      <c r="M52" s="13">
        <f t="shared" si="21"/>
        <v>991</v>
      </c>
    </row>
    <row r="53" spans="2:13" x14ac:dyDescent="0.15">
      <c r="B53" s="3"/>
      <c r="C53" s="3" t="s">
        <v>3</v>
      </c>
      <c r="D53" s="3">
        <v>688.8</v>
      </c>
      <c r="E53" s="3">
        <v>997.2</v>
      </c>
      <c r="F53" s="3">
        <f t="shared" si="3"/>
        <v>998</v>
      </c>
      <c r="G53" s="3">
        <v>299</v>
      </c>
      <c r="H53" s="7">
        <f>G53-G50</f>
        <v>17</v>
      </c>
      <c r="I53" s="6"/>
      <c r="J53" s="4"/>
      <c r="K53" s="3"/>
      <c r="L53" s="5"/>
      <c r="M53" s="3"/>
    </row>
    <row r="54" spans="2:13" x14ac:dyDescent="0.15">
      <c r="B54" s="3" t="s">
        <v>2</v>
      </c>
      <c r="C54" s="3" t="s">
        <v>1</v>
      </c>
      <c r="D54" s="3">
        <v>692.4</v>
      </c>
      <c r="E54" s="3">
        <v>1040.5</v>
      </c>
      <c r="F54" s="3">
        <f t="shared" si="3"/>
        <v>1041</v>
      </c>
      <c r="G54" s="3">
        <v>307</v>
      </c>
      <c r="H54" s="7"/>
      <c r="I54" s="6">
        <f>(J54-J$5)*1000</f>
        <v>307.67699999978504</v>
      </c>
      <c r="J54" s="4">
        <v>3097.2818889999999</v>
      </c>
      <c r="K54" s="3" t="s">
        <v>6</v>
      </c>
      <c r="L54" s="5" t="s">
        <v>45</v>
      </c>
      <c r="M54" s="13">
        <f>HEX2DEC(L54)</f>
        <v>1041</v>
      </c>
    </row>
    <row r="55" spans="2:13" x14ac:dyDescent="0.15">
      <c r="B55" s="3"/>
      <c r="C55" s="3" t="s">
        <v>3</v>
      </c>
      <c r="D55" s="3">
        <v>694.8</v>
      </c>
      <c r="E55" s="3">
        <v>1079.7</v>
      </c>
      <c r="F55" s="3">
        <f t="shared" si="3"/>
        <v>1080</v>
      </c>
      <c r="G55" s="3">
        <v>315</v>
      </c>
      <c r="H55" s="7">
        <f>G55-G53</f>
        <v>16</v>
      </c>
      <c r="I55" s="6"/>
      <c r="J55" s="4"/>
      <c r="K55" s="3"/>
      <c r="L55" s="5"/>
      <c r="M55" s="3"/>
    </row>
    <row r="56" spans="2:13" x14ac:dyDescent="0.15">
      <c r="B56" s="3" t="s">
        <v>2</v>
      </c>
      <c r="C56" s="3" t="s">
        <v>1</v>
      </c>
      <c r="D56" s="3">
        <v>695.4</v>
      </c>
      <c r="E56" s="3">
        <v>1089.4000000000001</v>
      </c>
      <c r="F56" s="3">
        <f t="shared" si="3"/>
        <v>1090</v>
      </c>
      <c r="G56" s="3">
        <v>317</v>
      </c>
      <c r="H56" s="7"/>
      <c r="I56" s="6">
        <f t="shared" ref="I56:I57" si="22">(J56-J$5)*1000</f>
        <v>317.59899999997288</v>
      </c>
      <c r="J56" s="4">
        <v>3097.2918110000001</v>
      </c>
      <c r="K56" s="3" t="s">
        <v>6</v>
      </c>
      <c r="L56" s="5" t="s">
        <v>46</v>
      </c>
      <c r="M56" s="13">
        <f t="shared" ref="M56:M57" si="23">HEX2DEC(L56)</f>
        <v>1090</v>
      </c>
    </row>
    <row r="57" spans="2:13" x14ac:dyDescent="0.15">
      <c r="B57" s="3"/>
      <c r="C57" s="3" t="s">
        <v>3</v>
      </c>
      <c r="D57" s="3">
        <v>698.4</v>
      </c>
      <c r="E57" s="3">
        <v>1138.4000000000001</v>
      </c>
      <c r="F57" s="3">
        <f t="shared" si="3"/>
        <v>1139</v>
      </c>
      <c r="G57" s="3">
        <v>327</v>
      </c>
      <c r="H57" s="7"/>
      <c r="I57" s="6">
        <f t="shared" si="22"/>
        <v>327.57399999991321</v>
      </c>
      <c r="J57" s="4">
        <v>3097.301786</v>
      </c>
      <c r="K57" s="3" t="s">
        <v>6</v>
      </c>
      <c r="L57" s="5" t="s">
        <v>47</v>
      </c>
      <c r="M57" s="13">
        <f t="shared" si="23"/>
        <v>1139</v>
      </c>
    </row>
    <row r="58" spans="2:13" x14ac:dyDescent="0.15">
      <c r="B58" s="3"/>
      <c r="C58" s="3" t="s">
        <v>3</v>
      </c>
      <c r="D58" s="3">
        <v>699.7</v>
      </c>
      <c r="E58" s="3">
        <v>1160.9000000000001</v>
      </c>
      <c r="F58" s="3">
        <f t="shared" si="3"/>
        <v>1161</v>
      </c>
      <c r="G58" s="3">
        <v>332</v>
      </c>
      <c r="H58" s="7">
        <f>G58-G55</f>
        <v>17</v>
      </c>
      <c r="I58" s="6"/>
      <c r="J58" s="4"/>
      <c r="K58" s="3"/>
      <c r="L58" s="5"/>
      <c r="M58" s="3"/>
    </row>
    <row r="59" spans="2:13" x14ac:dyDescent="0.15">
      <c r="B59" s="3" t="s">
        <v>2</v>
      </c>
      <c r="C59" s="3" t="s">
        <v>1</v>
      </c>
      <c r="D59" s="3">
        <v>701.4</v>
      </c>
      <c r="E59" s="3">
        <v>1186.4000000000001</v>
      </c>
      <c r="F59" s="3">
        <f t="shared" si="3"/>
        <v>1187</v>
      </c>
      <c r="G59" s="3">
        <v>337</v>
      </c>
      <c r="H59" s="7"/>
      <c r="I59" s="6">
        <f t="shared" ref="I59:I60" si="24">(J59-J$5)*1000</f>
        <v>337.43800000002011</v>
      </c>
      <c r="J59" s="4">
        <v>3097.3116500000001</v>
      </c>
      <c r="K59" s="3" t="s">
        <v>6</v>
      </c>
      <c r="L59" s="5" t="s">
        <v>29</v>
      </c>
      <c r="M59" s="13">
        <f t="shared" ref="M59:M60" si="25">HEX2DEC(L59)</f>
        <v>1187</v>
      </c>
    </row>
    <row r="60" spans="2:13" x14ac:dyDescent="0.15">
      <c r="B60" s="3"/>
      <c r="C60" s="3" t="s">
        <v>3</v>
      </c>
      <c r="D60" s="3">
        <v>704.3</v>
      </c>
      <c r="E60" s="3">
        <v>1233.4000000000001</v>
      </c>
      <c r="F60" s="3">
        <f t="shared" si="3"/>
        <v>1234</v>
      </c>
      <c r="G60" s="3">
        <v>347</v>
      </c>
      <c r="H60" s="7"/>
      <c r="I60" s="6">
        <f t="shared" si="24"/>
        <v>347.41899999971793</v>
      </c>
      <c r="J60" s="4">
        <v>3097.3216309999998</v>
      </c>
      <c r="K60" s="3" t="s">
        <v>6</v>
      </c>
      <c r="L60" s="5" t="s">
        <v>30</v>
      </c>
      <c r="M60" s="13">
        <f t="shared" si="25"/>
        <v>1234</v>
      </c>
    </row>
    <row r="61" spans="2:13" x14ac:dyDescent="0.15">
      <c r="B61" s="3"/>
      <c r="C61" s="3" t="s">
        <v>3</v>
      </c>
      <c r="D61" s="3">
        <v>704.7</v>
      </c>
      <c r="E61" s="3">
        <v>1239.2</v>
      </c>
      <c r="F61" s="3">
        <f t="shared" si="3"/>
        <v>1240</v>
      </c>
      <c r="G61" s="3">
        <v>348</v>
      </c>
      <c r="H61" s="7">
        <f>G61-G58</f>
        <v>16</v>
      </c>
      <c r="I61" s="6"/>
      <c r="J61" s="4"/>
      <c r="K61" s="3"/>
      <c r="L61" s="5"/>
      <c r="M61" s="3"/>
    </row>
    <row r="62" spans="2:13" x14ac:dyDescent="0.15">
      <c r="B62" s="3" t="s">
        <v>2</v>
      </c>
      <c r="C62" s="3" t="s">
        <v>1</v>
      </c>
      <c r="D62" s="3">
        <v>707.3</v>
      </c>
      <c r="E62" s="3">
        <v>1277.3</v>
      </c>
      <c r="F62" s="3">
        <f t="shared" si="3"/>
        <v>1278</v>
      </c>
      <c r="G62" s="3">
        <v>357</v>
      </c>
      <c r="H62" s="7"/>
      <c r="I62" s="6">
        <f>(J62-J$5)*1000</f>
        <v>357.35900000008769</v>
      </c>
      <c r="J62" s="4">
        <v>3097.3315710000002</v>
      </c>
      <c r="K62" s="3" t="s">
        <v>6</v>
      </c>
      <c r="L62" s="5" t="s">
        <v>31</v>
      </c>
      <c r="M62" s="13">
        <f>HEX2DEC(L62)</f>
        <v>1278</v>
      </c>
    </row>
    <row r="63" spans="2:13" x14ac:dyDescent="0.15">
      <c r="B63" s="3"/>
      <c r="C63" s="3" t="s">
        <v>3</v>
      </c>
      <c r="D63" s="3">
        <v>708.1</v>
      </c>
      <c r="E63" s="3">
        <v>1311.3</v>
      </c>
      <c r="F63" s="3">
        <f t="shared" si="3"/>
        <v>1312</v>
      </c>
      <c r="G63" s="3">
        <v>365</v>
      </c>
      <c r="H63" s="7">
        <f>G63-G61</f>
        <v>17</v>
      </c>
      <c r="I63" s="6"/>
      <c r="J63" s="4"/>
      <c r="K63" s="3"/>
      <c r="L63" s="5"/>
      <c r="M63" s="3"/>
    </row>
    <row r="64" spans="2:13" x14ac:dyDescent="0.15">
      <c r="B64" s="3" t="s">
        <v>2</v>
      </c>
      <c r="C64" s="3" t="s">
        <v>1</v>
      </c>
      <c r="D64" s="3">
        <v>708.3</v>
      </c>
      <c r="E64" s="3">
        <v>1320.3</v>
      </c>
      <c r="F64" s="3">
        <f t="shared" si="3"/>
        <v>1321</v>
      </c>
      <c r="G64" s="3">
        <v>367</v>
      </c>
      <c r="H64" s="7"/>
      <c r="I64" s="6">
        <f t="shared" ref="I64:I65" si="26">(J64-J$5)*1000</f>
        <v>367.24899999990157</v>
      </c>
      <c r="J64" s="4">
        <v>3097.341461</v>
      </c>
      <c r="K64" s="3" t="s">
        <v>6</v>
      </c>
      <c r="L64" s="5" t="s">
        <v>48</v>
      </c>
      <c r="M64" s="13">
        <f t="shared" ref="M64:M65" si="27">HEX2DEC(L64)</f>
        <v>1321</v>
      </c>
    </row>
    <row r="65" spans="2:13" x14ac:dyDescent="0.15">
      <c r="B65" s="3"/>
      <c r="C65" s="3" t="s">
        <v>3</v>
      </c>
      <c r="D65" s="3">
        <v>710.3</v>
      </c>
      <c r="E65" s="3">
        <v>1365.3</v>
      </c>
      <c r="F65" s="3">
        <f t="shared" si="3"/>
        <v>1366</v>
      </c>
      <c r="G65" s="3">
        <v>377</v>
      </c>
      <c r="H65" s="7"/>
      <c r="I65" s="6">
        <f t="shared" si="26"/>
        <v>377.21299999975599</v>
      </c>
      <c r="J65" s="4">
        <v>3097.3514249999998</v>
      </c>
      <c r="K65" s="3" t="s">
        <v>6</v>
      </c>
      <c r="L65" s="5" t="s">
        <v>49</v>
      </c>
      <c r="M65" s="13">
        <f t="shared" si="27"/>
        <v>1366</v>
      </c>
    </row>
    <row r="66" spans="2:13" x14ac:dyDescent="0.15">
      <c r="B66" s="3"/>
      <c r="C66" s="3" t="s">
        <v>3</v>
      </c>
      <c r="D66" s="3">
        <v>711.2</v>
      </c>
      <c r="E66" s="3">
        <v>1385.5</v>
      </c>
      <c r="F66" s="3">
        <f t="shared" si="3"/>
        <v>1386</v>
      </c>
      <c r="G66" s="3">
        <v>381</v>
      </c>
      <c r="H66" s="7">
        <f>G66-G63</f>
        <v>16</v>
      </c>
      <c r="I66" s="6"/>
      <c r="J66" s="4"/>
      <c r="K66" s="3"/>
      <c r="L66" s="5"/>
      <c r="M66" s="3"/>
    </row>
    <row r="67" spans="2:13" x14ac:dyDescent="0.15">
      <c r="B67" s="3" t="s">
        <v>2</v>
      </c>
      <c r="C67" s="3" t="s">
        <v>1</v>
      </c>
      <c r="D67" s="3">
        <v>713.3</v>
      </c>
      <c r="E67" s="3">
        <v>1409.3</v>
      </c>
      <c r="F67" s="3">
        <f t="shared" si="3"/>
        <v>1410</v>
      </c>
      <c r="G67" s="3">
        <v>387</v>
      </c>
      <c r="H67" s="7"/>
      <c r="I67" s="6">
        <f t="shared" ref="I67:I68" si="28">(J67-J$5)*1000</f>
        <v>387.10300000002462</v>
      </c>
      <c r="J67" s="4">
        <v>3097.3613150000001</v>
      </c>
      <c r="K67" s="3" t="s">
        <v>6</v>
      </c>
      <c r="L67" s="5" t="s">
        <v>50</v>
      </c>
      <c r="M67" s="13">
        <f t="shared" ref="M67:M68" si="29">HEX2DEC(L67)</f>
        <v>1410</v>
      </c>
    </row>
    <row r="68" spans="2:13" x14ac:dyDescent="0.15">
      <c r="B68" s="3"/>
      <c r="C68" s="3" t="s">
        <v>3</v>
      </c>
      <c r="D68" s="3">
        <v>715.3</v>
      </c>
      <c r="E68" s="3">
        <v>1454.2</v>
      </c>
      <c r="F68" s="3">
        <f t="shared" si="3"/>
        <v>1455</v>
      </c>
      <c r="G68" s="3">
        <v>397</v>
      </c>
      <c r="H68" s="7"/>
      <c r="I68" s="6">
        <f t="shared" si="28"/>
        <v>397.05000000003565</v>
      </c>
      <c r="J68" s="4">
        <v>3097.3712620000001</v>
      </c>
      <c r="K68" s="3" t="s">
        <v>6</v>
      </c>
      <c r="L68" s="5" t="s">
        <v>32</v>
      </c>
      <c r="M68" s="13">
        <f t="shared" si="29"/>
        <v>1455</v>
      </c>
    </row>
    <row r="69" spans="2:13" x14ac:dyDescent="0.15">
      <c r="B69" s="3"/>
      <c r="C69" s="3" t="s">
        <v>3</v>
      </c>
      <c r="D69" s="3">
        <v>715.6</v>
      </c>
      <c r="E69" s="3">
        <v>1459.5</v>
      </c>
      <c r="F69" s="3">
        <f t="shared" si="3"/>
        <v>1460</v>
      </c>
      <c r="G69" s="3">
        <v>398</v>
      </c>
      <c r="H69" s="7">
        <f>G69-G66</f>
        <v>17</v>
      </c>
      <c r="I69" s="6"/>
      <c r="J69" s="4"/>
      <c r="K69" s="3"/>
      <c r="L69" s="5"/>
      <c r="M69" s="3"/>
    </row>
    <row r="70" spans="2:13" x14ac:dyDescent="0.15">
      <c r="B70" s="3" t="s">
        <v>2</v>
      </c>
      <c r="C70" s="3" t="s">
        <v>1</v>
      </c>
      <c r="D70" s="3">
        <v>718.3</v>
      </c>
      <c r="E70" s="3">
        <v>1496.2</v>
      </c>
      <c r="F70" s="3">
        <f t="shared" si="3"/>
        <v>1497</v>
      </c>
      <c r="G70" s="3">
        <v>407</v>
      </c>
      <c r="H70" s="7"/>
      <c r="I70" s="6">
        <f>(J70-J$5)*1000</f>
        <v>407.0080000001326</v>
      </c>
      <c r="J70" s="4">
        <v>3097.3812200000002</v>
      </c>
      <c r="K70" s="3" t="s">
        <v>6</v>
      </c>
      <c r="L70" s="5" t="s">
        <v>33</v>
      </c>
      <c r="M70" s="13">
        <f>HEX2DEC(L70)</f>
        <v>1497</v>
      </c>
    </row>
    <row r="71" spans="2:13" x14ac:dyDescent="0.15">
      <c r="B71" s="3"/>
      <c r="C71" s="3" t="s">
        <v>3</v>
      </c>
      <c r="D71" s="3">
        <v>719.9</v>
      </c>
      <c r="E71" s="3">
        <v>1528.2</v>
      </c>
      <c r="F71" s="3">
        <f t="shared" si="3"/>
        <v>1529</v>
      </c>
      <c r="G71" s="3">
        <v>414</v>
      </c>
      <c r="H71" s="7">
        <f>G71-G69</f>
        <v>16</v>
      </c>
      <c r="I71" s="6"/>
      <c r="J71" s="4"/>
      <c r="K71" s="3"/>
      <c r="L71" s="5"/>
      <c r="M71" s="3"/>
    </row>
    <row r="72" spans="2:13" x14ac:dyDescent="0.15">
      <c r="B72" s="3" t="s">
        <v>2</v>
      </c>
      <c r="C72" s="3" t="s">
        <v>1</v>
      </c>
      <c r="D72" s="3">
        <v>720.3</v>
      </c>
      <c r="E72" s="3">
        <v>1537.2</v>
      </c>
      <c r="F72" s="3">
        <f t="shared" si="3"/>
        <v>1538</v>
      </c>
      <c r="G72" s="3">
        <v>417</v>
      </c>
      <c r="H72" s="7"/>
      <c r="I72" s="6">
        <f t="shared" ref="I72:I73" si="30">(J72-J$5)*1000</f>
        <v>416.91600000012841</v>
      </c>
      <c r="J72" s="4">
        <v>3097.3911280000002</v>
      </c>
      <c r="K72" s="3" t="s">
        <v>6</v>
      </c>
      <c r="L72" s="5" t="s">
        <v>51</v>
      </c>
      <c r="M72" s="13">
        <f t="shared" ref="M72:M73" si="31">HEX2DEC(L72)</f>
        <v>1538</v>
      </c>
    </row>
    <row r="73" spans="2:13" x14ac:dyDescent="0.15">
      <c r="B73" s="3"/>
      <c r="C73" s="3" t="s">
        <v>3</v>
      </c>
      <c r="D73" s="3">
        <v>721.3</v>
      </c>
      <c r="E73" s="3">
        <v>1577.2</v>
      </c>
      <c r="F73" s="3">
        <f t="shared" si="3"/>
        <v>1578</v>
      </c>
      <c r="G73" s="3">
        <v>427</v>
      </c>
      <c r="H73" s="7"/>
      <c r="I73" s="6">
        <f t="shared" si="30"/>
        <v>426.93599999984144</v>
      </c>
      <c r="J73" s="4">
        <v>3097.4011479999999</v>
      </c>
      <c r="K73" s="3" t="s">
        <v>6</v>
      </c>
      <c r="L73" s="5" t="s">
        <v>34</v>
      </c>
      <c r="M73" s="13">
        <f t="shared" si="31"/>
        <v>1578</v>
      </c>
    </row>
    <row r="74" spans="2:13" x14ac:dyDescent="0.15">
      <c r="B74" s="3"/>
      <c r="C74" s="3" t="s">
        <v>3</v>
      </c>
      <c r="D74" s="3">
        <v>721.8</v>
      </c>
      <c r="E74" s="3">
        <v>1594.4</v>
      </c>
      <c r="F74" s="3">
        <f t="shared" si="3"/>
        <v>1595</v>
      </c>
      <c r="G74" s="3">
        <v>431</v>
      </c>
      <c r="H74" s="7">
        <f>G74-G71</f>
        <v>17</v>
      </c>
      <c r="I74" s="6"/>
      <c r="J74" s="4"/>
      <c r="K74" s="3"/>
      <c r="L74" s="5"/>
      <c r="M74" s="3"/>
    </row>
    <row r="75" spans="2:13" x14ac:dyDescent="0.15">
      <c r="B75" s="3" t="s">
        <v>2</v>
      </c>
      <c r="C75" s="3" t="s">
        <v>1</v>
      </c>
      <c r="D75" s="3">
        <v>723.3</v>
      </c>
      <c r="E75" s="3">
        <v>1614.2</v>
      </c>
      <c r="F75" s="3">
        <f t="shared" si="3"/>
        <v>1615</v>
      </c>
      <c r="G75" s="3">
        <v>436</v>
      </c>
      <c r="H75" s="7"/>
      <c r="I75" s="6">
        <f t="shared" ref="I75:I76" si="32">(J75-J$5)*1000</f>
        <v>436.77699999989272</v>
      </c>
      <c r="J75" s="4">
        <v>3097.410989</v>
      </c>
      <c r="K75" s="3" t="s">
        <v>6</v>
      </c>
      <c r="L75" s="5" t="s">
        <v>35</v>
      </c>
      <c r="M75" s="13">
        <f t="shared" ref="M75:M76" si="33">HEX2DEC(L75)</f>
        <v>1615</v>
      </c>
    </row>
    <row r="76" spans="2:13" x14ac:dyDescent="0.15">
      <c r="B76" s="3"/>
      <c r="C76" s="3" t="s">
        <v>3</v>
      </c>
      <c r="D76" s="3">
        <v>725.3</v>
      </c>
      <c r="E76" s="3">
        <v>1648.1</v>
      </c>
      <c r="F76" s="3">
        <f t="shared" si="3"/>
        <v>1649</v>
      </c>
      <c r="G76" s="3">
        <v>446</v>
      </c>
      <c r="H76" s="7"/>
      <c r="I76" s="6">
        <f t="shared" si="32"/>
        <v>446.74799999984316</v>
      </c>
      <c r="J76" s="4">
        <v>3097.4209599999999</v>
      </c>
      <c r="K76" s="3" t="s">
        <v>6</v>
      </c>
      <c r="L76" s="5" t="s">
        <v>52</v>
      </c>
      <c r="M76" s="13">
        <f t="shared" si="33"/>
        <v>1649</v>
      </c>
    </row>
    <row r="77" spans="2:13" x14ac:dyDescent="0.15">
      <c r="B77" s="3"/>
      <c r="C77" s="3" t="s">
        <v>3</v>
      </c>
      <c r="D77" s="3">
        <v>725.5</v>
      </c>
      <c r="E77" s="3">
        <v>1651.6</v>
      </c>
      <c r="F77" s="3">
        <f t="shared" ref="F77:F91" si="34">INT(E77)+1</f>
        <v>1652</v>
      </c>
      <c r="G77" s="3">
        <v>447</v>
      </c>
      <c r="H77" s="7">
        <f>G77-G74</f>
        <v>16</v>
      </c>
      <c r="I77" s="6"/>
      <c r="J77" s="4"/>
      <c r="K77" s="3"/>
      <c r="L77" s="5"/>
      <c r="M77" s="3"/>
    </row>
    <row r="78" spans="2:13" x14ac:dyDescent="0.15">
      <c r="B78" s="3" t="s">
        <v>2</v>
      </c>
      <c r="C78" s="3" t="s">
        <v>1</v>
      </c>
      <c r="D78" s="3">
        <v>726.3</v>
      </c>
      <c r="E78" s="3">
        <v>1680.1</v>
      </c>
      <c r="F78" s="3">
        <f t="shared" si="34"/>
        <v>1681</v>
      </c>
      <c r="G78" s="3">
        <v>456</v>
      </c>
      <c r="H78" s="7"/>
      <c r="I78" s="6">
        <f>(J78-J$5)*1000</f>
        <v>456.65199999984907</v>
      </c>
      <c r="J78" s="4">
        <v>3097.4308639999999</v>
      </c>
      <c r="K78" s="3" t="s">
        <v>6</v>
      </c>
      <c r="L78" s="5" t="s">
        <v>53</v>
      </c>
      <c r="M78" s="13">
        <f>HEX2DEC(L78)</f>
        <v>1681</v>
      </c>
    </row>
    <row r="79" spans="2:13" x14ac:dyDescent="0.15">
      <c r="B79" s="3"/>
      <c r="C79" s="3" t="s">
        <v>3</v>
      </c>
      <c r="D79" s="3">
        <v>728.6</v>
      </c>
      <c r="E79" s="3">
        <v>1702.5</v>
      </c>
      <c r="F79" s="3">
        <f t="shared" si="34"/>
        <v>1703</v>
      </c>
      <c r="G79" s="3">
        <v>464</v>
      </c>
      <c r="H79" s="7">
        <f>G79-G77</f>
        <v>17</v>
      </c>
      <c r="I79" s="6"/>
      <c r="J79" s="4"/>
      <c r="K79" s="3"/>
      <c r="L79" s="5"/>
      <c r="M79" s="3"/>
    </row>
    <row r="80" spans="2:13" x14ac:dyDescent="0.15">
      <c r="B80" s="3" t="s">
        <v>2</v>
      </c>
      <c r="C80" s="3" t="s">
        <v>1</v>
      </c>
      <c r="D80" s="3">
        <v>729.3</v>
      </c>
      <c r="E80" s="3">
        <v>1709.1</v>
      </c>
      <c r="F80" s="3">
        <f t="shared" si="34"/>
        <v>1710</v>
      </c>
      <c r="G80" s="3">
        <v>466</v>
      </c>
      <c r="H80" s="7"/>
      <c r="I80" s="6">
        <f t="shared" ref="I80:I81" si="35">(J80-J$5)*1000</f>
        <v>466.51999999994587</v>
      </c>
      <c r="J80" s="4">
        <v>3097.440732</v>
      </c>
      <c r="K80" s="3" t="s">
        <v>6</v>
      </c>
      <c r="L80" s="5" t="s">
        <v>36</v>
      </c>
      <c r="M80" s="13">
        <f t="shared" ref="M80:M81" si="36">HEX2DEC(L80)</f>
        <v>1710</v>
      </c>
    </row>
    <row r="81" spans="2:13" x14ac:dyDescent="0.15">
      <c r="B81" s="3"/>
      <c r="C81" s="3" t="s">
        <v>3</v>
      </c>
      <c r="D81" s="3">
        <v>731.3</v>
      </c>
      <c r="E81" s="3">
        <v>1735.1</v>
      </c>
      <c r="F81" s="3">
        <f t="shared" si="34"/>
        <v>1736</v>
      </c>
      <c r="G81" s="3">
        <v>476</v>
      </c>
      <c r="H81" s="7"/>
      <c r="I81" s="6">
        <f t="shared" si="35"/>
        <v>476.49300000011863</v>
      </c>
      <c r="J81" s="4">
        <v>3097.4507050000002</v>
      </c>
      <c r="K81" s="3" t="s">
        <v>6</v>
      </c>
      <c r="L81" s="5" t="s">
        <v>37</v>
      </c>
      <c r="M81" s="13">
        <f t="shared" si="36"/>
        <v>1736</v>
      </c>
    </row>
    <row r="82" spans="2:13" x14ac:dyDescent="0.15">
      <c r="B82" s="3"/>
      <c r="C82" s="3" t="s">
        <v>3</v>
      </c>
      <c r="D82" s="3">
        <v>731.8</v>
      </c>
      <c r="E82" s="3">
        <v>1746</v>
      </c>
      <c r="F82" s="3">
        <f t="shared" si="34"/>
        <v>1747</v>
      </c>
      <c r="G82" s="3">
        <v>481</v>
      </c>
      <c r="H82" s="7">
        <f>G82-G79</f>
        <v>17</v>
      </c>
      <c r="I82" s="6"/>
      <c r="J82" s="4"/>
      <c r="K82" s="3"/>
      <c r="L82" s="5"/>
      <c r="M82" s="3"/>
    </row>
    <row r="83" spans="2:13" x14ac:dyDescent="0.15">
      <c r="B83" s="3" t="s">
        <v>2</v>
      </c>
      <c r="C83" s="3" t="s">
        <v>1</v>
      </c>
      <c r="D83" s="3">
        <v>732.3</v>
      </c>
      <c r="E83" s="3">
        <v>1760.1</v>
      </c>
      <c r="F83" s="3">
        <f t="shared" si="34"/>
        <v>1761</v>
      </c>
      <c r="G83" s="3">
        <v>486</v>
      </c>
      <c r="H83" s="7"/>
      <c r="I83" s="6">
        <f t="shared" ref="I83:I84" si="37">(J83-J$5)*1000</f>
        <v>486.3799999998264</v>
      </c>
      <c r="J83" s="4">
        <v>3097.4605919999999</v>
      </c>
      <c r="K83" s="3" t="s">
        <v>6</v>
      </c>
      <c r="L83" s="5" t="s">
        <v>54</v>
      </c>
      <c r="M83" s="13">
        <f t="shared" ref="M83:M84" si="38">HEX2DEC(L83)</f>
        <v>1761</v>
      </c>
    </row>
    <row r="84" spans="2:13" x14ac:dyDescent="0.15">
      <c r="B84" s="3"/>
      <c r="C84" s="3" t="s">
        <v>3</v>
      </c>
      <c r="D84" s="3">
        <v>735.3</v>
      </c>
      <c r="E84" s="3">
        <v>1780.1</v>
      </c>
      <c r="F84" s="3">
        <f t="shared" si="34"/>
        <v>1781</v>
      </c>
      <c r="G84" s="3">
        <v>496</v>
      </c>
      <c r="H84" s="7"/>
      <c r="I84" s="6">
        <f t="shared" si="37"/>
        <v>496.34199999991324</v>
      </c>
      <c r="J84" s="4">
        <v>3097.470554</v>
      </c>
      <c r="K84" s="3" t="s">
        <v>6</v>
      </c>
      <c r="L84" s="5" t="s">
        <v>38</v>
      </c>
      <c r="M84" s="13">
        <f t="shared" si="38"/>
        <v>1781</v>
      </c>
    </row>
    <row r="85" spans="2:13" x14ac:dyDescent="0.15">
      <c r="B85" s="3"/>
      <c r="C85" s="3" t="s">
        <v>3</v>
      </c>
      <c r="D85" s="3">
        <v>735.6</v>
      </c>
      <c r="E85" s="3">
        <v>1782</v>
      </c>
      <c r="F85" s="3">
        <f t="shared" si="34"/>
        <v>1783</v>
      </c>
      <c r="G85" s="3">
        <v>497</v>
      </c>
      <c r="H85" s="7">
        <f>G85-G82</f>
        <v>16</v>
      </c>
      <c r="I85" s="6"/>
      <c r="J85" s="4"/>
      <c r="K85" s="3"/>
      <c r="L85" s="5"/>
      <c r="M85" s="3"/>
    </row>
    <row r="86" spans="2:13" x14ac:dyDescent="0.15">
      <c r="B86" s="3" t="s">
        <v>2</v>
      </c>
      <c r="C86" s="3" t="s">
        <v>1</v>
      </c>
      <c r="D86" s="3">
        <v>737.3</v>
      </c>
      <c r="E86" s="3">
        <v>1796.1</v>
      </c>
      <c r="F86" s="3">
        <f t="shared" si="34"/>
        <v>1797</v>
      </c>
      <c r="G86" s="3">
        <v>506</v>
      </c>
      <c r="H86" s="7"/>
      <c r="I86" s="6">
        <f>(J86-J$5)*1000</f>
        <v>506.27899999972215</v>
      </c>
      <c r="J86" s="4">
        <v>3097.4804909999998</v>
      </c>
      <c r="K86" s="3" t="s">
        <v>6</v>
      </c>
      <c r="L86" s="5" t="s">
        <v>55</v>
      </c>
      <c r="M86" s="13">
        <f>HEX2DEC(L86)</f>
        <v>1797</v>
      </c>
    </row>
    <row r="87" spans="2:13" x14ac:dyDescent="0.15">
      <c r="B87" s="3"/>
      <c r="C87" s="3" t="s">
        <v>3</v>
      </c>
      <c r="D87" s="3">
        <v>741.1</v>
      </c>
      <c r="E87" s="3">
        <v>1806</v>
      </c>
      <c r="F87" s="3">
        <f t="shared" si="34"/>
        <v>1807</v>
      </c>
      <c r="G87" s="3">
        <v>514</v>
      </c>
      <c r="H87" s="7">
        <f>G87-G85</f>
        <v>17</v>
      </c>
      <c r="I87" s="6"/>
      <c r="J87" s="4"/>
      <c r="K87" s="3"/>
      <c r="L87" s="5"/>
      <c r="M87" s="3"/>
    </row>
    <row r="88" spans="2:13" x14ac:dyDescent="0.15">
      <c r="B88" s="3" t="s">
        <v>2</v>
      </c>
      <c r="C88" s="3" t="s">
        <v>1</v>
      </c>
      <c r="D88" s="3">
        <v>742.3</v>
      </c>
      <c r="E88" s="3">
        <v>1809.1</v>
      </c>
      <c r="F88" s="3">
        <f t="shared" si="34"/>
        <v>1810</v>
      </c>
      <c r="G88" s="3">
        <v>516</v>
      </c>
      <c r="H88" s="7"/>
      <c r="I88" s="6">
        <f t="shared" ref="I88:I89" si="39">(J88-J$5)*1000</f>
        <v>516.20000000002619</v>
      </c>
      <c r="J88" s="4">
        <v>3097.4904120000001</v>
      </c>
      <c r="K88" s="3" t="s">
        <v>6</v>
      </c>
      <c r="L88" s="5" t="s">
        <v>56</v>
      </c>
      <c r="M88" s="13">
        <f t="shared" ref="M88:M89" si="40">HEX2DEC(L88)</f>
        <v>1810</v>
      </c>
    </row>
    <row r="89" spans="2:13" x14ac:dyDescent="0.15">
      <c r="B89" s="3"/>
      <c r="C89" s="3" t="s">
        <v>3</v>
      </c>
      <c r="D89" s="3">
        <v>746.3</v>
      </c>
      <c r="E89" s="3">
        <v>1821.1</v>
      </c>
      <c r="F89" s="3">
        <f t="shared" si="34"/>
        <v>1822</v>
      </c>
      <c r="G89" s="3">
        <v>526</v>
      </c>
      <c r="H89" s="7"/>
      <c r="I89" s="6">
        <f t="shared" si="39"/>
        <v>526.10299999969357</v>
      </c>
      <c r="J89" s="4">
        <v>3097.5003149999998</v>
      </c>
      <c r="K89" s="3" t="s">
        <v>6</v>
      </c>
      <c r="L89" s="5" t="s">
        <v>39</v>
      </c>
      <c r="M89" s="13">
        <f t="shared" si="40"/>
        <v>1822</v>
      </c>
    </row>
    <row r="90" spans="2:13" x14ac:dyDescent="0.15">
      <c r="B90" s="3"/>
      <c r="C90" s="3" t="s">
        <v>3</v>
      </c>
      <c r="D90" s="3">
        <v>748</v>
      </c>
      <c r="E90" s="3">
        <v>1826.2</v>
      </c>
      <c r="F90" s="3">
        <f t="shared" si="34"/>
        <v>1827</v>
      </c>
      <c r="G90" s="3">
        <v>530</v>
      </c>
      <c r="H90" s="7">
        <f>G90-G87</f>
        <v>16</v>
      </c>
      <c r="I90" s="6"/>
      <c r="J90" s="4"/>
      <c r="K90" s="3"/>
      <c r="L90" s="5"/>
      <c r="M90" s="3"/>
    </row>
    <row r="91" spans="2:13" x14ac:dyDescent="0.15">
      <c r="B91" s="3" t="s">
        <v>2</v>
      </c>
      <c r="C91" s="3" t="s">
        <v>1</v>
      </c>
      <c r="D91" s="3">
        <v>749.3</v>
      </c>
      <c r="E91" s="3">
        <v>1831</v>
      </c>
      <c r="F91" s="3">
        <f t="shared" si="34"/>
        <v>1832</v>
      </c>
      <c r="G91" s="3">
        <v>535</v>
      </c>
      <c r="H91" s="7"/>
      <c r="I91" s="6">
        <f>(J91-J$5)*1000</f>
        <v>535.68399999994654</v>
      </c>
      <c r="J91" s="4">
        <v>3097.509896</v>
      </c>
      <c r="K91" s="3" t="s">
        <v>6</v>
      </c>
      <c r="L91" s="5" t="s">
        <v>57</v>
      </c>
      <c r="M91" s="13">
        <f>HEX2DEC(L91)</f>
        <v>1832</v>
      </c>
    </row>
    <row r="92" spans="2:13" x14ac:dyDescent="0.15">
      <c r="B92" s="13" t="s">
        <v>4</v>
      </c>
      <c r="C92" s="13"/>
      <c r="D92" s="13"/>
      <c r="E92" s="13"/>
      <c r="F92" s="13"/>
      <c r="G92" s="13"/>
      <c r="H92" s="13"/>
      <c r="I92" s="14"/>
      <c r="J92" s="14"/>
      <c r="K92" s="13"/>
      <c r="L92" s="15"/>
      <c r="M92" s="13"/>
    </row>
    <row r="93" spans="2:13" x14ac:dyDescent="0.15">
      <c r="L93" s="1"/>
    </row>
    <row r="94" spans="2:13" x14ac:dyDescent="0.15">
      <c r="L94" s="1"/>
    </row>
    <row r="95" spans="2:13" x14ac:dyDescent="0.15">
      <c r="B95" s="24" t="s">
        <v>69</v>
      </c>
      <c r="C95" s="24"/>
      <c r="L95" s="1"/>
    </row>
    <row r="96" spans="2:13" x14ac:dyDescent="0.15">
      <c r="B96" s="25" t="s">
        <v>72</v>
      </c>
      <c r="C96" s="25"/>
      <c r="L96" s="1"/>
    </row>
    <row r="97" spans="2:12" x14ac:dyDescent="0.15">
      <c r="B97" s="25" t="s">
        <v>70</v>
      </c>
      <c r="C97" s="25"/>
      <c r="L97" s="1"/>
    </row>
    <row r="98" spans="2:12" x14ac:dyDescent="0.15">
      <c r="B98" s="25" t="s">
        <v>73</v>
      </c>
      <c r="C98" s="25"/>
      <c r="L98" s="1"/>
    </row>
    <row r="99" spans="2:12" x14ac:dyDescent="0.15">
      <c r="B99" s="25" t="s">
        <v>71</v>
      </c>
      <c r="C99" s="25"/>
      <c r="L99" s="1"/>
    </row>
    <row r="100" spans="2:12" x14ac:dyDescent="0.15">
      <c r="L100" s="1"/>
    </row>
    <row r="101" spans="2:12" x14ac:dyDescent="0.15">
      <c r="L101" s="1"/>
    </row>
    <row r="102" spans="2:12" x14ac:dyDescent="0.15">
      <c r="L102" s="1"/>
    </row>
    <row r="103" spans="2:12" x14ac:dyDescent="0.15">
      <c r="L103" s="1"/>
    </row>
    <row r="104" spans="2:12" x14ac:dyDescent="0.15">
      <c r="L104" s="1"/>
    </row>
    <row r="105" spans="2:12" x14ac:dyDescent="0.15">
      <c r="L105" s="1"/>
    </row>
    <row r="106" spans="2:12" x14ac:dyDescent="0.15">
      <c r="L106" s="1"/>
    </row>
    <row r="107" spans="2:12" x14ac:dyDescent="0.15">
      <c r="L107" s="1"/>
    </row>
    <row r="108" spans="2:12" x14ac:dyDescent="0.15">
      <c r="L108" s="1"/>
    </row>
    <row r="109" spans="2:12" x14ac:dyDescent="0.15">
      <c r="L109" s="1"/>
    </row>
    <row r="110" spans="2:12" x14ac:dyDescent="0.15">
      <c r="L110" s="1"/>
    </row>
    <row r="111" spans="2:12" x14ac:dyDescent="0.15">
      <c r="L111" s="1"/>
    </row>
    <row r="112" spans="2:12" x14ac:dyDescent="0.15">
      <c r="L112" s="1"/>
    </row>
    <row r="113" spans="12:12" x14ac:dyDescent="0.15">
      <c r="L113" s="1"/>
    </row>
    <row r="114" spans="12:12" x14ac:dyDescent="0.15">
      <c r="L114" s="1"/>
    </row>
    <row r="115" spans="12:12" x14ac:dyDescent="0.15">
      <c r="L115" s="1"/>
    </row>
    <row r="116" spans="12:12" x14ac:dyDescent="0.15">
      <c r="L116" s="1"/>
    </row>
    <row r="117" spans="12:12" x14ac:dyDescent="0.15">
      <c r="L117" s="1"/>
    </row>
    <row r="118" spans="12:12" x14ac:dyDescent="0.15">
      <c r="L118" s="1"/>
    </row>
    <row r="119" spans="12:12" x14ac:dyDescent="0.15">
      <c r="L119" s="1"/>
    </row>
    <row r="120" spans="12:12" x14ac:dyDescent="0.15">
      <c r="L120" s="1"/>
    </row>
  </sheetData>
  <mergeCells count="4">
    <mergeCell ref="I3:M3"/>
    <mergeCell ref="B3:H3"/>
    <mergeCell ref="B95:C95"/>
    <mergeCell ref="B2:M2"/>
  </mergeCells>
  <phoneticPr fontId="1" type="noConversion"/>
  <conditionalFormatting sqref="M5">
    <cfRule type="expression" dxfId="33" priority="34">
      <formula>M5=F5</formula>
    </cfRule>
  </conditionalFormatting>
  <conditionalFormatting sqref="M6">
    <cfRule type="expression" dxfId="32" priority="33">
      <formula>M6=F6</formula>
    </cfRule>
  </conditionalFormatting>
  <conditionalFormatting sqref="M8:M9">
    <cfRule type="expression" dxfId="31" priority="32">
      <formula>M8=F8</formula>
    </cfRule>
  </conditionalFormatting>
  <conditionalFormatting sqref="M11:M12">
    <cfRule type="expression" dxfId="30" priority="31">
      <formula>M11=F11</formula>
    </cfRule>
  </conditionalFormatting>
  <conditionalFormatting sqref="M14">
    <cfRule type="expression" dxfId="29" priority="30">
      <formula>M14=F14</formula>
    </cfRule>
  </conditionalFormatting>
  <conditionalFormatting sqref="M16:M17">
    <cfRule type="expression" dxfId="28" priority="29">
      <formula>M16=F16</formula>
    </cfRule>
  </conditionalFormatting>
  <conditionalFormatting sqref="M19:M20">
    <cfRule type="expression" dxfId="27" priority="28">
      <formula>M19=F19</formula>
    </cfRule>
  </conditionalFormatting>
  <conditionalFormatting sqref="M22">
    <cfRule type="expression" dxfId="26" priority="27">
      <formula>M22=F22</formula>
    </cfRule>
  </conditionalFormatting>
  <conditionalFormatting sqref="M24:M25">
    <cfRule type="expression" dxfId="25" priority="26">
      <formula>M24=F24</formula>
    </cfRule>
  </conditionalFormatting>
  <conditionalFormatting sqref="M27:M28">
    <cfRule type="expression" dxfId="24" priority="25">
      <formula>M27=F27</formula>
    </cfRule>
  </conditionalFormatting>
  <conditionalFormatting sqref="M30">
    <cfRule type="expression" dxfId="23" priority="24">
      <formula>M30=F30</formula>
    </cfRule>
  </conditionalFormatting>
  <conditionalFormatting sqref="M32:M33">
    <cfRule type="expression" dxfId="22" priority="23">
      <formula>M32=F32</formula>
    </cfRule>
  </conditionalFormatting>
  <conditionalFormatting sqref="M35:M36">
    <cfRule type="expression" dxfId="21" priority="22">
      <formula>M35=F35</formula>
    </cfRule>
  </conditionalFormatting>
  <conditionalFormatting sqref="M38">
    <cfRule type="expression" dxfId="20" priority="21">
      <formula>M38=F38</formula>
    </cfRule>
  </conditionalFormatting>
  <conditionalFormatting sqref="M40:M41">
    <cfRule type="expression" dxfId="19" priority="20">
      <formula>M40=F40</formula>
    </cfRule>
  </conditionalFormatting>
  <conditionalFormatting sqref="M43:M44">
    <cfRule type="expression" dxfId="18" priority="19">
      <formula>M43=F43</formula>
    </cfRule>
  </conditionalFormatting>
  <conditionalFormatting sqref="M46">
    <cfRule type="expression" dxfId="17" priority="18">
      <formula>M46=F46</formula>
    </cfRule>
  </conditionalFormatting>
  <conditionalFormatting sqref="M48:M49">
    <cfRule type="expression" dxfId="16" priority="17">
      <formula>M48=F48</formula>
    </cfRule>
  </conditionalFormatting>
  <conditionalFormatting sqref="M51:M52">
    <cfRule type="expression" dxfId="15" priority="16">
      <formula>M51=F51</formula>
    </cfRule>
  </conditionalFormatting>
  <conditionalFormatting sqref="M54">
    <cfRule type="expression" dxfId="14" priority="15">
      <formula>M54=F54</formula>
    </cfRule>
  </conditionalFormatting>
  <conditionalFormatting sqref="M56:M57">
    <cfRule type="expression" dxfId="13" priority="14">
      <formula>M56=F56</formula>
    </cfRule>
  </conditionalFormatting>
  <conditionalFormatting sqref="M59:M60">
    <cfRule type="expression" dxfId="12" priority="13">
      <formula>M59=F59</formula>
    </cfRule>
  </conditionalFormatting>
  <conditionalFormatting sqref="M62">
    <cfRule type="expression" dxfId="11" priority="12">
      <formula>M62=F62</formula>
    </cfRule>
  </conditionalFormatting>
  <conditionalFormatting sqref="M64:M65">
    <cfRule type="expression" dxfId="10" priority="11">
      <formula>M64=F64</formula>
    </cfRule>
  </conditionalFormatting>
  <conditionalFormatting sqref="M67:M68">
    <cfRule type="expression" dxfId="9" priority="10">
      <formula>M67=F67</formula>
    </cfRule>
  </conditionalFormatting>
  <conditionalFormatting sqref="M70">
    <cfRule type="expression" dxfId="8" priority="9">
      <formula>M70=F70</formula>
    </cfRule>
  </conditionalFormatting>
  <conditionalFormatting sqref="M72:M73">
    <cfRule type="expression" dxfId="7" priority="8">
      <formula>M72=F72</formula>
    </cfRule>
  </conditionalFormatting>
  <conditionalFormatting sqref="M75:M76">
    <cfRule type="expression" dxfId="6" priority="7">
      <formula>M75=F75</formula>
    </cfRule>
  </conditionalFormatting>
  <conditionalFormatting sqref="M78">
    <cfRule type="expression" dxfId="5" priority="6">
      <formula>M78=F78</formula>
    </cfRule>
  </conditionalFormatting>
  <conditionalFormatting sqref="M80:M81">
    <cfRule type="expression" dxfId="4" priority="5">
      <formula>M80=F80</formula>
    </cfRule>
  </conditionalFormatting>
  <conditionalFormatting sqref="M83:M84">
    <cfRule type="expression" dxfId="3" priority="4">
      <formula>M83=F83</formula>
    </cfRule>
  </conditionalFormatting>
  <conditionalFormatting sqref="M86">
    <cfRule type="expression" dxfId="2" priority="3">
      <formula>M86=F86</formula>
    </cfRule>
  </conditionalFormatting>
  <conditionalFormatting sqref="M88:M89">
    <cfRule type="expression" dxfId="1" priority="2">
      <formula>M88=F88</formula>
    </cfRule>
  </conditionalFormatting>
  <conditionalFormatting sqref="M91">
    <cfRule type="expression" dxfId="0" priority="1">
      <formula>M91=F91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Sheet1!MotionEvents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2016-06-24T04:04:21Z</dcterms:modified>
</cp:coreProperties>
</file>