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tabRatio="858"/>
  </bookViews>
  <sheets>
    <sheet name="X1 Motion vs getevent" sheetId="17" r:id="rId1"/>
    <sheet name="filter with log" sheetId="33" r:id="rId2"/>
  </sheets>
  <definedNames>
    <definedName name="_xlnm._FilterDatabase" localSheetId="1" hidden="1">'filter with log'!$A$5:$Q$255</definedName>
    <definedName name="flash3_MotionEvents" localSheetId="1">'filter with log'!$A$4:$E$141</definedName>
    <definedName name="flash3_MotionEvents_0615_1" localSheetId="1">'filter with log'!$A$4:$E$165</definedName>
    <definedName name="flash3_MotionEvents_filter" localSheetId="1">'filter with log'!$A$4:$E$165</definedName>
    <definedName name="flash3_MotionEvents_filter_1" localSheetId="1">'filter with log'!$A$4:$E$165</definedName>
    <definedName name="flash3_MotionEvents_filter_2" localSheetId="1">'filter with log'!$A$4:$E$255</definedName>
  </definedNames>
  <calcPr calcId="145621"/>
</workbook>
</file>

<file path=xl/calcChain.xml><?xml version="1.0" encoding="utf-8"?>
<calcChain xmlns="http://schemas.openxmlformats.org/spreadsheetml/2006/main">
  <c r="G55" i="33" l="1"/>
  <c r="G50" i="33"/>
  <c r="G42" i="33"/>
  <c r="G37" i="33"/>
  <c r="G29" i="33"/>
  <c r="G24" i="33"/>
  <c r="G58" i="33"/>
  <c r="G53" i="33"/>
  <c r="G48" i="33"/>
  <c r="G45" i="33"/>
  <c r="G40" i="33"/>
  <c r="G35" i="33"/>
  <c r="G32" i="33"/>
  <c r="G27" i="33"/>
  <c r="G22" i="33"/>
  <c r="G19" i="33"/>
  <c r="G16" i="33"/>
  <c r="G14" i="33"/>
  <c r="G11" i="33"/>
  <c r="G9" i="33"/>
  <c r="H38" i="33"/>
  <c r="P184" i="33"/>
  <c r="P183" i="33"/>
  <c r="P182" i="33"/>
  <c r="P181" i="33"/>
  <c r="P180" i="33"/>
  <c r="P179" i="33"/>
  <c r="P178" i="33"/>
  <c r="P177" i="33"/>
  <c r="P176" i="33"/>
  <c r="P175" i="33"/>
  <c r="P174" i="33"/>
  <c r="P173" i="33"/>
  <c r="P172" i="33"/>
  <c r="P171" i="33"/>
  <c r="P170" i="33"/>
  <c r="P169" i="33"/>
  <c r="P168" i="33"/>
  <c r="P167" i="33"/>
  <c r="P166" i="33"/>
  <c r="P165" i="33"/>
  <c r="P164" i="33"/>
  <c r="P163" i="33"/>
  <c r="P162" i="33"/>
  <c r="P161" i="33"/>
  <c r="P160" i="33"/>
  <c r="P159" i="33"/>
  <c r="P158" i="33"/>
  <c r="P157" i="33"/>
  <c r="P156" i="33"/>
  <c r="P155" i="33"/>
  <c r="P154" i="33"/>
  <c r="P153" i="33"/>
  <c r="P152" i="33"/>
  <c r="P151" i="33"/>
  <c r="P150" i="33"/>
  <c r="P149" i="33"/>
  <c r="P148" i="33"/>
  <c r="P147" i="33"/>
  <c r="P146" i="33"/>
  <c r="P145" i="33"/>
  <c r="P144" i="33"/>
  <c r="P143" i="33"/>
  <c r="P142" i="33"/>
  <c r="P141" i="33"/>
  <c r="P140" i="33"/>
  <c r="P139" i="33"/>
  <c r="P138" i="33"/>
  <c r="P137" i="33"/>
  <c r="P136" i="33"/>
  <c r="P135" i="33"/>
  <c r="P134" i="33"/>
  <c r="P133" i="33"/>
  <c r="P132" i="33"/>
  <c r="P131" i="33"/>
  <c r="P130" i="33"/>
  <c r="P129" i="33"/>
  <c r="P128" i="33"/>
  <c r="P127" i="33"/>
  <c r="P126" i="33"/>
  <c r="P125" i="33"/>
  <c r="P124" i="33"/>
  <c r="P123" i="33"/>
  <c r="P122" i="33"/>
  <c r="P121" i="33"/>
  <c r="P120" i="33"/>
  <c r="P119" i="33"/>
  <c r="P118" i="33"/>
  <c r="P117" i="33"/>
  <c r="P116" i="33"/>
  <c r="P115" i="33"/>
  <c r="P114" i="33"/>
  <c r="P113" i="33"/>
  <c r="P112" i="33"/>
  <c r="P111" i="33"/>
  <c r="P110" i="33"/>
  <c r="P109" i="33"/>
  <c r="P108" i="33"/>
  <c r="P107" i="33"/>
  <c r="P106" i="33"/>
  <c r="P105" i="33"/>
  <c r="P104" i="33"/>
  <c r="P103" i="33"/>
  <c r="P102" i="33"/>
  <c r="P101" i="33"/>
  <c r="P100" i="33"/>
  <c r="P99" i="33"/>
  <c r="P98" i="33"/>
  <c r="P97" i="33"/>
  <c r="P96" i="33"/>
  <c r="P95" i="33"/>
  <c r="P94" i="33"/>
  <c r="P93" i="33"/>
  <c r="P92" i="33"/>
  <c r="P91" i="33"/>
  <c r="P90" i="33"/>
  <c r="P89" i="33"/>
  <c r="P88" i="33"/>
  <c r="P87" i="33"/>
  <c r="P86" i="33"/>
  <c r="P85" i="33"/>
  <c r="P84" i="33"/>
  <c r="P83" i="33"/>
  <c r="P82" i="33"/>
  <c r="P81" i="33"/>
  <c r="P80" i="33"/>
  <c r="P79" i="33"/>
  <c r="P78" i="33"/>
  <c r="P77" i="33"/>
  <c r="P76" i="33"/>
  <c r="P75" i="33"/>
  <c r="P74" i="33"/>
  <c r="P73" i="33"/>
  <c r="P72" i="33"/>
  <c r="P70" i="33"/>
  <c r="P69" i="33"/>
  <c r="P67" i="33"/>
  <c r="P65" i="33"/>
  <c r="P64" i="33"/>
  <c r="P62" i="33"/>
  <c r="P60" i="33"/>
  <c r="P59" i="33"/>
  <c r="P57" i="33"/>
  <c r="P56" i="33"/>
  <c r="P54" i="33"/>
  <c r="P52" i="33"/>
  <c r="P51" i="33"/>
  <c r="P49" i="33"/>
  <c r="P47" i="33"/>
  <c r="P46" i="33"/>
  <c r="P44" i="33"/>
  <c r="P43" i="33"/>
  <c r="P41" i="33"/>
  <c r="P39" i="33"/>
  <c r="P38" i="33"/>
  <c r="P36" i="33"/>
  <c r="P34" i="33"/>
  <c r="P33" i="33"/>
  <c r="P31" i="33"/>
  <c r="P30" i="33"/>
  <c r="P28" i="33"/>
  <c r="P26" i="33"/>
  <c r="P25" i="33"/>
  <c r="P23" i="33"/>
  <c r="P21" i="33"/>
  <c r="P20" i="33"/>
  <c r="P18" i="33"/>
  <c r="P17" i="33"/>
  <c r="P15" i="33"/>
  <c r="P13" i="33"/>
  <c r="P12" i="33"/>
  <c r="P10" i="33"/>
  <c r="H10" i="33" s="1"/>
  <c r="P9" i="33"/>
  <c r="P8" i="33"/>
  <c r="P7" i="33"/>
  <c r="P6" i="33"/>
  <c r="J8" i="33"/>
  <c r="K8" i="33" s="1"/>
  <c r="J7" i="33"/>
  <c r="K7" i="33" s="1"/>
  <c r="J6" i="33"/>
  <c r="K6" i="33" s="1"/>
  <c r="J184" i="33"/>
  <c r="K184" i="33" s="1"/>
  <c r="J183" i="33"/>
  <c r="K183" i="33" s="1"/>
  <c r="J182" i="33"/>
  <c r="K182" i="33" s="1"/>
  <c r="J181" i="33"/>
  <c r="K181" i="33" s="1"/>
  <c r="J180" i="33"/>
  <c r="K180" i="33" s="1"/>
  <c r="J179" i="33"/>
  <c r="K179" i="33" s="1"/>
  <c r="J178" i="33"/>
  <c r="K178" i="33" s="1"/>
  <c r="J177" i="33"/>
  <c r="K177" i="33" s="1"/>
  <c r="J176" i="33"/>
  <c r="K176" i="33" s="1"/>
  <c r="J175" i="33"/>
  <c r="K175" i="33" s="1"/>
  <c r="J174" i="33"/>
  <c r="K174" i="33" s="1"/>
  <c r="J173" i="33"/>
  <c r="K173" i="33" s="1"/>
  <c r="J172" i="33"/>
  <c r="K172" i="33" s="1"/>
  <c r="J171" i="33"/>
  <c r="K171" i="33" s="1"/>
  <c r="J170" i="33"/>
  <c r="K170" i="33" s="1"/>
  <c r="J169" i="33"/>
  <c r="K169" i="33" s="1"/>
  <c r="J168" i="33"/>
  <c r="K168" i="33" s="1"/>
  <c r="J167" i="33"/>
  <c r="K167" i="33" s="1"/>
  <c r="J166" i="33"/>
  <c r="K166" i="33" s="1"/>
  <c r="J165" i="33"/>
  <c r="K165" i="33" s="1"/>
  <c r="J164" i="33"/>
  <c r="K164" i="33" s="1"/>
  <c r="J163" i="33"/>
  <c r="K163" i="33" s="1"/>
  <c r="J162" i="33"/>
  <c r="K162" i="33" s="1"/>
  <c r="J161" i="33"/>
  <c r="K161" i="33" s="1"/>
  <c r="J160" i="33"/>
  <c r="K160" i="33" s="1"/>
  <c r="J159" i="33"/>
  <c r="K159" i="33" s="1"/>
  <c r="J158" i="33"/>
  <c r="K158" i="33" s="1"/>
  <c r="J157" i="33"/>
  <c r="K157" i="33" s="1"/>
  <c r="J156" i="33"/>
  <c r="K156" i="33" s="1"/>
  <c r="J155" i="33"/>
  <c r="K155" i="33" s="1"/>
  <c r="J154" i="33"/>
  <c r="K154" i="33" s="1"/>
  <c r="J153" i="33"/>
  <c r="K153" i="33" s="1"/>
  <c r="J152" i="33"/>
  <c r="K152" i="33" s="1"/>
  <c r="J151" i="33"/>
  <c r="K151" i="33" s="1"/>
  <c r="J150" i="33"/>
  <c r="K150" i="33" s="1"/>
  <c r="J149" i="33"/>
  <c r="K149" i="33" s="1"/>
  <c r="J148" i="33"/>
  <c r="K148" i="33" s="1"/>
  <c r="J147" i="33"/>
  <c r="K147" i="33" s="1"/>
  <c r="J146" i="33"/>
  <c r="K146" i="33" s="1"/>
  <c r="J145" i="33"/>
  <c r="K145" i="33" s="1"/>
  <c r="J144" i="33"/>
  <c r="K144" i="33" s="1"/>
  <c r="J143" i="33"/>
  <c r="K143" i="33" s="1"/>
  <c r="J142" i="33"/>
  <c r="K142" i="33" s="1"/>
  <c r="J141" i="33"/>
  <c r="K141" i="33" s="1"/>
  <c r="J140" i="33"/>
  <c r="K140" i="33" s="1"/>
  <c r="J139" i="33"/>
  <c r="K139" i="33" s="1"/>
  <c r="J138" i="33"/>
  <c r="K138" i="33" s="1"/>
  <c r="J137" i="33"/>
  <c r="K137" i="33" s="1"/>
  <c r="J136" i="33"/>
  <c r="K136" i="33" s="1"/>
  <c r="J135" i="33"/>
  <c r="K135" i="33" s="1"/>
  <c r="J134" i="33"/>
  <c r="K134" i="33" s="1"/>
  <c r="J133" i="33"/>
  <c r="K133" i="33" s="1"/>
  <c r="J132" i="33"/>
  <c r="K132" i="33" s="1"/>
  <c r="J131" i="33"/>
  <c r="K131" i="33" s="1"/>
  <c r="J130" i="33"/>
  <c r="K130" i="33" s="1"/>
  <c r="J129" i="33"/>
  <c r="K129" i="33" s="1"/>
  <c r="J128" i="33"/>
  <c r="K128" i="33" s="1"/>
  <c r="J127" i="33"/>
  <c r="K127" i="33" s="1"/>
  <c r="J126" i="33"/>
  <c r="K126" i="33" s="1"/>
  <c r="J125" i="33"/>
  <c r="K125" i="33" s="1"/>
  <c r="J124" i="33"/>
  <c r="K124" i="33" s="1"/>
  <c r="J123" i="33"/>
  <c r="K123" i="33" s="1"/>
  <c r="J122" i="33"/>
  <c r="K122" i="33" s="1"/>
  <c r="J121" i="33"/>
  <c r="K121" i="33" s="1"/>
  <c r="J120" i="33"/>
  <c r="K120" i="33" s="1"/>
  <c r="J119" i="33"/>
  <c r="K119" i="33" s="1"/>
  <c r="J118" i="33"/>
  <c r="K118" i="33" s="1"/>
  <c r="J117" i="33"/>
  <c r="K117" i="33" s="1"/>
  <c r="J116" i="33"/>
  <c r="K116" i="33" s="1"/>
  <c r="J115" i="33"/>
  <c r="K115" i="33" s="1"/>
  <c r="J114" i="33"/>
  <c r="K114" i="33" s="1"/>
  <c r="J113" i="33"/>
  <c r="K113" i="33" s="1"/>
  <c r="J112" i="33"/>
  <c r="K112" i="33" s="1"/>
  <c r="J111" i="33"/>
  <c r="K111" i="33" s="1"/>
  <c r="J110" i="33"/>
  <c r="K110" i="33" s="1"/>
  <c r="J109" i="33"/>
  <c r="K109" i="33" s="1"/>
  <c r="J108" i="33"/>
  <c r="K108" i="33" s="1"/>
  <c r="J107" i="33"/>
  <c r="K107" i="33" s="1"/>
  <c r="J106" i="33"/>
  <c r="K106" i="33" s="1"/>
  <c r="J105" i="33"/>
  <c r="K105" i="33" s="1"/>
  <c r="J104" i="33"/>
  <c r="K104" i="33" s="1"/>
  <c r="J103" i="33"/>
  <c r="K103" i="33" s="1"/>
  <c r="J102" i="33"/>
  <c r="K102" i="33" s="1"/>
  <c r="J101" i="33"/>
  <c r="K101" i="33" s="1"/>
  <c r="J100" i="33"/>
  <c r="K100" i="33" s="1"/>
  <c r="J99" i="33"/>
  <c r="K99" i="33" s="1"/>
  <c r="J98" i="33"/>
  <c r="K98" i="33" s="1"/>
  <c r="J97" i="33"/>
  <c r="K97" i="33" s="1"/>
  <c r="J96" i="33"/>
  <c r="K96" i="33" s="1"/>
  <c r="J95" i="33"/>
  <c r="K95" i="33" s="1"/>
  <c r="J94" i="33"/>
  <c r="K94" i="33" s="1"/>
  <c r="J93" i="33"/>
  <c r="K93" i="33" s="1"/>
  <c r="J92" i="33"/>
  <c r="K92" i="33" s="1"/>
  <c r="J91" i="33"/>
  <c r="K91" i="33" s="1"/>
  <c r="J90" i="33"/>
  <c r="K90" i="33" s="1"/>
  <c r="J89" i="33"/>
  <c r="K89" i="33" s="1"/>
  <c r="J88" i="33"/>
  <c r="K88" i="33" s="1"/>
  <c r="J87" i="33"/>
  <c r="K87" i="33" s="1"/>
  <c r="J86" i="33"/>
  <c r="K86" i="33" s="1"/>
  <c r="J85" i="33"/>
  <c r="K85" i="33" s="1"/>
  <c r="J84" i="33"/>
  <c r="K84" i="33" s="1"/>
  <c r="J83" i="33"/>
  <c r="K83" i="33" s="1"/>
  <c r="J82" i="33"/>
  <c r="K82" i="33" s="1"/>
  <c r="J81" i="33"/>
  <c r="K81" i="33" s="1"/>
  <c r="J80" i="33"/>
  <c r="K80" i="33" s="1"/>
  <c r="J79" i="33"/>
  <c r="K79" i="33" s="1"/>
  <c r="J78" i="33"/>
  <c r="K78" i="33" s="1"/>
  <c r="J77" i="33"/>
  <c r="K77" i="33" s="1"/>
  <c r="J76" i="33"/>
  <c r="K76" i="33" s="1"/>
  <c r="J75" i="33"/>
  <c r="K75" i="33" s="1"/>
  <c r="J74" i="33"/>
  <c r="K74" i="33" s="1"/>
  <c r="J73" i="33"/>
  <c r="K73" i="33" s="1"/>
  <c r="J72" i="33"/>
  <c r="K72" i="33" s="1"/>
  <c r="J70" i="33"/>
  <c r="K70" i="33" s="1"/>
  <c r="J69" i="33"/>
  <c r="K69" i="33" s="1"/>
  <c r="J67" i="33"/>
  <c r="K67" i="33" s="1"/>
  <c r="J65" i="33"/>
  <c r="K65" i="33" s="1"/>
  <c r="J64" i="33"/>
  <c r="K64" i="33" s="1"/>
  <c r="J62" i="33"/>
  <c r="K62" i="33" s="1"/>
  <c r="J60" i="33"/>
  <c r="K60" i="33" s="1"/>
  <c r="J59" i="33"/>
  <c r="K59" i="33" s="1"/>
  <c r="J57" i="33"/>
  <c r="K57" i="33" s="1"/>
  <c r="J56" i="33"/>
  <c r="K56" i="33" s="1"/>
  <c r="J54" i="33"/>
  <c r="K54" i="33" s="1"/>
  <c r="J52" i="33"/>
  <c r="K52" i="33" s="1"/>
  <c r="J51" i="33"/>
  <c r="K51" i="33" s="1"/>
  <c r="J49" i="33"/>
  <c r="K49" i="33" s="1"/>
  <c r="J47" i="33"/>
  <c r="K47" i="33" s="1"/>
  <c r="J46" i="33"/>
  <c r="K46" i="33" s="1"/>
  <c r="J44" i="33"/>
  <c r="K44" i="33" s="1"/>
  <c r="J43" i="33"/>
  <c r="K43" i="33" s="1"/>
  <c r="J41" i="33"/>
  <c r="K41" i="33" s="1"/>
  <c r="J39" i="33"/>
  <c r="K39" i="33" s="1"/>
  <c r="J38" i="33"/>
  <c r="K38" i="33" s="1"/>
  <c r="J36" i="33"/>
  <c r="K36" i="33" s="1"/>
  <c r="J34" i="33"/>
  <c r="K34" i="33" s="1"/>
  <c r="J33" i="33"/>
  <c r="K33" i="33" s="1"/>
  <c r="J31" i="33"/>
  <c r="K31" i="33" s="1"/>
  <c r="J30" i="33"/>
  <c r="K30" i="33" s="1"/>
  <c r="J28" i="33"/>
  <c r="K28" i="33" s="1"/>
  <c r="J26" i="33"/>
  <c r="K26" i="33" s="1"/>
  <c r="J25" i="33"/>
  <c r="K25" i="33" s="1"/>
  <c r="J23" i="33"/>
  <c r="K23" i="33" s="1"/>
  <c r="J21" i="33"/>
  <c r="K21" i="33" s="1"/>
  <c r="J20" i="33"/>
  <c r="K20" i="33" s="1"/>
  <c r="J18" i="33"/>
  <c r="K18" i="33" s="1"/>
  <c r="J17" i="33"/>
  <c r="K17" i="33" s="1"/>
  <c r="J15" i="33"/>
  <c r="K15" i="33" s="1"/>
  <c r="J13" i="33"/>
  <c r="K13" i="33" s="1"/>
  <c r="J12" i="33"/>
  <c r="K12" i="33" s="1"/>
  <c r="J10" i="33"/>
  <c r="K10" i="33" s="1"/>
  <c r="J5" i="33"/>
  <c r="K5" i="33" s="1"/>
  <c r="F165" i="33"/>
  <c r="F164" i="33"/>
  <c r="F163" i="33"/>
  <c r="F162" i="33"/>
  <c r="F161" i="33"/>
  <c r="F160" i="33"/>
  <c r="F159" i="33"/>
  <c r="F158" i="33"/>
  <c r="F157" i="33"/>
  <c r="F156" i="33"/>
  <c r="F155" i="33"/>
  <c r="F154" i="33"/>
  <c r="F153" i="33"/>
  <c r="F152" i="33"/>
  <c r="F151" i="33"/>
  <c r="F150" i="33"/>
  <c r="F149" i="33"/>
  <c r="F148" i="33"/>
  <c r="F147" i="33"/>
  <c r="F146" i="33"/>
  <c r="F145" i="33"/>
  <c r="F144" i="33"/>
  <c r="F143" i="33"/>
  <c r="F142" i="33"/>
  <c r="F141" i="33"/>
  <c r="F140" i="33"/>
  <c r="F139" i="33"/>
  <c r="F138" i="33"/>
  <c r="F137" i="33"/>
  <c r="F136" i="33"/>
  <c r="F135" i="33"/>
  <c r="F134" i="33"/>
  <c r="F133" i="33"/>
  <c r="F132" i="33"/>
  <c r="F131" i="33"/>
  <c r="F130" i="33"/>
  <c r="F129" i="33"/>
  <c r="F128" i="33"/>
  <c r="F127" i="33"/>
  <c r="F126" i="33"/>
  <c r="F125" i="33"/>
  <c r="F124" i="33"/>
  <c r="F123" i="33"/>
  <c r="F122" i="33"/>
  <c r="F121" i="33"/>
  <c r="F120" i="33"/>
  <c r="F119" i="33"/>
  <c r="F118" i="33"/>
  <c r="F117" i="33"/>
  <c r="F116" i="33"/>
  <c r="F115" i="33"/>
  <c r="F114" i="33"/>
  <c r="F113" i="33"/>
  <c r="F112" i="33"/>
  <c r="F111" i="33"/>
  <c r="F110" i="33"/>
  <c r="F109" i="33"/>
  <c r="F108" i="33"/>
  <c r="F107" i="33"/>
  <c r="F106" i="33"/>
  <c r="F105" i="33"/>
  <c r="F104" i="33"/>
  <c r="F103" i="33"/>
  <c r="F102" i="33"/>
  <c r="F101" i="33"/>
  <c r="F100" i="33"/>
  <c r="F99" i="33"/>
  <c r="F98" i="33"/>
  <c r="F97" i="33"/>
  <c r="F96" i="33"/>
  <c r="F95" i="33"/>
  <c r="F94" i="33"/>
  <c r="F93" i="33"/>
  <c r="F92" i="33"/>
  <c r="F91" i="33"/>
  <c r="F90" i="33"/>
  <c r="F89" i="33"/>
  <c r="F88" i="33"/>
  <c r="F87" i="33"/>
  <c r="F86" i="33"/>
  <c r="F85" i="33"/>
  <c r="F84" i="33"/>
  <c r="F83" i="33"/>
  <c r="F82" i="33"/>
  <c r="F81" i="33"/>
  <c r="F80" i="33"/>
  <c r="F79" i="33"/>
  <c r="F78" i="33"/>
  <c r="F77" i="33"/>
  <c r="F76" i="33"/>
  <c r="F75" i="33"/>
  <c r="F74" i="33"/>
  <c r="F73" i="33"/>
  <c r="F72" i="33"/>
  <c r="F71" i="33"/>
  <c r="F70" i="33"/>
  <c r="H70" i="33" s="1"/>
  <c r="F69" i="33"/>
  <c r="H69" i="33" s="1"/>
  <c r="F68" i="33"/>
  <c r="F67" i="33"/>
  <c r="H67" i="33" s="1"/>
  <c r="F66" i="33"/>
  <c r="F65" i="33"/>
  <c r="H65" i="33" s="1"/>
  <c r="F64" i="33"/>
  <c r="F63" i="33"/>
  <c r="F62" i="33"/>
  <c r="H62" i="33" s="1"/>
  <c r="F61" i="33"/>
  <c r="F60" i="33"/>
  <c r="H60" i="33" s="1"/>
  <c r="F59" i="33"/>
  <c r="H59" i="33" s="1"/>
  <c r="F58" i="33"/>
  <c r="F57" i="33"/>
  <c r="H57" i="33" s="1"/>
  <c r="F56" i="33"/>
  <c r="F55" i="33"/>
  <c r="F54" i="33"/>
  <c r="F53" i="33"/>
  <c r="F52" i="33"/>
  <c r="H52" i="33" s="1"/>
  <c r="F51" i="33"/>
  <c r="F50" i="33"/>
  <c r="F49" i="33"/>
  <c r="H49" i="33" s="1"/>
  <c r="F48" i="33"/>
  <c r="F47" i="33"/>
  <c r="H47" i="33" s="1"/>
  <c r="F46" i="33"/>
  <c r="H46" i="33" s="1"/>
  <c r="F45" i="33"/>
  <c r="F44" i="33"/>
  <c r="F43" i="33"/>
  <c r="F42" i="33"/>
  <c r="F41" i="33"/>
  <c r="H41" i="33" s="1"/>
  <c r="F40" i="33"/>
  <c r="F39" i="33"/>
  <c r="H39" i="33" s="1"/>
  <c r="F38" i="33"/>
  <c r="F37" i="33"/>
  <c r="F36" i="33"/>
  <c r="F35" i="33"/>
  <c r="F34" i="33"/>
  <c r="F33" i="33"/>
  <c r="H33" i="33" s="1"/>
  <c r="F32" i="33"/>
  <c r="F31" i="33"/>
  <c r="F30" i="33"/>
  <c r="H30" i="33" s="1"/>
  <c r="F29" i="33"/>
  <c r="F28" i="33"/>
  <c r="H28" i="33" s="1"/>
  <c r="F27" i="33"/>
  <c r="F26" i="33"/>
  <c r="H26" i="33" s="1"/>
  <c r="F25" i="33"/>
  <c r="H25" i="33" s="1"/>
  <c r="F24" i="33"/>
  <c r="F23" i="33"/>
  <c r="F22" i="33"/>
  <c r="F21" i="33"/>
  <c r="H21" i="33" s="1"/>
  <c r="F20" i="33"/>
  <c r="H20" i="33" s="1"/>
  <c r="F19" i="33"/>
  <c r="F18" i="33"/>
  <c r="H18" i="33" s="1"/>
  <c r="F17" i="33"/>
  <c r="H17" i="33" s="1"/>
  <c r="F16" i="33"/>
  <c r="F15" i="33"/>
  <c r="H15" i="33" s="1"/>
  <c r="F14" i="33"/>
  <c r="F13" i="33"/>
  <c r="H13" i="33" s="1"/>
  <c r="F12" i="33"/>
  <c r="F11" i="33"/>
  <c r="F10" i="33"/>
  <c r="F9" i="33"/>
  <c r="F8" i="33"/>
  <c r="H8" i="33" s="1"/>
  <c r="F7" i="33"/>
  <c r="F6" i="33"/>
  <c r="H6" i="33" s="1"/>
  <c r="P5" i="33"/>
  <c r="F5" i="33"/>
  <c r="F4" i="33"/>
  <c r="G47" i="17"/>
  <c r="H12" i="33" l="1"/>
  <c r="H36" i="33"/>
  <c r="H44" i="33"/>
  <c r="H56" i="33"/>
  <c r="H64" i="33"/>
  <c r="H34" i="33"/>
  <c r="H54" i="33"/>
  <c r="H7" i="33"/>
  <c r="H23" i="33"/>
  <c r="H31" i="33"/>
  <c r="H43" i="33"/>
  <c r="H51" i="33"/>
  <c r="H5" i="33"/>
  <c r="G24" i="17"/>
  <c r="G22" i="17"/>
  <c r="G18" i="17"/>
  <c r="G15" i="17"/>
  <c r="G12" i="17"/>
  <c r="G9" i="17"/>
  <c r="G6" i="17"/>
  <c r="J17" i="17" l="1"/>
  <c r="J19" i="17"/>
  <c r="K19" i="17" s="1"/>
  <c r="J20" i="17"/>
  <c r="K20" i="17" s="1"/>
  <c r="J21" i="17"/>
  <c r="K21" i="17" s="1"/>
  <c r="J23" i="17"/>
  <c r="J25" i="17"/>
  <c r="K25" i="17" s="1"/>
  <c r="J26" i="17"/>
  <c r="K26" i="17" s="1"/>
  <c r="J28" i="17"/>
  <c r="K28" i="17" s="1"/>
  <c r="J29" i="17"/>
  <c r="K29" i="17" s="1"/>
  <c r="J31" i="17"/>
  <c r="K31" i="17" s="1"/>
  <c r="J32" i="17"/>
  <c r="K32" i="17" s="1"/>
  <c r="J34" i="17"/>
  <c r="K34" i="17" s="1"/>
  <c r="J35" i="17"/>
  <c r="K35" i="17" s="1"/>
  <c r="J37" i="17"/>
  <c r="K37" i="17" s="1"/>
  <c r="J38" i="17"/>
  <c r="K38" i="17" s="1"/>
  <c r="J40" i="17"/>
  <c r="K40" i="17" s="1"/>
  <c r="J41" i="17"/>
  <c r="J43" i="17"/>
  <c r="K43" i="17" s="1"/>
  <c r="J44" i="17"/>
  <c r="K44" i="17" s="1"/>
  <c r="J45" i="17"/>
  <c r="K45" i="17" s="1"/>
  <c r="J46" i="17"/>
  <c r="J48" i="17"/>
  <c r="K48" i="17" s="1"/>
  <c r="J49" i="17"/>
  <c r="K49" i="17" s="1"/>
  <c r="J50" i="17"/>
  <c r="K50" i="17" s="1"/>
  <c r="J51" i="17"/>
  <c r="K51" i="17" s="1"/>
  <c r="J53" i="17"/>
  <c r="K53" i="17" s="1"/>
  <c r="J54" i="17"/>
  <c r="K54" i="17" s="1"/>
  <c r="J55" i="17"/>
  <c r="J58" i="17"/>
  <c r="J59" i="17"/>
  <c r="K59" i="17" s="1"/>
  <c r="J61" i="17"/>
  <c r="K61" i="17" s="1"/>
  <c r="J62" i="17"/>
  <c r="K62" i="17" s="1"/>
  <c r="J64" i="17"/>
  <c r="J65" i="17"/>
  <c r="K65" i="17" s="1"/>
  <c r="J67" i="17"/>
  <c r="K67" i="17" s="1"/>
  <c r="J68" i="17"/>
  <c r="K68" i="17" s="1"/>
  <c r="J70" i="17"/>
  <c r="K70" i="17" s="1"/>
  <c r="J71" i="17"/>
  <c r="K71" i="17" s="1"/>
  <c r="J73" i="17"/>
  <c r="K73" i="17" s="1"/>
  <c r="J74" i="17"/>
  <c r="K74" i="17" s="1"/>
  <c r="J76" i="17"/>
  <c r="K76" i="17" s="1"/>
  <c r="J79" i="17"/>
  <c r="K79" i="17" s="1"/>
  <c r="J80" i="17"/>
  <c r="K80" i="17" s="1"/>
  <c r="J81" i="17"/>
  <c r="K81" i="17" s="1"/>
  <c r="J83" i="17"/>
  <c r="K83" i="17" s="1"/>
  <c r="J85" i="17"/>
  <c r="K85" i="17" s="1"/>
  <c r="J86" i="17"/>
  <c r="K86" i="17" s="1"/>
  <c r="J88" i="17"/>
  <c r="K88" i="17" s="1"/>
  <c r="J89" i="17"/>
  <c r="K89" i="17" s="1"/>
  <c r="J91" i="17"/>
  <c r="K91" i="17" s="1"/>
  <c r="J92" i="17"/>
  <c r="K92" i="17" s="1"/>
  <c r="J94" i="17"/>
  <c r="K94" i="17" s="1"/>
  <c r="J95" i="17"/>
  <c r="K95" i="17" s="1"/>
  <c r="J97" i="17"/>
  <c r="K97" i="17" s="1"/>
  <c r="J98" i="17"/>
  <c r="K98" i="17" s="1"/>
  <c r="J100" i="17"/>
  <c r="K100" i="17" s="1"/>
  <c r="J101" i="17"/>
  <c r="K101" i="17" s="1"/>
  <c r="J103" i="17"/>
  <c r="K103" i="17" s="1"/>
  <c r="J104" i="17"/>
  <c r="K104" i="17" s="1"/>
  <c r="J105" i="17"/>
  <c r="K105" i="17" s="1"/>
  <c r="J106" i="17"/>
  <c r="K106" i="17" s="1"/>
  <c r="J108" i="17"/>
  <c r="K108" i="17" s="1"/>
  <c r="J109" i="17"/>
  <c r="K109" i="17" s="1"/>
  <c r="J111" i="17"/>
  <c r="K111" i="17" s="1"/>
  <c r="J112" i="17"/>
  <c r="K112" i="17" s="1"/>
  <c r="J114" i="17"/>
  <c r="K114" i="17" s="1"/>
  <c r="J115" i="17"/>
  <c r="K115" i="17" s="1"/>
  <c r="J117" i="17"/>
  <c r="K117" i="17" s="1"/>
  <c r="J120" i="17"/>
  <c r="K120" i="17" s="1"/>
  <c r="J121" i="17"/>
  <c r="K121" i="17" s="1"/>
  <c r="J123" i="17"/>
  <c r="K123" i="17" s="1"/>
  <c r="J124" i="17"/>
  <c r="K124" i="17" s="1"/>
  <c r="J126" i="17"/>
  <c r="K126" i="17" s="1"/>
  <c r="J127" i="17"/>
  <c r="K127" i="17" s="1"/>
  <c r="J129" i="17"/>
  <c r="K129" i="17" s="1"/>
  <c r="J130" i="17"/>
  <c r="K130" i="17" s="1"/>
  <c r="J132" i="17"/>
  <c r="K132" i="17" s="1"/>
  <c r="J133" i="17"/>
  <c r="K133" i="17" s="1"/>
  <c r="J135" i="17"/>
  <c r="K135" i="17" s="1"/>
  <c r="J136" i="17"/>
  <c r="K136" i="17" s="1"/>
  <c r="J138" i="17"/>
  <c r="K138" i="17" s="1"/>
  <c r="J139" i="17"/>
  <c r="K139" i="17" s="1"/>
  <c r="J141" i="17"/>
  <c r="K141" i="17" s="1"/>
  <c r="J142" i="17"/>
  <c r="K142" i="17" s="1"/>
  <c r="J144" i="17"/>
  <c r="K144" i="17" s="1"/>
  <c r="J145" i="17"/>
  <c r="K145" i="17" s="1"/>
  <c r="J147" i="17"/>
  <c r="K147" i="17" s="1"/>
  <c r="J148" i="17"/>
  <c r="K148" i="17" s="1"/>
  <c r="J150" i="17"/>
  <c r="K150" i="17" s="1"/>
  <c r="J151" i="17"/>
  <c r="K151" i="17" s="1"/>
  <c r="J153" i="17"/>
  <c r="K153" i="17" s="1"/>
  <c r="J154" i="17"/>
  <c r="K154" i="17" s="1"/>
  <c r="J156" i="17"/>
  <c r="K156" i="17" s="1"/>
  <c r="J157" i="17"/>
  <c r="K157" i="17" s="1"/>
  <c r="J159" i="17"/>
  <c r="K159" i="17" s="1"/>
  <c r="J160" i="17"/>
  <c r="K160" i="17" s="1"/>
  <c r="J162" i="17"/>
  <c r="K162" i="17" s="1"/>
  <c r="J163" i="17"/>
  <c r="K163" i="17" s="1"/>
  <c r="J165" i="17"/>
  <c r="K165" i="17" s="1"/>
  <c r="J166" i="17"/>
  <c r="K166" i="17" s="1"/>
  <c r="J168" i="17"/>
  <c r="K168" i="17" s="1"/>
  <c r="J169" i="17"/>
  <c r="K169" i="17" s="1"/>
  <c r="J171" i="17"/>
  <c r="K171" i="17" s="1"/>
  <c r="J172" i="17"/>
  <c r="K172" i="17" s="1"/>
  <c r="J174" i="17"/>
  <c r="K174" i="17" s="1"/>
  <c r="J175" i="17"/>
  <c r="K175" i="17" s="1"/>
  <c r="J177" i="17"/>
  <c r="K177" i="17" s="1"/>
  <c r="J178" i="17"/>
  <c r="K178" i="17" s="1"/>
  <c r="J180" i="17"/>
  <c r="K180" i="17" s="1"/>
  <c r="J181" i="17"/>
  <c r="K181" i="17" s="1"/>
  <c r="J183" i="17"/>
  <c r="K183" i="17" s="1"/>
  <c r="J184" i="17"/>
  <c r="K184" i="17" s="1"/>
  <c r="J186" i="17"/>
  <c r="K186" i="17" s="1"/>
  <c r="J187" i="17"/>
  <c r="K187" i="17" s="1"/>
  <c r="J189" i="17"/>
  <c r="K189" i="17" s="1"/>
  <c r="J190" i="17"/>
  <c r="K190" i="17" s="1"/>
  <c r="J192" i="17"/>
  <c r="K192" i="17" s="1"/>
  <c r="J193" i="17"/>
  <c r="K193" i="17" s="1"/>
  <c r="J195" i="17"/>
  <c r="K195" i="17" s="1"/>
  <c r="J196" i="17"/>
  <c r="K196" i="17" s="1"/>
  <c r="J198" i="17"/>
  <c r="K198" i="17" s="1"/>
  <c r="J199" i="17"/>
  <c r="K199" i="17" s="1"/>
  <c r="J201" i="17"/>
  <c r="K201" i="17" s="1"/>
  <c r="J202" i="17"/>
  <c r="K202" i="17" s="1"/>
  <c r="J204" i="17"/>
  <c r="K204" i="17" s="1"/>
  <c r="J205" i="17"/>
  <c r="K205" i="17" s="1"/>
  <c r="J207" i="17"/>
  <c r="K207" i="17" s="1"/>
  <c r="J208" i="17"/>
  <c r="K208" i="17" s="1"/>
  <c r="J210" i="17"/>
  <c r="K210" i="17" s="1"/>
  <c r="J211" i="17"/>
  <c r="K211" i="17" s="1"/>
  <c r="J213" i="17"/>
  <c r="K213" i="17" s="1"/>
  <c r="J214" i="17"/>
  <c r="K214" i="17" s="1"/>
  <c r="J216" i="17"/>
  <c r="K216" i="17" s="1"/>
  <c r="J217" i="17"/>
  <c r="K217" i="17" s="1"/>
  <c r="J218" i="17"/>
  <c r="K218" i="17" s="1"/>
  <c r="J16" i="17"/>
  <c r="K16" i="17" s="1"/>
  <c r="J14" i="17"/>
  <c r="K14" i="17" s="1"/>
  <c r="J13" i="17"/>
  <c r="K13" i="17" s="1"/>
  <c r="J11" i="17"/>
  <c r="K11" i="17" s="1"/>
  <c r="J10" i="17"/>
  <c r="K10" i="17" s="1"/>
  <c r="J8" i="17"/>
  <c r="K8" i="17" s="1"/>
  <c r="J7" i="17"/>
  <c r="K7" i="17" s="1"/>
  <c r="J5" i="17"/>
  <c r="K5" i="17" s="1"/>
  <c r="K64" i="17"/>
  <c r="K58" i="17"/>
  <c r="K55" i="17"/>
  <c r="K46" i="17"/>
  <c r="K41" i="17"/>
  <c r="K23" i="17"/>
  <c r="K17" i="17"/>
  <c r="J4" i="17"/>
</calcChain>
</file>

<file path=xl/connections.xml><?xml version="1.0" encoding="utf-8"?>
<connections xmlns="http://schemas.openxmlformats.org/spreadsheetml/2006/main">
  <connection id="1" name="flash3-MotionEvents-0615211" type="6" refreshedVersion="4" background="1" saveData="1">
    <textPr codePage="936" sourceFile="D:\Local\Projects\2016\Flash3\issue\608-tp\test0615\filter\flash3-MotionEvents-0615.txt" delimited="0" delimiter=",">
      <textFields count="4">
        <textField/>
        <textField position="5"/>
        <textField position="11"/>
        <textField position="25"/>
      </textFields>
    </textPr>
  </connection>
  <connection id="2" name="flash3-MotionEvents311" type="6" refreshedVersion="4" background="1" saveData="1">
    <textPr codePage="936" sourceFile="D:\Local\Projects\2016\Flash3\issue\608-tp\test0614\flash3-MotionEvents.txt" delimited="0" delimiter=",">
      <textFields count="4">
        <textField/>
        <textField position="5"/>
        <textField position="11"/>
        <textField position="25"/>
      </textFields>
    </textPr>
  </connection>
  <connection id="3" name="flash3-MotionEvents-filter11" type="6" refreshedVersion="4" background="1" saveData="1">
    <textPr codePage="936" sourceFile="D:\Local\Projects\2016\Flash3\issue\608-tp\test0615\tingc\flash3-MotionEvents-filter.txt" delimited="0" delimiter=",">
      <textFields count="4">
        <textField/>
        <textField position="5"/>
        <textField position="11"/>
        <textField position="25"/>
      </textFields>
    </textPr>
  </connection>
  <connection id="4" name="flash3-MotionEvents-filter21" type="6" refreshedVersion="4" background="1" saveData="1">
    <textPr codePage="936" sourceFile="D:\Local\Projects\2016\Flash3\issue\608-tp\test0615\tingc\flash3-MotionEvents-filter.txt" delimited="0" delimiter=",">
      <textFields count="4">
        <textField/>
        <textField position="5"/>
        <textField position="11"/>
        <textField position="25"/>
      </textFields>
    </textPr>
  </connection>
  <connection id="5" name="flash3-MotionEvents-filter31" type="6" refreshedVersion="4" background="1" saveData="1">
    <textPr codePage="936" sourceFile="D:\Local\Projects\2016\Flash3\issue\608-tp\test0615\tingc-log\flash3-MotionEvents-filter.txt" delimited="0" delimiter=",">
      <textFields count="4">
        <textField/>
        <textField position="5"/>
        <textField position="11"/>
        <textField position="25"/>
      </textFields>
    </textPr>
  </connection>
</connections>
</file>

<file path=xl/sharedStrings.xml><?xml version="1.0" encoding="utf-8"?>
<sst xmlns="http://schemas.openxmlformats.org/spreadsheetml/2006/main" count="1512" uniqueCount="244">
  <si>
    <t>DOWN</t>
  </si>
  <si>
    <t>0=[</t>
  </si>
  <si>
    <t>MOVE</t>
  </si>
  <si>
    <t>[</t>
  </si>
  <si>
    <t>UP</t>
  </si>
  <si>
    <t>000002c4</t>
  </si>
  <si>
    <t>0000050b</t>
  </si>
  <si>
    <t>0000055c</t>
  </si>
  <si>
    <t>000004a0</t>
  </si>
  <si>
    <t>000001a5</t>
  </si>
  <si>
    <t>0000020d</t>
  </si>
  <si>
    <t>000003ff</t>
  </si>
  <si>
    <t>000005c4</t>
  </si>
  <si>
    <t>000005f6</t>
  </si>
  <si>
    <t>0000047b</t>
  </si>
  <si>
    <t>000005ee</t>
  </si>
  <si>
    <t>000005d2</t>
  </si>
  <si>
    <t>000002de</t>
  </si>
  <si>
    <t>000004a1</t>
  </si>
  <si>
    <t>000001cc</t>
  </si>
  <si>
    <t>000001c6</t>
  </si>
  <si>
    <t>00000541</t>
  </si>
  <si>
    <t>000002e4</t>
  </si>
  <si>
    <t>000001a8</t>
  </si>
  <si>
    <t>000001ac</t>
  </si>
  <si>
    <t>000001b6</t>
  </si>
  <si>
    <t>000001d7</t>
  </si>
  <si>
    <t>000003ae</t>
  </si>
  <si>
    <t>0000049f</t>
  </si>
  <si>
    <t>0000057f</t>
  </si>
  <si>
    <t>000005db</t>
  </si>
  <si>
    <t>0000061c</t>
  </si>
  <si>
    <t>0000064b</t>
  </si>
  <si>
    <t>0000067a</t>
  </si>
  <si>
    <t>000005d1</t>
  </si>
  <si>
    <t>000004cb</t>
  </si>
  <si>
    <t>000003c9</t>
  </si>
  <si>
    <t>000001fe</t>
  </si>
  <si>
    <t>000001dc</t>
  </si>
  <si>
    <t>000001c8</t>
  </si>
  <si>
    <t>000001bd</t>
  </si>
  <si>
    <t>000001c0</t>
  </si>
  <si>
    <t>000001ff</t>
  </si>
  <si>
    <t>000002ee</t>
  </si>
  <si>
    <t>0000037f</t>
  </si>
  <si>
    <t>000004f1</t>
  </si>
  <si>
    <t>000005bb</t>
  </si>
  <si>
    <t>000005d5</t>
  </si>
  <si>
    <t>000005eb</t>
  </si>
  <si>
    <t>000004cf</t>
  </si>
  <si>
    <t>0000043b</t>
  </si>
  <si>
    <t>000003a7</t>
  </si>
  <si>
    <t>000002a7</t>
  </si>
  <si>
    <t>000001f7</t>
  </si>
  <si>
    <t>000001a1</t>
  </si>
  <si>
    <t>0000018e</t>
  </si>
  <si>
    <t>0000018c</t>
  </si>
  <si>
    <t>00000191</t>
  </si>
  <si>
    <t>000002ec</t>
  </si>
  <si>
    <t>0000056a</t>
  </si>
  <si>
    <t>000005a3</t>
  </si>
  <si>
    <t>000005c1</t>
  </si>
  <si>
    <t>000005d9</t>
  </si>
  <si>
    <t>000005bc</t>
  </si>
  <si>
    <t>0000052b</t>
  </si>
  <si>
    <t>000002c2</t>
  </si>
  <si>
    <t>000001c7</t>
  </si>
  <si>
    <t>0000018d</t>
  </si>
  <si>
    <t>0000018b</t>
  </si>
  <si>
    <t>000001b5</t>
  </si>
  <si>
    <t>000002d4</t>
  </si>
  <si>
    <t>0000037a</t>
  </si>
  <si>
    <t>000004a7</t>
  </si>
  <si>
    <t>0000052e</t>
  </si>
  <si>
    <t>000005da</t>
  </si>
  <si>
    <t>000005ef</t>
  </si>
  <si>
    <t>0000048a</t>
  </si>
  <si>
    <t>0000034a</t>
  </si>
  <si>
    <t>000002c5</t>
  </si>
  <si>
    <t>000001ec</t>
  </si>
  <si>
    <t>000001d9</t>
  </si>
  <si>
    <t>000001d1</t>
  </si>
  <si>
    <t>000001cf</t>
  </si>
  <si>
    <t>000001f9</t>
  </si>
  <si>
    <t>0000031b</t>
  </si>
  <si>
    <t>000003b1</t>
  </si>
  <si>
    <t>0000044f</t>
  </si>
  <si>
    <t>000004d9</t>
  </si>
  <si>
    <t>000005a5</t>
  </si>
  <si>
    <t>000005b1</t>
  </si>
  <si>
    <t>000003d4</t>
  </si>
  <si>
    <t>0000029b</t>
  </si>
  <si>
    <t>0000021b</t>
  </si>
  <si>
    <t>000001ad</t>
  </si>
  <si>
    <t>0000010c</t>
  </si>
  <si>
    <t>000000d0</t>
  </si>
  <si>
    <t>000000a2</t>
  </si>
  <si>
    <t>EV_ABS</t>
  </si>
  <si>
    <t>ABS_MT_TRACKING_ID</t>
  </si>
  <si>
    <t>ABS_MT_POSITION_Y</t>
  </si>
  <si>
    <t>000001f0</t>
  </si>
  <si>
    <t>000002a5</t>
  </si>
  <si>
    <t>0000023f</t>
  </si>
  <si>
    <t>0000022a</t>
  </si>
  <si>
    <t>0000020a</t>
  </si>
  <si>
    <t>X</t>
    <phoneticPr fontId="1" type="noConversion"/>
  </si>
  <si>
    <t>Y</t>
    <phoneticPr fontId="1" type="noConversion"/>
  </si>
  <si>
    <t>T(ms)</t>
    <phoneticPr fontId="1" type="noConversion"/>
  </si>
  <si>
    <t>Y</t>
    <phoneticPr fontId="1" type="noConversion"/>
  </si>
  <si>
    <t>HEX</t>
    <phoneticPr fontId="1" type="noConversion"/>
  </si>
  <si>
    <t>DEC</t>
    <phoneticPr fontId="1" type="noConversion"/>
  </si>
  <si>
    <t>Y'</t>
    <phoneticPr fontId="1" type="noConversion"/>
  </si>
  <si>
    <t>T(ms)</t>
    <phoneticPr fontId="1" type="noConversion"/>
  </si>
  <si>
    <t>X</t>
    <phoneticPr fontId="1" type="noConversion"/>
  </si>
  <si>
    <t>Y</t>
    <phoneticPr fontId="1" type="noConversion"/>
  </si>
  <si>
    <t>T(ms)</t>
    <phoneticPr fontId="1" type="noConversion"/>
  </si>
  <si>
    <t>Y'</t>
    <phoneticPr fontId="1" type="noConversion"/>
  </si>
  <si>
    <t>0000021d</t>
  </si>
  <si>
    <t>000001be</t>
  </si>
  <si>
    <t>000001cd</t>
  </si>
  <si>
    <t>000001eb</t>
  </si>
  <si>
    <t>batch</t>
    <phoneticPr fontId="1" type="noConversion"/>
  </si>
  <si>
    <t>Flash3 with filter</t>
    <phoneticPr fontId="1" type="noConversion"/>
  </si>
  <si>
    <t>X1+(MT6755)</t>
    <phoneticPr fontId="1" type="noConversion"/>
  </si>
  <si>
    <t>点误差</t>
    <phoneticPr fontId="1" type="noConversion"/>
  </si>
  <si>
    <t>Y HEX</t>
    <phoneticPr fontId="1" type="noConversion"/>
  </si>
  <si>
    <t>Y DEC</t>
    <phoneticPr fontId="1" type="noConversion"/>
  </si>
  <si>
    <t>MotionEvent</t>
    <phoneticPr fontId="1" type="noConversion"/>
  </si>
  <si>
    <t>getevent</t>
    <phoneticPr fontId="1" type="noConversion"/>
  </si>
  <si>
    <t>0000062a</t>
  </si>
  <si>
    <t>000005f2</t>
  </si>
  <si>
    <t>0000031a</t>
  </si>
  <si>
    <t>0000024f</t>
  </si>
  <si>
    <t>0000066b</t>
  </si>
  <si>
    <t>000001fc</t>
  </si>
  <si>
    <t>000004ba</t>
  </si>
  <si>
    <t>0000064a</t>
  </si>
  <si>
    <t>0000068a</t>
  </si>
  <si>
    <t>0000028f</t>
  </si>
  <si>
    <t>000006a0</t>
  </si>
  <si>
    <t>000005cb</t>
  </si>
  <si>
    <t>000005f7</t>
  </si>
  <si>
    <t>000005d3</t>
  </si>
  <si>
    <t>000005cd</t>
  </si>
  <si>
    <t>000003b4</t>
  </si>
  <si>
    <t>0000014f</t>
  </si>
  <si>
    <t>000002b5</t>
  </si>
  <si>
    <t>0000045e</t>
  </si>
  <si>
    <t>0000017b</t>
  </si>
  <si>
    <t>00000300</t>
  </si>
  <si>
    <t>000004e9</t>
  </si>
  <si>
    <t>00000595</t>
  </si>
  <si>
    <t>00000250</t>
  </si>
  <si>
    <t>00000189</t>
  </si>
  <si>
    <t>00000266</t>
  </si>
  <si>
    <t>00000180</t>
  </si>
  <si>
    <t>000004c1</t>
  </si>
  <si>
    <t>000001ba</t>
  </si>
  <si>
    <t>0000042b</t>
  </si>
  <si>
    <t>00000311</t>
  </si>
  <si>
    <t>00000586</t>
  </si>
  <si>
    <t>00000697</t>
  </si>
  <si>
    <t>00000210</t>
  </si>
  <si>
    <t>00000275</t>
  </si>
  <si>
    <t>折返(大到小)</t>
    <phoneticPr fontId="1" type="noConversion"/>
  </si>
  <si>
    <t>0000040f</t>
  </si>
  <si>
    <t>000005b2</t>
  </si>
  <si>
    <t>000001af</t>
  </si>
  <si>
    <t>0000050d</t>
  </si>
  <si>
    <t>0000016d</t>
  </si>
  <si>
    <t>0000015d</t>
  </si>
  <si>
    <t>000004ef</t>
  </si>
  <si>
    <t>0000058a</t>
  </si>
  <si>
    <t>000001aa</t>
  </si>
  <si>
    <t>0000029d</t>
  </si>
  <si>
    <t>0000067c</t>
  </si>
  <si>
    <t>000004fc</t>
  </si>
  <si>
    <t>0000040a</t>
  </si>
  <si>
    <t>0000042d</t>
  </si>
  <si>
    <t>000004ea</t>
  </si>
  <si>
    <t>0000015f</t>
  </si>
  <si>
    <t>0000035c</t>
  </si>
  <si>
    <t>000005c2</t>
  </si>
  <si>
    <t>000005fb</t>
  </si>
  <si>
    <t>0000057c</t>
  </si>
  <si>
    <t>000004b1</t>
  </si>
  <si>
    <t>000003cb</t>
  </si>
  <si>
    <t>000002ea</t>
  </si>
  <si>
    <t>0000016b</t>
  </si>
  <si>
    <t>0000015e</t>
  </si>
  <si>
    <t>000005a4</t>
  </si>
  <si>
    <t>000005ed</t>
  </si>
  <si>
    <t>000005d0</t>
  </si>
  <si>
    <t>000002cf</t>
  </si>
  <si>
    <t>0000015a</t>
  </si>
  <si>
    <t>0000014b</t>
  </si>
  <si>
    <t>0000060b</t>
  </si>
  <si>
    <t>0000014a</t>
  </si>
  <si>
    <t>000000ac</t>
  </si>
  <si>
    <t>0000000d</t>
  </si>
  <si>
    <t>00000150</t>
  </si>
  <si>
    <t>00000159</t>
  </si>
  <si>
    <t>00000392</t>
  </si>
  <si>
    <t>00000482</t>
  </si>
  <si>
    <t>00000540</t>
  </si>
  <si>
    <t>00000583</t>
  </si>
  <si>
    <t>00000589</t>
  </si>
  <si>
    <t>00000199</t>
  </si>
  <si>
    <t>00000172</t>
  </si>
  <si>
    <t>00000390</t>
  </si>
  <si>
    <t>00000441</t>
  </si>
  <si>
    <t>00000607</t>
  </si>
  <si>
    <t>00000660</t>
  </si>
  <si>
    <t>00000691</t>
  </si>
  <si>
    <t>00000650</t>
  </si>
  <si>
    <t>00000363</t>
  </si>
  <si>
    <t>00000219</t>
  </si>
  <si>
    <t>00000359</t>
  </si>
  <si>
    <t>00000415</t>
  </si>
  <si>
    <t>00000572</t>
  </si>
  <si>
    <t>00000672</t>
  </si>
  <si>
    <t>00000168</t>
  </si>
  <si>
    <t>00000370</t>
  </si>
  <si>
    <t>00000565</t>
  </si>
  <si>
    <t>00000161</t>
  </si>
  <si>
    <t>00000298</t>
  </si>
  <si>
    <t>00000417</t>
  </si>
  <si>
    <t>00000553</t>
  </si>
  <si>
    <t>00000609</t>
  </si>
  <si>
    <t>00000631</t>
  </si>
  <si>
    <t>00000198</t>
  </si>
  <si>
    <t>00000368</t>
  </si>
  <si>
    <t>00000560</t>
  </si>
  <si>
    <t>00000192</t>
  </si>
  <si>
    <t>00000346</t>
  </si>
  <si>
    <t>00000413</t>
  </si>
  <si>
    <t>00000662</t>
  </si>
  <si>
    <t>00000696</t>
  </si>
  <si>
    <t>00000528</t>
  </si>
  <si>
    <t>00000323</t>
  </si>
  <si>
    <t>00000222</t>
  </si>
  <si>
    <t>00000053</t>
  </si>
  <si>
    <t>折返（小到大)</t>
    <phoneticPr fontId="1" type="noConversion"/>
  </si>
  <si>
    <t>开始（小到大）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</si>
</sst>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9" formatCode="0.0%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176" fontId="0" fillId="0" borderId="0" xfId="0" applyNumberFormat="1"/>
    <xf numFmtId="49" fontId="0" fillId="0" borderId="0" xfId="0" applyNumberFormat="1"/>
    <xf numFmtId="0" fontId="4" fillId="0" borderId="0" xfId="0" applyFont="1"/>
    <xf numFmtId="176" fontId="5" fillId="0" borderId="0" xfId="0" applyNumberFormat="1" applyFont="1"/>
    <xf numFmtId="176" fontId="3" fillId="0" borderId="0" xfId="0" applyNumberFormat="1" applyFont="1"/>
    <xf numFmtId="0" fontId="6" fillId="0" borderId="0" xfId="0" applyFont="1"/>
    <xf numFmtId="0" fontId="2" fillId="0" borderId="1" xfId="0" applyFont="1" applyBorder="1" applyAlignment="1">
      <alignment horizontal="center"/>
    </xf>
    <xf numFmtId="0" fontId="4" fillId="0" borderId="1" xfId="0" applyFont="1" applyBorder="1"/>
    <xf numFmtId="176" fontId="3" fillId="0" borderId="1" xfId="0" applyNumberFormat="1" applyFont="1" applyBorder="1"/>
    <xf numFmtId="176" fontId="0" fillId="0" borderId="1" xfId="0" applyNumberFormat="1" applyBorder="1"/>
    <xf numFmtId="176" fontId="3" fillId="3" borderId="1" xfId="0" applyNumberFormat="1" applyFont="1" applyFill="1" applyBorder="1"/>
    <xf numFmtId="0" fontId="0" fillId="0" borderId="1" xfId="0" applyBorder="1" applyAlignment="1">
      <alignment horizontal="center"/>
    </xf>
    <xf numFmtId="176" fontId="3" fillId="6" borderId="1" xfId="0" applyNumberFormat="1" applyFont="1" applyFill="1" applyBorder="1"/>
    <xf numFmtId="0" fontId="6" fillId="6" borderId="1" xfId="0" applyFont="1" applyFill="1" applyBorder="1"/>
    <xf numFmtId="0" fontId="6" fillId="0" borderId="1" xfId="0" applyFont="1" applyBorder="1"/>
    <xf numFmtId="176" fontId="3" fillId="2" borderId="1" xfId="0" applyNumberFormat="1" applyFont="1" applyFill="1" applyBorder="1"/>
    <xf numFmtId="49" fontId="0" fillId="0" borderId="1" xfId="0" applyNumberForma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76" fontId="3" fillId="5" borderId="1" xfId="0" applyNumberFormat="1" applyFont="1" applyFill="1" applyBorder="1"/>
    <xf numFmtId="0" fontId="2" fillId="0" borderId="0" xfId="0" applyFont="1"/>
    <xf numFmtId="0" fontId="6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179" fontId="0" fillId="2" borderId="1" xfId="0" applyNumberFormat="1" applyFill="1" applyBorder="1"/>
    <xf numFmtId="0" fontId="0" fillId="0" borderId="2" xfId="0" applyBorder="1"/>
    <xf numFmtId="0" fontId="6" fillId="7" borderId="1" xfId="0" applyFont="1" applyFill="1" applyBorder="1"/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/>
    <xf numFmtId="176" fontId="0" fillId="2" borderId="1" xfId="0" applyNumberFormat="1" applyFill="1" applyBorder="1"/>
    <xf numFmtId="0" fontId="2" fillId="2" borderId="1" xfId="0" applyFont="1" applyFill="1" applyBorder="1" applyAlignment="1">
      <alignment vertical="top" wrapText="1"/>
    </xf>
    <xf numFmtId="176" fontId="3" fillId="2" borderId="1" xfId="0" applyNumberFormat="1" applyFont="1" applyFill="1" applyBorder="1" applyAlignment="1">
      <alignment horizontal="right"/>
    </xf>
    <xf numFmtId="49" fontId="2" fillId="0" borderId="3" xfId="0" applyNumberFormat="1" applyFont="1" applyFill="1" applyBorder="1"/>
    <xf numFmtId="176" fontId="3" fillId="4" borderId="1" xfId="0" applyNumberFormat="1" applyFont="1" applyFill="1" applyBorder="1"/>
    <xf numFmtId="176" fontId="3" fillId="0" borderId="2" xfId="0" applyNumberFormat="1" applyFont="1" applyBorder="1"/>
    <xf numFmtId="179" fontId="0" fillId="2" borderId="2" xfId="0" applyNumberFormat="1" applyFill="1" applyBorder="1"/>
    <xf numFmtId="0" fontId="0" fillId="2" borderId="2" xfId="0" applyFill="1" applyBorder="1"/>
    <xf numFmtId="176" fontId="0" fillId="0" borderId="2" xfId="0" applyNumberFormat="1" applyBorder="1"/>
    <xf numFmtId="0" fontId="6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flash3-MotionEvents-filter_2" connectionId="5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lash3-MotionEvents-0615_1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flash3-MotionEvents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flash3-MotionEvents-filter" connectionId="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flash3-MotionEvents-filter_1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0"/>
  <sheetViews>
    <sheetView tabSelected="1" workbookViewId="0">
      <selection activeCell="O20" sqref="O20"/>
    </sheetView>
  </sheetViews>
  <sheetFormatPr defaultRowHeight="13.5" x14ac:dyDescent="0.15"/>
  <cols>
    <col min="1" max="1" width="5.5" bestFit="1" customWidth="1"/>
    <col min="2" max="2" width="4.5" bestFit="1" customWidth="1"/>
    <col min="3" max="3" width="6.5" bestFit="1" customWidth="1"/>
    <col min="5" max="5" width="11.625" customWidth="1"/>
    <col min="6" max="6" width="9" style="4"/>
    <col min="7" max="7" width="9" customWidth="1"/>
    <col min="9" max="9" width="15.25" customWidth="1"/>
    <col min="10" max="10" width="15.25" hidden="1" customWidth="1"/>
    <col min="11" max="11" width="10.375" customWidth="1"/>
    <col min="13" max="13" width="20.125" customWidth="1"/>
    <col min="14" max="14" width="9.875" customWidth="1"/>
    <col min="15" max="15" width="12.75" style="4" bestFit="1" customWidth="1"/>
  </cols>
  <sheetData>
    <row r="1" spans="1:15" x14ac:dyDescent="0.15">
      <c r="A1" s="13" t="s">
        <v>123</v>
      </c>
      <c r="B1" s="13"/>
      <c r="C1" s="13"/>
      <c r="D1" s="13"/>
      <c r="E1" s="13"/>
      <c r="F1" s="13"/>
      <c r="G1" s="13"/>
      <c r="H1" s="20"/>
      <c r="I1" s="1"/>
      <c r="J1" s="1"/>
      <c r="K1" s="1"/>
      <c r="L1" s="1"/>
      <c r="M1" s="1"/>
      <c r="N1" s="1"/>
      <c r="O1" s="9"/>
    </row>
    <row r="2" spans="1:15" x14ac:dyDescent="0.15">
      <c r="A2" s="1"/>
      <c r="B2" s="1"/>
      <c r="C2" s="1" t="s">
        <v>105</v>
      </c>
      <c r="D2" s="1" t="s">
        <v>106</v>
      </c>
      <c r="E2" s="1" t="s">
        <v>107</v>
      </c>
      <c r="F2" s="9" t="s">
        <v>111</v>
      </c>
      <c r="G2" s="1" t="s">
        <v>121</v>
      </c>
      <c r="H2" s="1"/>
      <c r="I2" s="1"/>
      <c r="J2" s="1" t="s">
        <v>112</v>
      </c>
      <c r="K2" s="1" t="s">
        <v>112</v>
      </c>
      <c r="L2" s="1"/>
      <c r="M2" s="1" t="s">
        <v>108</v>
      </c>
      <c r="N2" s="1" t="s">
        <v>109</v>
      </c>
      <c r="O2" s="9" t="s">
        <v>110</v>
      </c>
    </row>
    <row r="3" spans="1:15" x14ac:dyDescent="0.15">
      <c r="A3" s="1" t="s">
        <v>0</v>
      </c>
      <c r="B3" s="1" t="s">
        <v>1</v>
      </c>
      <c r="C3" s="1">
        <v>720.3</v>
      </c>
      <c r="D3" s="1">
        <v>423.8</v>
      </c>
      <c r="E3" s="1">
        <v>0</v>
      </c>
      <c r="F3" s="10">
        <v>423.8</v>
      </c>
      <c r="G3" s="1"/>
      <c r="H3" s="1"/>
      <c r="I3" s="1">
        <v>15235.755646</v>
      </c>
      <c r="J3" s="1">
        <v>0</v>
      </c>
      <c r="K3" s="1"/>
      <c r="L3" s="1" t="s">
        <v>97</v>
      </c>
      <c r="M3" s="1" t="s">
        <v>98</v>
      </c>
      <c r="N3" s="1"/>
      <c r="O3" s="9"/>
    </row>
    <row r="4" spans="1:15" x14ac:dyDescent="0.15">
      <c r="A4" s="1" t="s">
        <v>2</v>
      </c>
      <c r="B4" s="1" t="s">
        <v>1</v>
      </c>
      <c r="C4" s="1">
        <v>717.3</v>
      </c>
      <c r="D4" s="1">
        <v>423.8</v>
      </c>
      <c r="E4" s="1">
        <v>9</v>
      </c>
      <c r="F4" s="14">
        <v>423.8</v>
      </c>
      <c r="G4" s="1"/>
      <c r="H4" s="1"/>
      <c r="I4" s="1">
        <v>15235.755646</v>
      </c>
      <c r="J4" s="1">
        <f>(I4-I3)*1000</f>
        <v>0</v>
      </c>
      <c r="K4" s="1"/>
      <c r="L4" s="1" t="s">
        <v>97</v>
      </c>
      <c r="M4" s="1" t="s">
        <v>99</v>
      </c>
      <c r="N4" s="1" t="s">
        <v>23</v>
      </c>
      <c r="O4" s="15">
        <v>424</v>
      </c>
    </row>
    <row r="5" spans="1:15" x14ac:dyDescent="0.15">
      <c r="A5" s="1"/>
      <c r="B5" s="1" t="s">
        <v>3</v>
      </c>
      <c r="C5" s="1">
        <v>710.3</v>
      </c>
      <c r="D5" s="1">
        <v>427.8</v>
      </c>
      <c r="E5" s="1">
        <v>17</v>
      </c>
      <c r="F5" s="10">
        <v>427.8</v>
      </c>
      <c r="G5" s="1"/>
      <c r="H5" s="1"/>
      <c r="I5" s="1">
        <v>15235.772387999999</v>
      </c>
      <c r="J5" s="1">
        <f>I5-I$4</f>
        <v>1.6741999999794643E-2</v>
      </c>
      <c r="K5" s="11">
        <f>J5*1000</f>
        <v>16.741999999794643</v>
      </c>
      <c r="L5" s="1" t="s">
        <v>97</v>
      </c>
      <c r="M5" s="1" t="s">
        <v>99</v>
      </c>
      <c r="N5" s="1" t="s">
        <v>24</v>
      </c>
      <c r="O5" s="16">
        <v>428</v>
      </c>
    </row>
    <row r="6" spans="1:15" x14ac:dyDescent="0.15">
      <c r="A6" s="1"/>
      <c r="B6" s="1" t="s">
        <v>3</v>
      </c>
      <c r="C6" s="1">
        <v>702.5</v>
      </c>
      <c r="D6" s="1">
        <v>435.6</v>
      </c>
      <c r="E6" s="1">
        <v>24</v>
      </c>
      <c r="F6" s="10">
        <v>435.6</v>
      </c>
      <c r="G6" s="1">
        <f>E6-E3</f>
        <v>24</v>
      </c>
      <c r="H6" s="1"/>
      <c r="I6" s="1"/>
      <c r="J6" s="1"/>
      <c r="K6" s="11"/>
      <c r="L6" s="1"/>
      <c r="M6" s="1"/>
      <c r="N6" s="1"/>
      <c r="O6" s="16"/>
    </row>
    <row r="7" spans="1:15" x14ac:dyDescent="0.15">
      <c r="A7" s="1" t="s">
        <v>2</v>
      </c>
      <c r="B7" s="1" t="s">
        <v>1</v>
      </c>
      <c r="C7" s="1">
        <v>700.4</v>
      </c>
      <c r="D7" s="1">
        <v>437.8</v>
      </c>
      <c r="E7" s="1">
        <v>26</v>
      </c>
      <c r="F7" s="14">
        <v>437.8</v>
      </c>
      <c r="G7" s="1"/>
      <c r="H7" s="1"/>
      <c r="I7" s="1">
        <v>15235.781542999999</v>
      </c>
      <c r="J7" s="1">
        <f>I7-I$4</f>
        <v>2.5896999999531545E-2</v>
      </c>
      <c r="K7" s="11">
        <f t="shared" ref="K7:K18" si="0">J7*1000</f>
        <v>25.896999999531545</v>
      </c>
      <c r="L7" s="1" t="s">
        <v>97</v>
      </c>
      <c r="M7" s="1" t="s">
        <v>99</v>
      </c>
      <c r="N7" s="1" t="s">
        <v>25</v>
      </c>
      <c r="O7" s="15">
        <v>438</v>
      </c>
    </row>
    <row r="8" spans="1:15" x14ac:dyDescent="0.15">
      <c r="A8" s="1"/>
      <c r="B8" s="1" t="s">
        <v>3</v>
      </c>
      <c r="C8" s="1">
        <v>680.4</v>
      </c>
      <c r="D8" s="1">
        <v>470.8</v>
      </c>
      <c r="E8" s="1">
        <v>34</v>
      </c>
      <c r="F8" s="10">
        <v>470.8</v>
      </c>
      <c r="G8" s="1"/>
      <c r="H8" s="1"/>
      <c r="I8" s="1">
        <v>15235.789073</v>
      </c>
      <c r="J8" s="1">
        <f>I8-I$4</f>
        <v>3.3427000000301632E-2</v>
      </c>
      <c r="K8" s="11">
        <f t="shared" si="0"/>
        <v>33.427000000301632</v>
      </c>
      <c r="L8" s="1" t="s">
        <v>97</v>
      </c>
      <c r="M8" s="1" t="s">
        <v>99</v>
      </c>
      <c r="N8" s="1" t="s">
        <v>26</v>
      </c>
      <c r="O8" s="16">
        <v>471</v>
      </c>
    </row>
    <row r="9" spans="1:15" x14ac:dyDescent="0.15">
      <c r="A9" s="1"/>
      <c r="B9" s="1" t="s">
        <v>3</v>
      </c>
      <c r="C9" s="1">
        <v>655.4</v>
      </c>
      <c r="D9" s="1">
        <v>522.5</v>
      </c>
      <c r="E9" s="1">
        <v>41</v>
      </c>
      <c r="F9" s="10">
        <v>522.5</v>
      </c>
      <c r="G9" s="1">
        <f>E9-E6</f>
        <v>17</v>
      </c>
      <c r="H9" s="1"/>
      <c r="I9" s="1"/>
      <c r="J9" s="1"/>
      <c r="K9" s="11"/>
      <c r="L9" s="1"/>
      <c r="M9" s="1"/>
      <c r="N9" s="1"/>
      <c r="O9" s="16"/>
    </row>
    <row r="10" spans="1:15" x14ac:dyDescent="0.15">
      <c r="A10" s="1" t="s">
        <v>2</v>
      </c>
      <c r="B10" s="1" t="s">
        <v>1</v>
      </c>
      <c r="C10" s="1">
        <v>651.4</v>
      </c>
      <c r="D10" s="1">
        <v>530.70000000000005</v>
      </c>
      <c r="E10" s="1">
        <v>42</v>
      </c>
      <c r="F10" s="14">
        <v>530.70000000000005</v>
      </c>
      <c r="G10" s="1"/>
      <c r="H10" s="1"/>
      <c r="I10" s="1">
        <v>15235.797401</v>
      </c>
      <c r="J10" s="1">
        <f>I10-I$4</f>
        <v>4.1755000000193832E-2</v>
      </c>
      <c r="K10" s="11">
        <f t="shared" si="0"/>
        <v>41.755000000193832</v>
      </c>
      <c r="L10" s="1" t="s">
        <v>97</v>
      </c>
      <c r="M10" s="1" t="s">
        <v>99</v>
      </c>
      <c r="N10" s="1">
        <v>213</v>
      </c>
      <c r="O10" s="15">
        <v>531</v>
      </c>
    </row>
    <row r="11" spans="1:15" x14ac:dyDescent="0.15">
      <c r="A11" s="1"/>
      <c r="B11" s="1" t="s">
        <v>3</v>
      </c>
      <c r="C11" s="1">
        <v>622.4</v>
      </c>
      <c r="D11" s="1">
        <v>610.70000000000005</v>
      </c>
      <c r="E11" s="1">
        <v>50</v>
      </c>
      <c r="F11" s="10">
        <v>610.70000000000005</v>
      </c>
      <c r="G11" s="1"/>
      <c r="H11" s="1"/>
      <c r="I11" s="1">
        <v>15235.805866000001</v>
      </c>
      <c r="J11" s="1">
        <f>I11-I$4</f>
        <v>5.0220000000990694E-2</v>
      </c>
      <c r="K11" s="11">
        <f t="shared" si="0"/>
        <v>50.220000000990694</v>
      </c>
      <c r="L11" s="1" t="s">
        <v>97</v>
      </c>
      <c r="M11" s="1" t="s">
        <v>99</v>
      </c>
      <c r="N11" s="1">
        <v>263</v>
      </c>
      <c r="O11" s="16">
        <v>611</v>
      </c>
    </row>
    <row r="12" spans="1:15" x14ac:dyDescent="0.15">
      <c r="A12" s="1"/>
      <c r="B12" s="1" t="s">
        <v>3</v>
      </c>
      <c r="C12" s="1">
        <v>595.9</v>
      </c>
      <c r="D12" s="1">
        <v>705.9</v>
      </c>
      <c r="E12" s="1">
        <v>58</v>
      </c>
      <c r="F12" s="17">
        <v>705.9</v>
      </c>
      <c r="G12" s="1">
        <f>E12-E9</f>
        <v>17</v>
      </c>
      <c r="H12" s="1"/>
      <c r="I12" s="1"/>
      <c r="J12" s="1"/>
      <c r="K12" s="11"/>
      <c r="L12" s="1"/>
      <c r="M12" s="1"/>
      <c r="N12" s="1"/>
      <c r="O12" s="16"/>
    </row>
    <row r="13" spans="1:15" x14ac:dyDescent="0.15">
      <c r="A13" s="1" t="s">
        <v>2</v>
      </c>
      <c r="B13" s="1" t="s">
        <v>1</v>
      </c>
      <c r="C13" s="1">
        <v>595.4</v>
      </c>
      <c r="D13" s="1">
        <v>707.6</v>
      </c>
      <c r="E13" s="1">
        <v>59</v>
      </c>
      <c r="F13" s="14">
        <v>707.6</v>
      </c>
      <c r="G13" s="1"/>
      <c r="H13" s="1"/>
      <c r="I13" s="1">
        <v>15235.814119000001</v>
      </c>
      <c r="J13" s="1">
        <f>I13-I$4</f>
        <v>5.8473000000958564E-2</v>
      </c>
      <c r="K13" s="11">
        <f t="shared" si="0"/>
        <v>58.473000000958564</v>
      </c>
      <c r="L13" s="1" t="s">
        <v>97</v>
      </c>
      <c r="M13" s="1" t="s">
        <v>99</v>
      </c>
      <c r="N13" s="1" t="s">
        <v>5</v>
      </c>
      <c r="O13" s="15">
        <v>708</v>
      </c>
    </row>
    <row r="14" spans="1:15" x14ac:dyDescent="0.15">
      <c r="A14" s="1"/>
      <c r="B14" s="1" t="s">
        <v>3</v>
      </c>
      <c r="C14" s="1">
        <v>567.5</v>
      </c>
      <c r="D14" s="1">
        <v>820.6</v>
      </c>
      <c r="E14" s="1">
        <v>67</v>
      </c>
      <c r="F14" s="10">
        <v>820.6</v>
      </c>
      <c r="G14" s="1"/>
      <c r="H14" s="1"/>
      <c r="I14" s="1">
        <v>15235.822480999999</v>
      </c>
      <c r="J14" s="1">
        <f>I14-I$4</f>
        <v>6.6834999999628053E-2</v>
      </c>
      <c r="K14" s="11">
        <f t="shared" si="0"/>
        <v>66.834999999628053</v>
      </c>
      <c r="L14" s="1" t="s">
        <v>97</v>
      </c>
      <c r="M14" s="1" t="s">
        <v>99</v>
      </c>
      <c r="N14" s="1">
        <v>335</v>
      </c>
      <c r="O14" s="16">
        <v>821</v>
      </c>
    </row>
    <row r="15" spans="1:15" x14ac:dyDescent="0.15">
      <c r="A15" s="1"/>
      <c r="B15" s="1" t="s">
        <v>3</v>
      </c>
      <c r="C15" s="1">
        <v>545.1</v>
      </c>
      <c r="D15" s="1">
        <v>938.3</v>
      </c>
      <c r="E15" s="1">
        <v>75</v>
      </c>
      <c r="F15" s="10">
        <v>938.3</v>
      </c>
      <c r="G15" s="1">
        <f>E15-E12</f>
        <v>17</v>
      </c>
      <c r="H15" s="1"/>
      <c r="I15" s="1"/>
      <c r="J15" s="1"/>
      <c r="K15" s="11"/>
      <c r="L15" s="1"/>
      <c r="M15" s="1"/>
      <c r="N15" s="1"/>
      <c r="O15" s="16"/>
    </row>
    <row r="16" spans="1:15" x14ac:dyDescent="0.15">
      <c r="A16" s="1" t="s">
        <v>2</v>
      </c>
      <c r="B16" s="1" t="s">
        <v>1</v>
      </c>
      <c r="C16" s="1">
        <v>544.5</v>
      </c>
      <c r="D16" s="1">
        <v>941.5</v>
      </c>
      <c r="E16" s="1">
        <v>75</v>
      </c>
      <c r="F16" s="14">
        <v>941.5</v>
      </c>
      <c r="G16" s="1"/>
      <c r="H16" s="1"/>
      <c r="I16" s="1">
        <v>15235.830903</v>
      </c>
      <c r="J16" s="1">
        <f>I16-I$4</f>
        <v>7.5257000000419794E-2</v>
      </c>
      <c r="K16" s="11">
        <f t="shared" si="0"/>
        <v>75.257000000419794</v>
      </c>
      <c r="L16" s="1" t="s">
        <v>97</v>
      </c>
      <c r="M16" s="1" t="s">
        <v>99</v>
      </c>
      <c r="N16" s="1" t="s">
        <v>27</v>
      </c>
      <c r="O16" s="15">
        <v>942</v>
      </c>
    </row>
    <row r="17" spans="1:15" x14ac:dyDescent="0.15">
      <c r="A17" s="1"/>
      <c r="B17" s="1" t="s">
        <v>3</v>
      </c>
      <c r="C17" s="1">
        <v>528.5</v>
      </c>
      <c r="D17" s="1">
        <v>1062.4000000000001</v>
      </c>
      <c r="E17" s="1">
        <v>84</v>
      </c>
      <c r="F17" s="10">
        <v>1062.4000000000001</v>
      </c>
      <c r="G17" s="1"/>
      <c r="H17" s="1"/>
      <c r="I17" s="1">
        <v>15235.839222000001</v>
      </c>
      <c r="J17" s="1">
        <f t="shared" ref="J17:J18" si="1">I17-I$4</f>
        <v>8.357600000090315E-2</v>
      </c>
      <c r="K17" s="11">
        <f t="shared" si="0"/>
        <v>83.57600000090315</v>
      </c>
      <c r="L17" s="1" t="s">
        <v>97</v>
      </c>
      <c r="M17" s="1" t="s">
        <v>99</v>
      </c>
      <c r="N17" s="1">
        <v>427</v>
      </c>
      <c r="O17" s="16">
        <v>1063</v>
      </c>
    </row>
    <row r="18" spans="1:15" x14ac:dyDescent="0.15">
      <c r="A18" s="1"/>
      <c r="B18" s="1" t="s">
        <v>3</v>
      </c>
      <c r="C18" s="1">
        <v>513.70000000000005</v>
      </c>
      <c r="D18" s="1">
        <v>1180.9000000000001</v>
      </c>
      <c r="E18" s="1">
        <v>92</v>
      </c>
      <c r="F18" s="10">
        <v>1180.9000000000001</v>
      </c>
      <c r="G18" s="1">
        <f>E18-E15</f>
        <v>17</v>
      </c>
      <c r="H18" s="1"/>
      <c r="I18" s="1"/>
      <c r="J18" s="1"/>
      <c r="K18" s="1"/>
      <c r="L18" s="1"/>
      <c r="M18" s="1"/>
      <c r="N18" s="1"/>
      <c r="O18" s="16"/>
    </row>
    <row r="19" spans="1:15" x14ac:dyDescent="0.15">
      <c r="A19" s="1" t="s">
        <v>2</v>
      </c>
      <c r="B19" s="1" t="s">
        <v>1</v>
      </c>
      <c r="C19" s="1">
        <v>513.5</v>
      </c>
      <c r="D19" s="1">
        <v>1182.4000000000001</v>
      </c>
      <c r="E19" s="1">
        <v>92</v>
      </c>
      <c r="F19" s="14">
        <v>1182.4000000000001</v>
      </c>
      <c r="G19" s="1"/>
      <c r="H19" s="1"/>
      <c r="I19" s="1">
        <v>15235.847465000001</v>
      </c>
      <c r="J19" s="1">
        <f>I19-I$4</f>
        <v>9.1819000001123641E-2</v>
      </c>
      <c r="K19" s="11">
        <f>J19*1000</f>
        <v>91.819000001123641</v>
      </c>
      <c r="L19" s="1" t="s">
        <v>97</v>
      </c>
      <c r="M19" s="1" t="s">
        <v>99</v>
      </c>
      <c r="N19" s="1" t="s">
        <v>28</v>
      </c>
      <c r="O19" s="15">
        <v>1183</v>
      </c>
    </row>
    <row r="20" spans="1:15" x14ac:dyDescent="0.15">
      <c r="A20" s="1"/>
      <c r="B20" s="1" t="s">
        <v>3</v>
      </c>
      <c r="C20" s="1">
        <v>501.5</v>
      </c>
      <c r="D20" s="1">
        <v>1302.3</v>
      </c>
      <c r="E20" s="1">
        <v>100</v>
      </c>
      <c r="F20" s="10">
        <v>1302.3</v>
      </c>
      <c r="G20" s="1"/>
      <c r="H20" s="1"/>
      <c r="I20" s="1">
        <v>15235.855919</v>
      </c>
      <c r="J20" s="1">
        <f>I20-I$4</f>
        <v>0.1002730000000156</v>
      </c>
      <c r="K20" s="11">
        <f>J20*1000</f>
        <v>100.2730000000156</v>
      </c>
      <c r="L20" s="1" t="s">
        <v>97</v>
      </c>
      <c r="M20" s="1" t="s">
        <v>99</v>
      </c>
      <c r="N20" s="1">
        <v>517</v>
      </c>
      <c r="O20" s="16">
        <v>1303</v>
      </c>
    </row>
    <row r="21" spans="1:15" x14ac:dyDescent="0.15">
      <c r="A21" s="1"/>
      <c r="B21" s="1" t="s">
        <v>3</v>
      </c>
      <c r="C21" s="1">
        <v>495.5</v>
      </c>
      <c r="D21" s="1">
        <v>1406.3</v>
      </c>
      <c r="E21" s="1">
        <v>109</v>
      </c>
      <c r="F21" s="10">
        <v>1406.3</v>
      </c>
      <c r="G21" s="1"/>
      <c r="H21" s="1"/>
      <c r="I21" s="1">
        <v>15235.864057000001</v>
      </c>
      <c r="J21" s="1">
        <f>I21-I$4</f>
        <v>0.10841100000106962</v>
      </c>
      <c r="K21" s="11">
        <f>J21*1000</f>
        <v>108.41100000106962</v>
      </c>
      <c r="L21" s="1" t="s">
        <v>97</v>
      </c>
      <c r="M21" s="1" t="s">
        <v>99</v>
      </c>
      <c r="N21" s="1" t="s">
        <v>29</v>
      </c>
      <c r="O21" s="16">
        <v>1407</v>
      </c>
    </row>
    <row r="22" spans="1:15" x14ac:dyDescent="0.15">
      <c r="A22" s="1"/>
      <c r="B22" s="1" t="s">
        <v>3</v>
      </c>
      <c r="C22" s="1">
        <v>495.5</v>
      </c>
      <c r="D22" s="1">
        <v>1406.4</v>
      </c>
      <c r="E22" s="1">
        <v>109</v>
      </c>
      <c r="F22" s="10">
        <v>1406.4</v>
      </c>
      <c r="G22" s="1">
        <f>E22-E18</f>
        <v>17</v>
      </c>
      <c r="H22" s="1"/>
      <c r="I22" s="1"/>
      <c r="J22" s="1"/>
      <c r="K22" s="1"/>
      <c r="L22" s="1"/>
      <c r="M22" s="1"/>
      <c r="N22" s="1"/>
      <c r="O22" s="16"/>
    </row>
    <row r="23" spans="1:15" x14ac:dyDescent="0.15">
      <c r="A23" s="1" t="s">
        <v>2</v>
      </c>
      <c r="B23" s="1" t="s">
        <v>1</v>
      </c>
      <c r="C23" s="1">
        <v>493.5</v>
      </c>
      <c r="D23" s="1">
        <v>1498.2</v>
      </c>
      <c r="E23" s="1">
        <v>117</v>
      </c>
      <c r="F23" s="10">
        <v>1498.2</v>
      </c>
      <c r="G23" s="1"/>
      <c r="H23" s="1"/>
      <c r="I23" s="1">
        <v>15235.872547999999</v>
      </c>
      <c r="J23" s="1">
        <f>I23-I$4</f>
        <v>0.11690199999975448</v>
      </c>
      <c r="K23" s="11">
        <f>J23*1000</f>
        <v>116.90199999975448</v>
      </c>
      <c r="L23" s="1" t="s">
        <v>97</v>
      </c>
      <c r="M23" s="1" t="s">
        <v>99</v>
      </c>
      <c r="N23" s="1" t="s">
        <v>30</v>
      </c>
      <c r="O23" s="16">
        <v>1499</v>
      </c>
    </row>
    <row r="24" spans="1:15" x14ac:dyDescent="0.15">
      <c r="A24" s="1"/>
      <c r="B24" s="1" t="s">
        <v>3</v>
      </c>
      <c r="C24" s="1">
        <v>493.5</v>
      </c>
      <c r="D24" s="1">
        <v>1557.9</v>
      </c>
      <c r="E24" s="1">
        <v>125</v>
      </c>
      <c r="F24" s="10">
        <v>1557.9</v>
      </c>
      <c r="G24" s="1">
        <f>E24-E22</f>
        <v>16</v>
      </c>
      <c r="H24" s="1"/>
      <c r="I24" s="1"/>
      <c r="J24" s="1"/>
      <c r="K24" s="1"/>
      <c r="L24" s="1"/>
      <c r="M24" s="1"/>
      <c r="N24" s="1"/>
      <c r="O24" s="16"/>
    </row>
    <row r="25" spans="1:15" x14ac:dyDescent="0.15">
      <c r="A25" s="1" t="s">
        <v>2</v>
      </c>
      <c r="B25" s="1" t="s">
        <v>1</v>
      </c>
      <c r="C25" s="1">
        <v>493.5</v>
      </c>
      <c r="D25" s="1">
        <v>1563.2</v>
      </c>
      <c r="E25" s="1">
        <v>126</v>
      </c>
      <c r="F25" s="10">
        <v>1563.2</v>
      </c>
      <c r="G25" s="1"/>
      <c r="H25" s="1"/>
      <c r="I25" s="1">
        <v>15235.881507</v>
      </c>
      <c r="J25" s="1">
        <f>I25-I$4</f>
        <v>0.12586100000044098</v>
      </c>
      <c r="K25" s="11">
        <f>J25*1000</f>
        <v>125.86100000044098</v>
      </c>
      <c r="L25" s="1" t="s">
        <v>97</v>
      </c>
      <c r="M25" s="1" t="s">
        <v>99</v>
      </c>
      <c r="N25" s="1" t="s">
        <v>31</v>
      </c>
      <c r="O25" s="16">
        <v>1564</v>
      </c>
    </row>
    <row r="26" spans="1:15" x14ac:dyDescent="0.15">
      <c r="A26" s="1"/>
      <c r="B26" s="1" t="s">
        <v>3</v>
      </c>
      <c r="C26" s="1">
        <v>493.5</v>
      </c>
      <c r="D26" s="1">
        <v>1610.2</v>
      </c>
      <c r="E26" s="1">
        <v>134</v>
      </c>
      <c r="F26" s="10">
        <v>1610.2</v>
      </c>
      <c r="G26" s="1"/>
      <c r="H26" s="1"/>
      <c r="I26" s="1">
        <v>15235.889220999999</v>
      </c>
      <c r="J26" s="1">
        <f>I26-I$4</f>
        <v>0.13357499999983702</v>
      </c>
      <c r="K26" s="11">
        <f>J26*1000</f>
        <v>133.57499999983702</v>
      </c>
      <c r="L26" s="1" t="s">
        <v>97</v>
      </c>
      <c r="M26" s="1" t="s">
        <v>99</v>
      </c>
      <c r="N26" s="1" t="s">
        <v>32</v>
      </c>
      <c r="O26" s="16">
        <v>1611</v>
      </c>
    </row>
    <row r="27" spans="1:15" x14ac:dyDescent="0.15">
      <c r="A27" s="1"/>
      <c r="B27" s="1" t="s">
        <v>3</v>
      </c>
      <c r="C27" s="1">
        <v>494.5</v>
      </c>
      <c r="D27" s="1">
        <v>1639</v>
      </c>
      <c r="E27" s="1">
        <v>142</v>
      </c>
      <c r="F27" s="10">
        <v>1639</v>
      </c>
      <c r="G27" s="1"/>
      <c r="H27" s="1"/>
      <c r="I27" s="1"/>
      <c r="J27" s="1"/>
      <c r="K27" s="1"/>
      <c r="L27" s="1"/>
      <c r="M27" s="1"/>
      <c r="N27" s="1"/>
      <c r="O27" s="16"/>
    </row>
    <row r="28" spans="1:15" x14ac:dyDescent="0.15">
      <c r="A28" s="1" t="s">
        <v>2</v>
      </c>
      <c r="B28" s="1" t="s">
        <v>1</v>
      </c>
      <c r="C28" s="1">
        <v>494.5</v>
      </c>
      <c r="D28" s="1">
        <v>1639.1</v>
      </c>
      <c r="E28" s="1">
        <v>142</v>
      </c>
      <c r="F28" s="10">
        <v>1639.1</v>
      </c>
      <c r="G28" s="1"/>
      <c r="H28" s="1"/>
      <c r="I28" s="1">
        <v>15235.897531000001</v>
      </c>
      <c r="J28" s="1">
        <f>I28-I$4</f>
        <v>0.14188500000091153</v>
      </c>
      <c r="K28" s="11">
        <f>J28*1000</f>
        <v>141.88500000091153</v>
      </c>
      <c r="L28" s="1" t="s">
        <v>97</v>
      </c>
      <c r="M28" s="1" t="s">
        <v>99</v>
      </c>
      <c r="N28" s="1">
        <v>668</v>
      </c>
      <c r="O28" s="16">
        <v>1640</v>
      </c>
    </row>
    <row r="29" spans="1:15" x14ac:dyDescent="0.15">
      <c r="A29" s="1"/>
      <c r="B29" s="1" t="s">
        <v>3</v>
      </c>
      <c r="C29" s="1">
        <v>494.5</v>
      </c>
      <c r="D29" s="1">
        <v>1657.1</v>
      </c>
      <c r="E29" s="1">
        <v>150</v>
      </c>
      <c r="F29" s="10">
        <v>1657.1</v>
      </c>
      <c r="G29" s="1"/>
      <c r="H29" s="1"/>
      <c r="I29" s="1">
        <v>15235.905930000001</v>
      </c>
      <c r="J29" s="1">
        <f>I29-I$4</f>
        <v>0.15028400000119291</v>
      </c>
      <c r="K29" s="11">
        <f>J29*1000</f>
        <v>150.28400000119291</v>
      </c>
      <c r="L29" s="1" t="s">
        <v>97</v>
      </c>
      <c r="M29" s="1" t="s">
        <v>99</v>
      </c>
      <c r="N29" s="1" t="s">
        <v>33</v>
      </c>
      <c r="O29" s="16">
        <v>1658</v>
      </c>
    </row>
    <row r="30" spans="1:15" x14ac:dyDescent="0.15">
      <c r="A30" s="1"/>
      <c r="B30" s="1" t="s">
        <v>3</v>
      </c>
      <c r="C30" s="1">
        <v>494.5</v>
      </c>
      <c r="D30" s="1">
        <v>1666.1</v>
      </c>
      <c r="E30" s="1">
        <v>159</v>
      </c>
      <c r="F30" s="10">
        <v>1666.1</v>
      </c>
      <c r="G30" s="1"/>
      <c r="H30" s="1"/>
      <c r="I30" s="1"/>
      <c r="J30" s="1"/>
      <c r="K30" s="1"/>
      <c r="L30" s="1"/>
      <c r="M30" s="1"/>
      <c r="N30" s="1"/>
      <c r="O30" s="16"/>
    </row>
    <row r="31" spans="1:15" x14ac:dyDescent="0.15">
      <c r="A31" s="1" t="s">
        <v>2</v>
      </c>
      <c r="B31" s="1" t="s">
        <v>1</v>
      </c>
      <c r="C31" s="1">
        <v>494.5</v>
      </c>
      <c r="D31" s="1">
        <v>1666.1</v>
      </c>
      <c r="E31" s="1">
        <v>159</v>
      </c>
      <c r="F31" s="10">
        <v>1666.1</v>
      </c>
      <c r="G31" s="1"/>
      <c r="H31" s="1"/>
      <c r="I31" s="1">
        <v>15235.914264999999</v>
      </c>
      <c r="J31" s="1">
        <f>I31-I$4</f>
        <v>0.15861899999981688</v>
      </c>
      <c r="K31" s="11">
        <f>J31*1000</f>
        <v>158.61899999981688</v>
      </c>
      <c r="L31" s="1" t="s">
        <v>97</v>
      </c>
      <c r="M31" s="1" t="s">
        <v>99</v>
      </c>
      <c r="N31" s="1">
        <v>683</v>
      </c>
      <c r="O31" s="16">
        <v>1667</v>
      </c>
    </row>
    <row r="32" spans="1:15" x14ac:dyDescent="0.15">
      <c r="A32" s="1"/>
      <c r="B32" s="1" t="s">
        <v>3</v>
      </c>
      <c r="C32" s="1">
        <v>493.5</v>
      </c>
      <c r="D32" s="1">
        <v>1668.1</v>
      </c>
      <c r="E32" s="1">
        <v>167</v>
      </c>
      <c r="F32" s="10">
        <v>1668.1</v>
      </c>
      <c r="G32" s="1"/>
      <c r="H32" s="1"/>
      <c r="I32" s="1">
        <v>15235.922624000001</v>
      </c>
      <c r="J32" s="1">
        <f>I32-I$4</f>
        <v>0.16697800000110874</v>
      </c>
      <c r="K32" s="11">
        <f>J32*1000</f>
        <v>166.97800000110874</v>
      </c>
      <c r="L32" s="1" t="s">
        <v>97</v>
      </c>
      <c r="M32" s="1" t="s">
        <v>99</v>
      </c>
      <c r="N32" s="1">
        <v>685</v>
      </c>
      <c r="O32" s="16">
        <v>1669</v>
      </c>
    </row>
    <row r="33" spans="1:15" x14ac:dyDescent="0.15">
      <c r="A33" s="1"/>
      <c r="B33" s="1" t="s">
        <v>3</v>
      </c>
      <c r="C33" s="1">
        <v>492.6</v>
      </c>
      <c r="D33" s="1">
        <v>1663.2</v>
      </c>
      <c r="E33" s="1">
        <v>175</v>
      </c>
      <c r="F33" s="10">
        <v>1663.2</v>
      </c>
      <c r="G33" s="1"/>
      <c r="H33" s="1"/>
      <c r="I33" s="1"/>
      <c r="J33" s="1"/>
      <c r="K33" s="1"/>
      <c r="L33" s="1"/>
      <c r="M33" s="1"/>
      <c r="N33" s="1"/>
      <c r="O33" s="16"/>
    </row>
    <row r="34" spans="1:15" x14ac:dyDescent="0.15">
      <c r="A34" s="1" t="s">
        <v>2</v>
      </c>
      <c r="B34" s="1" t="s">
        <v>1</v>
      </c>
      <c r="C34" s="1">
        <v>492.5</v>
      </c>
      <c r="D34" s="1">
        <v>1663.1</v>
      </c>
      <c r="E34" s="1">
        <v>176</v>
      </c>
      <c r="F34" s="14">
        <v>1663.1</v>
      </c>
      <c r="G34" s="1"/>
      <c r="H34" s="1"/>
      <c r="I34" s="1">
        <v>15235.931021</v>
      </c>
      <c r="J34" s="1">
        <f>I34-I$4</f>
        <v>0.17537500000071304</v>
      </c>
      <c r="K34" s="11">
        <f>J34*1000</f>
        <v>175.37500000071304</v>
      </c>
      <c r="L34" s="1" t="s">
        <v>97</v>
      </c>
      <c r="M34" s="1" t="s">
        <v>99</v>
      </c>
      <c r="N34" s="1">
        <v>680</v>
      </c>
      <c r="O34" s="15">
        <v>1664</v>
      </c>
    </row>
    <row r="35" spans="1:15" x14ac:dyDescent="0.15">
      <c r="A35" s="1"/>
      <c r="B35" s="1" t="s">
        <v>3</v>
      </c>
      <c r="C35" s="1">
        <v>488.5</v>
      </c>
      <c r="D35" s="1">
        <v>1608.2</v>
      </c>
      <c r="E35" s="1">
        <v>184</v>
      </c>
      <c r="F35" s="14">
        <v>1608.2</v>
      </c>
      <c r="G35" s="1"/>
      <c r="H35" s="1"/>
      <c r="I35" s="1">
        <v>15235.939453999999</v>
      </c>
      <c r="J35" s="1">
        <f>I35-I$4</f>
        <v>0.18380799999977171</v>
      </c>
      <c r="K35" s="11">
        <f>J35*1000</f>
        <v>183.80799999977171</v>
      </c>
      <c r="L35" s="1" t="s">
        <v>97</v>
      </c>
      <c r="M35" s="1" t="s">
        <v>99</v>
      </c>
      <c r="N35" s="1">
        <v>649</v>
      </c>
      <c r="O35" s="15">
        <v>1609</v>
      </c>
    </row>
    <row r="36" spans="1:15" x14ac:dyDescent="0.15">
      <c r="A36" s="1"/>
      <c r="B36" s="1" t="s">
        <v>3</v>
      </c>
      <c r="C36" s="1">
        <v>482.6</v>
      </c>
      <c r="D36" s="1">
        <v>1489.8</v>
      </c>
      <c r="E36" s="1">
        <v>192</v>
      </c>
      <c r="F36" s="10">
        <v>1489.8</v>
      </c>
      <c r="G36" s="1"/>
      <c r="H36" s="1"/>
      <c r="I36" s="1"/>
      <c r="J36" s="1"/>
      <c r="K36" s="1"/>
      <c r="L36" s="1"/>
      <c r="M36" s="1"/>
      <c r="N36" s="1"/>
      <c r="O36" s="16"/>
    </row>
    <row r="37" spans="1:15" x14ac:dyDescent="0.15">
      <c r="A37" s="1" t="s">
        <v>2</v>
      </c>
      <c r="B37" s="1" t="s">
        <v>1</v>
      </c>
      <c r="C37" s="1">
        <v>482.6</v>
      </c>
      <c r="D37" s="1">
        <v>1488.2</v>
      </c>
      <c r="E37" s="1">
        <v>192</v>
      </c>
      <c r="F37" s="14">
        <v>1488.2</v>
      </c>
      <c r="G37" s="1"/>
      <c r="H37" s="1"/>
      <c r="I37" s="1">
        <v>15235.947716999999</v>
      </c>
      <c r="J37" s="1">
        <f>I37-I$4</f>
        <v>0.19207099999948696</v>
      </c>
      <c r="K37" s="11">
        <f>J37*1000</f>
        <v>192.07099999948696</v>
      </c>
      <c r="L37" s="1" t="s">
        <v>97</v>
      </c>
      <c r="M37" s="1" t="s">
        <v>99</v>
      </c>
      <c r="N37" s="1" t="s">
        <v>34</v>
      </c>
      <c r="O37" s="15">
        <v>1489</v>
      </c>
    </row>
    <row r="38" spans="1:15" x14ac:dyDescent="0.15">
      <c r="A38" s="1"/>
      <c r="B38" s="1" t="s">
        <v>3</v>
      </c>
      <c r="C38" s="1">
        <v>481.6</v>
      </c>
      <c r="D38" s="1">
        <v>1371.3</v>
      </c>
      <c r="E38" s="1">
        <v>201</v>
      </c>
      <c r="F38" s="14">
        <v>1371.3</v>
      </c>
      <c r="G38" s="1"/>
      <c r="H38" s="1"/>
      <c r="I38" s="1">
        <v>15235.956115000001</v>
      </c>
      <c r="J38" s="1">
        <f>I38-I$4</f>
        <v>0.20046900000124879</v>
      </c>
      <c r="K38" s="11">
        <f>J38*1000</f>
        <v>200.46900000124879</v>
      </c>
      <c r="L38" s="1" t="s">
        <v>97</v>
      </c>
      <c r="M38" s="1" t="s">
        <v>99</v>
      </c>
      <c r="N38" s="1" t="s">
        <v>7</v>
      </c>
      <c r="O38" s="15">
        <v>1372</v>
      </c>
    </row>
    <row r="39" spans="1:15" x14ac:dyDescent="0.15">
      <c r="A39" s="1"/>
      <c r="B39" s="1" t="s">
        <v>3</v>
      </c>
      <c r="C39" s="1">
        <v>483.5</v>
      </c>
      <c r="D39" s="1">
        <v>1228.0999999999999</v>
      </c>
      <c r="E39" s="1">
        <v>209</v>
      </c>
      <c r="F39" s="10">
        <v>1228.0999999999999</v>
      </c>
      <c r="G39" s="1"/>
      <c r="H39" s="1"/>
      <c r="I39" s="1"/>
      <c r="J39" s="1"/>
      <c r="K39" s="1"/>
      <c r="L39" s="1"/>
      <c r="M39" s="1"/>
      <c r="N39" s="1"/>
      <c r="O39" s="16"/>
    </row>
    <row r="40" spans="1:15" x14ac:dyDescent="0.15">
      <c r="A40" s="1" t="s">
        <v>2</v>
      </c>
      <c r="B40" s="1" t="s">
        <v>1</v>
      </c>
      <c r="C40" s="1">
        <v>483.6</v>
      </c>
      <c r="D40" s="1">
        <v>1226.4000000000001</v>
      </c>
      <c r="E40" s="1">
        <v>209</v>
      </c>
      <c r="F40" s="14">
        <v>1226.4000000000001</v>
      </c>
      <c r="G40" s="1"/>
      <c r="H40" s="1"/>
      <c r="I40" s="1">
        <v>15235.964418</v>
      </c>
      <c r="J40" s="1">
        <f>I40-I$4</f>
        <v>0.20877199999995355</v>
      </c>
      <c r="K40" s="11">
        <f>J40*1000</f>
        <v>208.77199999995355</v>
      </c>
      <c r="L40" s="1" t="s">
        <v>97</v>
      </c>
      <c r="M40" s="1" t="s">
        <v>99</v>
      </c>
      <c r="N40" s="1" t="s">
        <v>35</v>
      </c>
      <c r="O40" s="15">
        <v>1227</v>
      </c>
    </row>
    <row r="41" spans="1:15" x14ac:dyDescent="0.15">
      <c r="A41" s="1"/>
      <c r="B41" s="1" t="s">
        <v>3</v>
      </c>
      <c r="C41" s="1">
        <v>491.5</v>
      </c>
      <c r="D41" s="1">
        <v>1096.4000000000001</v>
      </c>
      <c r="E41" s="1">
        <v>217</v>
      </c>
      <c r="F41" s="14">
        <v>1096.4000000000001</v>
      </c>
      <c r="G41" s="1"/>
      <c r="H41" s="1"/>
      <c r="I41" s="1">
        <v>15235.972809000001</v>
      </c>
      <c r="J41" s="1">
        <f>I41-I$4</f>
        <v>0.21716300000116462</v>
      </c>
      <c r="K41" s="11">
        <f>J41*1000</f>
        <v>217.16300000116462</v>
      </c>
      <c r="L41" s="1" t="s">
        <v>97</v>
      </c>
      <c r="M41" s="1" t="s">
        <v>99</v>
      </c>
      <c r="N41" s="1">
        <v>449</v>
      </c>
      <c r="O41" s="15">
        <v>1097</v>
      </c>
    </row>
    <row r="42" spans="1:15" x14ac:dyDescent="0.15">
      <c r="A42" s="1"/>
      <c r="B42" s="1" t="s">
        <v>3</v>
      </c>
      <c r="C42" s="1">
        <v>503.4</v>
      </c>
      <c r="D42" s="1">
        <v>969.6</v>
      </c>
      <c r="E42" s="1">
        <v>226</v>
      </c>
      <c r="F42" s="10">
        <v>969.6</v>
      </c>
      <c r="G42" s="1"/>
      <c r="H42" s="1"/>
      <c r="I42" s="1"/>
      <c r="J42" s="1"/>
      <c r="K42" s="1"/>
      <c r="L42" s="1"/>
      <c r="M42" s="1"/>
      <c r="N42" s="1"/>
      <c r="O42" s="16"/>
    </row>
    <row r="43" spans="1:15" x14ac:dyDescent="0.15">
      <c r="A43" s="1" t="s">
        <v>2</v>
      </c>
      <c r="B43" s="1" t="s">
        <v>1</v>
      </c>
      <c r="C43" s="1">
        <v>503.5</v>
      </c>
      <c r="D43" s="1">
        <v>968.5</v>
      </c>
      <c r="E43" s="1">
        <v>226</v>
      </c>
      <c r="F43" s="10">
        <v>968.5</v>
      </c>
      <c r="G43" s="1"/>
      <c r="H43" s="1"/>
      <c r="I43" s="1">
        <v>15235.981096</v>
      </c>
      <c r="J43" s="1">
        <f>I43-I$4</f>
        <v>0.22544999999990978</v>
      </c>
      <c r="K43" s="11">
        <f>J43*1000</f>
        <v>225.44999999990978</v>
      </c>
      <c r="L43" s="1" t="s">
        <v>97</v>
      </c>
      <c r="M43" s="1" t="s">
        <v>99</v>
      </c>
      <c r="N43" s="1" t="s">
        <v>36</v>
      </c>
      <c r="O43" s="16">
        <v>969</v>
      </c>
    </row>
    <row r="44" spans="1:15" x14ac:dyDescent="0.15">
      <c r="A44" s="1"/>
      <c r="B44" s="1" t="s">
        <v>3</v>
      </c>
      <c r="C44" s="1">
        <v>519.5</v>
      </c>
      <c r="D44" s="1">
        <v>847.6</v>
      </c>
      <c r="E44" s="1">
        <v>234</v>
      </c>
      <c r="F44" s="10">
        <v>847.6</v>
      </c>
      <c r="G44" s="1"/>
      <c r="H44" s="1"/>
      <c r="I44" s="1">
        <v>15235.989549</v>
      </c>
      <c r="J44" s="1">
        <f>I44-I$4</f>
        <v>0.23390300000028219</v>
      </c>
      <c r="K44" s="11">
        <f>J44*1000</f>
        <v>233.90300000028219</v>
      </c>
      <c r="L44" s="1" t="s">
        <v>97</v>
      </c>
      <c r="M44" s="1" t="s">
        <v>99</v>
      </c>
      <c r="N44" s="1">
        <v>350</v>
      </c>
      <c r="O44" s="16">
        <v>848</v>
      </c>
    </row>
    <row r="45" spans="1:15" x14ac:dyDescent="0.15">
      <c r="A45" s="1"/>
      <c r="B45" s="1" t="s">
        <v>3</v>
      </c>
      <c r="C45" s="1">
        <v>538.5</v>
      </c>
      <c r="D45" s="1">
        <v>733.6</v>
      </c>
      <c r="E45" s="1">
        <v>242</v>
      </c>
      <c r="F45" s="10">
        <v>733.6</v>
      </c>
      <c r="G45" s="1"/>
      <c r="H45" s="1"/>
      <c r="I45" s="1">
        <v>15235.997878</v>
      </c>
      <c r="J45" s="1">
        <f>I45-I$4</f>
        <v>0.24223200000051293</v>
      </c>
      <c r="K45" s="11">
        <f>J45*1000</f>
        <v>242.23200000051293</v>
      </c>
      <c r="L45" s="1" t="s">
        <v>97</v>
      </c>
      <c r="M45" s="1" t="s">
        <v>99</v>
      </c>
      <c r="N45" s="1" t="s">
        <v>17</v>
      </c>
      <c r="O45" s="16">
        <v>734</v>
      </c>
    </row>
    <row r="46" spans="1:15" x14ac:dyDescent="0.15">
      <c r="A46" s="1"/>
      <c r="B46" s="1" t="s">
        <v>3</v>
      </c>
      <c r="C46" s="1">
        <v>564.5</v>
      </c>
      <c r="D46" s="1">
        <v>640.70000000000005</v>
      </c>
      <c r="E46" s="1">
        <v>251</v>
      </c>
      <c r="F46" s="10">
        <v>640.70000000000005</v>
      </c>
      <c r="G46" s="1"/>
      <c r="H46" s="1"/>
      <c r="I46" s="1">
        <v>15236.006233</v>
      </c>
      <c r="J46" s="1">
        <f>I46-I$4</f>
        <v>0.25058700000045064</v>
      </c>
      <c r="K46" s="11">
        <f>J46*1000</f>
        <v>250.58700000045064</v>
      </c>
      <c r="L46" s="1" t="s">
        <v>97</v>
      </c>
      <c r="M46" s="1" t="s">
        <v>99</v>
      </c>
      <c r="N46" s="1">
        <v>281</v>
      </c>
      <c r="O46" s="16">
        <v>641</v>
      </c>
    </row>
    <row r="47" spans="1:15" x14ac:dyDescent="0.15">
      <c r="A47" s="1"/>
      <c r="B47" s="1" t="s">
        <v>3</v>
      </c>
      <c r="C47" s="1">
        <v>587</v>
      </c>
      <c r="D47" s="1">
        <v>563.29999999999995</v>
      </c>
      <c r="E47" s="1">
        <v>259</v>
      </c>
      <c r="F47" s="10">
        <v>563.29999999999995</v>
      </c>
      <c r="G47" s="1">
        <f>E47-E43</f>
        <v>33</v>
      </c>
      <c r="H47" s="1"/>
      <c r="I47" s="1"/>
      <c r="J47" s="1"/>
      <c r="K47" s="1"/>
      <c r="L47" s="1"/>
      <c r="M47" s="1"/>
      <c r="N47" s="1"/>
      <c r="O47" s="16"/>
    </row>
    <row r="48" spans="1:15" x14ac:dyDescent="0.15">
      <c r="A48" s="1" t="s">
        <v>2</v>
      </c>
      <c r="B48" s="1" t="s">
        <v>1</v>
      </c>
      <c r="C48" s="1">
        <v>587.5</v>
      </c>
      <c r="D48" s="1">
        <v>561.70000000000005</v>
      </c>
      <c r="E48" s="1">
        <v>259</v>
      </c>
      <c r="F48" s="10">
        <v>561.70000000000005</v>
      </c>
      <c r="G48" s="1"/>
      <c r="H48" s="1"/>
      <c r="I48" s="1">
        <v>15236.014599</v>
      </c>
      <c r="J48" s="1">
        <f>I48-I$4</f>
        <v>0.25895300000047428</v>
      </c>
      <c r="K48" s="11">
        <f>J48*1000</f>
        <v>258.95300000047428</v>
      </c>
      <c r="L48" s="1" t="s">
        <v>97</v>
      </c>
      <c r="M48" s="1" t="s">
        <v>99</v>
      </c>
      <c r="N48" s="1">
        <v>232</v>
      </c>
      <c r="O48" s="16">
        <v>562</v>
      </c>
    </row>
    <row r="49" spans="1:15" x14ac:dyDescent="0.15">
      <c r="A49" s="1"/>
      <c r="B49" s="1" t="s">
        <v>3</v>
      </c>
      <c r="C49" s="1">
        <v>609.4</v>
      </c>
      <c r="D49" s="1">
        <v>509.7</v>
      </c>
      <c r="E49" s="1">
        <v>267</v>
      </c>
      <c r="F49" s="10">
        <v>509.7</v>
      </c>
      <c r="G49" s="1"/>
      <c r="H49" s="1"/>
      <c r="I49" s="1">
        <v>15236.022888</v>
      </c>
      <c r="J49" s="1">
        <f>I49-I$4</f>
        <v>0.26724199999989651</v>
      </c>
      <c r="K49" s="11">
        <f>J49*1000</f>
        <v>267.24199999989651</v>
      </c>
      <c r="L49" s="1" t="s">
        <v>97</v>
      </c>
      <c r="M49" s="1" t="s">
        <v>99</v>
      </c>
      <c r="N49" s="1" t="s">
        <v>37</v>
      </c>
      <c r="O49" s="16">
        <v>510</v>
      </c>
    </row>
    <row r="50" spans="1:15" x14ac:dyDescent="0.15">
      <c r="B50" t="s">
        <v>3</v>
      </c>
      <c r="C50">
        <v>628.4</v>
      </c>
      <c r="D50">
        <v>475.8</v>
      </c>
      <c r="E50">
        <v>276</v>
      </c>
      <c r="F50" s="6">
        <v>475.8</v>
      </c>
      <c r="I50">
        <v>15236.031242999999</v>
      </c>
      <c r="J50">
        <f>I50-I$4</f>
        <v>0.27559699999983422</v>
      </c>
      <c r="K50" s="2">
        <f>J50*1000</f>
        <v>275.59699999983422</v>
      </c>
      <c r="L50" t="s">
        <v>97</v>
      </c>
      <c r="M50" t="s">
        <v>99</v>
      </c>
      <c r="N50" t="s">
        <v>38</v>
      </c>
      <c r="O50" s="7">
        <v>476</v>
      </c>
    </row>
    <row r="51" spans="1:15" x14ac:dyDescent="0.15">
      <c r="B51" t="s">
        <v>3</v>
      </c>
      <c r="C51">
        <v>642.4</v>
      </c>
      <c r="D51">
        <v>455.8</v>
      </c>
      <c r="E51">
        <v>284</v>
      </c>
      <c r="F51" s="6">
        <v>455.8</v>
      </c>
      <c r="I51">
        <v>15236.039637</v>
      </c>
      <c r="J51">
        <f>I51-I$4</f>
        <v>0.28399100000024191</v>
      </c>
      <c r="K51" s="2">
        <f>J51*1000</f>
        <v>283.99100000024191</v>
      </c>
      <c r="L51" t="s">
        <v>97</v>
      </c>
      <c r="M51" t="s">
        <v>99</v>
      </c>
      <c r="N51" t="s">
        <v>39</v>
      </c>
      <c r="O51" s="7">
        <v>456</v>
      </c>
    </row>
    <row r="52" spans="1:15" x14ac:dyDescent="0.15">
      <c r="B52" t="s">
        <v>3</v>
      </c>
      <c r="C52">
        <v>652.29999999999995</v>
      </c>
      <c r="D52">
        <v>444.9</v>
      </c>
      <c r="E52">
        <v>292</v>
      </c>
      <c r="F52" s="6">
        <v>444.9</v>
      </c>
      <c r="O52" s="7"/>
    </row>
    <row r="53" spans="1:15" x14ac:dyDescent="0.15">
      <c r="A53" t="s">
        <v>2</v>
      </c>
      <c r="B53" t="s">
        <v>1</v>
      </c>
      <c r="C53">
        <v>652.4</v>
      </c>
      <c r="D53">
        <v>444.8</v>
      </c>
      <c r="E53">
        <v>292</v>
      </c>
      <c r="F53" s="6">
        <v>444.8</v>
      </c>
      <c r="I53">
        <v>15236.047911</v>
      </c>
      <c r="J53">
        <f>I53-I$4</f>
        <v>0.29226500000004307</v>
      </c>
      <c r="K53" s="2">
        <f>J53*1000</f>
        <v>292.26500000004307</v>
      </c>
      <c r="L53" t="s">
        <v>97</v>
      </c>
      <c r="M53" t="s">
        <v>99</v>
      </c>
      <c r="N53" t="s">
        <v>40</v>
      </c>
      <c r="O53" s="7">
        <v>445</v>
      </c>
    </row>
    <row r="54" spans="1:15" x14ac:dyDescent="0.15">
      <c r="B54" t="s">
        <v>3</v>
      </c>
      <c r="C54">
        <v>665.4</v>
      </c>
      <c r="D54">
        <v>437.8</v>
      </c>
      <c r="E54">
        <v>301</v>
      </c>
      <c r="F54" s="6">
        <v>437.8</v>
      </c>
      <c r="I54">
        <v>15236.056354</v>
      </c>
      <c r="J54">
        <f>I54-I$4</f>
        <v>0.30070800000066811</v>
      </c>
      <c r="K54" s="2">
        <f>J54*1000</f>
        <v>300.70800000066811</v>
      </c>
      <c r="L54" t="s">
        <v>97</v>
      </c>
      <c r="M54" t="s">
        <v>99</v>
      </c>
      <c r="N54" t="s">
        <v>25</v>
      </c>
      <c r="O54" s="7">
        <v>438</v>
      </c>
    </row>
    <row r="55" spans="1:15" x14ac:dyDescent="0.15">
      <c r="B55" t="s">
        <v>3</v>
      </c>
      <c r="C55">
        <v>679.4</v>
      </c>
      <c r="D55">
        <v>437.8</v>
      </c>
      <c r="E55">
        <v>310</v>
      </c>
      <c r="F55" s="6">
        <v>437.8</v>
      </c>
      <c r="I55">
        <v>15236.073011</v>
      </c>
      <c r="J55">
        <f>I55-I$4</f>
        <v>0.31736500000079104</v>
      </c>
      <c r="K55" s="2">
        <f>J55*1000</f>
        <v>317.36500000079104</v>
      </c>
      <c r="L55" t="s">
        <v>97</v>
      </c>
      <c r="M55" t="s">
        <v>99</v>
      </c>
      <c r="N55" t="s">
        <v>41</v>
      </c>
      <c r="O55" s="7">
        <v>448</v>
      </c>
    </row>
    <row r="56" spans="1:15" x14ac:dyDescent="0.15">
      <c r="B56" t="s">
        <v>3</v>
      </c>
      <c r="C56">
        <v>689.4</v>
      </c>
      <c r="D56">
        <v>447.8</v>
      </c>
      <c r="E56">
        <v>318</v>
      </c>
      <c r="F56" s="6">
        <v>447.8</v>
      </c>
      <c r="O56" s="7"/>
    </row>
    <row r="57" spans="1:15" x14ac:dyDescent="0.15">
      <c r="B57" t="s">
        <v>3</v>
      </c>
      <c r="C57">
        <v>707.2</v>
      </c>
      <c r="D57">
        <v>510.2</v>
      </c>
      <c r="E57">
        <v>326</v>
      </c>
      <c r="F57" s="6">
        <v>510.2</v>
      </c>
      <c r="O57" s="7"/>
    </row>
    <row r="58" spans="1:15" x14ac:dyDescent="0.15">
      <c r="A58" t="s">
        <v>2</v>
      </c>
      <c r="B58" t="s">
        <v>1</v>
      </c>
      <c r="C58">
        <v>707.3</v>
      </c>
      <c r="D58">
        <v>510.7</v>
      </c>
      <c r="E58">
        <v>326</v>
      </c>
      <c r="F58" s="6">
        <v>510.7</v>
      </c>
      <c r="I58">
        <v>15236.081323</v>
      </c>
      <c r="J58">
        <f>I58-I$4</f>
        <v>0.32567700000072364</v>
      </c>
      <c r="K58" s="2">
        <f>J58*1000</f>
        <v>325.67700000072364</v>
      </c>
      <c r="L58" t="s">
        <v>97</v>
      </c>
      <c r="M58" t="s">
        <v>99</v>
      </c>
      <c r="N58" t="s">
        <v>42</v>
      </c>
      <c r="O58" s="7">
        <v>511</v>
      </c>
    </row>
    <row r="59" spans="1:15" x14ac:dyDescent="0.15">
      <c r="B59" t="s">
        <v>3</v>
      </c>
      <c r="C59">
        <v>708.3</v>
      </c>
      <c r="D59">
        <v>626.70000000000005</v>
      </c>
      <c r="E59">
        <v>334</v>
      </c>
      <c r="F59" s="6">
        <v>626.70000000000005</v>
      </c>
      <c r="I59">
        <v>15236.089662</v>
      </c>
      <c r="J59">
        <f>I59-I$4</f>
        <v>0.33401600000070175</v>
      </c>
      <c r="K59" s="2">
        <f>J59*1000</f>
        <v>334.01600000070175</v>
      </c>
      <c r="L59" t="s">
        <v>97</v>
      </c>
      <c r="M59" t="s">
        <v>99</v>
      </c>
      <c r="N59">
        <v>273</v>
      </c>
      <c r="O59" s="7">
        <v>627</v>
      </c>
    </row>
    <row r="60" spans="1:15" x14ac:dyDescent="0.15">
      <c r="B60" t="s">
        <v>3</v>
      </c>
      <c r="C60">
        <v>694.4</v>
      </c>
      <c r="D60">
        <v>749</v>
      </c>
      <c r="E60">
        <v>342</v>
      </c>
      <c r="F60" s="6">
        <v>749</v>
      </c>
      <c r="O60" s="7"/>
    </row>
    <row r="61" spans="1:15" x14ac:dyDescent="0.15">
      <c r="A61" t="s">
        <v>2</v>
      </c>
      <c r="B61" t="s">
        <v>1</v>
      </c>
      <c r="C61">
        <v>694.4</v>
      </c>
      <c r="D61">
        <v>749.6</v>
      </c>
      <c r="E61">
        <v>342</v>
      </c>
      <c r="F61" s="6">
        <v>749.6</v>
      </c>
      <c r="I61">
        <v>15236.097997999999</v>
      </c>
      <c r="J61">
        <f>I61-I$4</f>
        <v>0.34235199999966426</v>
      </c>
      <c r="K61" s="2">
        <f>J61*1000</f>
        <v>342.35199999966426</v>
      </c>
      <c r="L61" t="s">
        <v>97</v>
      </c>
      <c r="M61" t="s">
        <v>99</v>
      </c>
      <c r="N61" t="s">
        <v>43</v>
      </c>
      <c r="O61" s="7">
        <v>750</v>
      </c>
    </row>
    <row r="62" spans="1:15" x14ac:dyDescent="0.15">
      <c r="B62" t="s">
        <v>3</v>
      </c>
      <c r="C62">
        <v>676.4</v>
      </c>
      <c r="D62">
        <v>894.5</v>
      </c>
      <c r="E62">
        <v>351</v>
      </c>
      <c r="F62" s="6">
        <v>894.5</v>
      </c>
      <c r="I62">
        <v>15236.106432</v>
      </c>
      <c r="J62">
        <f>I62-I$4</f>
        <v>0.35078600000088045</v>
      </c>
      <c r="K62" s="2">
        <f>J62*1000</f>
        <v>350.78600000088045</v>
      </c>
      <c r="L62" t="s">
        <v>97</v>
      </c>
      <c r="M62" t="s">
        <v>99</v>
      </c>
      <c r="N62" t="s">
        <v>44</v>
      </c>
      <c r="O62" s="7">
        <v>895</v>
      </c>
    </row>
    <row r="63" spans="1:15" x14ac:dyDescent="0.15">
      <c r="B63" t="s">
        <v>3</v>
      </c>
      <c r="C63">
        <v>658.5</v>
      </c>
      <c r="D63">
        <v>1023.5</v>
      </c>
      <c r="E63">
        <v>359</v>
      </c>
      <c r="F63" s="6">
        <v>1023.5</v>
      </c>
      <c r="O63" s="7"/>
    </row>
    <row r="64" spans="1:15" x14ac:dyDescent="0.15">
      <c r="A64" t="s">
        <v>2</v>
      </c>
      <c r="B64" t="s">
        <v>1</v>
      </c>
      <c r="C64">
        <v>658.4</v>
      </c>
      <c r="D64">
        <v>1024.5</v>
      </c>
      <c r="E64">
        <v>359</v>
      </c>
      <c r="F64" s="6">
        <v>1024.5</v>
      </c>
      <c r="I64">
        <v>15236.114726</v>
      </c>
      <c r="J64">
        <f>I64-I$4</f>
        <v>0.35908000000017637</v>
      </c>
      <c r="K64" s="2">
        <f>J64*1000</f>
        <v>359.08000000017637</v>
      </c>
      <c r="L64" t="s">
        <v>97</v>
      </c>
      <c r="M64" t="s">
        <v>99</v>
      </c>
      <c r="N64">
        <v>401</v>
      </c>
      <c r="O64" s="7">
        <v>1025</v>
      </c>
    </row>
    <row r="65" spans="1:15" x14ac:dyDescent="0.15">
      <c r="B65" t="s">
        <v>3</v>
      </c>
      <c r="C65">
        <v>639.4</v>
      </c>
      <c r="D65">
        <v>1156.4000000000001</v>
      </c>
      <c r="E65">
        <v>368</v>
      </c>
      <c r="F65" s="6">
        <v>1156.4000000000001</v>
      </c>
      <c r="I65">
        <v>15236.12306</v>
      </c>
      <c r="J65">
        <f>I65-I$4</f>
        <v>0.36741400000028079</v>
      </c>
      <c r="K65" s="2">
        <f>J65*1000</f>
        <v>367.41400000028079</v>
      </c>
      <c r="L65" t="s">
        <v>97</v>
      </c>
      <c r="M65" t="s">
        <v>99</v>
      </c>
      <c r="N65">
        <v>485</v>
      </c>
      <c r="O65" s="7">
        <v>1157</v>
      </c>
    </row>
    <row r="66" spans="1:15" x14ac:dyDescent="0.15">
      <c r="B66" t="s">
        <v>3</v>
      </c>
      <c r="C66">
        <v>625.4</v>
      </c>
      <c r="D66">
        <v>1264.2</v>
      </c>
      <c r="E66">
        <v>376</v>
      </c>
      <c r="F66" s="6">
        <v>1264.2</v>
      </c>
      <c r="O66" s="7"/>
    </row>
    <row r="67" spans="1:15" x14ac:dyDescent="0.15">
      <c r="A67" t="s">
        <v>2</v>
      </c>
      <c r="B67" t="s">
        <v>1</v>
      </c>
      <c r="C67">
        <v>625.4</v>
      </c>
      <c r="D67">
        <v>1264.3</v>
      </c>
      <c r="E67">
        <v>376</v>
      </c>
      <c r="F67" s="6">
        <v>1264.3</v>
      </c>
      <c r="I67">
        <v>15236.131375999999</v>
      </c>
      <c r="J67">
        <f>I67-I$4</f>
        <v>0.37572999999974854</v>
      </c>
      <c r="K67" s="2">
        <f>J67*1000</f>
        <v>375.72999999974854</v>
      </c>
      <c r="L67" t="s">
        <v>97</v>
      </c>
      <c r="M67" t="s">
        <v>99</v>
      </c>
      <c r="N67" t="s">
        <v>45</v>
      </c>
      <c r="O67" s="7">
        <v>1265</v>
      </c>
    </row>
    <row r="68" spans="1:15" x14ac:dyDescent="0.15">
      <c r="B68" t="s">
        <v>3</v>
      </c>
      <c r="C68">
        <v>614.4</v>
      </c>
      <c r="D68">
        <v>1359.3</v>
      </c>
      <c r="E68">
        <v>384</v>
      </c>
      <c r="F68" s="6">
        <v>1359.3</v>
      </c>
      <c r="I68">
        <v>15236.139803</v>
      </c>
      <c r="J68">
        <f>I68-I$4</f>
        <v>0.38415700000041397</v>
      </c>
      <c r="K68" s="2">
        <f>J68*1000</f>
        <v>384.15700000041397</v>
      </c>
      <c r="L68" t="s">
        <v>97</v>
      </c>
      <c r="M68" t="s">
        <v>99</v>
      </c>
      <c r="N68">
        <v>550</v>
      </c>
      <c r="O68" s="7">
        <v>1360</v>
      </c>
    </row>
    <row r="69" spans="1:15" x14ac:dyDescent="0.15">
      <c r="B69" t="s">
        <v>3</v>
      </c>
      <c r="C69">
        <v>608.4</v>
      </c>
      <c r="D69">
        <v>1426.1</v>
      </c>
      <c r="E69">
        <v>393</v>
      </c>
      <c r="F69" s="6">
        <v>1426.1</v>
      </c>
      <c r="O69" s="7"/>
    </row>
    <row r="70" spans="1:15" x14ac:dyDescent="0.15">
      <c r="A70" t="s">
        <v>2</v>
      </c>
      <c r="B70" t="s">
        <v>1</v>
      </c>
      <c r="C70">
        <v>608.4</v>
      </c>
      <c r="D70">
        <v>1426.3</v>
      </c>
      <c r="E70">
        <v>393</v>
      </c>
      <c r="F70" s="6">
        <v>1426.3</v>
      </c>
      <c r="I70">
        <v>15236.148088</v>
      </c>
      <c r="J70">
        <f>I70-I$4</f>
        <v>0.39244200000030105</v>
      </c>
      <c r="K70" s="2">
        <f>J70*1000</f>
        <v>392.44200000030105</v>
      </c>
      <c r="L70" t="s">
        <v>97</v>
      </c>
      <c r="M70" t="s">
        <v>99</v>
      </c>
      <c r="N70">
        <v>593</v>
      </c>
      <c r="O70" s="7">
        <v>1427</v>
      </c>
    </row>
    <row r="71" spans="1:15" x14ac:dyDescent="0.15">
      <c r="B71" t="s">
        <v>3</v>
      </c>
      <c r="C71">
        <v>604.4</v>
      </c>
      <c r="D71">
        <v>1466.2</v>
      </c>
      <c r="E71">
        <v>403</v>
      </c>
      <c r="F71" s="6">
        <v>1466.2</v>
      </c>
      <c r="I71">
        <v>15236.158082</v>
      </c>
      <c r="J71">
        <f>I71-I$4</f>
        <v>0.4024360000003071</v>
      </c>
      <c r="K71" s="2">
        <f>J71*1000</f>
        <v>402.4360000003071</v>
      </c>
      <c r="L71" t="s">
        <v>97</v>
      </c>
      <c r="M71" t="s">
        <v>99</v>
      </c>
      <c r="N71" t="s">
        <v>46</v>
      </c>
      <c r="O71" s="7">
        <v>1467</v>
      </c>
    </row>
    <row r="72" spans="1:15" x14ac:dyDescent="0.15">
      <c r="B72" t="s">
        <v>3</v>
      </c>
      <c r="C72">
        <v>601.5</v>
      </c>
      <c r="D72">
        <v>1492</v>
      </c>
      <c r="E72">
        <v>409</v>
      </c>
      <c r="F72" s="6">
        <v>1492</v>
      </c>
      <c r="O72" s="7"/>
    </row>
    <row r="73" spans="1:15" x14ac:dyDescent="0.15">
      <c r="A73" t="s">
        <v>2</v>
      </c>
      <c r="B73" t="s">
        <v>1</v>
      </c>
      <c r="C73">
        <v>601.4</v>
      </c>
      <c r="D73">
        <v>1492.2</v>
      </c>
      <c r="E73">
        <v>409</v>
      </c>
      <c r="F73" s="6">
        <v>1492.2</v>
      </c>
      <c r="I73">
        <v>15236.164842</v>
      </c>
      <c r="J73">
        <f>I73-I$4</f>
        <v>0.40919600000052014</v>
      </c>
      <c r="K73" s="2">
        <f>J73*1000</f>
        <v>409.19600000052014</v>
      </c>
      <c r="L73" t="s">
        <v>97</v>
      </c>
      <c r="M73" t="s">
        <v>99</v>
      </c>
      <c r="N73" t="s">
        <v>47</v>
      </c>
      <c r="O73" s="7">
        <v>1493</v>
      </c>
    </row>
    <row r="74" spans="1:15" x14ac:dyDescent="0.15">
      <c r="B74" t="s">
        <v>3</v>
      </c>
      <c r="C74">
        <v>599.4</v>
      </c>
      <c r="D74">
        <v>1507.2</v>
      </c>
      <c r="E74">
        <v>418</v>
      </c>
      <c r="F74" s="6">
        <v>1507.2</v>
      </c>
      <c r="I74">
        <v>15236.173242999999</v>
      </c>
      <c r="J74">
        <f>I74-I$4</f>
        <v>0.4175969999996596</v>
      </c>
      <c r="K74" s="2">
        <f>J74*1000</f>
        <v>417.5969999996596</v>
      </c>
      <c r="L74" t="s">
        <v>97</v>
      </c>
      <c r="M74" t="s">
        <v>99</v>
      </c>
      <c r="N74">
        <v>50000</v>
      </c>
      <c r="O74" s="7">
        <v>327680</v>
      </c>
    </row>
    <row r="75" spans="1:15" x14ac:dyDescent="0.15">
      <c r="B75" t="s">
        <v>3</v>
      </c>
      <c r="C75">
        <v>598.5</v>
      </c>
      <c r="D75">
        <v>1514.2</v>
      </c>
      <c r="E75">
        <v>426</v>
      </c>
      <c r="F75" s="6">
        <v>1514.2</v>
      </c>
      <c r="O75" s="7"/>
    </row>
    <row r="76" spans="1:15" x14ac:dyDescent="0.15">
      <c r="A76" t="s">
        <v>2</v>
      </c>
      <c r="B76" t="s">
        <v>1</v>
      </c>
      <c r="C76">
        <v>598.4</v>
      </c>
      <c r="D76">
        <v>1514.2</v>
      </c>
      <c r="E76">
        <v>426</v>
      </c>
      <c r="F76" s="6">
        <v>1514.2</v>
      </c>
      <c r="I76">
        <v>15236.18154</v>
      </c>
      <c r="J76">
        <f>I76-I$4</f>
        <v>0.42589399999997113</v>
      </c>
      <c r="K76" s="2">
        <f>J76*1000</f>
        <v>425.89399999997113</v>
      </c>
      <c r="L76" t="s">
        <v>97</v>
      </c>
      <c r="M76" t="s">
        <v>99</v>
      </c>
      <c r="N76" t="s">
        <v>48</v>
      </c>
      <c r="O76" s="7">
        <v>1515</v>
      </c>
    </row>
    <row r="77" spans="1:15" x14ac:dyDescent="0.15">
      <c r="B77" t="s">
        <v>3</v>
      </c>
      <c r="C77">
        <v>597.4</v>
      </c>
      <c r="D77">
        <v>1514.2</v>
      </c>
      <c r="E77">
        <v>434</v>
      </c>
      <c r="F77" s="6">
        <v>1514.2</v>
      </c>
      <c r="O77" s="7"/>
    </row>
    <row r="78" spans="1:15" x14ac:dyDescent="0.15">
      <c r="B78" t="s">
        <v>3</v>
      </c>
      <c r="C78">
        <v>596.5</v>
      </c>
      <c r="D78">
        <v>1489.5</v>
      </c>
      <c r="E78">
        <v>443</v>
      </c>
      <c r="F78" s="6">
        <v>1489.5</v>
      </c>
      <c r="O78" s="7"/>
    </row>
    <row r="79" spans="1:15" x14ac:dyDescent="0.15">
      <c r="A79" t="s">
        <v>2</v>
      </c>
      <c r="B79" t="s">
        <v>1</v>
      </c>
      <c r="C79">
        <v>596.4</v>
      </c>
      <c r="D79">
        <v>1489.2</v>
      </c>
      <c r="E79">
        <v>443</v>
      </c>
      <c r="F79" s="6">
        <v>1489.2</v>
      </c>
      <c r="I79">
        <v>15236.198265999999</v>
      </c>
      <c r="J79">
        <f>I79-I$4</f>
        <v>0.44261999999980617</v>
      </c>
      <c r="K79" s="2">
        <f>J79*1000</f>
        <v>442.61999999980617</v>
      </c>
      <c r="L79" t="s">
        <v>97</v>
      </c>
      <c r="M79" t="s">
        <v>99</v>
      </c>
      <c r="N79" t="s">
        <v>16</v>
      </c>
      <c r="O79" s="7">
        <v>1490</v>
      </c>
    </row>
    <row r="80" spans="1:15" x14ac:dyDescent="0.15">
      <c r="B80" t="s">
        <v>3</v>
      </c>
      <c r="C80">
        <v>598.4</v>
      </c>
      <c r="D80">
        <v>1378.3</v>
      </c>
      <c r="E80">
        <v>451</v>
      </c>
      <c r="F80" s="6">
        <v>1378.3</v>
      </c>
      <c r="I80">
        <v>15236.206690000001</v>
      </c>
      <c r="J80">
        <f>I80-I$4</f>
        <v>0.45104400000127498</v>
      </c>
      <c r="K80" s="2">
        <f>J80*1000</f>
        <v>451.04400000127498</v>
      </c>
      <c r="L80" t="s">
        <v>97</v>
      </c>
      <c r="M80" t="s">
        <v>99</v>
      </c>
      <c r="N80">
        <v>563</v>
      </c>
      <c r="O80" s="7">
        <v>1379</v>
      </c>
    </row>
    <row r="81" spans="1:15" x14ac:dyDescent="0.15">
      <c r="B81" t="s">
        <v>3</v>
      </c>
      <c r="C81">
        <v>602.4</v>
      </c>
      <c r="D81">
        <v>1230.4000000000001</v>
      </c>
      <c r="E81">
        <v>459</v>
      </c>
      <c r="F81" s="6">
        <v>1230.4000000000001</v>
      </c>
      <c r="I81">
        <v>15236.214864</v>
      </c>
      <c r="J81">
        <f>I81-I$4</f>
        <v>0.45921799999996438</v>
      </c>
      <c r="K81" s="2">
        <f>J81*1000</f>
        <v>459.21799999996438</v>
      </c>
      <c r="L81" t="s">
        <v>97</v>
      </c>
      <c r="M81" t="s">
        <v>99</v>
      </c>
      <c r="N81" t="s">
        <v>49</v>
      </c>
      <c r="O81" s="7">
        <v>1231</v>
      </c>
    </row>
    <row r="82" spans="1:15" x14ac:dyDescent="0.15">
      <c r="B82" t="s">
        <v>3</v>
      </c>
      <c r="C82">
        <v>602.5</v>
      </c>
      <c r="D82">
        <v>1229.8</v>
      </c>
      <c r="E82">
        <v>459</v>
      </c>
      <c r="F82" s="6">
        <v>1229.8</v>
      </c>
      <c r="O82" s="7"/>
    </row>
    <row r="83" spans="1:15" x14ac:dyDescent="0.15">
      <c r="A83" t="s">
        <v>2</v>
      </c>
      <c r="B83" t="s">
        <v>1</v>
      </c>
      <c r="C83">
        <v>613.4</v>
      </c>
      <c r="D83">
        <v>1082.4000000000001</v>
      </c>
      <c r="E83">
        <v>468</v>
      </c>
      <c r="F83" s="6">
        <v>1082.4000000000001</v>
      </c>
      <c r="I83">
        <v>15236.223379999999</v>
      </c>
      <c r="J83">
        <f>I83-I$4</f>
        <v>0.46773399999983667</v>
      </c>
      <c r="K83" s="2">
        <f>J83*1000</f>
        <v>467.73399999983667</v>
      </c>
      <c r="L83" t="s">
        <v>97</v>
      </c>
      <c r="M83" t="s">
        <v>99</v>
      </c>
      <c r="N83" t="s">
        <v>50</v>
      </c>
      <c r="O83" s="7">
        <v>1083</v>
      </c>
    </row>
    <row r="84" spans="1:15" x14ac:dyDescent="0.15">
      <c r="B84" t="s">
        <v>3</v>
      </c>
      <c r="C84">
        <v>630.29999999999995</v>
      </c>
      <c r="D84">
        <v>935.5</v>
      </c>
      <c r="E84">
        <v>476</v>
      </c>
      <c r="F84" s="6">
        <v>935.5</v>
      </c>
      <c r="O84" s="7"/>
    </row>
    <row r="85" spans="1:15" x14ac:dyDescent="0.15">
      <c r="A85" t="s">
        <v>2</v>
      </c>
      <c r="B85" t="s">
        <v>1</v>
      </c>
      <c r="C85">
        <v>630.4</v>
      </c>
      <c r="D85">
        <v>934.5</v>
      </c>
      <c r="E85">
        <v>476</v>
      </c>
      <c r="F85" s="6">
        <v>934.5</v>
      </c>
      <c r="I85">
        <v>15236.231655</v>
      </c>
      <c r="J85">
        <f>I85-I$4</f>
        <v>0.47600899999997637</v>
      </c>
      <c r="K85" s="2">
        <f>J85*1000</f>
        <v>476.00899999997637</v>
      </c>
      <c r="L85" t="s">
        <v>97</v>
      </c>
      <c r="M85" t="s">
        <v>99</v>
      </c>
      <c r="N85" t="s">
        <v>51</v>
      </c>
      <c r="O85" s="7">
        <v>935</v>
      </c>
    </row>
    <row r="86" spans="1:15" x14ac:dyDescent="0.15">
      <c r="B86" t="s">
        <v>3</v>
      </c>
      <c r="C86">
        <v>648.4</v>
      </c>
      <c r="D86">
        <v>799.6</v>
      </c>
      <c r="E86">
        <v>485</v>
      </c>
      <c r="F86" s="6">
        <v>799.6</v>
      </c>
      <c r="I86">
        <v>15236.240097</v>
      </c>
      <c r="J86">
        <f>I86-I$4</f>
        <v>0.48445100000026287</v>
      </c>
      <c r="K86" s="2">
        <f>J86*1000</f>
        <v>484.45100000026287</v>
      </c>
      <c r="L86" t="s">
        <v>97</v>
      </c>
      <c r="M86" t="s">
        <v>99</v>
      </c>
      <c r="N86">
        <v>320</v>
      </c>
      <c r="O86" s="7">
        <v>800</v>
      </c>
    </row>
    <row r="87" spans="1:15" x14ac:dyDescent="0.15">
      <c r="B87" t="s">
        <v>3</v>
      </c>
      <c r="C87">
        <v>664.2</v>
      </c>
      <c r="D87">
        <v>680</v>
      </c>
      <c r="E87">
        <v>493</v>
      </c>
      <c r="F87" s="6">
        <v>680</v>
      </c>
      <c r="O87" s="7"/>
    </row>
    <row r="88" spans="1:15" x14ac:dyDescent="0.15">
      <c r="A88" t="s">
        <v>2</v>
      </c>
      <c r="B88" t="s">
        <v>1</v>
      </c>
      <c r="C88">
        <v>664.4</v>
      </c>
      <c r="D88">
        <v>678.6</v>
      </c>
      <c r="E88">
        <v>493</v>
      </c>
      <c r="F88" s="6">
        <v>678.6</v>
      </c>
      <c r="I88">
        <v>15236.248395000001</v>
      </c>
      <c r="J88">
        <f>I88-I$4</f>
        <v>0.49274900000091293</v>
      </c>
      <c r="K88" s="2">
        <f>J88*1000</f>
        <v>492.74900000091293</v>
      </c>
      <c r="L88" t="s">
        <v>97</v>
      </c>
      <c r="M88" t="s">
        <v>99</v>
      </c>
      <c r="N88" t="s">
        <v>52</v>
      </c>
      <c r="O88" s="7">
        <v>679</v>
      </c>
    </row>
    <row r="89" spans="1:15" x14ac:dyDescent="0.15">
      <c r="B89" t="s">
        <v>3</v>
      </c>
      <c r="C89">
        <v>679.4</v>
      </c>
      <c r="D89">
        <v>582.70000000000005</v>
      </c>
      <c r="E89">
        <v>501</v>
      </c>
      <c r="F89" s="6">
        <v>582.70000000000005</v>
      </c>
      <c r="I89">
        <v>15236.256834</v>
      </c>
      <c r="J89">
        <f>I89-I$4</f>
        <v>0.50118800000018382</v>
      </c>
      <c r="K89" s="2">
        <f>J89*1000</f>
        <v>501.18800000018382</v>
      </c>
      <c r="L89" t="s">
        <v>97</v>
      </c>
      <c r="M89" t="s">
        <v>99</v>
      </c>
      <c r="N89">
        <v>247</v>
      </c>
      <c r="O89" s="7">
        <v>583</v>
      </c>
    </row>
    <row r="90" spans="1:15" x14ac:dyDescent="0.15">
      <c r="B90" t="s">
        <v>3</v>
      </c>
      <c r="C90">
        <v>697.9</v>
      </c>
      <c r="D90">
        <v>504.5</v>
      </c>
      <c r="E90">
        <v>510</v>
      </c>
      <c r="F90" s="6">
        <v>504.5</v>
      </c>
      <c r="O90" s="7"/>
    </row>
    <row r="91" spans="1:15" x14ac:dyDescent="0.15">
      <c r="A91" t="s">
        <v>2</v>
      </c>
      <c r="B91" t="s">
        <v>1</v>
      </c>
      <c r="C91">
        <v>698.4</v>
      </c>
      <c r="D91">
        <v>502.7</v>
      </c>
      <c r="E91">
        <v>510</v>
      </c>
      <c r="F91" s="6">
        <v>502.7</v>
      </c>
      <c r="I91">
        <v>15236.265192000001</v>
      </c>
      <c r="J91">
        <f>I91-I$4</f>
        <v>0.50954600000113714</v>
      </c>
      <c r="K91" s="2">
        <f>J91*1000</f>
        <v>509.54600000113714</v>
      </c>
      <c r="L91" t="s">
        <v>97</v>
      </c>
      <c r="M91" t="s">
        <v>99</v>
      </c>
      <c r="N91" t="s">
        <v>53</v>
      </c>
      <c r="O91" s="7">
        <v>503</v>
      </c>
    </row>
    <row r="92" spans="1:15" x14ac:dyDescent="0.15">
      <c r="B92" t="s">
        <v>3</v>
      </c>
      <c r="C92">
        <v>714.3</v>
      </c>
      <c r="D92">
        <v>447.8</v>
      </c>
      <c r="E92">
        <v>518</v>
      </c>
      <c r="F92" s="6">
        <v>447.8</v>
      </c>
      <c r="I92">
        <v>15236.273608</v>
      </c>
      <c r="J92">
        <f>I92-I$4</f>
        <v>0.51796199999989767</v>
      </c>
      <c r="K92" s="2">
        <f>J92*1000</f>
        <v>517.96199999989767</v>
      </c>
      <c r="L92" t="s">
        <v>97</v>
      </c>
      <c r="M92" t="s">
        <v>99</v>
      </c>
      <c r="N92" t="s">
        <v>41</v>
      </c>
      <c r="O92" s="7">
        <v>448</v>
      </c>
    </row>
    <row r="93" spans="1:15" x14ac:dyDescent="0.15">
      <c r="B93" t="s">
        <v>3</v>
      </c>
      <c r="C93">
        <v>724.1</v>
      </c>
      <c r="D93">
        <v>417.5</v>
      </c>
      <c r="E93">
        <v>526</v>
      </c>
      <c r="F93" s="6">
        <v>417.5</v>
      </c>
      <c r="O93" s="7"/>
    </row>
    <row r="94" spans="1:15" x14ac:dyDescent="0.15">
      <c r="A94" t="s">
        <v>2</v>
      </c>
      <c r="B94" t="s">
        <v>1</v>
      </c>
      <c r="C94">
        <v>724.3</v>
      </c>
      <c r="D94">
        <v>416.8</v>
      </c>
      <c r="E94">
        <v>526</v>
      </c>
      <c r="F94" s="6">
        <v>416.8</v>
      </c>
      <c r="I94">
        <v>15236.281907000001</v>
      </c>
      <c r="J94">
        <f>I94-I$4</f>
        <v>0.52626100000088627</v>
      </c>
      <c r="K94" s="2">
        <f>J94*1000</f>
        <v>526.26100000088627</v>
      </c>
      <c r="L94" t="s">
        <v>97</v>
      </c>
      <c r="M94" t="s">
        <v>99</v>
      </c>
      <c r="N94" t="s">
        <v>54</v>
      </c>
      <c r="O94" s="7">
        <v>417</v>
      </c>
    </row>
    <row r="95" spans="1:15" x14ac:dyDescent="0.15">
      <c r="B95" t="s">
        <v>3</v>
      </c>
      <c r="C95">
        <v>729.3</v>
      </c>
      <c r="D95">
        <v>402.8</v>
      </c>
      <c r="E95">
        <v>535</v>
      </c>
      <c r="F95" s="6">
        <v>402.8</v>
      </c>
      <c r="I95">
        <v>15236.290354999999</v>
      </c>
      <c r="J95">
        <f>I95-I$4</f>
        <v>0.534708999999566</v>
      </c>
      <c r="K95" s="2">
        <f>J95*1000</f>
        <v>534.708999999566</v>
      </c>
      <c r="L95" t="s">
        <v>97</v>
      </c>
      <c r="M95" t="s">
        <v>99</v>
      </c>
      <c r="N95">
        <v>193</v>
      </c>
      <c r="O95" s="7">
        <v>403</v>
      </c>
    </row>
    <row r="96" spans="1:15" x14ac:dyDescent="0.15">
      <c r="B96" t="s">
        <v>3</v>
      </c>
      <c r="C96">
        <v>732.2</v>
      </c>
      <c r="D96">
        <v>397.9</v>
      </c>
      <c r="E96">
        <v>543</v>
      </c>
      <c r="F96" s="6">
        <v>397.9</v>
      </c>
      <c r="O96" s="7"/>
    </row>
    <row r="97" spans="1:15" x14ac:dyDescent="0.15">
      <c r="A97" t="s">
        <v>2</v>
      </c>
      <c r="B97" t="s">
        <v>1</v>
      </c>
      <c r="C97">
        <v>732.3</v>
      </c>
      <c r="D97">
        <v>397.8</v>
      </c>
      <c r="E97">
        <v>543</v>
      </c>
      <c r="F97" s="6">
        <v>397.8</v>
      </c>
      <c r="I97">
        <v>15236.298632</v>
      </c>
      <c r="J97">
        <f>I97-I$4</f>
        <v>0.54298600000038277</v>
      </c>
      <c r="K97" s="2">
        <f>J97*1000</f>
        <v>542.98600000038277</v>
      </c>
      <c r="L97" t="s">
        <v>97</v>
      </c>
      <c r="M97" t="s">
        <v>99</v>
      </c>
      <c r="N97" t="s">
        <v>55</v>
      </c>
      <c r="O97" s="7">
        <v>398</v>
      </c>
    </row>
    <row r="98" spans="1:15" x14ac:dyDescent="0.15">
      <c r="B98" t="s">
        <v>3</v>
      </c>
      <c r="C98">
        <v>735.3</v>
      </c>
      <c r="D98">
        <v>395.8</v>
      </c>
      <c r="E98">
        <v>552</v>
      </c>
      <c r="F98" s="6">
        <v>395.8</v>
      </c>
      <c r="I98">
        <v>15236.307031</v>
      </c>
      <c r="J98">
        <f>I98-I$4</f>
        <v>0.55138500000066415</v>
      </c>
      <c r="K98" s="2">
        <f t="shared" ref="K98:K161" si="2">J98*1000</f>
        <v>551.38500000066415</v>
      </c>
      <c r="L98" t="s">
        <v>97</v>
      </c>
      <c r="M98" t="s">
        <v>99</v>
      </c>
      <c r="N98" t="s">
        <v>56</v>
      </c>
      <c r="O98" s="7">
        <v>396</v>
      </c>
    </row>
    <row r="99" spans="1:15" x14ac:dyDescent="0.15">
      <c r="B99" t="s">
        <v>3</v>
      </c>
      <c r="C99">
        <v>738.2</v>
      </c>
      <c r="D99">
        <v>400.7</v>
      </c>
      <c r="E99">
        <v>560</v>
      </c>
      <c r="F99" s="6">
        <v>400.7</v>
      </c>
      <c r="O99" s="7"/>
    </row>
    <row r="100" spans="1:15" x14ac:dyDescent="0.15">
      <c r="A100" t="s">
        <v>2</v>
      </c>
      <c r="B100" t="s">
        <v>1</v>
      </c>
      <c r="C100">
        <v>738.3</v>
      </c>
      <c r="D100">
        <v>400.8</v>
      </c>
      <c r="E100">
        <v>560</v>
      </c>
      <c r="F100" s="6">
        <v>400.8</v>
      </c>
      <c r="I100">
        <v>15236.315325</v>
      </c>
      <c r="J100">
        <f>I100-I$4</f>
        <v>0.55967899999996007</v>
      </c>
      <c r="K100" s="2">
        <f>J100*1000</f>
        <v>559.67899999996007</v>
      </c>
      <c r="L100" t="s">
        <v>97</v>
      </c>
      <c r="M100" t="s">
        <v>99</v>
      </c>
      <c r="N100">
        <v>191</v>
      </c>
      <c r="O100" s="7">
        <v>401</v>
      </c>
    </row>
    <row r="101" spans="1:15" x14ac:dyDescent="0.15">
      <c r="B101" t="s">
        <v>3</v>
      </c>
      <c r="C101">
        <v>740.3</v>
      </c>
      <c r="D101">
        <v>459.8</v>
      </c>
      <c r="E101">
        <v>568</v>
      </c>
      <c r="F101" s="6">
        <v>459.8</v>
      </c>
      <c r="I101">
        <v>15236.323764000001</v>
      </c>
      <c r="J101">
        <f>I101-I$4</f>
        <v>0.56811800000104995</v>
      </c>
      <c r="K101" s="2">
        <f>J101*1000</f>
        <v>568.11800000104995</v>
      </c>
      <c r="L101" t="s">
        <v>97</v>
      </c>
      <c r="M101" t="s">
        <v>99</v>
      </c>
      <c r="N101" t="s">
        <v>19</v>
      </c>
      <c r="O101" s="7">
        <v>460</v>
      </c>
    </row>
    <row r="102" spans="1:15" x14ac:dyDescent="0.15">
      <c r="B102" t="s">
        <v>3</v>
      </c>
      <c r="C102">
        <v>725.7</v>
      </c>
      <c r="D102">
        <v>592</v>
      </c>
      <c r="E102">
        <v>576</v>
      </c>
      <c r="F102" s="6">
        <v>592</v>
      </c>
      <c r="O102" s="7"/>
    </row>
    <row r="103" spans="1:15" x14ac:dyDescent="0.15">
      <c r="A103" t="s">
        <v>2</v>
      </c>
      <c r="B103" t="s">
        <v>1</v>
      </c>
      <c r="C103">
        <v>725.3</v>
      </c>
      <c r="D103">
        <v>595.70000000000005</v>
      </c>
      <c r="E103">
        <v>577</v>
      </c>
      <c r="F103" s="6">
        <v>595.70000000000005</v>
      </c>
      <c r="I103">
        <v>15236.332054</v>
      </c>
      <c r="J103">
        <f>I103-I$4</f>
        <v>0.57640800000081072</v>
      </c>
      <c r="K103" s="2">
        <f>J103*1000</f>
        <v>576.40800000081072</v>
      </c>
      <c r="L103" t="s">
        <v>97</v>
      </c>
      <c r="M103" t="s">
        <v>99</v>
      </c>
      <c r="N103">
        <v>254</v>
      </c>
      <c r="O103" s="7">
        <v>596</v>
      </c>
    </row>
    <row r="104" spans="1:15" x14ac:dyDescent="0.15">
      <c r="B104" t="s">
        <v>3</v>
      </c>
      <c r="C104">
        <v>695.4</v>
      </c>
      <c r="D104">
        <v>747.6</v>
      </c>
      <c r="E104">
        <v>585</v>
      </c>
      <c r="F104" s="6">
        <v>747.6</v>
      </c>
      <c r="I104">
        <v>15236.340496000001</v>
      </c>
      <c r="J104">
        <f>I104-I$4</f>
        <v>0.58485000000109721</v>
      </c>
      <c r="K104" s="2">
        <f>J104*1000</f>
        <v>584.85000000109721</v>
      </c>
      <c r="L104" t="s">
        <v>97</v>
      </c>
      <c r="M104" t="s">
        <v>99</v>
      </c>
      <c r="N104" t="s">
        <v>58</v>
      </c>
      <c r="O104" s="7">
        <v>748</v>
      </c>
    </row>
    <row r="105" spans="1:15" x14ac:dyDescent="0.15">
      <c r="B105" t="s">
        <v>3</v>
      </c>
      <c r="C105">
        <v>671.4</v>
      </c>
      <c r="D105">
        <v>894.5</v>
      </c>
      <c r="E105">
        <v>593</v>
      </c>
      <c r="F105" s="6">
        <v>894.5</v>
      </c>
      <c r="I105">
        <v>15236.348728999999</v>
      </c>
      <c r="J105">
        <f>I105-I$4</f>
        <v>0.59308299999975134</v>
      </c>
      <c r="K105" s="2">
        <f>J105*1000</f>
        <v>593.08299999975134</v>
      </c>
      <c r="L105" t="s">
        <v>97</v>
      </c>
      <c r="M105" t="s">
        <v>99</v>
      </c>
      <c r="N105" t="s">
        <v>44</v>
      </c>
      <c r="O105" s="7">
        <v>895</v>
      </c>
    </row>
    <row r="106" spans="1:15" x14ac:dyDescent="0.15">
      <c r="B106" t="s">
        <v>3</v>
      </c>
      <c r="C106">
        <v>646.4</v>
      </c>
      <c r="D106">
        <v>1041.5</v>
      </c>
      <c r="E106">
        <v>602</v>
      </c>
      <c r="F106" s="6">
        <v>1041.5</v>
      </c>
      <c r="I106">
        <v>15236.357105999999</v>
      </c>
      <c r="J106">
        <f>I106-I$4</f>
        <v>0.60145999999986088</v>
      </c>
      <c r="K106" s="2">
        <f>J106*1000</f>
        <v>601.45999999986088</v>
      </c>
      <c r="L106" t="s">
        <v>97</v>
      </c>
      <c r="M106" t="s">
        <v>99</v>
      </c>
      <c r="N106">
        <v>412</v>
      </c>
      <c r="O106" s="7">
        <v>1042</v>
      </c>
    </row>
    <row r="107" spans="1:15" x14ac:dyDescent="0.15">
      <c r="B107" t="s">
        <v>3</v>
      </c>
      <c r="C107">
        <v>625.79999999999995</v>
      </c>
      <c r="D107">
        <v>1180.7</v>
      </c>
      <c r="E107">
        <v>610</v>
      </c>
      <c r="F107" s="6">
        <v>1180.7</v>
      </c>
      <c r="O107" s="7"/>
    </row>
    <row r="108" spans="1:15" x14ac:dyDescent="0.15">
      <c r="A108" t="s">
        <v>2</v>
      </c>
      <c r="B108" t="s">
        <v>1</v>
      </c>
      <c r="C108">
        <v>625.4</v>
      </c>
      <c r="D108">
        <v>1183.4000000000001</v>
      </c>
      <c r="E108">
        <v>610</v>
      </c>
      <c r="F108" s="6">
        <v>1183.4000000000001</v>
      </c>
      <c r="I108">
        <v>15236.365398</v>
      </c>
      <c r="J108">
        <f>I108-I$4</f>
        <v>0.60975200000029872</v>
      </c>
      <c r="K108" s="2">
        <f>J108*1000</f>
        <v>609.75200000029872</v>
      </c>
      <c r="L108" t="s">
        <v>97</v>
      </c>
      <c r="M108" t="s">
        <v>99</v>
      </c>
      <c r="N108" t="s">
        <v>8</v>
      </c>
      <c r="O108" s="7">
        <v>1184</v>
      </c>
    </row>
    <row r="109" spans="1:15" x14ac:dyDescent="0.15">
      <c r="B109" t="s">
        <v>3</v>
      </c>
      <c r="C109">
        <v>609.4</v>
      </c>
      <c r="D109">
        <v>1304.3</v>
      </c>
      <c r="E109">
        <v>618</v>
      </c>
      <c r="F109" s="6">
        <v>1304.3</v>
      </c>
      <c r="I109">
        <v>15236.373766000001</v>
      </c>
      <c r="J109">
        <f>I109-I$4</f>
        <v>0.61812000000099943</v>
      </c>
      <c r="K109" s="2">
        <f>J109*1000</f>
        <v>618.12000000099943</v>
      </c>
      <c r="L109" t="s">
        <v>97</v>
      </c>
      <c r="M109" t="s">
        <v>99</v>
      </c>
      <c r="N109">
        <v>519</v>
      </c>
      <c r="O109" s="7">
        <v>1305</v>
      </c>
    </row>
    <row r="110" spans="1:15" x14ac:dyDescent="0.15">
      <c r="B110" t="s">
        <v>3</v>
      </c>
      <c r="C110">
        <v>600.6</v>
      </c>
      <c r="D110">
        <v>1384.1</v>
      </c>
      <c r="E110">
        <v>626</v>
      </c>
      <c r="F110" s="6">
        <v>1384.1</v>
      </c>
      <c r="O110" s="7"/>
    </row>
    <row r="111" spans="1:15" x14ac:dyDescent="0.15">
      <c r="A111" t="s">
        <v>2</v>
      </c>
      <c r="B111" t="s">
        <v>1</v>
      </c>
      <c r="C111">
        <v>600.4</v>
      </c>
      <c r="D111">
        <v>1385.3</v>
      </c>
      <c r="E111">
        <v>627</v>
      </c>
      <c r="F111" s="6">
        <v>1385.3</v>
      </c>
      <c r="I111">
        <v>15236.382068999999</v>
      </c>
      <c r="J111">
        <f>I111-I$4</f>
        <v>0.62642299999970419</v>
      </c>
      <c r="K111" s="2">
        <f>J111*1000</f>
        <v>626.42299999970419</v>
      </c>
      <c r="L111" t="s">
        <v>97</v>
      </c>
      <c r="M111" t="s">
        <v>99</v>
      </c>
      <c r="N111" t="s">
        <v>59</v>
      </c>
      <c r="O111" s="7">
        <v>1386</v>
      </c>
    </row>
    <row r="112" spans="1:15" x14ac:dyDescent="0.15">
      <c r="B112" t="s">
        <v>3</v>
      </c>
      <c r="C112">
        <v>593.5</v>
      </c>
      <c r="D112">
        <v>1442.2</v>
      </c>
      <c r="E112">
        <v>635</v>
      </c>
      <c r="F112" s="6">
        <v>1442.2</v>
      </c>
      <c r="I112">
        <v>15236.390525999999</v>
      </c>
      <c r="J112">
        <f>I112-I$4</f>
        <v>0.63487999999961175</v>
      </c>
      <c r="K112" s="2">
        <f>J112*1000</f>
        <v>634.87999999961175</v>
      </c>
      <c r="L112" t="s">
        <v>97</v>
      </c>
      <c r="M112" t="s">
        <v>99</v>
      </c>
      <c r="N112" t="s">
        <v>60</v>
      </c>
      <c r="O112" s="7">
        <v>1443</v>
      </c>
    </row>
    <row r="113" spans="1:15" x14ac:dyDescent="0.15">
      <c r="B113" t="s">
        <v>3</v>
      </c>
      <c r="C113">
        <v>588.79999999999995</v>
      </c>
      <c r="D113">
        <v>1469.9</v>
      </c>
      <c r="E113">
        <v>643</v>
      </c>
      <c r="F113" s="6">
        <v>1469.9</v>
      </c>
      <c r="O113" s="7"/>
    </row>
    <row r="114" spans="1:15" x14ac:dyDescent="0.15">
      <c r="A114" t="s">
        <v>2</v>
      </c>
      <c r="B114" t="s">
        <v>1</v>
      </c>
      <c r="C114">
        <v>588.5</v>
      </c>
      <c r="D114">
        <v>1472.2</v>
      </c>
      <c r="E114">
        <v>644</v>
      </c>
      <c r="F114" s="6">
        <v>1472.2</v>
      </c>
      <c r="I114">
        <v>15236.399342999999</v>
      </c>
      <c r="J114">
        <f>I114-I$4</f>
        <v>0.6436969999995199</v>
      </c>
      <c r="K114" s="2">
        <f>J114*1000</f>
        <v>643.6969999995199</v>
      </c>
      <c r="L114" t="s">
        <v>97</v>
      </c>
      <c r="M114" t="s">
        <v>99</v>
      </c>
      <c r="N114" t="s">
        <v>61</v>
      </c>
      <c r="O114" s="7">
        <v>1473</v>
      </c>
    </row>
    <row r="115" spans="1:15" x14ac:dyDescent="0.15">
      <c r="B115" t="s">
        <v>3</v>
      </c>
      <c r="C115">
        <v>585.5</v>
      </c>
      <c r="D115">
        <v>1488.2</v>
      </c>
      <c r="E115">
        <v>652</v>
      </c>
      <c r="F115" s="6">
        <v>1488.2</v>
      </c>
      <c r="I115">
        <v>15236.407141</v>
      </c>
      <c r="J115">
        <f>I115-I$4</f>
        <v>0.6514950000000681</v>
      </c>
      <c r="K115" s="2">
        <f>J115*1000</f>
        <v>651.4950000000681</v>
      </c>
      <c r="L115" t="s">
        <v>97</v>
      </c>
      <c r="M115" t="s">
        <v>99</v>
      </c>
      <c r="N115" t="s">
        <v>34</v>
      </c>
      <c r="O115" s="7">
        <v>1489</v>
      </c>
    </row>
    <row r="116" spans="1:15" x14ac:dyDescent="0.15">
      <c r="B116" t="s">
        <v>3</v>
      </c>
      <c r="C116">
        <v>583.5</v>
      </c>
      <c r="D116">
        <v>1496.2</v>
      </c>
      <c r="E116">
        <v>660</v>
      </c>
      <c r="F116" s="6">
        <v>1496.2</v>
      </c>
      <c r="O116" s="7"/>
    </row>
    <row r="117" spans="1:15" x14ac:dyDescent="0.15">
      <c r="A117" t="s">
        <v>2</v>
      </c>
      <c r="B117" t="s">
        <v>1</v>
      </c>
      <c r="C117">
        <v>583.5</v>
      </c>
      <c r="D117">
        <v>1496.2</v>
      </c>
      <c r="E117">
        <v>660</v>
      </c>
      <c r="F117" s="6">
        <v>1496.2</v>
      </c>
      <c r="I117">
        <v>15236.415363</v>
      </c>
      <c r="J117">
        <f>I117-I$4</f>
        <v>0.6597170000004553</v>
      </c>
      <c r="K117" s="2">
        <f>J117*1000</f>
        <v>659.7170000004553</v>
      </c>
      <c r="L117" t="s">
        <v>97</v>
      </c>
      <c r="M117" t="s">
        <v>99</v>
      </c>
      <c r="N117" t="s">
        <v>62</v>
      </c>
      <c r="O117" s="7">
        <v>1497</v>
      </c>
    </row>
    <row r="118" spans="1:15" x14ac:dyDescent="0.15">
      <c r="B118" t="s">
        <v>3</v>
      </c>
      <c r="C118">
        <v>582.5</v>
      </c>
      <c r="D118">
        <v>1496.2</v>
      </c>
      <c r="E118">
        <v>668</v>
      </c>
      <c r="F118" s="6">
        <v>1496.2</v>
      </c>
      <c r="O118" s="7"/>
    </row>
    <row r="119" spans="1:15" x14ac:dyDescent="0.15">
      <c r="B119" t="s">
        <v>3</v>
      </c>
      <c r="C119">
        <v>577.5</v>
      </c>
      <c r="D119">
        <v>1467.2</v>
      </c>
      <c r="E119">
        <v>677</v>
      </c>
      <c r="F119" s="6">
        <v>1467.2</v>
      </c>
      <c r="O119" s="7"/>
    </row>
    <row r="120" spans="1:15" x14ac:dyDescent="0.15">
      <c r="A120" t="s">
        <v>2</v>
      </c>
      <c r="B120" t="s">
        <v>1</v>
      </c>
      <c r="C120">
        <v>577.5</v>
      </c>
      <c r="D120">
        <v>1467.2</v>
      </c>
      <c r="E120">
        <v>677</v>
      </c>
      <c r="F120" s="6">
        <v>1467.2</v>
      </c>
      <c r="I120">
        <v>15236.432062</v>
      </c>
      <c r="J120">
        <f>I120-I$4</f>
        <v>0.67641600000024482</v>
      </c>
      <c r="K120" s="2">
        <f>J120*1000</f>
        <v>676.41600000024482</v>
      </c>
      <c r="L120" t="s">
        <v>97</v>
      </c>
      <c r="M120" t="s">
        <v>99</v>
      </c>
      <c r="N120" t="s">
        <v>63</v>
      </c>
      <c r="O120" s="7">
        <v>1468</v>
      </c>
    </row>
    <row r="121" spans="1:15" x14ac:dyDescent="0.15">
      <c r="B121" t="s">
        <v>3</v>
      </c>
      <c r="C121">
        <v>571.5</v>
      </c>
      <c r="D121">
        <v>1322.3</v>
      </c>
      <c r="E121">
        <v>685</v>
      </c>
      <c r="F121" s="6">
        <v>1322.3</v>
      </c>
      <c r="I121">
        <v>15236.440569</v>
      </c>
      <c r="J121">
        <f>I121-I$4</f>
        <v>0.68492300000070827</v>
      </c>
      <c r="K121" s="2">
        <f>J121*1000</f>
        <v>684.92300000070827</v>
      </c>
      <c r="L121" t="s">
        <v>97</v>
      </c>
      <c r="M121" t="s">
        <v>99</v>
      </c>
      <c r="N121" t="s">
        <v>64</v>
      </c>
      <c r="O121" s="7">
        <v>1323</v>
      </c>
    </row>
    <row r="122" spans="1:15" x14ac:dyDescent="0.15">
      <c r="B122" t="s">
        <v>3</v>
      </c>
      <c r="C122">
        <v>577.4</v>
      </c>
      <c r="D122">
        <v>1161.9000000000001</v>
      </c>
      <c r="E122">
        <v>693</v>
      </c>
      <c r="F122" s="6">
        <v>1161.9000000000001</v>
      </c>
      <c r="O122" s="7"/>
    </row>
    <row r="123" spans="1:15" x14ac:dyDescent="0.15">
      <c r="A123" t="s">
        <v>2</v>
      </c>
      <c r="B123" t="s">
        <v>1</v>
      </c>
      <c r="C123">
        <v>577.5</v>
      </c>
      <c r="D123">
        <v>1160.4000000000001</v>
      </c>
      <c r="E123">
        <v>693</v>
      </c>
      <c r="F123" s="6">
        <v>1160.4000000000001</v>
      </c>
      <c r="I123">
        <v>15236.448842</v>
      </c>
      <c r="J123">
        <f>I123-I$4</f>
        <v>0.6931960000001709</v>
      </c>
      <c r="K123" s="2">
        <f>J123*1000</f>
        <v>693.1960000001709</v>
      </c>
      <c r="L123" t="s">
        <v>97</v>
      </c>
      <c r="M123" t="s">
        <v>99</v>
      </c>
      <c r="N123">
        <v>489</v>
      </c>
      <c r="O123" s="7">
        <v>1161</v>
      </c>
    </row>
    <row r="124" spans="1:15" x14ac:dyDescent="0.15">
      <c r="B124" t="s">
        <v>3</v>
      </c>
      <c r="C124">
        <v>591.5</v>
      </c>
      <c r="D124">
        <v>993.5</v>
      </c>
      <c r="E124">
        <v>702</v>
      </c>
      <c r="F124" s="6">
        <v>993.5</v>
      </c>
      <c r="I124">
        <v>15236.457267</v>
      </c>
      <c r="J124">
        <f>I124-I$4</f>
        <v>0.70162100000015926</v>
      </c>
      <c r="K124" s="2">
        <f>J124*1000</f>
        <v>701.62100000015926</v>
      </c>
      <c r="L124" t="s">
        <v>97</v>
      </c>
      <c r="M124" t="s">
        <v>99</v>
      </c>
      <c r="N124">
        <v>300</v>
      </c>
      <c r="O124" s="7">
        <v>768</v>
      </c>
    </row>
    <row r="125" spans="1:15" x14ac:dyDescent="0.15">
      <c r="B125" t="s">
        <v>3</v>
      </c>
      <c r="C125">
        <v>602.29999999999995</v>
      </c>
      <c r="D125">
        <v>842.9</v>
      </c>
      <c r="E125">
        <v>710</v>
      </c>
      <c r="F125" s="6">
        <v>842.9</v>
      </c>
      <c r="O125" s="7"/>
    </row>
    <row r="126" spans="1:15" x14ac:dyDescent="0.15">
      <c r="A126" t="s">
        <v>2</v>
      </c>
      <c r="B126" t="s">
        <v>1</v>
      </c>
      <c r="C126">
        <v>602.4</v>
      </c>
      <c r="D126">
        <v>840.6</v>
      </c>
      <c r="E126">
        <v>710</v>
      </c>
      <c r="F126" s="6">
        <v>840.6</v>
      </c>
      <c r="I126">
        <v>15236.4656</v>
      </c>
      <c r="J126">
        <f>I126-I$4</f>
        <v>0.70995399999992514</v>
      </c>
      <c r="K126" s="2">
        <f>J126*1000</f>
        <v>709.95399999992514</v>
      </c>
      <c r="L126" t="s">
        <v>97</v>
      </c>
      <c r="M126" t="s">
        <v>99</v>
      </c>
      <c r="N126">
        <v>349</v>
      </c>
      <c r="O126" s="7">
        <v>841</v>
      </c>
    </row>
    <row r="127" spans="1:15" x14ac:dyDescent="0.15">
      <c r="B127" t="s">
        <v>3</v>
      </c>
      <c r="C127">
        <v>616.4</v>
      </c>
      <c r="D127">
        <v>705.6</v>
      </c>
      <c r="E127">
        <v>718</v>
      </c>
      <c r="F127" s="6">
        <v>705.6</v>
      </c>
      <c r="I127">
        <v>15236.473982</v>
      </c>
      <c r="J127">
        <f>I127-I$4</f>
        <v>0.71833599999990838</v>
      </c>
      <c r="K127" s="2">
        <f>J127*1000</f>
        <v>718.33599999990838</v>
      </c>
      <c r="L127" t="s">
        <v>97</v>
      </c>
      <c r="M127" t="s">
        <v>99</v>
      </c>
      <c r="N127" t="s">
        <v>65</v>
      </c>
      <c r="O127" s="7">
        <v>706</v>
      </c>
    </row>
    <row r="128" spans="1:15" x14ac:dyDescent="0.15">
      <c r="B128" t="s">
        <v>3</v>
      </c>
      <c r="C128">
        <v>629.29999999999995</v>
      </c>
      <c r="D128">
        <v>595.9</v>
      </c>
      <c r="E128">
        <v>727</v>
      </c>
      <c r="F128" s="6">
        <v>595.9</v>
      </c>
      <c r="O128" s="7"/>
    </row>
    <row r="129" spans="1:15" x14ac:dyDescent="0.15">
      <c r="A129" t="s">
        <v>2</v>
      </c>
      <c r="B129" t="s">
        <v>1</v>
      </c>
      <c r="C129">
        <v>629.4</v>
      </c>
      <c r="D129">
        <v>594.70000000000005</v>
      </c>
      <c r="E129">
        <v>727</v>
      </c>
      <c r="F129" s="6">
        <v>594.70000000000005</v>
      </c>
      <c r="I129">
        <v>15236.482271000001</v>
      </c>
      <c r="J129">
        <f>I129-I$4</f>
        <v>0.7266250000011496</v>
      </c>
      <c r="K129" s="2">
        <f>J129*1000</f>
        <v>726.6250000011496</v>
      </c>
      <c r="L129" t="s">
        <v>97</v>
      </c>
      <c r="M129" t="s">
        <v>99</v>
      </c>
      <c r="N129">
        <v>253</v>
      </c>
      <c r="O129" s="7">
        <v>595</v>
      </c>
    </row>
    <row r="130" spans="1:15" x14ac:dyDescent="0.15">
      <c r="B130" t="s">
        <v>3</v>
      </c>
      <c r="C130">
        <v>642.4</v>
      </c>
      <c r="D130">
        <v>514.70000000000005</v>
      </c>
      <c r="E130">
        <v>737</v>
      </c>
      <c r="F130" s="6">
        <v>514.70000000000005</v>
      </c>
      <c r="I130">
        <v>15236.492219</v>
      </c>
      <c r="J130">
        <f>I130-I$4</f>
        <v>0.73657300000013493</v>
      </c>
      <c r="K130" s="2">
        <f>J130*1000</f>
        <v>736.57300000013493</v>
      </c>
      <c r="L130" t="s">
        <v>97</v>
      </c>
      <c r="M130" t="s">
        <v>99</v>
      </c>
      <c r="N130">
        <v>203</v>
      </c>
      <c r="O130" s="7">
        <v>515</v>
      </c>
    </row>
    <row r="131" spans="1:15" x14ac:dyDescent="0.15">
      <c r="B131" t="s">
        <v>3</v>
      </c>
      <c r="C131">
        <v>652.1</v>
      </c>
      <c r="D131">
        <v>456.5</v>
      </c>
      <c r="E131">
        <v>743</v>
      </c>
      <c r="F131" s="6">
        <v>456.5</v>
      </c>
      <c r="O131" s="7"/>
    </row>
    <row r="132" spans="1:15" x14ac:dyDescent="0.15">
      <c r="A132" t="s">
        <v>2</v>
      </c>
      <c r="B132" t="s">
        <v>1</v>
      </c>
      <c r="C132">
        <v>652.4</v>
      </c>
      <c r="D132">
        <v>454.8</v>
      </c>
      <c r="E132">
        <v>744</v>
      </c>
      <c r="F132" s="6">
        <v>454.8</v>
      </c>
      <c r="I132">
        <v>15236.499076</v>
      </c>
      <c r="J132">
        <f>I132-I$4</f>
        <v>0.74343000000044412</v>
      </c>
      <c r="K132" s="2">
        <f>J132*1000</f>
        <v>743.43000000044412</v>
      </c>
      <c r="L132" t="s">
        <v>97</v>
      </c>
      <c r="M132" t="s">
        <v>99</v>
      </c>
      <c r="N132" t="s">
        <v>66</v>
      </c>
      <c r="O132" s="7">
        <v>455</v>
      </c>
    </row>
    <row r="133" spans="1:15" x14ac:dyDescent="0.15">
      <c r="B133" t="s">
        <v>3</v>
      </c>
      <c r="C133">
        <v>659.4</v>
      </c>
      <c r="D133">
        <v>420.8</v>
      </c>
      <c r="E133">
        <v>752</v>
      </c>
      <c r="F133" s="6">
        <v>420.8</v>
      </c>
      <c r="I133">
        <v>15236.507525999999</v>
      </c>
      <c r="J133">
        <f>I133-I$4</f>
        <v>0.75187999999980093</v>
      </c>
      <c r="K133" s="2">
        <f>J133*1000</f>
        <v>751.87999999980093</v>
      </c>
      <c r="L133" t="s">
        <v>97</v>
      </c>
      <c r="M133" t="s">
        <v>99</v>
      </c>
      <c r="N133" t="s">
        <v>9</v>
      </c>
      <c r="O133" s="7">
        <v>421</v>
      </c>
    </row>
    <row r="134" spans="1:15" x14ac:dyDescent="0.15">
      <c r="B134" t="s">
        <v>3</v>
      </c>
      <c r="C134">
        <v>664.3</v>
      </c>
      <c r="D134">
        <v>404.2</v>
      </c>
      <c r="E134">
        <v>760</v>
      </c>
      <c r="F134" s="6">
        <v>404.2</v>
      </c>
      <c r="O134" s="7"/>
    </row>
    <row r="135" spans="1:15" x14ac:dyDescent="0.15">
      <c r="A135" t="s">
        <v>2</v>
      </c>
      <c r="B135" t="s">
        <v>1</v>
      </c>
      <c r="C135">
        <v>664.4</v>
      </c>
      <c r="D135">
        <v>403.8</v>
      </c>
      <c r="E135">
        <v>760</v>
      </c>
      <c r="F135" s="6">
        <v>403.8</v>
      </c>
      <c r="I135">
        <v>15236.515805999999</v>
      </c>
      <c r="J135">
        <f>I135-I$4</f>
        <v>0.76015999999981432</v>
      </c>
      <c r="K135" s="2">
        <f>J135*1000</f>
        <v>760.15999999981432</v>
      </c>
      <c r="L135" t="s">
        <v>97</v>
      </c>
      <c r="M135" t="s">
        <v>99</v>
      </c>
      <c r="N135">
        <v>194</v>
      </c>
      <c r="O135" s="7">
        <v>404</v>
      </c>
    </row>
    <row r="136" spans="1:15" x14ac:dyDescent="0.15">
      <c r="B136" t="s">
        <v>3</v>
      </c>
      <c r="C136">
        <v>667.4</v>
      </c>
      <c r="D136">
        <v>396.8</v>
      </c>
      <c r="E136">
        <v>769</v>
      </c>
      <c r="F136" s="6">
        <v>396.8</v>
      </c>
      <c r="I136">
        <v>15236.524222</v>
      </c>
      <c r="J136">
        <f>I136-I$4</f>
        <v>0.76857600000039383</v>
      </c>
      <c r="K136" s="2">
        <f>J136*1000</f>
        <v>768.57600000039383</v>
      </c>
      <c r="L136" t="s">
        <v>97</v>
      </c>
      <c r="M136" t="s">
        <v>99</v>
      </c>
      <c r="N136" t="s">
        <v>67</v>
      </c>
      <c r="O136" s="7">
        <v>397</v>
      </c>
    </row>
    <row r="137" spans="1:15" x14ac:dyDescent="0.15">
      <c r="B137" t="s">
        <v>3</v>
      </c>
      <c r="C137">
        <v>669.3</v>
      </c>
      <c r="D137">
        <v>394.9</v>
      </c>
      <c r="E137">
        <v>777</v>
      </c>
      <c r="F137" s="6">
        <v>394.9</v>
      </c>
      <c r="O137" s="7"/>
    </row>
    <row r="138" spans="1:15" x14ac:dyDescent="0.15">
      <c r="A138" t="s">
        <v>2</v>
      </c>
      <c r="B138" t="s">
        <v>1</v>
      </c>
      <c r="C138">
        <v>669.4</v>
      </c>
      <c r="D138">
        <v>394.8</v>
      </c>
      <c r="E138">
        <v>777</v>
      </c>
      <c r="F138" s="6">
        <v>394.8</v>
      </c>
      <c r="I138">
        <v>15236.532558999999</v>
      </c>
      <c r="J138">
        <f>I138-I$4</f>
        <v>0.77691299999969488</v>
      </c>
      <c r="K138" s="2">
        <f>J138*1000</f>
        <v>776.91299999969488</v>
      </c>
      <c r="L138" t="s">
        <v>97</v>
      </c>
      <c r="M138" t="s">
        <v>99</v>
      </c>
      <c r="N138" t="s">
        <v>68</v>
      </c>
      <c r="O138" s="7">
        <v>395</v>
      </c>
    </row>
    <row r="139" spans="1:15" x14ac:dyDescent="0.15">
      <c r="B139" t="s">
        <v>3</v>
      </c>
      <c r="C139">
        <v>671.4</v>
      </c>
      <c r="D139">
        <v>396.8</v>
      </c>
      <c r="E139">
        <v>785</v>
      </c>
      <c r="F139" s="6">
        <v>396.8</v>
      </c>
      <c r="I139">
        <v>15236.540943</v>
      </c>
      <c r="J139">
        <f>I139-I$4</f>
        <v>0.78529700000035518</v>
      </c>
      <c r="K139" s="2">
        <f>J139*1000</f>
        <v>785.29700000035518</v>
      </c>
      <c r="L139" t="s">
        <v>97</v>
      </c>
      <c r="M139" t="s">
        <v>99</v>
      </c>
      <c r="N139" t="s">
        <v>67</v>
      </c>
      <c r="O139" s="7">
        <v>397</v>
      </c>
    </row>
    <row r="140" spans="1:15" x14ac:dyDescent="0.15">
      <c r="B140" t="s">
        <v>3</v>
      </c>
      <c r="C140">
        <v>677.2</v>
      </c>
      <c r="D140">
        <v>435.6</v>
      </c>
      <c r="E140">
        <v>793</v>
      </c>
      <c r="F140" s="6">
        <v>435.6</v>
      </c>
      <c r="O140" s="7"/>
    </row>
    <row r="141" spans="1:15" x14ac:dyDescent="0.15">
      <c r="A141" t="s">
        <v>2</v>
      </c>
      <c r="B141" t="s">
        <v>1</v>
      </c>
      <c r="C141">
        <v>677.4</v>
      </c>
      <c r="D141">
        <v>436.8</v>
      </c>
      <c r="E141">
        <v>794</v>
      </c>
      <c r="F141" s="6">
        <v>436.8</v>
      </c>
      <c r="I141">
        <v>15236.54925</v>
      </c>
      <c r="J141">
        <f>I141-I$4</f>
        <v>0.79360400000041409</v>
      </c>
      <c r="K141" s="2">
        <f>J141*1000</f>
        <v>793.60400000041409</v>
      </c>
      <c r="L141" t="s">
        <v>97</v>
      </c>
      <c r="M141" t="s">
        <v>99</v>
      </c>
      <c r="N141" t="s">
        <v>69</v>
      </c>
      <c r="O141" s="7">
        <v>437</v>
      </c>
    </row>
    <row r="142" spans="1:15" x14ac:dyDescent="0.15">
      <c r="B142" t="s">
        <v>3</v>
      </c>
      <c r="C142">
        <v>670.4</v>
      </c>
      <c r="D142">
        <v>568.70000000000005</v>
      </c>
      <c r="E142">
        <v>802</v>
      </c>
      <c r="F142" s="6">
        <v>568.70000000000005</v>
      </c>
      <c r="I142">
        <v>15236.557648</v>
      </c>
      <c r="J142">
        <f>I142-I$4</f>
        <v>0.80200200000035693</v>
      </c>
      <c r="K142" s="2">
        <f>J142*1000</f>
        <v>802.00200000035693</v>
      </c>
      <c r="L142" t="s">
        <v>97</v>
      </c>
      <c r="M142" t="s">
        <v>99</v>
      </c>
      <c r="N142">
        <v>239</v>
      </c>
      <c r="O142" s="7">
        <v>569</v>
      </c>
    </row>
    <row r="143" spans="1:15" x14ac:dyDescent="0.15">
      <c r="B143" t="s">
        <v>3</v>
      </c>
      <c r="C143">
        <v>646.1</v>
      </c>
      <c r="D143">
        <v>719.3</v>
      </c>
      <c r="E143">
        <v>810</v>
      </c>
      <c r="F143" s="6">
        <v>719.3</v>
      </c>
      <c r="O143" s="7"/>
    </row>
    <row r="144" spans="1:15" x14ac:dyDescent="0.15">
      <c r="A144" t="s">
        <v>2</v>
      </c>
      <c r="B144" t="s">
        <v>1</v>
      </c>
      <c r="C144">
        <v>645.4</v>
      </c>
      <c r="D144">
        <v>723.6</v>
      </c>
      <c r="E144">
        <v>810</v>
      </c>
      <c r="F144" s="6">
        <v>723.6</v>
      </c>
      <c r="I144">
        <v>15236.565936000001</v>
      </c>
      <c r="J144">
        <f>I144-I$4</f>
        <v>0.81029000000125961</v>
      </c>
      <c r="K144" s="2">
        <f>J144*1000</f>
        <v>810.29000000125961</v>
      </c>
      <c r="L144" t="s">
        <v>97</v>
      </c>
      <c r="M144" t="s">
        <v>99</v>
      </c>
      <c r="N144" t="s">
        <v>70</v>
      </c>
      <c r="O144" s="7">
        <v>724</v>
      </c>
    </row>
    <row r="145" spans="1:15" x14ac:dyDescent="0.15">
      <c r="B145" t="s">
        <v>3</v>
      </c>
      <c r="C145">
        <v>614.4</v>
      </c>
      <c r="D145">
        <v>889.5</v>
      </c>
      <c r="E145">
        <v>819</v>
      </c>
      <c r="F145" s="6">
        <v>889.5</v>
      </c>
      <c r="I145">
        <v>15236.574344000001</v>
      </c>
      <c r="J145">
        <f>I145-I$4</f>
        <v>0.81869800000094983</v>
      </c>
      <c r="K145" s="2">
        <f>J145*1000</f>
        <v>818.69800000094983</v>
      </c>
      <c r="L145" t="s">
        <v>97</v>
      </c>
      <c r="M145" t="s">
        <v>99</v>
      </c>
      <c r="N145" t="s">
        <v>71</v>
      </c>
      <c r="O145" s="7">
        <v>890</v>
      </c>
    </row>
    <row r="146" spans="1:15" x14ac:dyDescent="0.15">
      <c r="B146" t="s">
        <v>3</v>
      </c>
      <c r="C146">
        <v>592.9</v>
      </c>
      <c r="D146">
        <v>1042.0999999999999</v>
      </c>
      <c r="E146">
        <v>827</v>
      </c>
      <c r="F146" s="6">
        <v>1042.0999999999999</v>
      </c>
      <c r="O146" s="7"/>
    </row>
    <row r="147" spans="1:15" x14ac:dyDescent="0.15">
      <c r="A147" t="s">
        <v>2</v>
      </c>
      <c r="B147" t="s">
        <v>1</v>
      </c>
      <c r="C147">
        <v>592.5</v>
      </c>
      <c r="D147">
        <v>1045.5</v>
      </c>
      <c r="E147">
        <v>827</v>
      </c>
      <c r="F147" s="6">
        <v>1045.5</v>
      </c>
      <c r="I147">
        <v>15236.582584</v>
      </c>
      <c r="J147">
        <f>I147-I$4</f>
        <v>0.82693800000015472</v>
      </c>
      <c r="K147" s="2">
        <f>J147*1000</f>
        <v>826.93800000015472</v>
      </c>
      <c r="L147" t="s">
        <v>97</v>
      </c>
      <c r="M147" t="s">
        <v>99</v>
      </c>
      <c r="N147">
        <v>416</v>
      </c>
      <c r="O147" s="7">
        <v>1046</v>
      </c>
    </row>
    <row r="148" spans="1:15" x14ac:dyDescent="0.15">
      <c r="B148" t="s">
        <v>3</v>
      </c>
      <c r="C148">
        <v>574.5</v>
      </c>
      <c r="D148">
        <v>1190.4000000000001</v>
      </c>
      <c r="E148">
        <v>836</v>
      </c>
      <c r="F148" s="6">
        <v>1190.4000000000001</v>
      </c>
      <c r="I148">
        <v>15236.591651000001</v>
      </c>
      <c r="J148">
        <f>I148-I$4</f>
        <v>0.83600500000102329</v>
      </c>
      <c r="K148" s="2">
        <f>J148*1000</f>
        <v>836.00500000102329</v>
      </c>
      <c r="L148" t="s">
        <v>97</v>
      </c>
      <c r="M148" t="s">
        <v>99</v>
      </c>
      <c r="N148" t="s">
        <v>72</v>
      </c>
      <c r="O148" s="7">
        <v>1191</v>
      </c>
    </row>
    <row r="149" spans="1:15" x14ac:dyDescent="0.15">
      <c r="B149" t="s">
        <v>3</v>
      </c>
      <c r="C149">
        <v>560.79999999999995</v>
      </c>
      <c r="D149">
        <v>1321.9</v>
      </c>
      <c r="E149">
        <v>844</v>
      </c>
      <c r="F149" s="6">
        <v>1321.9</v>
      </c>
      <c r="O149" s="7"/>
    </row>
    <row r="150" spans="1:15" x14ac:dyDescent="0.15">
      <c r="A150" t="s">
        <v>2</v>
      </c>
      <c r="B150" t="s">
        <v>1</v>
      </c>
      <c r="C150">
        <v>560.5</v>
      </c>
      <c r="D150">
        <v>1325.3</v>
      </c>
      <c r="E150">
        <v>844</v>
      </c>
      <c r="F150" s="6">
        <v>1325.3</v>
      </c>
      <c r="I150">
        <v>15236.59931</v>
      </c>
      <c r="J150">
        <f>I150-I$4</f>
        <v>0.84366399999998976</v>
      </c>
      <c r="K150" s="2">
        <f>J150*1000</f>
        <v>843.66399999998976</v>
      </c>
      <c r="L150" t="s">
        <v>97</v>
      </c>
      <c r="M150" t="s">
        <v>99</v>
      </c>
      <c r="N150" t="s">
        <v>73</v>
      </c>
      <c r="O150" s="7">
        <v>1326</v>
      </c>
    </row>
    <row r="151" spans="1:15" x14ac:dyDescent="0.15">
      <c r="B151" t="s">
        <v>3</v>
      </c>
      <c r="C151">
        <v>553.5</v>
      </c>
      <c r="D151">
        <v>1411.3</v>
      </c>
      <c r="E151">
        <v>852</v>
      </c>
      <c r="F151" s="6">
        <v>1411.3</v>
      </c>
      <c r="I151">
        <v>15236.607719</v>
      </c>
      <c r="J151">
        <f>I151-I$4</f>
        <v>0.85207300000001851</v>
      </c>
      <c r="K151" s="2">
        <f>J151*1000</f>
        <v>852.07300000001851</v>
      </c>
      <c r="L151" t="s">
        <v>97</v>
      </c>
      <c r="M151" t="s">
        <v>99</v>
      </c>
      <c r="N151">
        <v>584</v>
      </c>
      <c r="O151" s="7">
        <v>1412</v>
      </c>
    </row>
    <row r="152" spans="1:15" x14ac:dyDescent="0.15">
      <c r="B152" t="s">
        <v>3</v>
      </c>
      <c r="C152">
        <v>549.6</v>
      </c>
      <c r="D152">
        <v>1464.9</v>
      </c>
      <c r="E152">
        <v>860</v>
      </c>
      <c r="F152" s="6">
        <v>1464.9</v>
      </c>
      <c r="O152" s="7"/>
    </row>
    <row r="153" spans="1:15" x14ac:dyDescent="0.15">
      <c r="A153" t="s">
        <v>2</v>
      </c>
      <c r="B153" t="s">
        <v>1</v>
      </c>
      <c r="C153">
        <v>549.5</v>
      </c>
      <c r="D153">
        <v>1466.2</v>
      </c>
      <c r="E153">
        <v>861</v>
      </c>
      <c r="F153" s="6">
        <v>1466.2</v>
      </c>
      <c r="I153">
        <v>15236.616022</v>
      </c>
      <c r="J153">
        <f>I153-I$4</f>
        <v>0.86037600000054226</v>
      </c>
      <c r="K153" s="2">
        <f>J153*1000</f>
        <v>860.37600000054226</v>
      </c>
      <c r="L153" t="s">
        <v>97</v>
      </c>
      <c r="M153" t="s">
        <v>99</v>
      </c>
      <c r="N153" t="s">
        <v>46</v>
      </c>
      <c r="O153" s="7">
        <v>1467</v>
      </c>
    </row>
    <row r="154" spans="1:15" x14ac:dyDescent="0.15">
      <c r="B154" t="s">
        <v>3</v>
      </c>
      <c r="C154">
        <v>546.5</v>
      </c>
      <c r="D154">
        <v>1497.2</v>
      </c>
      <c r="E154">
        <v>869</v>
      </c>
      <c r="F154" s="6">
        <v>1497.2</v>
      </c>
      <c r="I154">
        <v>15236.62441</v>
      </c>
      <c r="J154">
        <f>I154-I$4</f>
        <v>0.86876400000073772</v>
      </c>
      <c r="K154" s="2">
        <f>J154*1000</f>
        <v>868.76400000073772</v>
      </c>
      <c r="L154" t="s">
        <v>97</v>
      </c>
      <c r="M154" t="s">
        <v>99</v>
      </c>
      <c r="N154" t="s">
        <v>74</v>
      </c>
      <c r="O154" s="7">
        <v>1498</v>
      </c>
    </row>
    <row r="155" spans="1:15" x14ac:dyDescent="0.15">
      <c r="B155" t="s">
        <v>3</v>
      </c>
      <c r="C155">
        <v>544.6</v>
      </c>
      <c r="D155">
        <v>1511.7</v>
      </c>
      <c r="E155">
        <v>877</v>
      </c>
      <c r="F155" s="6">
        <v>1511.7</v>
      </c>
      <c r="O155" s="7"/>
    </row>
    <row r="156" spans="1:15" x14ac:dyDescent="0.15">
      <c r="A156" t="s">
        <v>2</v>
      </c>
      <c r="B156" t="s">
        <v>1</v>
      </c>
      <c r="C156">
        <v>544.5</v>
      </c>
      <c r="D156">
        <v>1512.2</v>
      </c>
      <c r="E156">
        <v>877</v>
      </c>
      <c r="F156" s="6">
        <v>1512.2</v>
      </c>
      <c r="I156">
        <v>15236.632782999999</v>
      </c>
      <c r="J156">
        <f>I156-I$4</f>
        <v>0.87713699999949313</v>
      </c>
      <c r="K156" s="2">
        <f>J156*1000</f>
        <v>877.13699999949313</v>
      </c>
      <c r="L156" t="s">
        <v>97</v>
      </c>
      <c r="M156" t="s">
        <v>99</v>
      </c>
      <c r="N156">
        <v>5000000000</v>
      </c>
      <c r="O156" s="7">
        <v>343597383680</v>
      </c>
    </row>
    <row r="157" spans="1:15" x14ac:dyDescent="0.15">
      <c r="B157" t="s">
        <v>3</v>
      </c>
      <c r="C157">
        <v>543.5</v>
      </c>
      <c r="D157">
        <v>1518.2</v>
      </c>
      <c r="E157">
        <v>886</v>
      </c>
      <c r="F157" s="6">
        <v>1518.2</v>
      </c>
      <c r="I157">
        <v>15236.641154000001</v>
      </c>
      <c r="J157">
        <f>I157-I$4</f>
        <v>0.88550800000120944</v>
      </c>
      <c r="K157" s="2">
        <f>J157*1000</f>
        <v>885.50800000120944</v>
      </c>
      <c r="L157" t="s">
        <v>97</v>
      </c>
      <c r="M157" t="s">
        <v>99</v>
      </c>
      <c r="N157" t="s">
        <v>75</v>
      </c>
      <c r="O157" s="7">
        <v>1519</v>
      </c>
    </row>
    <row r="158" spans="1:15" x14ac:dyDescent="0.15">
      <c r="B158" t="s">
        <v>3</v>
      </c>
      <c r="C158">
        <v>542.5</v>
      </c>
      <c r="D158">
        <v>1517.2</v>
      </c>
      <c r="E158">
        <v>894</v>
      </c>
      <c r="F158" s="6">
        <v>1517.2</v>
      </c>
      <c r="O158" s="7"/>
    </row>
    <row r="159" spans="1:15" x14ac:dyDescent="0.15">
      <c r="A159" t="s">
        <v>2</v>
      </c>
      <c r="B159" t="s">
        <v>1</v>
      </c>
      <c r="C159">
        <v>542.5</v>
      </c>
      <c r="D159">
        <v>1517.2</v>
      </c>
      <c r="E159">
        <v>894</v>
      </c>
      <c r="F159" s="6">
        <v>1517.2</v>
      </c>
      <c r="I159">
        <v>15236.649447</v>
      </c>
      <c r="J159">
        <f>I159-I$4</f>
        <v>0.89380100000016682</v>
      </c>
      <c r="K159" s="2">
        <f>J159*1000</f>
        <v>893.80100000016682</v>
      </c>
      <c r="L159" t="s">
        <v>97</v>
      </c>
      <c r="M159" t="s">
        <v>99</v>
      </c>
      <c r="N159" t="s">
        <v>15</v>
      </c>
      <c r="O159" s="7">
        <v>1518</v>
      </c>
    </row>
    <row r="160" spans="1:15" x14ac:dyDescent="0.15">
      <c r="B160" t="s">
        <v>3</v>
      </c>
      <c r="C160">
        <v>537.5</v>
      </c>
      <c r="D160">
        <v>1472.2</v>
      </c>
      <c r="E160">
        <v>902</v>
      </c>
      <c r="F160" s="6">
        <v>1472.2</v>
      </c>
      <c r="I160">
        <v>15236.657846</v>
      </c>
      <c r="J160">
        <f>I160-I$4</f>
        <v>0.9022000000004482</v>
      </c>
      <c r="K160" s="2">
        <f>J160*1000</f>
        <v>902.2000000004482</v>
      </c>
      <c r="L160" t="s">
        <v>97</v>
      </c>
      <c r="M160" t="s">
        <v>99</v>
      </c>
      <c r="N160" t="s">
        <v>61</v>
      </c>
      <c r="O160" s="7">
        <v>1473</v>
      </c>
    </row>
    <row r="161" spans="1:15" x14ac:dyDescent="0.15">
      <c r="B161" t="s">
        <v>3</v>
      </c>
      <c r="C161">
        <v>533.6</v>
      </c>
      <c r="D161">
        <v>1323</v>
      </c>
      <c r="E161">
        <v>910</v>
      </c>
      <c r="F161" s="6">
        <v>1323</v>
      </c>
      <c r="O161" s="7"/>
    </row>
    <row r="162" spans="1:15" x14ac:dyDescent="0.15">
      <c r="A162" t="s">
        <v>2</v>
      </c>
      <c r="B162" t="s">
        <v>1</v>
      </c>
      <c r="C162">
        <v>533.5</v>
      </c>
      <c r="D162">
        <v>1318.3</v>
      </c>
      <c r="E162">
        <v>911</v>
      </c>
      <c r="F162" s="6">
        <v>1318.3</v>
      </c>
      <c r="I162">
        <v>15236.666186</v>
      </c>
      <c r="J162">
        <f>I162-I$4</f>
        <v>0.91054000000076485</v>
      </c>
      <c r="K162" s="2">
        <f>J162*1000</f>
        <v>910.54000000076485</v>
      </c>
      <c r="L162" t="s">
        <v>97</v>
      </c>
      <c r="M162" t="s">
        <v>99</v>
      </c>
      <c r="N162">
        <v>527</v>
      </c>
      <c r="O162" s="7">
        <v>1319</v>
      </c>
    </row>
    <row r="163" spans="1:15" x14ac:dyDescent="0.15">
      <c r="B163" t="s">
        <v>3</v>
      </c>
      <c r="C163">
        <v>537.5</v>
      </c>
      <c r="D163">
        <v>1161.4000000000001</v>
      </c>
      <c r="E163">
        <v>919</v>
      </c>
      <c r="F163" s="6">
        <v>1161.4000000000001</v>
      </c>
      <c r="I163">
        <v>15236.674529</v>
      </c>
      <c r="J163">
        <f>I163-I$4</f>
        <v>0.91888300000027812</v>
      </c>
      <c r="K163" s="2">
        <f>J163*1000</f>
        <v>918.88300000027812</v>
      </c>
      <c r="L163" t="s">
        <v>97</v>
      </c>
      <c r="M163" t="s">
        <v>99</v>
      </c>
      <c r="N163" t="s">
        <v>76</v>
      </c>
      <c r="O163" s="7">
        <v>1162</v>
      </c>
    </row>
    <row r="164" spans="1:15" x14ac:dyDescent="0.15">
      <c r="B164" t="s">
        <v>3</v>
      </c>
      <c r="C164">
        <v>548.20000000000005</v>
      </c>
      <c r="D164">
        <v>999.6</v>
      </c>
      <c r="E164">
        <v>927</v>
      </c>
      <c r="F164" s="6">
        <v>999.6</v>
      </c>
      <c r="O164" s="7"/>
    </row>
    <row r="165" spans="1:15" x14ac:dyDescent="0.15">
      <c r="A165" t="s">
        <v>2</v>
      </c>
      <c r="B165" t="s">
        <v>1</v>
      </c>
      <c r="C165">
        <v>548.5</v>
      </c>
      <c r="D165">
        <v>995.5</v>
      </c>
      <c r="E165">
        <v>927</v>
      </c>
      <c r="F165" s="6">
        <v>995.5</v>
      </c>
      <c r="I165">
        <v>15236.682846</v>
      </c>
      <c r="J165">
        <f>I165-I$4</f>
        <v>0.9272000000000844</v>
      </c>
      <c r="K165" s="2">
        <f>J165*1000</f>
        <v>927.2000000000844</v>
      </c>
      <c r="L165" t="s">
        <v>97</v>
      </c>
      <c r="M165" t="s">
        <v>99</v>
      </c>
      <c r="N165">
        <v>30000</v>
      </c>
      <c r="O165" s="7">
        <v>196608</v>
      </c>
    </row>
    <row r="166" spans="1:15" x14ac:dyDescent="0.15">
      <c r="B166" t="s">
        <v>3</v>
      </c>
      <c r="C166">
        <v>566.5</v>
      </c>
      <c r="D166">
        <v>841.6</v>
      </c>
      <c r="E166">
        <v>936</v>
      </c>
      <c r="F166" s="6">
        <v>841.6</v>
      </c>
      <c r="I166">
        <v>15236.691269999999</v>
      </c>
      <c r="J166">
        <f>I166-I$4</f>
        <v>0.93562399999973422</v>
      </c>
      <c r="K166" s="2">
        <f>J166*1000</f>
        <v>935.62399999973422</v>
      </c>
      <c r="L166" t="s">
        <v>97</v>
      </c>
      <c r="M166" t="s">
        <v>99</v>
      </c>
      <c r="N166" t="s">
        <v>77</v>
      </c>
      <c r="O166" s="7">
        <v>842</v>
      </c>
    </row>
    <row r="167" spans="1:15" x14ac:dyDescent="0.15">
      <c r="B167" t="s">
        <v>3</v>
      </c>
      <c r="C167">
        <v>585.79999999999995</v>
      </c>
      <c r="D167">
        <v>712.8</v>
      </c>
      <c r="E167">
        <v>944</v>
      </c>
      <c r="F167" s="6">
        <v>712.8</v>
      </c>
      <c r="O167" s="7"/>
    </row>
    <row r="168" spans="1:15" x14ac:dyDescent="0.15">
      <c r="A168" t="s">
        <v>2</v>
      </c>
      <c r="B168" t="s">
        <v>1</v>
      </c>
      <c r="C168">
        <v>586.5</v>
      </c>
      <c r="D168">
        <v>708.6</v>
      </c>
      <c r="E168">
        <v>944</v>
      </c>
      <c r="F168" s="6">
        <v>708.6</v>
      </c>
      <c r="I168">
        <v>15236.699603999999</v>
      </c>
      <c r="J168">
        <f>I168-I$4</f>
        <v>0.94395799999983865</v>
      </c>
      <c r="K168" s="2">
        <f>J168*1000</f>
        <v>943.95799999983865</v>
      </c>
      <c r="L168" t="s">
        <v>97</v>
      </c>
      <c r="M168" t="s">
        <v>99</v>
      </c>
      <c r="N168" t="s">
        <v>78</v>
      </c>
      <c r="O168" s="7">
        <v>709</v>
      </c>
    </row>
    <row r="169" spans="1:15" x14ac:dyDescent="0.15">
      <c r="B169" t="s">
        <v>3</v>
      </c>
      <c r="C169">
        <v>601.4</v>
      </c>
      <c r="D169">
        <v>610.70000000000005</v>
      </c>
      <c r="E169">
        <v>953</v>
      </c>
      <c r="F169" s="6">
        <v>610.70000000000005</v>
      </c>
      <c r="I169">
        <v>15236.708022000001</v>
      </c>
      <c r="J169">
        <f>I169-I$4</f>
        <v>0.95237600000109524</v>
      </c>
      <c r="K169" s="2">
        <f>J169*1000</f>
        <v>952.37600000109524</v>
      </c>
      <c r="L169" t="s">
        <v>97</v>
      </c>
      <c r="M169" t="s">
        <v>99</v>
      </c>
      <c r="N169">
        <v>263</v>
      </c>
      <c r="O169" s="7">
        <v>611</v>
      </c>
    </row>
    <row r="170" spans="1:15" x14ac:dyDescent="0.15">
      <c r="B170" t="s">
        <v>3</v>
      </c>
      <c r="C170">
        <v>618.9</v>
      </c>
      <c r="D170">
        <v>537.1</v>
      </c>
      <c r="E170">
        <v>961</v>
      </c>
      <c r="F170" s="6">
        <v>537.1</v>
      </c>
      <c r="O170" s="7"/>
    </row>
    <row r="171" spans="1:15" x14ac:dyDescent="0.15">
      <c r="A171" t="s">
        <v>2</v>
      </c>
      <c r="B171" t="s">
        <v>1</v>
      </c>
      <c r="C171">
        <v>619.4</v>
      </c>
      <c r="D171">
        <v>534.70000000000005</v>
      </c>
      <c r="E171">
        <v>961</v>
      </c>
      <c r="F171" s="6">
        <v>534.70000000000005</v>
      </c>
      <c r="I171">
        <v>15236.716313999999</v>
      </c>
      <c r="J171">
        <f>I171-I$4</f>
        <v>0.96066799999971408</v>
      </c>
      <c r="K171" s="2">
        <f>J171*1000</f>
        <v>960.66799999971408</v>
      </c>
      <c r="L171" t="s">
        <v>97</v>
      </c>
      <c r="M171" t="s">
        <v>99</v>
      </c>
      <c r="N171">
        <v>217</v>
      </c>
      <c r="O171" s="7">
        <v>535</v>
      </c>
    </row>
    <row r="172" spans="1:15" x14ac:dyDescent="0.15">
      <c r="B172" t="s">
        <v>3</v>
      </c>
      <c r="C172">
        <v>631.4</v>
      </c>
      <c r="D172">
        <v>491.7</v>
      </c>
      <c r="E172">
        <v>969</v>
      </c>
      <c r="F172" s="6">
        <v>491.7</v>
      </c>
      <c r="I172">
        <v>15236.724746</v>
      </c>
      <c r="J172">
        <f>I172-I$4</f>
        <v>0.9691000000002532</v>
      </c>
      <c r="K172" s="2">
        <f>J172*1000</f>
        <v>969.1000000002532</v>
      </c>
      <c r="L172" t="s">
        <v>97</v>
      </c>
      <c r="M172" t="s">
        <v>99</v>
      </c>
      <c r="N172" t="s">
        <v>79</v>
      </c>
      <c r="O172" s="7">
        <v>492</v>
      </c>
    </row>
    <row r="173" spans="1:15" x14ac:dyDescent="0.15">
      <c r="B173" t="s">
        <v>3</v>
      </c>
      <c r="C173">
        <v>639.20000000000005</v>
      </c>
      <c r="D173">
        <v>473.3</v>
      </c>
      <c r="E173">
        <v>977</v>
      </c>
      <c r="F173" s="6">
        <v>473.3</v>
      </c>
      <c r="O173" s="7"/>
    </row>
    <row r="174" spans="1:15" x14ac:dyDescent="0.15">
      <c r="A174" t="s">
        <v>2</v>
      </c>
      <c r="B174" t="s">
        <v>1</v>
      </c>
      <c r="C174">
        <v>639.4</v>
      </c>
      <c r="D174">
        <v>472.8</v>
      </c>
      <c r="E174">
        <v>978</v>
      </c>
      <c r="F174" s="6">
        <v>472.8</v>
      </c>
      <c r="I174">
        <v>15236.733</v>
      </c>
      <c r="J174">
        <f>I174-I$4</f>
        <v>0.97735400000055961</v>
      </c>
      <c r="K174" s="2">
        <f>J174*1000</f>
        <v>977.35400000055961</v>
      </c>
      <c r="L174" t="s">
        <v>97</v>
      </c>
      <c r="M174" t="s">
        <v>99</v>
      </c>
      <c r="N174" t="s">
        <v>80</v>
      </c>
      <c r="O174" s="7">
        <v>473</v>
      </c>
    </row>
    <row r="175" spans="1:15" x14ac:dyDescent="0.15">
      <c r="B175" t="s">
        <v>3</v>
      </c>
      <c r="C175">
        <v>643.4</v>
      </c>
      <c r="D175">
        <v>464.8</v>
      </c>
      <c r="E175">
        <v>986</v>
      </c>
      <c r="F175" s="6">
        <v>464.8</v>
      </c>
      <c r="I175">
        <v>15236.741484</v>
      </c>
      <c r="J175">
        <f>I175-I$4</f>
        <v>0.98583800000051269</v>
      </c>
      <c r="K175" s="2">
        <f>J175*1000</f>
        <v>985.83800000051269</v>
      </c>
      <c r="L175" t="s">
        <v>97</v>
      </c>
      <c r="M175" t="s">
        <v>99</v>
      </c>
      <c r="N175" t="s">
        <v>81</v>
      </c>
      <c r="O175" s="7">
        <v>465</v>
      </c>
    </row>
    <row r="176" spans="1:15" x14ac:dyDescent="0.15">
      <c r="B176" t="s">
        <v>3</v>
      </c>
      <c r="C176">
        <v>646.29999999999995</v>
      </c>
      <c r="D176">
        <v>462.8</v>
      </c>
      <c r="E176">
        <v>994</v>
      </c>
      <c r="F176" s="6">
        <v>462.8</v>
      </c>
      <c r="O176" s="7"/>
    </row>
    <row r="177" spans="1:15" x14ac:dyDescent="0.15">
      <c r="A177" t="s">
        <v>2</v>
      </c>
      <c r="B177" t="s">
        <v>1</v>
      </c>
      <c r="C177">
        <v>646.4</v>
      </c>
      <c r="D177">
        <v>462.8</v>
      </c>
      <c r="E177">
        <v>994</v>
      </c>
      <c r="F177" s="6">
        <v>462.8</v>
      </c>
      <c r="I177">
        <v>15236.749793999999</v>
      </c>
      <c r="J177">
        <f>I177-I$4</f>
        <v>0.99414799999976822</v>
      </c>
      <c r="K177" s="2">
        <f>J177*1000</f>
        <v>994.14799999976822</v>
      </c>
      <c r="L177" t="s">
        <v>97</v>
      </c>
      <c r="M177" t="s">
        <v>99</v>
      </c>
      <c r="N177" t="s">
        <v>82</v>
      </c>
      <c r="O177" s="7">
        <v>463</v>
      </c>
    </row>
    <row r="178" spans="1:15" x14ac:dyDescent="0.15">
      <c r="B178" t="s">
        <v>3</v>
      </c>
      <c r="C178">
        <v>649.4</v>
      </c>
      <c r="D178">
        <v>464.8</v>
      </c>
      <c r="E178">
        <v>1003</v>
      </c>
      <c r="F178" s="6">
        <v>464.8</v>
      </c>
      <c r="I178">
        <v>15236.758163</v>
      </c>
      <c r="J178">
        <f>I178-I$4</f>
        <v>1.0025170000008075</v>
      </c>
      <c r="K178" s="2">
        <f>J178*1000</f>
        <v>1002.5170000008075</v>
      </c>
      <c r="L178" t="s">
        <v>97</v>
      </c>
      <c r="M178" t="s">
        <v>99</v>
      </c>
      <c r="N178" t="s">
        <v>81</v>
      </c>
      <c r="O178" s="7">
        <v>465</v>
      </c>
    </row>
    <row r="179" spans="1:15" x14ac:dyDescent="0.15">
      <c r="B179" t="s">
        <v>3</v>
      </c>
      <c r="C179">
        <v>657.1</v>
      </c>
      <c r="D179">
        <v>503.1</v>
      </c>
      <c r="E179">
        <v>1011</v>
      </c>
      <c r="F179" s="6">
        <v>503.1</v>
      </c>
      <c r="O179" s="7"/>
    </row>
    <row r="180" spans="1:15" x14ac:dyDescent="0.15">
      <c r="A180" t="s">
        <v>2</v>
      </c>
      <c r="B180" t="s">
        <v>1</v>
      </c>
      <c r="C180">
        <v>657.4</v>
      </c>
      <c r="D180">
        <v>504.7</v>
      </c>
      <c r="E180">
        <v>1011</v>
      </c>
      <c r="F180" s="6">
        <v>504.7</v>
      </c>
      <c r="I180">
        <v>15236.766503000001</v>
      </c>
      <c r="J180">
        <f>I180-I$4</f>
        <v>1.0108570000011241</v>
      </c>
      <c r="K180" s="2">
        <f>J180*1000</f>
        <v>1010.8570000011241</v>
      </c>
      <c r="L180" t="s">
        <v>97</v>
      </c>
      <c r="M180" t="s">
        <v>99</v>
      </c>
      <c r="N180" t="s">
        <v>83</v>
      </c>
      <c r="O180" s="7">
        <v>505</v>
      </c>
    </row>
    <row r="181" spans="1:15" x14ac:dyDescent="0.15">
      <c r="B181" t="s">
        <v>3</v>
      </c>
      <c r="C181">
        <v>655.4</v>
      </c>
      <c r="D181">
        <v>631.70000000000005</v>
      </c>
      <c r="E181">
        <v>1019</v>
      </c>
      <c r="F181" s="6">
        <v>631.70000000000005</v>
      </c>
      <c r="I181">
        <v>15236.774851</v>
      </c>
      <c r="J181">
        <f>I181-I$4</f>
        <v>1.0192050000005111</v>
      </c>
      <c r="K181" s="2">
        <f>J181*1000</f>
        <v>1019.2050000005111</v>
      </c>
      <c r="L181" t="s">
        <v>97</v>
      </c>
      <c r="M181" t="s">
        <v>99</v>
      </c>
      <c r="N181">
        <v>278</v>
      </c>
      <c r="O181" s="7">
        <v>632</v>
      </c>
    </row>
    <row r="182" spans="1:15" x14ac:dyDescent="0.15">
      <c r="B182" t="s">
        <v>3</v>
      </c>
      <c r="C182">
        <v>633.29999999999995</v>
      </c>
      <c r="D182">
        <v>788.1</v>
      </c>
      <c r="E182">
        <v>1027</v>
      </c>
      <c r="F182" s="6">
        <v>788.1</v>
      </c>
      <c r="O182" s="7"/>
    </row>
    <row r="183" spans="1:15" x14ac:dyDescent="0.15">
      <c r="A183" t="s">
        <v>2</v>
      </c>
      <c r="B183" t="s">
        <v>1</v>
      </c>
      <c r="C183">
        <v>632.4</v>
      </c>
      <c r="D183">
        <v>794.6</v>
      </c>
      <c r="E183">
        <v>1028</v>
      </c>
      <c r="F183" s="6">
        <v>794.6</v>
      </c>
      <c r="I183">
        <v>15236.783201</v>
      </c>
      <c r="J183">
        <f>I183-I$4</f>
        <v>1.0275550000005751</v>
      </c>
      <c r="K183" s="2">
        <f>J183*1000</f>
        <v>1027.5550000005751</v>
      </c>
      <c r="L183" t="s">
        <v>97</v>
      </c>
      <c r="M183" t="s">
        <v>99</v>
      </c>
      <c r="N183" t="s">
        <v>84</v>
      </c>
      <c r="O183" s="7">
        <v>795</v>
      </c>
    </row>
    <row r="184" spans="1:15" x14ac:dyDescent="0.15">
      <c r="B184" t="s">
        <v>3</v>
      </c>
      <c r="C184">
        <v>609.4</v>
      </c>
      <c r="D184">
        <v>944.5</v>
      </c>
      <c r="E184">
        <v>1036</v>
      </c>
      <c r="F184" s="6">
        <v>944.5</v>
      </c>
      <c r="I184">
        <v>15236.791588</v>
      </c>
      <c r="J184">
        <f>I184-I$4</f>
        <v>1.035942000000432</v>
      </c>
      <c r="K184" s="2">
        <f>J184*1000</f>
        <v>1035.942000000432</v>
      </c>
      <c r="L184" t="s">
        <v>97</v>
      </c>
      <c r="M184" t="s">
        <v>99</v>
      </c>
      <c r="N184" t="s">
        <v>85</v>
      </c>
      <c r="O184" s="7">
        <v>945</v>
      </c>
    </row>
    <row r="185" spans="1:15" x14ac:dyDescent="0.15">
      <c r="B185" t="s">
        <v>3</v>
      </c>
      <c r="C185">
        <v>592.1</v>
      </c>
      <c r="D185">
        <v>1096.9000000000001</v>
      </c>
      <c r="E185">
        <v>1044</v>
      </c>
      <c r="F185" s="6">
        <v>1096.9000000000001</v>
      </c>
      <c r="O185" s="7"/>
    </row>
    <row r="186" spans="1:15" x14ac:dyDescent="0.15">
      <c r="A186" t="s">
        <v>2</v>
      </c>
      <c r="B186" t="s">
        <v>1</v>
      </c>
      <c r="C186">
        <v>591.5</v>
      </c>
      <c r="D186">
        <v>1102.4000000000001</v>
      </c>
      <c r="E186">
        <v>1044</v>
      </c>
      <c r="F186" s="6">
        <v>1102.4000000000001</v>
      </c>
      <c r="I186">
        <v>15236.799867</v>
      </c>
      <c r="J186">
        <f>I186-I$4</f>
        <v>1.0442210000001069</v>
      </c>
      <c r="K186" s="2">
        <f>J186*1000</f>
        <v>1044.2210000001069</v>
      </c>
      <c r="L186" t="s">
        <v>97</v>
      </c>
      <c r="M186" t="s">
        <v>99</v>
      </c>
      <c r="N186" t="s">
        <v>86</v>
      </c>
      <c r="O186" s="7">
        <v>1103</v>
      </c>
    </row>
    <row r="187" spans="1:15" x14ac:dyDescent="0.15">
      <c r="B187" t="s">
        <v>3</v>
      </c>
      <c r="C187">
        <v>575.5</v>
      </c>
      <c r="D187">
        <v>1240.4000000000001</v>
      </c>
      <c r="E187">
        <v>1053</v>
      </c>
      <c r="F187" s="6">
        <v>1240.4000000000001</v>
      </c>
      <c r="I187">
        <v>15236.808244</v>
      </c>
      <c r="J187">
        <f>I187-I$4</f>
        <v>1.0525980000002164</v>
      </c>
      <c r="K187" s="2">
        <f>J187*1000</f>
        <v>1052.5980000002164</v>
      </c>
      <c r="L187" t="s">
        <v>97</v>
      </c>
      <c r="M187" t="s">
        <v>99</v>
      </c>
      <c r="N187" t="s">
        <v>87</v>
      </c>
      <c r="O187" s="7">
        <v>1241</v>
      </c>
    </row>
    <row r="188" spans="1:15" x14ac:dyDescent="0.15">
      <c r="B188" t="s">
        <v>3</v>
      </c>
      <c r="C188">
        <v>561.79999999999995</v>
      </c>
      <c r="D188">
        <v>1357.9</v>
      </c>
      <c r="E188">
        <v>1061</v>
      </c>
      <c r="F188" s="6">
        <v>1357.9</v>
      </c>
      <c r="O188" s="7"/>
    </row>
    <row r="189" spans="1:15" x14ac:dyDescent="0.15">
      <c r="A189" t="s">
        <v>2</v>
      </c>
      <c r="B189" t="s">
        <v>1</v>
      </c>
      <c r="C189">
        <v>561.5</v>
      </c>
      <c r="D189">
        <v>1360.3</v>
      </c>
      <c r="E189">
        <v>1061</v>
      </c>
      <c r="F189" s="6">
        <v>1360.3</v>
      </c>
      <c r="I189">
        <v>15236.816448</v>
      </c>
      <c r="J189">
        <f>I189-I$4</f>
        <v>1.0608019999999669</v>
      </c>
      <c r="K189" s="2">
        <f>J189*1000</f>
        <v>1060.8019999999669</v>
      </c>
      <c r="L189" t="s">
        <v>97</v>
      </c>
      <c r="M189" t="s">
        <v>99</v>
      </c>
      <c r="N189">
        <v>551</v>
      </c>
      <c r="O189" s="7">
        <v>1361</v>
      </c>
    </row>
    <row r="190" spans="1:15" x14ac:dyDescent="0.15">
      <c r="B190" t="s">
        <v>3</v>
      </c>
      <c r="C190">
        <v>553.5</v>
      </c>
      <c r="D190">
        <v>1444.2</v>
      </c>
      <c r="E190">
        <v>1069</v>
      </c>
      <c r="F190" s="6">
        <v>1444.2</v>
      </c>
      <c r="I190">
        <v>15236.824885</v>
      </c>
      <c r="J190">
        <f>I190-I$4</f>
        <v>1.0692390000003797</v>
      </c>
      <c r="K190" s="2">
        <f>J190*1000</f>
        <v>1069.2390000003797</v>
      </c>
      <c r="L190" t="s">
        <v>97</v>
      </c>
      <c r="M190" t="s">
        <v>99</v>
      </c>
      <c r="N190" t="s">
        <v>88</v>
      </c>
      <c r="O190" s="7">
        <v>1445</v>
      </c>
    </row>
    <row r="191" spans="1:15" x14ac:dyDescent="0.15">
      <c r="B191" t="s">
        <v>3</v>
      </c>
      <c r="C191">
        <v>547.6</v>
      </c>
      <c r="D191">
        <v>1503.7</v>
      </c>
      <c r="E191">
        <v>1077</v>
      </c>
      <c r="F191" s="6">
        <v>1503.7</v>
      </c>
      <c r="O191" s="7"/>
    </row>
    <row r="192" spans="1:15" x14ac:dyDescent="0.15">
      <c r="A192" t="s">
        <v>2</v>
      </c>
      <c r="B192" t="s">
        <v>1</v>
      </c>
      <c r="C192">
        <v>547.5</v>
      </c>
      <c r="D192">
        <v>1505.2</v>
      </c>
      <c r="E192">
        <v>1078</v>
      </c>
      <c r="F192" s="6">
        <v>1505.2</v>
      </c>
      <c r="I192">
        <v>15236.833194999999</v>
      </c>
      <c r="J192">
        <f>I192-I$4</f>
        <v>1.0775489999996353</v>
      </c>
      <c r="K192" s="2">
        <f>J192*1000</f>
        <v>1077.5489999996353</v>
      </c>
      <c r="L192" t="s">
        <v>97</v>
      </c>
      <c r="M192" t="s">
        <v>99</v>
      </c>
      <c r="N192">
        <v>500</v>
      </c>
      <c r="O192" s="7">
        <v>1280</v>
      </c>
    </row>
    <row r="193" spans="1:15" x14ac:dyDescent="0.15">
      <c r="B193" t="s">
        <v>3</v>
      </c>
      <c r="C193">
        <v>543.5</v>
      </c>
      <c r="D193">
        <v>1539.2</v>
      </c>
      <c r="E193">
        <v>1086</v>
      </c>
      <c r="F193" s="6">
        <v>1539.2</v>
      </c>
      <c r="I193">
        <v>15236.841565999999</v>
      </c>
      <c r="J193">
        <f>I193-I$4</f>
        <v>1.0859199999995326</v>
      </c>
      <c r="K193" s="2">
        <f>J193*1000</f>
        <v>1085.9199999995326</v>
      </c>
      <c r="L193" t="s">
        <v>97</v>
      </c>
      <c r="M193" t="s">
        <v>99</v>
      </c>
      <c r="N193">
        <v>604</v>
      </c>
      <c r="O193" s="7">
        <v>1540</v>
      </c>
    </row>
    <row r="194" spans="1:15" x14ac:dyDescent="0.15">
      <c r="B194" t="s">
        <v>3</v>
      </c>
      <c r="C194">
        <v>541.5</v>
      </c>
      <c r="D194">
        <v>1558.8</v>
      </c>
      <c r="E194">
        <v>1094</v>
      </c>
      <c r="F194" s="6">
        <v>1558.8</v>
      </c>
      <c r="O194" s="7"/>
    </row>
    <row r="195" spans="1:15" x14ac:dyDescent="0.15">
      <c r="A195" t="s">
        <v>2</v>
      </c>
      <c r="B195" t="s">
        <v>1</v>
      </c>
      <c r="C195">
        <v>541.5</v>
      </c>
      <c r="D195">
        <v>1559.2</v>
      </c>
      <c r="E195">
        <v>1094</v>
      </c>
      <c r="F195" s="6">
        <v>1559.2</v>
      </c>
      <c r="I195">
        <v>15236.849872000001</v>
      </c>
      <c r="J195">
        <f>I195-I$4</f>
        <v>1.094226000001072</v>
      </c>
      <c r="K195" s="2">
        <f t="shared" ref="K195:K211" si="3">J195*1000</f>
        <v>1094.226000001072</v>
      </c>
      <c r="L195" t="s">
        <v>97</v>
      </c>
      <c r="M195" t="s">
        <v>99</v>
      </c>
      <c r="N195">
        <v>618</v>
      </c>
      <c r="O195" s="7">
        <v>1560</v>
      </c>
    </row>
    <row r="196" spans="1:15" x14ac:dyDescent="0.15">
      <c r="B196" t="s">
        <v>3</v>
      </c>
      <c r="C196">
        <v>539.5</v>
      </c>
      <c r="D196">
        <v>1568.2</v>
      </c>
      <c r="E196">
        <v>1103</v>
      </c>
      <c r="F196" s="6">
        <v>1568.2</v>
      </c>
      <c r="I196">
        <v>15236.858585</v>
      </c>
      <c r="J196">
        <f>I196-I$4</f>
        <v>1.1029390000003332</v>
      </c>
      <c r="K196" s="2">
        <f t="shared" si="3"/>
        <v>1102.9390000003332</v>
      </c>
      <c r="L196" t="s">
        <v>97</v>
      </c>
      <c r="M196" t="s">
        <v>99</v>
      </c>
      <c r="N196">
        <v>621</v>
      </c>
      <c r="O196" s="7">
        <v>1569</v>
      </c>
    </row>
    <row r="197" spans="1:15" x14ac:dyDescent="0.15">
      <c r="B197" t="s">
        <v>3</v>
      </c>
      <c r="C197">
        <v>538.5</v>
      </c>
      <c r="D197">
        <v>1569.2</v>
      </c>
      <c r="E197">
        <v>1111</v>
      </c>
      <c r="F197" s="6">
        <v>1569.2</v>
      </c>
      <c r="O197" s="7"/>
    </row>
    <row r="198" spans="1:15" x14ac:dyDescent="0.15">
      <c r="A198" t="s">
        <v>2</v>
      </c>
      <c r="B198" t="s">
        <v>1</v>
      </c>
      <c r="C198">
        <v>538.5</v>
      </c>
      <c r="D198">
        <v>1569.2</v>
      </c>
      <c r="E198">
        <v>1111</v>
      </c>
      <c r="F198" s="6">
        <v>1569.2</v>
      </c>
      <c r="I198">
        <v>15236.866588999999</v>
      </c>
      <c r="J198">
        <f>I198-I$4</f>
        <v>1.1109429999996792</v>
      </c>
      <c r="K198" s="2">
        <f>J198*1000</f>
        <v>1110.9429999996792</v>
      </c>
      <c r="L198" t="s">
        <v>97</v>
      </c>
      <c r="M198" t="s">
        <v>99</v>
      </c>
      <c r="N198">
        <v>622</v>
      </c>
      <c r="O198" s="7">
        <v>1570</v>
      </c>
    </row>
    <row r="199" spans="1:15" x14ac:dyDescent="0.15">
      <c r="B199" t="s">
        <v>3</v>
      </c>
      <c r="C199">
        <v>534.5</v>
      </c>
      <c r="D199">
        <v>1559.2</v>
      </c>
      <c r="E199">
        <v>1120</v>
      </c>
      <c r="F199" s="6">
        <v>1559.2</v>
      </c>
      <c r="I199">
        <v>15236.875056999999</v>
      </c>
      <c r="J199">
        <f>I199-I$4</f>
        <v>1.1194109999996726</v>
      </c>
      <c r="K199" s="2">
        <f>J199*1000</f>
        <v>1119.4109999996726</v>
      </c>
      <c r="L199" t="s">
        <v>97</v>
      </c>
      <c r="M199" t="s">
        <v>99</v>
      </c>
      <c r="N199">
        <v>618</v>
      </c>
      <c r="O199" s="7">
        <v>1560</v>
      </c>
    </row>
    <row r="200" spans="1:15" x14ac:dyDescent="0.15">
      <c r="B200" t="s">
        <v>3</v>
      </c>
      <c r="C200">
        <v>521.70000000000005</v>
      </c>
      <c r="D200">
        <v>1457.5</v>
      </c>
      <c r="E200">
        <v>1128</v>
      </c>
      <c r="F200" s="6">
        <v>1457.5</v>
      </c>
      <c r="O200" s="7"/>
    </row>
    <row r="201" spans="1:15" x14ac:dyDescent="0.15">
      <c r="A201" t="s">
        <v>2</v>
      </c>
      <c r="B201" t="s">
        <v>1</v>
      </c>
      <c r="C201">
        <v>521.5</v>
      </c>
      <c r="D201">
        <v>1456.2</v>
      </c>
      <c r="E201">
        <v>1128</v>
      </c>
      <c r="F201" s="6">
        <v>1456.2</v>
      </c>
      <c r="I201">
        <v>15236.883199</v>
      </c>
      <c r="J201">
        <f>I201-I$4</f>
        <v>1.1275530000002618</v>
      </c>
      <c r="K201" s="2">
        <f>J201*1000</f>
        <v>1127.5530000002618</v>
      </c>
      <c r="L201" t="s">
        <v>97</v>
      </c>
      <c r="M201" t="s">
        <v>99</v>
      </c>
      <c r="N201" t="s">
        <v>89</v>
      </c>
      <c r="O201" s="7">
        <v>1457</v>
      </c>
    </row>
    <row r="202" spans="1:15" x14ac:dyDescent="0.15">
      <c r="B202" t="s">
        <v>3</v>
      </c>
      <c r="C202">
        <v>512.5</v>
      </c>
      <c r="D202">
        <v>1300.3</v>
      </c>
      <c r="E202">
        <v>1136</v>
      </c>
      <c r="F202" s="6">
        <v>1300.3</v>
      </c>
      <c r="I202">
        <v>15236.891651</v>
      </c>
      <c r="J202">
        <f>I202-I$4</f>
        <v>1.1360050000002957</v>
      </c>
      <c r="K202" s="2">
        <f>J202*1000</f>
        <v>1136.0050000002957</v>
      </c>
      <c r="L202" t="s">
        <v>97</v>
      </c>
      <c r="M202" t="s">
        <v>99</v>
      </c>
      <c r="N202">
        <v>515</v>
      </c>
      <c r="O202" s="7">
        <v>1301</v>
      </c>
    </row>
    <row r="203" spans="1:15" x14ac:dyDescent="0.15">
      <c r="B203" t="s">
        <v>3</v>
      </c>
      <c r="C203">
        <v>512.5</v>
      </c>
      <c r="D203">
        <v>1162.3</v>
      </c>
      <c r="E203">
        <v>1144</v>
      </c>
      <c r="F203" s="6">
        <v>1162.3</v>
      </c>
      <c r="O203" s="7"/>
    </row>
    <row r="204" spans="1:15" x14ac:dyDescent="0.15">
      <c r="A204" t="s">
        <v>2</v>
      </c>
      <c r="B204" t="s">
        <v>1</v>
      </c>
      <c r="C204">
        <v>512.5</v>
      </c>
      <c r="D204">
        <v>1146.4000000000001</v>
      </c>
      <c r="E204">
        <v>1145</v>
      </c>
      <c r="F204" s="6">
        <v>1146.4000000000001</v>
      </c>
      <c r="I204">
        <v>15236.900744</v>
      </c>
      <c r="J204">
        <f>I204-I$4</f>
        <v>1.1450980000008713</v>
      </c>
      <c r="K204" s="2">
        <f>J204*1000</f>
        <v>1145.0980000008713</v>
      </c>
      <c r="L204" t="s">
        <v>97</v>
      </c>
      <c r="M204" t="s">
        <v>99</v>
      </c>
      <c r="N204" t="s">
        <v>14</v>
      </c>
      <c r="O204" s="7">
        <v>1147</v>
      </c>
    </row>
    <row r="205" spans="1:15" x14ac:dyDescent="0.15">
      <c r="B205" t="s">
        <v>3</v>
      </c>
      <c r="C205">
        <v>519.5</v>
      </c>
      <c r="D205">
        <v>979.5</v>
      </c>
      <c r="E205">
        <v>1153</v>
      </c>
      <c r="F205" s="6">
        <v>979.5</v>
      </c>
      <c r="I205">
        <v>15236.908373</v>
      </c>
      <c r="J205">
        <f>I205-I$4</f>
        <v>1.1527270000005956</v>
      </c>
      <c r="K205" s="2">
        <f>J205*1000</f>
        <v>1152.7270000005956</v>
      </c>
      <c r="L205" t="s">
        <v>97</v>
      </c>
      <c r="M205" t="s">
        <v>99</v>
      </c>
      <c r="N205" t="s">
        <v>90</v>
      </c>
      <c r="O205" s="7">
        <v>980</v>
      </c>
    </row>
    <row r="206" spans="1:15" x14ac:dyDescent="0.15">
      <c r="B206" t="s">
        <v>3</v>
      </c>
      <c r="C206">
        <v>528.29999999999995</v>
      </c>
      <c r="D206">
        <v>821</v>
      </c>
      <c r="E206">
        <v>1161</v>
      </c>
      <c r="F206" s="6">
        <v>821</v>
      </c>
      <c r="O206" s="7"/>
    </row>
    <row r="207" spans="1:15" x14ac:dyDescent="0.15">
      <c r="A207" t="s">
        <v>2</v>
      </c>
      <c r="B207" t="s">
        <v>1</v>
      </c>
      <c r="C207">
        <v>528.5</v>
      </c>
      <c r="D207">
        <v>817.6</v>
      </c>
      <c r="E207">
        <v>1161</v>
      </c>
      <c r="F207" s="6">
        <v>817.6</v>
      </c>
      <c r="I207">
        <v>15236.916686</v>
      </c>
      <c r="J207">
        <f>I207-I$4</f>
        <v>1.1610400000008667</v>
      </c>
      <c r="K207" s="2">
        <f>J207*1000</f>
        <v>1161.0400000008667</v>
      </c>
      <c r="L207" t="s">
        <v>97</v>
      </c>
      <c r="M207" t="s">
        <v>99</v>
      </c>
      <c r="N207">
        <v>332</v>
      </c>
      <c r="O207" s="7">
        <v>818</v>
      </c>
    </row>
    <row r="208" spans="1:15" x14ac:dyDescent="0.15">
      <c r="B208" t="s">
        <v>3</v>
      </c>
      <c r="C208">
        <v>542.5</v>
      </c>
      <c r="D208">
        <v>666.7</v>
      </c>
      <c r="E208">
        <v>1170</v>
      </c>
      <c r="F208" s="6">
        <v>666.7</v>
      </c>
      <c r="I208">
        <v>15236.925074000001</v>
      </c>
      <c r="J208">
        <f>I208-I$4</f>
        <v>1.1694280000010622</v>
      </c>
      <c r="K208" s="2">
        <f>J208*1000</f>
        <v>1169.4280000010622</v>
      </c>
      <c r="L208" t="s">
        <v>97</v>
      </c>
      <c r="M208" t="s">
        <v>99</v>
      </c>
      <c r="N208" t="s">
        <v>91</v>
      </c>
      <c r="O208" s="7">
        <v>667</v>
      </c>
    </row>
    <row r="209" spans="1:15" x14ac:dyDescent="0.15">
      <c r="B209" t="s">
        <v>3</v>
      </c>
      <c r="C209">
        <v>564.9</v>
      </c>
      <c r="D209">
        <v>541.79999999999995</v>
      </c>
      <c r="E209">
        <v>1178</v>
      </c>
      <c r="F209" s="6">
        <v>541.79999999999995</v>
      </c>
      <c r="O209" s="7"/>
    </row>
    <row r="210" spans="1:15" x14ac:dyDescent="0.15">
      <c r="A210" t="s">
        <v>2</v>
      </c>
      <c r="B210" t="s">
        <v>1</v>
      </c>
      <c r="C210">
        <v>565.5</v>
      </c>
      <c r="D210">
        <v>538.70000000000005</v>
      </c>
      <c r="E210">
        <v>1178</v>
      </c>
      <c r="F210" s="6">
        <v>538.70000000000005</v>
      </c>
      <c r="I210">
        <v>15236.933418000001</v>
      </c>
      <c r="J210">
        <f>I210-I$4</f>
        <v>1.177772000000914</v>
      </c>
      <c r="K210" s="2">
        <f>J210*1000</f>
        <v>1177.772000000914</v>
      </c>
      <c r="L210" t="s">
        <v>97</v>
      </c>
      <c r="M210" t="s">
        <v>99</v>
      </c>
      <c r="N210" t="s">
        <v>92</v>
      </c>
      <c r="O210" s="7">
        <v>539</v>
      </c>
    </row>
    <row r="211" spans="1:15" x14ac:dyDescent="0.15">
      <c r="B211" t="s">
        <v>3</v>
      </c>
      <c r="C211">
        <v>588.5</v>
      </c>
      <c r="D211">
        <v>428.8</v>
      </c>
      <c r="E211">
        <v>1186</v>
      </c>
      <c r="F211" s="6">
        <v>428.8</v>
      </c>
      <c r="I211">
        <v>15236.941811999999</v>
      </c>
      <c r="J211">
        <f>I211-I$4</f>
        <v>1.1861659999995027</v>
      </c>
      <c r="K211" s="2">
        <f>J211*1000</f>
        <v>1186.1659999995027</v>
      </c>
      <c r="L211" t="s">
        <v>97</v>
      </c>
      <c r="M211" t="s">
        <v>99</v>
      </c>
      <c r="N211" t="s">
        <v>93</v>
      </c>
      <c r="O211" s="7">
        <v>429</v>
      </c>
    </row>
    <row r="212" spans="1:15" x14ac:dyDescent="0.15">
      <c r="B212" t="s">
        <v>3</v>
      </c>
      <c r="C212">
        <v>609.9</v>
      </c>
      <c r="D212">
        <v>343.2</v>
      </c>
      <c r="E212">
        <v>1194</v>
      </c>
      <c r="F212" s="6">
        <v>343.2</v>
      </c>
      <c r="O212" s="7"/>
    </row>
    <row r="213" spans="1:15" x14ac:dyDescent="0.15">
      <c r="A213" t="s">
        <v>2</v>
      </c>
      <c r="B213" t="s">
        <v>1</v>
      </c>
      <c r="C213">
        <v>610.4</v>
      </c>
      <c r="D213">
        <v>340.8</v>
      </c>
      <c r="E213">
        <v>1195</v>
      </c>
      <c r="F213" s="6">
        <v>340.8</v>
      </c>
      <c r="I213">
        <v>15236.950143</v>
      </c>
      <c r="J213">
        <f>I213-I$4</f>
        <v>1.1944970000004105</v>
      </c>
      <c r="K213" s="2">
        <f>J213*1000</f>
        <v>1194.4970000004105</v>
      </c>
      <c r="L213" t="s">
        <v>97</v>
      </c>
      <c r="M213" t="s">
        <v>99</v>
      </c>
      <c r="N213">
        <v>155</v>
      </c>
      <c r="O213" s="7">
        <v>341</v>
      </c>
    </row>
    <row r="214" spans="1:15" x14ac:dyDescent="0.15">
      <c r="B214" t="s">
        <v>3</v>
      </c>
      <c r="C214">
        <v>635.4</v>
      </c>
      <c r="D214">
        <v>267.89999999999998</v>
      </c>
      <c r="E214">
        <v>1203</v>
      </c>
      <c r="F214" s="6">
        <v>267.89999999999998</v>
      </c>
      <c r="I214">
        <v>15236.958624000001</v>
      </c>
      <c r="J214">
        <f>I214-I$4</f>
        <v>1.2029780000011669</v>
      </c>
      <c r="K214" s="2">
        <f>J214*1000</f>
        <v>1202.9780000011669</v>
      </c>
      <c r="L214" t="s">
        <v>97</v>
      </c>
      <c r="M214" t="s">
        <v>99</v>
      </c>
      <c r="N214" t="s">
        <v>94</v>
      </c>
      <c r="O214" s="7">
        <v>268</v>
      </c>
    </row>
    <row r="215" spans="1:15" x14ac:dyDescent="0.15">
      <c r="B215" t="s">
        <v>3</v>
      </c>
      <c r="C215">
        <v>652.9</v>
      </c>
      <c r="D215">
        <v>209.6</v>
      </c>
      <c r="E215">
        <v>1211</v>
      </c>
      <c r="F215" s="6">
        <v>209.6</v>
      </c>
      <c r="O215" s="7"/>
    </row>
    <row r="216" spans="1:15" x14ac:dyDescent="0.15">
      <c r="A216" t="s">
        <v>2</v>
      </c>
      <c r="B216" t="s">
        <v>1</v>
      </c>
      <c r="C216">
        <v>653.4</v>
      </c>
      <c r="D216">
        <v>207.9</v>
      </c>
      <c r="E216">
        <v>1211</v>
      </c>
      <c r="F216" s="6">
        <v>207.9</v>
      </c>
      <c r="I216">
        <v>15236.966869</v>
      </c>
      <c r="J216">
        <f>I216-I$4</f>
        <v>1.2112230000002455</v>
      </c>
      <c r="K216" s="2">
        <f>J216*1000</f>
        <v>1211.2230000002455</v>
      </c>
      <c r="L216" t="s">
        <v>97</v>
      </c>
      <c r="M216" t="s">
        <v>99</v>
      </c>
      <c r="N216" t="s">
        <v>95</v>
      </c>
      <c r="O216" s="7">
        <v>208</v>
      </c>
    </row>
    <row r="217" spans="1:15" x14ac:dyDescent="0.15">
      <c r="B217" t="s">
        <v>3</v>
      </c>
      <c r="C217">
        <v>670.4</v>
      </c>
      <c r="D217">
        <v>161.9</v>
      </c>
      <c r="E217">
        <v>1220</v>
      </c>
      <c r="F217" s="6">
        <v>161.9</v>
      </c>
      <c r="I217">
        <v>15236.975184999999</v>
      </c>
      <c r="J217">
        <f>I217-I$4</f>
        <v>1.2195389999997133</v>
      </c>
      <c r="K217" s="2">
        <f>J217*1000</f>
        <v>1219.5389999997133</v>
      </c>
      <c r="L217" t="s">
        <v>97</v>
      </c>
      <c r="M217" t="s">
        <v>99</v>
      </c>
      <c r="N217" t="s">
        <v>96</v>
      </c>
      <c r="O217" s="7">
        <v>162</v>
      </c>
    </row>
    <row r="218" spans="1:15" x14ac:dyDescent="0.15">
      <c r="B218" t="s">
        <v>3</v>
      </c>
      <c r="C218">
        <v>688.1</v>
      </c>
      <c r="D218">
        <v>121.6</v>
      </c>
      <c r="E218">
        <v>1228</v>
      </c>
      <c r="F218" s="6">
        <v>121.6</v>
      </c>
      <c r="I218">
        <v>15236.983458000001</v>
      </c>
      <c r="J218">
        <f>I218-I$4</f>
        <v>1.2278120000009949</v>
      </c>
      <c r="K218" s="2">
        <f>J218*1000</f>
        <v>1227.8120000009949</v>
      </c>
      <c r="L218" t="s">
        <v>97</v>
      </c>
      <c r="M218" t="s">
        <v>99</v>
      </c>
      <c r="N218">
        <v>79</v>
      </c>
      <c r="O218" s="7">
        <v>121</v>
      </c>
    </row>
    <row r="219" spans="1:15" x14ac:dyDescent="0.15">
      <c r="A219" t="s">
        <v>2</v>
      </c>
      <c r="B219" t="s">
        <v>1</v>
      </c>
      <c r="C219">
        <v>688.4</v>
      </c>
      <c r="D219">
        <v>120.9</v>
      </c>
      <c r="E219">
        <v>1228</v>
      </c>
      <c r="F219" s="6">
        <v>120.9</v>
      </c>
    </row>
    <row r="220" spans="1:15" x14ac:dyDescent="0.15">
      <c r="A220" t="s">
        <v>4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topLeftCell="K43" workbookViewId="0">
      <selection activeCell="Q60" sqref="Q60"/>
    </sheetView>
  </sheetViews>
  <sheetFormatPr defaultRowHeight="13.5" x14ac:dyDescent="0.15"/>
  <cols>
    <col min="1" max="1" width="5.5" bestFit="1" customWidth="1"/>
    <col min="2" max="2" width="4.5" bestFit="1" customWidth="1"/>
    <col min="3" max="3" width="6.5" bestFit="1" customWidth="1"/>
    <col min="4" max="4" width="8.375" customWidth="1"/>
    <col min="5" max="5" width="8.5" customWidth="1"/>
    <col min="6" max="6" width="9" style="4"/>
    <col min="9" max="9" width="6.5" bestFit="1" customWidth="1"/>
    <col min="10" max="10" width="12.75" customWidth="1"/>
    <col min="11" max="11" width="8.875" customWidth="1"/>
    <col min="12" max="12" width="13.625" customWidth="1"/>
    <col min="14" max="14" width="19.875" customWidth="1"/>
    <col min="17" max="17" width="19.625" customWidth="1"/>
  </cols>
  <sheetData>
    <row r="1" spans="1:17" x14ac:dyDescent="0.15">
      <c r="A1" s="29" t="s">
        <v>122</v>
      </c>
      <c r="B1" s="29"/>
      <c r="C1" s="29"/>
      <c r="D1" s="29"/>
      <c r="E1" s="29"/>
      <c r="F1" s="29"/>
      <c r="G1" s="29"/>
      <c r="H1" s="24"/>
      <c r="I1" s="24"/>
      <c r="J1" s="32"/>
      <c r="K1" s="1"/>
      <c r="L1" s="1"/>
      <c r="M1" s="1"/>
      <c r="N1" s="1"/>
      <c r="O1" s="1"/>
      <c r="P1" s="1"/>
    </row>
    <row r="2" spans="1:17" x14ac:dyDescent="0.15">
      <c r="A2" s="29" t="s">
        <v>127</v>
      </c>
      <c r="B2" s="29"/>
      <c r="C2" s="29"/>
      <c r="D2" s="29"/>
      <c r="E2" s="29"/>
      <c r="F2" s="29"/>
      <c r="G2" s="29"/>
      <c r="H2" s="29"/>
      <c r="I2" s="24"/>
      <c r="J2" s="24"/>
      <c r="K2" s="19"/>
      <c r="L2" s="8" t="s">
        <v>128</v>
      </c>
      <c r="M2" s="8"/>
      <c r="N2" s="8"/>
      <c r="O2" s="8"/>
      <c r="P2" s="8"/>
    </row>
    <row r="3" spans="1:17" x14ac:dyDescent="0.15">
      <c r="A3" s="25"/>
      <c r="B3" s="25"/>
      <c r="C3" s="25" t="s">
        <v>113</v>
      </c>
      <c r="D3" s="25" t="s">
        <v>114</v>
      </c>
      <c r="E3" s="25" t="s">
        <v>115</v>
      </c>
      <c r="F3" s="30" t="s">
        <v>116</v>
      </c>
      <c r="G3" s="25" t="s">
        <v>121</v>
      </c>
      <c r="H3" s="25" t="s">
        <v>124</v>
      </c>
      <c r="I3" s="25"/>
      <c r="J3" s="25" t="s">
        <v>112</v>
      </c>
      <c r="K3" s="1" t="s">
        <v>112</v>
      </c>
      <c r="L3" s="1"/>
      <c r="M3" s="1"/>
      <c r="N3" s="1"/>
      <c r="O3" s="1" t="s">
        <v>125</v>
      </c>
      <c r="P3" s="9" t="s">
        <v>126</v>
      </c>
    </row>
    <row r="4" spans="1:17" x14ac:dyDescent="0.15">
      <c r="A4" s="1" t="s">
        <v>0</v>
      </c>
      <c r="B4" s="1" t="s">
        <v>1</v>
      </c>
      <c r="C4" s="1">
        <v>624.4</v>
      </c>
      <c r="D4" s="1">
        <v>334.8</v>
      </c>
      <c r="E4" s="1">
        <v>0</v>
      </c>
      <c r="F4" s="17">
        <f>ROUND(D4,0)</f>
        <v>335</v>
      </c>
      <c r="G4" s="25"/>
      <c r="H4" s="25"/>
      <c r="I4" s="25"/>
      <c r="J4" s="25">
        <v>0</v>
      </c>
      <c r="K4" s="1">
        <v>0</v>
      </c>
      <c r="L4" s="1">
        <v>1603.831823</v>
      </c>
      <c r="M4" s="1" t="s">
        <v>97</v>
      </c>
      <c r="N4" s="1" t="s">
        <v>98</v>
      </c>
      <c r="O4" s="18"/>
      <c r="P4" s="23"/>
    </row>
    <row r="5" spans="1:17" x14ac:dyDescent="0.15">
      <c r="A5" s="1" t="s">
        <v>2</v>
      </c>
      <c r="B5" s="1" t="s">
        <v>1</v>
      </c>
      <c r="C5" s="1">
        <v>624.4</v>
      </c>
      <c r="D5" s="1">
        <v>334.8</v>
      </c>
      <c r="E5" s="1">
        <v>10</v>
      </c>
      <c r="F5" s="14">
        <f>ROUND(D5,0)</f>
        <v>335</v>
      </c>
      <c r="G5" s="25"/>
      <c r="H5" s="26">
        <f>(F5-P5)/P5</f>
        <v>0</v>
      </c>
      <c r="I5" s="25"/>
      <c r="J5" s="25">
        <f>L5-L$4</f>
        <v>9.8769999999603897E-3</v>
      </c>
      <c r="K5" s="11">
        <f>J5*1000</f>
        <v>9.8769999999603897</v>
      </c>
      <c r="L5" s="1">
        <v>1603.8416999999999</v>
      </c>
      <c r="M5" s="1" t="s">
        <v>97</v>
      </c>
      <c r="N5" s="1" t="s">
        <v>99</v>
      </c>
      <c r="O5" s="18" t="s">
        <v>145</v>
      </c>
      <c r="P5" s="15">
        <f t="shared" ref="P5:P92" si="0">HEX2DEC(O5)</f>
        <v>335</v>
      </c>
      <c r="Q5" s="22" t="s">
        <v>243</v>
      </c>
    </row>
    <row r="6" spans="1:17" x14ac:dyDescent="0.15">
      <c r="A6" s="1"/>
      <c r="B6" s="1" t="s">
        <v>3</v>
      </c>
      <c r="C6" s="1">
        <v>624.4</v>
      </c>
      <c r="D6" s="1">
        <v>334.8</v>
      </c>
      <c r="E6" s="1">
        <v>20</v>
      </c>
      <c r="F6" s="14">
        <f t="shared" ref="F6:F69" si="1">ROUND(D6,0)</f>
        <v>335</v>
      </c>
      <c r="G6" s="25"/>
      <c r="H6" s="26">
        <f t="shared" ref="H6:H69" si="2">(F6-P6)/P6</f>
        <v>0</v>
      </c>
      <c r="I6" s="26"/>
      <c r="J6" s="25">
        <f t="shared" ref="J6:J8" si="3">L6-L$4</f>
        <v>1.9995000000108121E-2</v>
      </c>
      <c r="K6" s="11">
        <f t="shared" ref="K6:K93" si="4">J6*1000</f>
        <v>19.995000000108121</v>
      </c>
      <c r="L6" s="1">
        <v>1603.8518180000001</v>
      </c>
      <c r="M6" s="1" t="s">
        <v>97</v>
      </c>
      <c r="N6" s="1" t="s">
        <v>99</v>
      </c>
      <c r="O6" s="18" t="s">
        <v>145</v>
      </c>
      <c r="P6" s="15">
        <f t="shared" si="0"/>
        <v>335</v>
      </c>
    </row>
    <row r="7" spans="1:17" x14ac:dyDescent="0.15">
      <c r="A7" s="1"/>
      <c r="B7" s="1" t="s">
        <v>3</v>
      </c>
      <c r="C7" s="1">
        <v>621.4</v>
      </c>
      <c r="D7" s="1">
        <v>335.8</v>
      </c>
      <c r="E7" s="1">
        <v>30</v>
      </c>
      <c r="F7" s="14">
        <f t="shared" si="1"/>
        <v>336</v>
      </c>
      <c r="G7" s="25"/>
      <c r="H7" s="26">
        <f t="shared" si="2"/>
        <v>0</v>
      </c>
      <c r="I7" s="26"/>
      <c r="J7" s="25">
        <f t="shared" si="3"/>
        <v>2.990999999997257E-2</v>
      </c>
      <c r="K7" s="11">
        <f t="shared" si="4"/>
        <v>29.90999999997257</v>
      </c>
      <c r="L7" s="1">
        <v>1603.861733</v>
      </c>
      <c r="M7" s="1" t="s">
        <v>97</v>
      </c>
      <c r="N7" s="1" t="s">
        <v>99</v>
      </c>
      <c r="O7" s="18" t="s">
        <v>200</v>
      </c>
      <c r="P7" s="15">
        <f t="shared" si="0"/>
        <v>336</v>
      </c>
    </row>
    <row r="8" spans="1:17" x14ac:dyDescent="0.15">
      <c r="A8" s="1"/>
      <c r="B8" s="1" t="s">
        <v>3</v>
      </c>
      <c r="C8" s="1">
        <v>615.4</v>
      </c>
      <c r="D8" s="1">
        <v>349.8</v>
      </c>
      <c r="E8" s="1">
        <v>41</v>
      </c>
      <c r="F8" s="12">
        <f t="shared" si="1"/>
        <v>350</v>
      </c>
      <c r="G8" s="25"/>
      <c r="H8" s="26">
        <f t="shared" si="2"/>
        <v>1.4492753623188406E-2</v>
      </c>
      <c r="I8" s="26"/>
      <c r="J8" s="25">
        <f t="shared" si="3"/>
        <v>4.0267000000085318E-2</v>
      </c>
      <c r="K8" s="11">
        <f t="shared" si="4"/>
        <v>40.267000000085318</v>
      </c>
      <c r="L8" s="1">
        <v>1603.8720900000001</v>
      </c>
      <c r="M8" s="1" t="s">
        <v>97</v>
      </c>
      <c r="N8" s="1" t="s">
        <v>99</v>
      </c>
      <c r="O8" s="18" t="s">
        <v>201</v>
      </c>
      <c r="P8" s="23">
        <f t="shared" si="0"/>
        <v>345</v>
      </c>
    </row>
    <row r="9" spans="1:17" x14ac:dyDescent="0.15">
      <c r="A9" s="1"/>
      <c r="B9" s="1" t="s">
        <v>3</v>
      </c>
      <c r="C9" s="1">
        <v>615.1</v>
      </c>
      <c r="D9" s="1">
        <v>350.6</v>
      </c>
      <c r="E9" s="1">
        <v>41</v>
      </c>
      <c r="F9" s="33">
        <f t="shared" si="1"/>
        <v>351</v>
      </c>
      <c r="G9" s="25">
        <f>E9-E4</f>
        <v>41</v>
      </c>
      <c r="H9" s="26"/>
      <c r="I9" s="31"/>
      <c r="J9" s="25"/>
      <c r="K9" s="11"/>
      <c r="L9" s="1"/>
      <c r="M9" s="1"/>
      <c r="N9" s="1"/>
      <c r="O9" s="18"/>
      <c r="P9" s="23">
        <f t="shared" si="0"/>
        <v>0</v>
      </c>
    </row>
    <row r="10" spans="1:17" x14ac:dyDescent="0.15">
      <c r="A10" s="1" t="s">
        <v>2</v>
      </c>
      <c r="B10" s="1" t="s">
        <v>1</v>
      </c>
      <c r="C10" s="1">
        <v>608.4</v>
      </c>
      <c r="D10" s="1">
        <v>372.8</v>
      </c>
      <c r="E10" s="1">
        <v>51</v>
      </c>
      <c r="F10" s="12">
        <f t="shared" si="1"/>
        <v>373</v>
      </c>
      <c r="G10" s="25"/>
      <c r="H10" s="26">
        <f t="shared" si="2"/>
        <v>-1.5831134564643801E-2</v>
      </c>
      <c r="I10" s="26"/>
      <c r="J10" s="25">
        <f t="shared" ref="J10:J93" si="5">L10-L$4</f>
        <v>5.0604000000021188E-2</v>
      </c>
      <c r="K10" s="11">
        <f t="shared" si="4"/>
        <v>50.604000000021188</v>
      </c>
      <c r="L10" s="1">
        <v>1603.882427</v>
      </c>
      <c r="M10" s="1" t="s">
        <v>97</v>
      </c>
      <c r="N10" s="1" t="s">
        <v>99</v>
      </c>
      <c r="O10" s="18" t="s">
        <v>148</v>
      </c>
      <c r="P10" s="23">
        <f t="shared" si="0"/>
        <v>379</v>
      </c>
    </row>
    <row r="11" spans="1:17" x14ac:dyDescent="0.15">
      <c r="A11" s="1"/>
      <c r="B11" s="1" t="s">
        <v>3</v>
      </c>
      <c r="C11" s="1">
        <v>604.9</v>
      </c>
      <c r="D11" s="1">
        <v>384.3</v>
      </c>
      <c r="E11" s="1">
        <v>56</v>
      </c>
      <c r="F11" s="17">
        <f t="shared" si="1"/>
        <v>384</v>
      </c>
      <c r="G11" s="25">
        <f>E11-E9</f>
        <v>15</v>
      </c>
      <c r="H11" s="26"/>
      <c r="I11" s="26"/>
      <c r="J11" s="25"/>
      <c r="K11" s="11"/>
      <c r="L11" s="1"/>
      <c r="M11" s="1"/>
      <c r="N11" s="1"/>
      <c r="O11" s="18"/>
      <c r="P11" s="23"/>
    </row>
    <row r="12" spans="1:17" x14ac:dyDescent="0.15">
      <c r="A12" s="1" t="s">
        <v>2</v>
      </c>
      <c r="B12" s="1" t="s">
        <v>1</v>
      </c>
      <c r="C12" s="1">
        <v>595.4</v>
      </c>
      <c r="D12" s="1">
        <v>424.8</v>
      </c>
      <c r="E12" s="1">
        <v>61</v>
      </c>
      <c r="F12" s="12">
        <f t="shared" si="1"/>
        <v>425</v>
      </c>
      <c r="G12" s="25"/>
      <c r="H12" s="26">
        <f t="shared" si="2"/>
        <v>-3.8461538461538464E-2</v>
      </c>
      <c r="I12" s="26"/>
      <c r="J12" s="25">
        <f t="shared" si="5"/>
        <v>6.0895999999956985E-2</v>
      </c>
      <c r="K12" s="11">
        <f t="shared" si="4"/>
        <v>60.895999999956985</v>
      </c>
      <c r="L12" s="1">
        <v>1603.8927189999999</v>
      </c>
      <c r="M12" s="1" t="s">
        <v>97</v>
      </c>
      <c r="N12" s="1" t="s">
        <v>99</v>
      </c>
      <c r="O12" s="18" t="s">
        <v>157</v>
      </c>
      <c r="P12" s="28">
        <f t="shared" si="0"/>
        <v>442</v>
      </c>
    </row>
    <row r="13" spans="1:17" x14ac:dyDescent="0.15">
      <c r="A13" s="1"/>
      <c r="B13" s="1" t="s">
        <v>3</v>
      </c>
      <c r="C13" s="1">
        <v>574.5</v>
      </c>
      <c r="D13" s="1">
        <v>527.70000000000005</v>
      </c>
      <c r="E13" s="1">
        <v>72</v>
      </c>
      <c r="F13" s="12">
        <f t="shared" si="1"/>
        <v>528</v>
      </c>
      <c r="G13" s="25"/>
      <c r="H13" s="26">
        <f t="shared" si="2"/>
        <v>-2.4029574861367836E-2</v>
      </c>
      <c r="I13" s="26"/>
      <c r="J13" s="25">
        <f t="shared" si="5"/>
        <v>7.1609000000080414E-2</v>
      </c>
      <c r="K13" s="11">
        <f t="shared" si="4"/>
        <v>71.609000000080414</v>
      </c>
      <c r="L13" s="1">
        <v>1603.9034320000001</v>
      </c>
      <c r="M13" s="1" t="s">
        <v>97</v>
      </c>
      <c r="N13" s="1" t="s">
        <v>99</v>
      </c>
      <c r="O13" s="18" t="s">
        <v>117</v>
      </c>
      <c r="P13" s="28">
        <f t="shared" si="0"/>
        <v>541</v>
      </c>
    </row>
    <row r="14" spans="1:17" x14ac:dyDescent="0.15">
      <c r="A14" s="1"/>
      <c r="B14" s="1" t="s">
        <v>3</v>
      </c>
      <c r="C14" s="1">
        <v>570.1</v>
      </c>
      <c r="D14" s="1">
        <v>549.20000000000005</v>
      </c>
      <c r="E14" s="1">
        <v>74</v>
      </c>
      <c r="F14" s="17">
        <f t="shared" si="1"/>
        <v>549</v>
      </c>
      <c r="G14" s="25">
        <f>E14-E11</f>
        <v>18</v>
      </c>
      <c r="H14" s="26"/>
      <c r="I14" s="31"/>
      <c r="J14" s="25"/>
      <c r="K14" s="11"/>
      <c r="L14" s="1"/>
      <c r="M14" s="1"/>
      <c r="N14" s="1"/>
      <c r="O14" s="18"/>
      <c r="P14" s="23"/>
    </row>
    <row r="15" spans="1:17" x14ac:dyDescent="0.15">
      <c r="A15" s="1" t="s">
        <v>2</v>
      </c>
      <c r="B15" s="1" t="s">
        <v>1</v>
      </c>
      <c r="C15" s="1">
        <v>552.5</v>
      </c>
      <c r="D15" s="1">
        <v>646.70000000000005</v>
      </c>
      <c r="E15" s="1">
        <v>82</v>
      </c>
      <c r="F15" s="12">
        <f t="shared" si="1"/>
        <v>647</v>
      </c>
      <c r="G15" s="25"/>
      <c r="H15" s="26">
        <f t="shared" si="2"/>
        <v>-1.2213740458015267E-2</v>
      </c>
      <c r="I15" s="26"/>
      <c r="J15" s="25">
        <f t="shared" si="5"/>
        <v>8.1580999999914638E-2</v>
      </c>
      <c r="K15" s="11">
        <f t="shared" si="4"/>
        <v>81.580999999914638</v>
      </c>
      <c r="L15" s="1">
        <v>1603.9134039999999</v>
      </c>
      <c r="M15" s="1" t="s">
        <v>97</v>
      </c>
      <c r="N15" s="1" t="s">
        <v>99</v>
      </c>
      <c r="O15" s="18" t="s">
        <v>138</v>
      </c>
      <c r="P15" s="28">
        <f t="shared" si="0"/>
        <v>655</v>
      </c>
    </row>
    <row r="16" spans="1:17" x14ac:dyDescent="0.15">
      <c r="A16" s="1"/>
      <c r="B16" s="1" t="s">
        <v>3</v>
      </c>
      <c r="C16" s="1">
        <v>532.9</v>
      </c>
      <c r="D16" s="1">
        <v>762.6</v>
      </c>
      <c r="E16" s="1">
        <v>91</v>
      </c>
      <c r="F16" s="17">
        <f t="shared" si="1"/>
        <v>763</v>
      </c>
      <c r="G16" s="25">
        <f>E16-E14</f>
        <v>17</v>
      </c>
      <c r="H16" s="26"/>
      <c r="I16" s="26"/>
      <c r="J16" s="25"/>
      <c r="K16" s="11"/>
      <c r="L16" s="1"/>
      <c r="M16" s="1"/>
      <c r="N16" s="1"/>
      <c r="O16" s="18"/>
      <c r="P16" s="23"/>
    </row>
    <row r="17" spans="1:17" x14ac:dyDescent="0.15">
      <c r="A17" s="1" t="s">
        <v>2</v>
      </c>
      <c r="B17" s="1" t="s">
        <v>1</v>
      </c>
      <c r="C17" s="1">
        <v>529.5</v>
      </c>
      <c r="D17" s="1">
        <v>782.6</v>
      </c>
      <c r="E17" s="1">
        <v>92</v>
      </c>
      <c r="F17" s="12">
        <f t="shared" si="1"/>
        <v>783</v>
      </c>
      <c r="G17" s="25"/>
      <c r="H17" s="26">
        <f t="shared" si="2"/>
        <v>-2.5477707006369425E-3</v>
      </c>
      <c r="I17" s="31"/>
      <c r="J17" s="25">
        <f t="shared" si="5"/>
        <v>9.1881000000057611E-2</v>
      </c>
      <c r="K17" s="11">
        <f t="shared" si="4"/>
        <v>91.881000000057611</v>
      </c>
      <c r="L17" s="1">
        <v>1603.923704</v>
      </c>
      <c r="M17" s="1" t="s">
        <v>97</v>
      </c>
      <c r="N17" s="1" t="s">
        <v>99</v>
      </c>
      <c r="O17" s="18" t="s">
        <v>159</v>
      </c>
      <c r="P17" s="28">
        <f t="shared" si="0"/>
        <v>785</v>
      </c>
    </row>
    <row r="18" spans="1:17" x14ac:dyDescent="0.15">
      <c r="A18" s="1"/>
      <c r="B18" s="1" t="s">
        <v>3</v>
      </c>
      <c r="C18" s="1">
        <v>504.5</v>
      </c>
      <c r="D18" s="1">
        <v>916.5</v>
      </c>
      <c r="E18" s="1">
        <v>103</v>
      </c>
      <c r="F18" s="17">
        <f t="shared" si="1"/>
        <v>917</v>
      </c>
      <c r="G18" s="25"/>
      <c r="H18" s="26">
        <f t="shared" si="2"/>
        <v>3.2822757111597373E-3</v>
      </c>
      <c r="I18" s="26"/>
      <c r="J18" s="25">
        <f t="shared" si="5"/>
        <v>0.10221000000001368</v>
      </c>
      <c r="K18" s="11">
        <f t="shared" si="4"/>
        <v>102.21000000001368</v>
      </c>
      <c r="L18" s="1">
        <v>1603.934033</v>
      </c>
      <c r="M18" s="1" t="s">
        <v>97</v>
      </c>
      <c r="N18" s="1" t="s">
        <v>99</v>
      </c>
      <c r="O18" s="18" t="s">
        <v>202</v>
      </c>
      <c r="P18" s="23">
        <f t="shared" si="0"/>
        <v>914</v>
      </c>
    </row>
    <row r="19" spans="1:17" x14ac:dyDescent="0.15">
      <c r="A19" s="1"/>
      <c r="B19" s="1" t="s">
        <v>3</v>
      </c>
      <c r="C19" s="1">
        <v>493.2</v>
      </c>
      <c r="D19" s="1">
        <v>977.1</v>
      </c>
      <c r="E19" s="1">
        <v>107</v>
      </c>
      <c r="F19" s="17">
        <f t="shared" si="1"/>
        <v>977</v>
      </c>
      <c r="G19" s="25">
        <f>E19-E16</f>
        <v>16</v>
      </c>
      <c r="H19" s="26"/>
      <c r="I19" s="26"/>
      <c r="J19" s="25"/>
      <c r="K19" s="11"/>
      <c r="L19" s="1"/>
      <c r="M19" s="1"/>
      <c r="N19" s="1"/>
      <c r="O19" s="18"/>
      <c r="P19" s="23"/>
    </row>
    <row r="20" spans="1:17" x14ac:dyDescent="0.15">
      <c r="A20" s="1" t="s">
        <v>2</v>
      </c>
      <c r="B20" s="1" t="s">
        <v>1</v>
      </c>
      <c r="C20" s="1">
        <v>482.6</v>
      </c>
      <c r="D20" s="1">
        <v>1045.5</v>
      </c>
      <c r="E20" s="1">
        <v>113</v>
      </c>
      <c r="F20" s="35">
        <f t="shared" si="1"/>
        <v>1046</v>
      </c>
      <c r="G20" s="25"/>
      <c r="H20" s="26">
        <f t="shared" si="2"/>
        <v>6.7372473532242537E-3</v>
      </c>
      <c r="I20" s="26"/>
      <c r="J20" s="25">
        <f t="shared" si="5"/>
        <v>0.11251599999991413</v>
      </c>
      <c r="K20" s="11">
        <f t="shared" si="4"/>
        <v>112.51599999991413</v>
      </c>
      <c r="L20" s="1">
        <v>1603.9443389999999</v>
      </c>
      <c r="M20" s="1" t="s">
        <v>97</v>
      </c>
      <c r="N20" s="1" t="s">
        <v>99</v>
      </c>
      <c r="O20" s="18" t="s">
        <v>165</v>
      </c>
      <c r="P20" s="15">
        <f t="shared" si="0"/>
        <v>1039</v>
      </c>
    </row>
    <row r="21" spans="1:17" x14ac:dyDescent="0.15">
      <c r="A21" s="1"/>
      <c r="B21" s="1" t="s">
        <v>3</v>
      </c>
      <c r="C21" s="1">
        <v>464.6</v>
      </c>
      <c r="D21" s="1">
        <v>1164.4000000000001</v>
      </c>
      <c r="E21" s="1">
        <v>123</v>
      </c>
      <c r="F21" s="35">
        <f t="shared" si="1"/>
        <v>1164</v>
      </c>
      <c r="G21" s="25"/>
      <c r="H21" s="26">
        <f t="shared" si="2"/>
        <v>8.6655112651646445E-3</v>
      </c>
      <c r="I21" s="26"/>
      <c r="J21" s="25">
        <f t="shared" si="5"/>
        <v>0.12286900000003698</v>
      </c>
      <c r="K21" s="11">
        <f t="shared" si="4"/>
        <v>122.86900000003698</v>
      </c>
      <c r="L21" s="1">
        <v>1603.954692</v>
      </c>
      <c r="M21" s="1" t="s">
        <v>97</v>
      </c>
      <c r="N21" s="1" t="s">
        <v>99</v>
      </c>
      <c r="O21" s="18" t="s">
        <v>203</v>
      </c>
      <c r="P21" s="28">
        <f t="shared" si="0"/>
        <v>1154</v>
      </c>
    </row>
    <row r="22" spans="1:17" x14ac:dyDescent="0.15">
      <c r="A22" s="1"/>
      <c r="B22" s="1" t="s">
        <v>3</v>
      </c>
      <c r="C22" s="1">
        <v>463.6</v>
      </c>
      <c r="D22" s="1">
        <v>1170.5</v>
      </c>
      <c r="E22" s="1">
        <v>124</v>
      </c>
      <c r="F22" s="17">
        <f t="shared" si="1"/>
        <v>1171</v>
      </c>
      <c r="G22" s="25">
        <f>E22-E19</f>
        <v>17</v>
      </c>
      <c r="H22" s="26"/>
      <c r="I22" s="31"/>
      <c r="J22" s="25"/>
      <c r="K22" s="11"/>
      <c r="L22" s="1"/>
      <c r="M22" s="1"/>
      <c r="N22" s="1"/>
      <c r="O22" s="18"/>
      <c r="P22" s="23"/>
    </row>
    <row r="23" spans="1:17" x14ac:dyDescent="0.15">
      <c r="A23" s="1" t="s">
        <v>2</v>
      </c>
      <c r="B23" s="1" t="s">
        <v>1</v>
      </c>
      <c r="C23" s="1">
        <v>449.6</v>
      </c>
      <c r="D23" s="1">
        <v>1271.3</v>
      </c>
      <c r="E23" s="1">
        <v>134</v>
      </c>
      <c r="F23" s="35">
        <f t="shared" si="1"/>
        <v>1271</v>
      </c>
      <c r="G23" s="25"/>
      <c r="H23" s="26">
        <f t="shared" si="2"/>
        <v>1.1137629276054098E-2</v>
      </c>
      <c r="I23" s="26"/>
      <c r="J23" s="25">
        <f t="shared" si="5"/>
        <v>0.13318899999990208</v>
      </c>
      <c r="K23" s="11">
        <f t="shared" si="4"/>
        <v>133.18899999990208</v>
      </c>
      <c r="L23" s="1">
        <v>1603.9650119999999</v>
      </c>
      <c r="M23" s="1" t="s">
        <v>97</v>
      </c>
      <c r="N23" s="1" t="s">
        <v>99</v>
      </c>
      <c r="O23" s="18" t="s">
        <v>150</v>
      </c>
      <c r="P23" s="28">
        <f t="shared" si="0"/>
        <v>1257</v>
      </c>
    </row>
    <row r="24" spans="1:17" x14ac:dyDescent="0.15">
      <c r="A24" s="1"/>
      <c r="B24" s="1" t="s">
        <v>3</v>
      </c>
      <c r="C24" s="1">
        <v>442.1</v>
      </c>
      <c r="D24" s="1">
        <v>1324.8</v>
      </c>
      <c r="E24" s="1">
        <v>139</v>
      </c>
      <c r="F24" s="17">
        <f t="shared" si="1"/>
        <v>1325</v>
      </c>
      <c r="G24" s="25">
        <f>E24-E22</f>
        <v>15</v>
      </c>
      <c r="H24" s="26"/>
      <c r="I24" s="26"/>
      <c r="J24" s="25"/>
      <c r="K24" s="11"/>
      <c r="L24" s="1"/>
      <c r="M24" s="1"/>
      <c r="N24" s="1"/>
      <c r="O24" s="18"/>
      <c r="P24" s="23"/>
    </row>
    <row r="25" spans="1:17" x14ac:dyDescent="0.15">
      <c r="A25" s="1" t="s">
        <v>2</v>
      </c>
      <c r="B25" s="1" t="s">
        <v>1</v>
      </c>
      <c r="C25" s="1">
        <v>436.6</v>
      </c>
      <c r="D25" s="1">
        <v>1363.3</v>
      </c>
      <c r="E25" s="1">
        <v>144</v>
      </c>
      <c r="F25" s="35">
        <f t="shared" si="1"/>
        <v>1363</v>
      </c>
      <c r="G25" s="25"/>
      <c r="H25" s="26">
        <f t="shared" si="2"/>
        <v>1.4136904761904762E-2</v>
      </c>
      <c r="I25" s="26"/>
      <c r="J25" s="25">
        <f t="shared" si="5"/>
        <v>0.14352899999994406</v>
      </c>
      <c r="K25" s="11">
        <f t="shared" si="4"/>
        <v>143.52899999994406</v>
      </c>
      <c r="L25" s="1">
        <v>1603.9753519999999</v>
      </c>
      <c r="M25" s="1" t="s">
        <v>97</v>
      </c>
      <c r="N25" s="1" t="s">
        <v>99</v>
      </c>
      <c r="O25" s="18" t="s">
        <v>204</v>
      </c>
      <c r="P25" s="28">
        <f t="shared" si="0"/>
        <v>1344</v>
      </c>
    </row>
    <row r="26" spans="1:17" x14ac:dyDescent="0.15">
      <c r="A26" s="1"/>
      <c r="B26" s="1" t="s">
        <v>3</v>
      </c>
      <c r="C26" s="1">
        <v>424.6</v>
      </c>
      <c r="D26" s="1">
        <v>1432.3</v>
      </c>
      <c r="E26" s="1">
        <v>154</v>
      </c>
      <c r="F26" s="35">
        <f t="shared" si="1"/>
        <v>1432</v>
      </c>
      <c r="G26" s="25"/>
      <c r="H26" s="26">
        <f t="shared" si="2"/>
        <v>1.4883061658398299E-2</v>
      </c>
      <c r="I26" s="26"/>
      <c r="J26" s="25">
        <f t="shared" si="5"/>
        <v>0.15396899999996094</v>
      </c>
      <c r="K26" s="11">
        <f t="shared" si="4"/>
        <v>153.96899999996094</v>
      </c>
      <c r="L26" s="1">
        <v>1603.9857919999999</v>
      </c>
      <c r="M26" s="1" t="s">
        <v>97</v>
      </c>
      <c r="N26" s="1" t="s">
        <v>99</v>
      </c>
      <c r="O26" s="18" t="s">
        <v>205</v>
      </c>
      <c r="P26" s="28">
        <f t="shared" si="0"/>
        <v>1411</v>
      </c>
    </row>
    <row r="27" spans="1:17" x14ac:dyDescent="0.15">
      <c r="A27" s="1"/>
      <c r="B27" s="1" t="s">
        <v>3</v>
      </c>
      <c r="C27" s="1">
        <v>421.8</v>
      </c>
      <c r="D27" s="1">
        <v>1448.6</v>
      </c>
      <c r="E27" s="1">
        <v>157</v>
      </c>
      <c r="F27" s="17">
        <f t="shared" si="1"/>
        <v>1449</v>
      </c>
      <c r="G27" s="25">
        <f>E27-E24</f>
        <v>18</v>
      </c>
      <c r="H27" s="26"/>
      <c r="I27" s="31"/>
      <c r="J27" s="25"/>
      <c r="K27" s="11"/>
      <c r="L27" s="1"/>
      <c r="M27" s="1"/>
      <c r="N27" s="1"/>
      <c r="O27" s="18"/>
      <c r="P27" s="23"/>
    </row>
    <row r="28" spans="1:17" x14ac:dyDescent="0.15">
      <c r="A28" s="1" t="s">
        <v>2</v>
      </c>
      <c r="B28" s="1" t="s">
        <v>1</v>
      </c>
      <c r="C28" s="1">
        <v>415.6</v>
      </c>
      <c r="D28" s="1">
        <v>1480.2</v>
      </c>
      <c r="E28" s="1">
        <v>165</v>
      </c>
      <c r="F28" s="17">
        <f t="shared" si="1"/>
        <v>1480</v>
      </c>
      <c r="G28" s="25"/>
      <c r="H28" s="26">
        <f t="shared" si="2"/>
        <v>1.5089163237311385E-2</v>
      </c>
      <c r="I28" s="26"/>
      <c r="J28" s="25">
        <f t="shared" si="5"/>
        <v>0.16420399999992696</v>
      </c>
      <c r="K28" s="11">
        <f t="shared" si="4"/>
        <v>164.20399999992696</v>
      </c>
      <c r="L28" s="1">
        <v>1603.9960269999999</v>
      </c>
      <c r="M28" s="1" t="s">
        <v>97</v>
      </c>
      <c r="N28" s="1" t="s">
        <v>99</v>
      </c>
      <c r="O28" s="18" t="s">
        <v>166</v>
      </c>
      <c r="P28" s="23">
        <f t="shared" si="0"/>
        <v>1458</v>
      </c>
    </row>
    <row r="29" spans="1:17" x14ac:dyDescent="0.15">
      <c r="A29" s="1"/>
      <c r="B29" s="1" t="s">
        <v>3</v>
      </c>
      <c r="C29" s="1">
        <v>410.5</v>
      </c>
      <c r="D29" s="1">
        <v>1506.5</v>
      </c>
      <c r="E29" s="1">
        <v>173</v>
      </c>
      <c r="F29" s="17">
        <f t="shared" si="1"/>
        <v>1507</v>
      </c>
      <c r="G29" s="25">
        <f>E29-E27</f>
        <v>16</v>
      </c>
      <c r="H29" s="26"/>
      <c r="I29" s="26"/>
      <c r="J29" s="25"/>
      <c r="K29" s="11"/>
      <c r="L29" s="1"/>
      <c r="M29" s="1"/>
      <c r="N29" s="1"/>
      <c r="O29" s="18"/>
      <c r="P29" s="23"/>
      <c r="Q29" s="34"/>
    </row>
    <row r="30" spans="1:17" x14ac:dyDescent="0.15">
      <c r="A30" s="1" t="s">
        <v>2</v>
      </c>
      <c r="B30" s="1" t="s">
        <v>1</v>
      </c>
      <c r="C30" s="1">
        <v>409.6</v>
      </c>
      <c r="D30" s="1">
        <v>1511.2</v>
      </c>
      <c r="E30" s="1">
        <v>175</v>
      </c>
      <c r="F30" s="17">
        <f t="shared" si="1"/>
        <v>1511</v>
      </c>
      <c r="G30" s="25"/>
      <c r="H30" s="26">
        <f t="shared" si="2"/>
        <v>1.8880647336480108E-2</v>
      </c>
      <c r="I30" s="31"/>
      <c r="J30" s="25">
        <f t="shared" si="5"/>
        <v>0.17452299999990828</v>
      </c>
      <c r="K30" s="11">
        <f t="shared" si="4"/>
        <v>174.52299999990828</v>
      </c>
      <c r="L30" s="1">
        <v>1604.0063459999999</v>
      </c>
      <c r="M30" s="1" t="s">
        <v>97</v>
      </c>
      <c r="N30" s="1" t="s">
        <v>99</v>
      </c>
      <c r="O30" s="18" t="s">
        <v>140</v>
      </c>
      <c r="P30" s="23">
        <f t="shared" si="0"/>
        <v>1483</v>
      </c>
    </row>
    <row r="31" spans="1:17" x14ac:dyDescent="0.15">
      <c r="A31" s="1"/>
      <c r="B31" s="1" t="s">
        <v>3</v>
      </c>
      <c r="C31" s="1">
        <v>406.6</v>
      </c>
      <c r="D31" s="1">
        <v>1511.2</v>
      </c>
      <c r="E31" s="1">
        <v>185</v>
      </c>
      <c r="F31" s="17">
        <f t="shared" si="1"/>
        <v>1511</v>
      </c>
      <c r="G31" s="25"/>
      <c r="H31" s="26">
        <f t="shared" si="2"/>
        <v>1.341381623071764E-2</v>
      </c>
      <c r="I31" s="25"/>
      <c r="J31" s="25">
        <f t="shared" si="5"/>
        <v>0.18485899999996036</v>
      </c>
      <c r="K31" s="11">
        <f t="shared" si="4"/>
        <v>184.85899999996036</v>
      </c>
      <c r="L31" s="1">
        <v>1604.0166819999999</v>
      </c>
      <c r="M31" s="1" t="s">
        <v>97</v>
      </c>
      <c r="N31" s="1" t="s">
        <v>99</v>
      </c>
      <c r="O31" s="18" t="s">
        <v>142</v>
      </c>
      <c r="P31" s="23">
        <f t="shared" si="0"/>
        <v>1491</v>
      </c>
    </row>
    <row r="32" spans="1:17" x14ac:dyDescent="0.15">
      <c r="A32" s="1"/>
      <c r="B32" s="1" t="s">
        <v>3</v>
      </c>
      <c r="C32" s="1">
        <v>405.3</v>
      </c>
      <c r="D32" s="1">
        <v>1511.2</v>
      </c>
      <c r="E32" s="1">
        <v>190</v>
      </c>
      <c r="F32" s="17">
        <f t="shared" si="1"/>
        <v>1511</v>
      </c>
      <c r="G32" s="25">
        <f>E32-E29</f>
        <v>17</v>
      </c>
      <c r="H32" s="26"/>
      <c r="I32" s="25"/>
      <c r="J32" s="25"/>
      <c r="K32" s="11"/>
      <c r="L32" s="1"/>
      <c r="M32" s="1"/>
      <c r="N32" s="1"/>
      <c r="O32" s="18"/>
      <c r="P32" s="23"/>
    </row>
    <row r="33" spans="1:17" x14ac:dyDescent="0.15">
      <c r="A33" s="1" t="s">
        <v>2</v>
      </c>
      <c r="B33" s="1" t="s">
        <v>1</v>
      </c>
      <c r="C33" s="1">
        <v>406.6</v>
      </c>
      <c r="D33" s="1">
        <v>1511.2</v>
      </c>
      <c r="E33" s="1">
        <v>195</v>
      </c>
      <c r="F33" s="21">
        <f t="shared" si="1"/>
        <v>1511</v>
      </c>
      <c r="G33" s="25"/>
      <c r="H33" s="26">
        <f t="shared" si="2"/>
        <v>1.8880647336480108E-2</v>
      </c>
      <c r="I33" s="25"/>
      <c r="J33" s="25">
        <f t="shared" si="5"/>
        <v>0.19517100000007304</v>
      </c>
      <c r="K33" s="11">
        <f t="shared" si="4"/>
        <v>195.17100000007304</v>
      </c>
      <c r="L33" s="1">
        <v>1604.0269940000001</v>
      </c>
      <c r="M33" s="1" t="s">
        <v>97</v>
      </c>
      <c r="N33" s="1" t="s">
        <v>99</v>
      </c>
      <c r="O33" s="18" t="s">
        <v>140</v>
      </c>
      <c r="P33" s="28">
        <f t="shared" si="0"/>
        <v>1483</v>
      </c>
      <c r="Q33" s="22" t="s">
        <v>164</v>
      </c>
    </row>
    <row r="34" spans="1:17" x14ac:dyDescent="0.15">
      <c r="A34" s="1"/>
      <c r="B34" s="1" t="s">
        <v>3</v>
      </c>
      <c r="C34" s="1">
        <v>405.6</v>
      </c>
      <c r="D34" s="1">
        <v>1468.2</v>
      </c>
      <c r="E34" s="1">
        <v>206</v>
      </c>
      <c r="F34" s="21">
        <f t="shared" si="1"/>
        <v>1468</v>
      </c>
      <c r="G34" s="25"/>
      <c r="H34" s="26">
        <f t="shared" si="2"/>
        <v>3.5991531404375443E-2</v>
      </c>
      <c r="I34" s="25"/>
      <c r="J34" s="25">
        <f t="shared" si="5"/>
        <v>0.20551599999998871</v>
      </c>
      <c r="K34" s="11">
        <f t="shared" si="4"/>
        <v>205.51599999998871</v>
      </c>
      <c r="L34" s="1">
        <v>1604.037339</v>
      </c>
      <c r="M34" s="1" t="s">
        <v>97</v>
      </c>
      <c r="N34" s="1" t="s">
        <v>99</v>
      </c>
      <c r="O34" s="18" t="s">
        <v>206</v>
      </c>
      <c r="P34" s="28">
        <f t="shared" si="0"/>
        <v>1417</v>
      </c>
    </row>
    <row r="35" spans="1:17" x14ac:dyDescent="0.15">
      <c r="A35" s="1"/>
      <c r="B35" s="1" t="s">
        <v>3</v>
      </c>
      <c r="C35" s="1">
        <v>405.6</v>
      </c>
      <c r="D35" s="1">
        <v>1466.2</v>
      </c>
      <c r="E35" s="1">
        <v>206</v>
      </c>
      <c r="F35" s="17">
        <f t="shared" si="1"/>
        <v>1466</v>
      </c>
      <c r="G35" s="25">
        <f>E35-E32</f>
        <v>16</v>
      </c>
      <c r="H35" s="26"/>
      <c r="I35" s="25"/>
      <c r="J35" s="25"/>
      <c r="K35" s="11"/>
      <c r="L35" s="1"/>
      <c r="M35" s="1"/>
      <c r="N35" s="1"/>
      <c r="O35" s="18"/>
      <c r="P35" s="23"/>
    </row>
    <row r="36" spans="1:17" x14ac:dyDescent="0.15">
      <c r="A36" s="1" t="s">
        <v>2</v>
      </c>
      <c r="B36" s="1" t="s">
        <v>1</v>
      </c>
      <c r="C36" s="1">
        <v>410.6</v>
      </c>
      <c r="D36" s="1">
        <v>1360.3</v>
      </c>
      <c r="E36" s="1">
        <v>216</v>
      </c>
      <c r="F36" s="21">
        <f t="shared" si="1"/>
        <v>1360</v>
      </c>
      <c r="G36" s="25"/>
      <c r="H36" s="26">
        <f t="shared" si="2"/>
        <v>5.1817478731631866E-2</v>
      </c>
      <c r="I36" s="25"/>
      <c r="J36" s="25">
        <f t="shared" si="5"/>
        <v>0.21584600000005594</v>
      </c>
      <c r="K36" s="11">
        <f t="shared" si="4"/>
        <v>215.84600000005594</v>
      </c>
      <c r="L36" s="1">
        <v>1604.047669</v>
      </c>
      <c r="M36" s="1" t="s">
        <v>97</v>
      </c>
      <c r="N36" s="1" t="s">
        <v>99</v>
      </c>
      <c r="O36" s="18" t="s">
        <v>168</v>
      </c>
      <c r="P36" s="15">
        <f t="shared" si="0"/>
        <v>1293</v>
      </c>
    </row>
    <row r="37" spans="1:17" x14ac:dyDescent="0.15">
      <c r="A37" s="1"/>
      <c r="B37" s="1" t="s">
        <v>3</v>
      </c>
      <c r="C37" s="1">
        <v>419</v>
      </c>
      <c r="D37" s="1">
        <v>1252.5999999999999</v>
      </c>
      <c r="E37" s="1">
        <v>223</v>
      </c>
      <c r="F37" s="17">
        <f t="shared" si="1"/>
        <v>1253</v>
      </c>
      <c r="G37" s="25">
        <f>E37-E35</f>
        <v>17</v>
      </c>
      <c r="H37" s="26"/>
      <c r="I37" s="25"/>
      <c r="J37" s="25"/>
      <c r="K37" s="11"/>
      <c r="L37" s="1"/>
      <c r="M37" s="1"/>
      <c r="N37" s="1"/>
      <c r="O37" s="18"/>
      <c r="P37" s="23"/>
    </row>
    <row r="38" spans="1:17" x14ac:dyDescent="0.15">
      <c r="A38" s="1" t="s">
        <v>2</v>
      </c>
      <c r="B38" s="1" t="s">
        <v>1</v>
      </c>
      <c r="C38" s="1">
        <v>423.6</v>
      </c>
      <c r="D38" s="1">
        <v>1193.4000000000001</v>
      </c>
      <c r="E38" s="1">
        <v>227</v>
      </c>
      <c r="F38" s="21">
        <f t="shared" si="1"/>
        <v>1193</v>
      </c>
      <c r="G38" s="25"/>
      <c r="H38" s="26">
        <f t="shared" si="2"/>
        <v>6.7084078711985684E-2</v>
      </c>
      <c r="I38" s="25"/>
      <c r="J38" s="25">
        <f t="shared" si="5"/>
        <v>0.22617800000011812</v>
      </c>
      <c r="K38" s="11">
        <f t="shared" si="4"/>
        <v>226.17800000011812</v>
      </c>
      <c r="L38" s="1">
        <v>1604.0580010000001</v>
      </c>
      <c r="M38" s="1" t="s">
        <v>97</v>
      </c>
      <c r="N38" s="1" t="s">
        <v>99</v>
      </c>
      <c r="O38" s="18" t="s">
        <v>147</v>
      </c>
      <c r="P38" s="15">
        <f t="shared" si="0"/>
        <v>1118</v>
      </c>
    </row>
    <row r="39" spans="1:17" x14ac:dyDescent="0.15">
      <c r="A39" s="1"/>
      <c r="B39" s="1" t="s">
        <v>3</v>
      </c>
      <c r="C39" s="1">
        <v>442.6</v>
      </c>
      <c r="D39" s="1">
        <v>1006.5</v>
      </c>
      <c r="E39" s="1">
        <v>237</v>
      </c>
      <c r="F39" s="21">
        <f t="shared" si="1"/>
        <v>1007</v>
      </c>
      <c r="G39" s="25"/>
      <c r="H39" s="26">
        <f t="shared" si="2"/>
        <v>6.9002123142250529E-2</v>
      </c>
      <c r="I39" s="25"/>
      <c r="J39" s="25">
        <f t="shared" si="5"/>
        <v>0.23656200000004901</v>
      </c>
      <c r="K39" s="11">
        <f t="shared" si="4"/>
        <v>236.56200000004901</v>
      </c>
      <c r="L39" s="1">
        <v>1604.068385</v>
      </c>
      <c r="M39" s="1" t="s">
        <v>97</v>
      </c>
      <c r="N39" s="1" t="s">
        <v>99</v>
      </c>
      <c r="O39" s="18" t="s">
        <v>27</v>
      </c>
      <c r="P39" s="15">
        <f t="shared" si="0"/>
        <v>942</v>
      </c>
    </row>
    <row r="40" spans="1:17" x14ac:dyDescent="0.15">
      <c r="A40" s="1"/>
      <c r="B40" s="1" t="s">
        <v>3</v>
      </c>
      <c r="C40" s="1">
        <v>447.1</v>
      </c>
      <c r="D40" s="1">
        <v>962</v>
      </c>
      <c r="E40" s="1">
        <v>239</v>
      </c>
      <c r="F40" s="17">
        <f t="shared" si="1"/>
        <v>962</v>
      </c>
      <c r="G40" s="25">
        <f>E40-E37</f>
        <v>16</v>
      </c>
      <c r="H40" s="26"/>
      <c r="I40" s="25"/>
      <c r="J40" s="25"/>
      <c r="K40" s="11"/>
      <c r="L40" s="1"/>
      <c r="M40" s="1"/>
      <c r="N40" s="1"/>
      <c r="O40" s="18"/>
      <c r="P40" s="23"/>
    </row>
    <row r="41" spans="1:17" x14ac:dyDescent="0.15">
      <c r="A41" s="1" t="s">
        <v>2</v>
      </c>
      <c r="B41" s="1" t="s">
        <v>1</v>
      </c>
      <c r="C41" s="1">
        <v>467.6</v>
      </c>
      <c r="D41" s="1">
        <v>818.6</v>
      </c>
      <c r="E41" s="1">
        <v>247</v>
      </c>
      <c r="F41" s="17">
        <f t="shared" si="1"/>
        <v>819</v>
      </c>
      <c r="G41" s="25"/>
      <c r="H41" s="26">
        <f t="shared" si="2"/>
        <v>6.640625E-2</v>
      </c>
      <c r="I41" s="25"/>
      <c r="J41" s="25">
        <f t="shared" si="5"/>
        <v>0.24685399999998481</v>
      </c>
      <c r="K41" s="11">
        <f t="shared" si="4"/>
        <v>246.85399999998481</v>
      </c>
      <c r="L41" s="1">
        <v>1604.078677</v>
      </c>
      <c r="M41" s="1" t="s">
        <v>97</v>
      </c>
      <c r="N41" s="1" t="s">
        <v>99</v>
      </c>
      <c r="O41" s="18" t="s">
        <v>149</v>
      </c>
      <c r="P41" s="23">
        <f t="shared" si="0"/>
        <v>768</v>
      </c>
    </row>
    <row r="42" spans="1:17" x14ac:dyDescent="0.15">
      <c r="A42" s="1"/>
      <c r="B42" s="1" t="s">
        <v>3</v>
      </c>
      <c r="C42" s="1">
        <v>497</v>
      </c>
      <c r="D42" s="1">
        <v>676.6</v>
      </c>
      <c r="E42" s="1">
        <v>256</v>
      </c>
      <c r="F42" s="17">
        <f t="shared" si="1"/>
        <v>677</v>
      </c>
      <c r="G42" s="25">
        <f>E42-E40</f>
        <v>17</v>
      </c>
      <c r="H42" s="26"/>
      <c r="I42" s="25"/>
      <c r="J42" s="25"/>
      <c r="K42" s="11"/>
      <c r="L42" s="1"/>
      <c r="M42" s="1"/>
      <c r="N42" s="1"/>
      <c r="O42" s="18"/>
      <c r="P42" s="23"/>
    </row>
    <row r="43" spans="1:17" x14ac:dyDescent="0.15">
      <c r="A43" s="1" t="s">
        <v>2</v>
      </c>
      <c r="B43" s="1" t="s">
        <v>1</v>
      </c>
      <c r="C43" s="1">
        <v>502.5</v>
      </c>
      <c r="D43" s="1">
        <v>649.70000000000005</v>
      </c>
      <c r="E43" s="1">
        <v>258</v>
      </c>
      <c r="F43" s="17">
        <f t="shared" si="1"/>
        <v>650</v>
      </c>
      <c r="G43" s="25"/>
      <c r="H43" s="26">
        <f t="shared" si="2"/>
        <v>5.8631921824104233E-2</v>
      </c>
      <c r="I43" s="25"/>
      <c r="J43" s="25">
        <f t="shared" si="5"/>
        <v>0.25719900000012785</v>
      </c>
      <c r="K43" s="11">
        <f t="shared" si="4"/>
        <v>257.19900000012785</v>
      </c>
      <c r="L43" s="1">
        <v>1604.0890220000001</v>
      </c>
      <c r="M43" s="1" t="s">
        <v>97</v>
      </c>
      <c r="N43" s="1" t="s">
        <v>99</v>
      </c>
      <c r="O43" s="18" t="s">
        <v>154</v>
      </c>
      <c r="P43" s="23">
        <f t="shared" si="0"/>
        <v>614</v>
      </c>
    </row>
    <row r="44" spans="1:17" x14ac:dyDescent="0.15">
      <c r="A44" s="1"/>
      <c r="B44" s="1" t="s">
        <v>3</v>
      </c>
      <c r="C44" s="1">
        <v>538.5</v>
      </c>
      <c r="D44" s="1">
        <v>512.70000000000005</v>
      </c>
      <c r="E44" s="1">
        <v>268</v>
      </c>
      <c r="F44" s="17">
        <f t="shared" si="1"/>
        <v>513</v>
      </c>
      <c r="G44" s="25"/>
      <c r="H44" s="26">
        <f t="shared" si="2"/>
        <v>4.4806517311608958E-2</v>
      </c>
      <c r="I44" s="25"/>
      <c r="J44" s="25">
        <f t="shared" si="5"/>
        <v>0.26750300000003335</v>
      </c>
      <c r="K44" s="11">
        <f t="shared" si="4"/>
        <v>267.50300000003335</v>
      </c>
      <c r="L44" s="1">
        <v>1604.099326</v>
      </c>
      <c r="M44" s="1" t="s">
        <v>97</v>
      </c>
      <c r="N44" s="1" t="s">
        <v>99</v>
      </c>
      <c r="O44" s="18" t="s">
        <v>120</v>
      </c>
      <c r="P44" s="23">
        <f t="shared" si="0"/>
        <v>491</v>
      </c>
    </row>
    <row r="45" spans="1:17" x14ac:dyDescent="0.15">
      <c r="A45" s="1"/>
      <c r="B45" s="1" t="s">
        <v>3</v>
      </c>
      <c r="C45" s="1">
        <v>554.4</v>
      </c>
      <c r="D45" s="1">
        <v>452</v>
      </c>
      <c r="E45" s="1">
        <v>272</v>
      </c>
      <c r="F45" s="17">
        <f t="shared" si="1"/>
        <v>452</v>
      </c>
      <c r="G45" s="25">
        <f>E45-E42</f>
        <v>16</v>
      </c>
      <c r="H45" s="26"/>
      <c r="I45" s="25"/>
      <c r="J45" s="25"/>
      <c r="K45" s="11"/>
      <c r="L45" s="1"/>
      <c r="M45" s="1"/>
      <c r="N45" s="1"/>
      <c r="O45" s="18"/>
      <c r="P45" s="23"/>
      <c r="Q45" s="34"/>
    </row>
    <row r="46" spans="1:17" x14ac:dyDescent="0.15">
      <c r="A46" s="1" t="s">
        <v>2</v>
      </c>
      <c r="B46" s="1" t="s">
        <v>1</v>
      </c>
      <c r="C46" s="1">
        <v>570.5</v>
      </c>
      <c r="D46" s="1">
        <v>416.8</v>
      </c>
      <c r="E46" s="1">
        <v>278</v>
      </c>
      <c r="F46" s="17">
        <f t="shared" si="1"/>
        <v>417</v>
      </c>
      <c r="G46" s="25"/>
      <c r="H46" s="26">
        <f t="shared" si="2"/>
        <v>1.9559902200488997E-2</v>
      </c>
      <c r="I46" s="25"/>
      <c r="J46" s="25">
        <f t="shared" si="5"/>
        <v>0.27783100000010563</v>
      </c>
      <c r="K46" s="11">
        <f t="shared" si="4"/>
        <v>277.83100000010563</v>
      </c>
      <c r="L46" s="1">
        <v>1604.1096540000001</v>
      </c>
      <c r="M46" s="1" t="s">
        <v>97</v>
      </c>
      <c r="N46" s="1" t="s">
        <v>99</v>
      </c>
      <c r="O46" s="18" t="s">
        <v>207</v>
      </c>
      <c r="P46" s="23">
        <f t="shared" si="0"/>
        <v>409</v>
      </c>
      <c r="Q46" s="22"/>
    </row>
    <row r="47" spans="1:17" x14ac:dyDescent="0.15">
      <c r="A47" s="1"/>
      <c r="B47" s="1" t="s">
        <v>3</v>
      </c>
      <c r="C47" s="1">
        <v>597.4</v>
      </c>
      <c r="D47" s="1">
        <v>368.8</v>
      </c>
      <c r="E47" s="1">
        <v>288</v>
      </c>
      <c r="F47" s="17">
        <f t="shared" si="1"/>
        <v>369</v>
      </c>
      <c r="G47" s="25"/>
      <c r="H47" s="26">
        <f t="shared" si="2"/>
        <v>1.0958904109589041E-2</v>
      </c>
      <c r="I47" s="25"/>
      <c r="J47" s="25">
        <f t="shared" si="5"/>
        <v>0.28816299999994044</v>
      </c>
      <c r="K47" s="11">
        <f t="shared" si="4"/>
        <v>288.16299999994044</v>
      </c>
      <c r="L47" s="1">
        <v>1604.1199859999999</v>
      </c>
      <c r="M47" s="1" t="s">
        <v>97</v>
      </c>
      <c r="N47" s="1" t="s">
        <v>99</v>
      </c>
      <c r="O47" s="18" t="s">
        <v>169</v>
      </c>
      <c r="P47" s="23">
        <f t="shared" si="0"/>
        <v>365</v>
      </c>
    </row>
    <row r="48" spans="1:17" x14ac:dyDescent="0.15">
      <c r="A48" s="1"/>
      <c r="B48" s="1" t="s">
        <v>3</v>
      </c>
      <c r="C48" s="1">
        <v>598.6</v>
      </c>
      <c r="D48" s="1">
        <v>366.8</v>
      </c>
      <c r="E48" s="1">
        <v>289</v>
      </c>
      <c r="F48" s="17">
        <f t="shared" si="1"/>
        <v>367</v>
      </c>
      <c r="G48" s="25">
        <f>E48-E45</f>
        <v>17</v>
      </c>
      <c r="H48" s="26"/>
      <c r="I48" s="25"/>
      <c r="J48" s="25"/>
      <c r="K48" s="11"/>
      <c r="L48" s="1"/>
      <c r="M48" s="1"/>
      <c r="N48" s="1"/>
      <c r="O48" s="18"/>
      <c r="P48" s="23"/>
    </row>
    <row r="49" spans="1:17" x14ac:dyDescent="0.15">
      <c r="A49" s="1" t="s">
        <v>2</v>
      </c>
      <c r="B49" s="1" t="s">
        <v>1</v>
      </c>
      <c r="C49" s="1">
        <v>617.4</v>
      </c>
      <c r="D49" s="1">
        <v>339.8</v>
      </c>
      <c r="E49" s="1">
        <v>299</v>
      </c>
      <c r="F49" s="17">
        <f t="shared" si="1"/>
        <v>340</v>
      </c>
      <c r="G49" s="25"/>
      <c r="H49" s="26">
        <f t="shared" si="2"/>
        <v>-2.5787965616045846E-2</v>
      </c>
      <c r="I49" s="25"/>
      <c r="J49" s="25">
        <f t="shared" si="5"/>
        <v>0.29851899999994203</v>
      </c>
      <c r="K49" s="11">
        <f t="shared" si="4"/>
        <v>298.51899999994203</v>
      </c>
      <c r="L49" s="1">
        <v>1604.1303419999999</v>
      </c>
      <c r="M49" s="1" t="s">
        <v>97</v>
      </c>
      <c r="N49" s="1" t="s">
        <v>99</v>
      </c>
      <c r="O49" s="18" t="s">
        <v>170</v>
      </c>
      <c r="P49" s="23">
        <f t="shared" si="0"/>
        <v>349</v>
      </c>
    </row>
    <row r="50" spans="1:17" x14ac:dyDescent="0.15">
      <c r="A50" s="1"/>
      <c r="B50" s="1" t="s">
        <v>3</v>
      </c>
      <c r="C50" s="1">
        <v>617.4</v>
      </c>
      <c r="D50" s="1">
        <v>339.8</v>
      </c>
      <c r="E50" s="1">
        <v>305</v>
      </c>
      <c r="F50" s="17">
        <f t="shared" si="1"/>
        <v>340</v>
      </c>
      <c r="G50" s="25">
        <f>E50-E48</f>
        <v>16</v>
      </c>
      <c r="H50" s="26"/>
      <c r="I50" s="25"/>
      <c r="J50" s="25"/>
      <c r="K50" s="11"/>
      <c r="L50" s="1"/>
      <c r="M50" s="1"/>
      <c r="N50" s="1"/>
      <c r="O50" s="18"/>
      <c r="P50" s="23"/>
    </row>
    <row r="51" spans="1:17" x14ac:dyDescent="0.15">
      <c r="A51" s="1" t="s">
        <v>2</v>
      </c>
      <c r="B51" s="1" t="s">
        <v>1</v>
      </c>
      <c r="C51" s="1">
        <v>617.4</v>
      </c>
      <c r="D51" s="1">
        <v>339.8</v>
      </c>
      <c r="E51" s="1">
        <v>309</v>
      </c>
      <c r="F51" s="21">
        <f t="shared" si="1"/>
        <v>340</v>
      </c>
      <c r="G51" s="25"/>
      <c r="H51" s="26">
        <f t="shared" si="2"/>
        <v>-2.5787965616045846E-2</v>
      </c>
      <c r="I51" s="25"/>
      <c r="J51" s="25">
        <f t="shared" si="5"/>
        <v>0.3088350000000446</v>
      </c>
      <c r="K51" s="11">
        <f t="shared" si="4"/>
        <v>308.8350000000446</v>
      </c>
      <c r="L51" s="1">
        <v>1604.140658</v>
      </c>
      <c r="M51" s="1" t="s">
        <v>97</v>
      </c>
      <c r="N51" s="1" t="s">
        <v>99</v>
      </c>
      <c r="O51" s="18" t="s">
        <v>170</v>
      </c>
      <c r="P51" s="15">
        <f t="shared" si="0"/>
        <v>349</v>
      </c>
      <c r="Q51" s="22" t="s">
        <v>242</v>
      </c>
    </row>
    <row r="52" spans="1:17" x14ac:dyDescent="0.15">
      <c r="A52" s="1"/>
      <c r="B52" s="1" t="s">
        <v>3</v>
      </c>
      <c r="C52" s="1">
        <v>617.4</v>
      </c>
      <c r="D52" s="1">
        <v>348.8</v>
      </c>
      <c r="E52" s="1">
        <v>320</v>
      </c>
      <c r="F52" s="21">
        <f t="shared" si="1"/>
        <v>349</v>
      </c>
      <c r="G52" s="25"/>
      <c r="H52" s="26">
        <f t="shared" si="2"/>
        <v>-5.675675675675676E-2</v>
      </c>
      <c r="I52" s="25"/>
      <c r="J52" s="25">
        <f t="shared" si="5"/>
        <v>0.31919799999991483</v>
      </c>
      <c r="K52" s="11">
        <f t="shared" si="4"/>
        <v>319.19799999991483</v>
      </c>
      <c r="L52" s="1">
        <v>1604.1510209999999</v>
      </c>
      <c r="M52" s="1" t="s">
        <v>97</v>
      </c>
      <c r="N52" s="1" t="s">
        <v>99</v>
      </c>
      <c r="O52" s="18" t="s">
        <v>208</v>
      </c>
      <c r="P52" s="15">
        <f t="shared" si="0"/>
        <v>370</v>
      </c>
    </row>
    <row r="53" spans="1:17" x14ac:dyDescent="0.15">
      <c r="A53" s="1"/>
      <c r="B53" s="1" t="s">
        <v>3</v>
      </c>
      <c r="C53" s="1">
        <v>617.4</v>
      </c>
      <c r="D53" s="1">
        <v>350.9</v>
      </c>
      <c r="E53" s="1">
        <v>322</v>
      </c>
      <c r="F53" s="17">
        <f t="shared" si="1"/>
        <v>351</v>
      </c>
      <c r="G53" s="25">
        <f>E53-E50</f>
        <v>17</v>
      </c>
      <c r="H53" s="26"/>
      <c r="I53" s="25"/>
      <c r="J53" s="25"/>
      <c r="K53" s="11"/>
      <c r="L53" s="1"/>
      <c r="M53" s="1"/>
      <c r="N53" s="1"/>
      <c r="O53" s="18"/>
      <c r="P53" s="23"/>
    </row>
    <row r="54" spans="1:17" x14ac:dyDescent="0.15">
      <c r="A54" s="1" t="s">
        <v>2</v>
      </c>
      <c r="B54" s="1" t="s">
        <v>1</v>
      </c>
      <c r="C54" s="1">
        <v>610.4</v>
      </c>
      <c r="D54" s="1">
        <v>391.8</v>
      </c>
      <c r="E54" s="1">
        <v>330</v>
      </c>
      <c r="F54" s="21">
        <f t="shared" si="1"/>
        <v>392</v>
      </c>
      <c r="G54" s="25"/>
      <c r="H54" s="26">
        <f t="shared" si="2"/>
        <v>-0.1210762331838565</v>
      </c>
      <c r="I54" s="25"/>
      <c r="J54" s="25">
        <f t="shared" si="5"/>
        <v>0.32958200000007309</v>
      </c>
      <c r="K54" s="11">
        <f t="shared" si="4"/>
        <v>329.58200000007309</v>
      </c>
      <c r="L54" s="1">
        <v>1604.1614050000001</v>
      </c>
      <c r="M54" s="1" t="s">
        <v>97</v>
      </c>
      <c r="N54" s="1" t="s">
        <v>99</v>
      </c>
      <c r="O54" s="18" t="s">
        <v>118</v>
      </c>
      <c r="P54" s="23">
        <f t="shared" si="0"/>
        <v>446</v>
      </c>
    </row>
    <row r="55" spans="1:17" x14ac:dyDescent="0.15">
      <c r="A55" s="1"/>
      <c r="B55" s="1" t="s">
        <v>3</v>
      </c>
      <c r="C55" s="1">
        <v>588.6</v>
      </c>
      <c r="D55" s="1">
        <v>488.2</v>
      </c>
      <c r="E55" s="1">
        <v>338</v>
      </c>
      <c r="F55" s="17">
        <f t="shared" si="1"/>
        <v>488</v>
      </c>
      <c r="G55" s="25">
        <f>E55-E53</f>
        <v>16</v>
      </c>
      <c r="H55" s="26"/>
      <c r="I55" s="25"/>
      <c r="J55" s="25"/>
      <c r="K55" s="11"/>
      <c r="L55" s="1"/>
      <c r="M55" s="1"/>
      <c r="N55" s="1"/>
      <c r="O55" s="18"/>
      <c r="P55" s="23"/>
    </row>
    <row r="56" spans="1:17" x14ac:dyDescent="0.15">
      <c r="A56" s="1" t="s">
        <v>2</v>
      </c>
      <c r="B56" s="1" t="s">
        <v>1</v>
      </c>
      <c r="C56" s="1">
        <v>584.5</v>
      </c>
      <c r="D56" s="1">
        <v>506.7</v>
      </c>
      <c r="E56" s="1">
        <v>340</v>
      </c>
      <c r="F56" s="21">
        <f t="shared" si="1"/>
        <v>507</v>
      </c>
      <c r="G56" s="25"/>
      <c r="H56" s="26">
        <f t="shared" si="2"/>
        <v>-0.11826086956521739</v>
      </c>
      <c r="I56" s="25"/>
      <c r="J56" s="25">
        <f t="shared" si="5"/>
        <v>0.3397899999999936</v>
      </c>
      <c r="K56" s="11">
        <f t="shared" si="4"/>
        <v>339.7899999999936</v>
      </c>
      <c r="L56" s="1">
        <v>1604.171613</v>
      </c>
      <c r="M56" s="1" t="s">
        <v>97</v>
      </c>
      <c r="N56" s="1" t="s">
        <v>99</v>
      </c>
      <c r="O56" s="18" t="s">
        <v>102</v>
      </c>
      <c r="P56" s="15">
        <f t="shared" si="0"/>
        <v>575</v>
      </c>
    </row>
    <row r="57" spans="1:17" x14ac:dyDescent="0.15">
      <c r="A57" s="1"/>
      <c r="B57" s="1" t="s">
        <v>3</v>
      </c>
      <c r="C57" s="1">
        <v>537.5</v>
      </c>
      <c r="D57" s="1">
        <v>674.6</v>
      </c>
      <c r="E57" s="1">
        <v>350</v>
      </c>
      <c r="F57" s="21">
        <f t="shared" si="1"/>
        <v>675</v>
      </c>
      <c r="G57" s="25"/>
      <c r="H57" s="26">
        <f t="shared" si="2"/>
        <v>-8.7837837837837843E-2</v>
      </c>
      <c r="I57" s="25"/>
      <c r="J57" s="25">
        <f t="shared" si="5"/>
        <v>0.35012800000004063</v>
      </c>
      <c r="K57" s="11">
        <f t="shared" si="4"/>
        <v>350.12800000004063</v>
      </c>
      <c r="L57" s="1">
        <v>1604.181951</v>
      </c>
      <c r="M57" s="1" t="s">
        <v>97</v>
      </c>
      <c r="N57" s="1" t="s">
        <v>99</v>
      </c>
      <c r="O57" s="18" t="s">
        <v>22</v>
      </c>
      <c r="P57" s="15">
        <f t="shared" si="0"/>
        <v>740</v>
      </c>
    </row>
    <row r="58" spans="1:17" x14ac:dyDescent="0.15">
      <c r="A58" s="1"/>
      <c r="B58" s="1" t="s">
        <v>3</v>
      </c>
      <c r="C58" s="1">
        <v>516.9</v>
      </c>
      <c r="D58" s="1">
        <v>748.3</v>
      </c>
      <c r="E58" s="1">
        <v>355</v>
      </c>
      <c r="F58" s="17">
        <f t="shared" si="1"/>
        <v>748</v>
      </c>
      <c r="G58" s="25">
        <f>E58-E55</f>
        <v>17</v>
      </c>
      <c r="H58" s="26"/>
      <c r="I58" s="1"/>
      <c r="J58" s="25"/>
      <c r="K58" s="11"/>
      <c r="L58" s="1"/>
      <c r="M58" s="1"/>
      <c r="N58" s="1"/>
      <c r="O58" s="18"/>
      <c r="P58" s="23"/>
    </row>
    <row r="59" spans="1:17" x14ac:dyDescent="0.15">
      <c r="A59" s="1" t="s">
        <v>2</v>
      </c>
      <c r="B59" s="1" t="s">
        <v>1</v>
      </c>
      <c r="C59" s="1">
        <v>490.5</v>
      </c>
      <c r="D59" s="1">
        <v>860.6</v>
      </c>
      <c r="E59" s="1">
        <v>361</v>
      </c>
      <c r="F59" s="17">
        <f t="shared" si="1"/>
        <v>861</v>
      </c>
      <c r="G59" s="1"/>
      <c r="H59" s="26">
        <f t="shared" si="2"/>
        <v>-5.5921052631578948E-2</v>
      </c>
      <c r="I59" s="1"/>
      <c r="J59" s="25">
        <f t="shared" si="5"/>
        <v>0.36043799999993098</v>
      </c>
      <c r="K59" s="11">
        <f t="shared" si="4"/>
        <v>360.43799999993098</v>
      </c>
      <c r="L59" s="1">
        <v>1604.1922609999999</v>
      </c>
      <c r="M59" s="1" t="s">
        <v>97</v>
      </c>
      <c r="N59" s="1" t="s">
        <v>99</v>
      </c>
      <c r="O59" s="18" t="s">
        <v>209</v>
      </c>
      <c r="P59" s="23">
        <f t="shared" si="0"/>
        <v>912</v>
      </c>
    </row>
    <row r="60" spans="1:17" x14ac:dyDescent="0.15">
      <c r="A60" s="1"/>
      <c r="B60" s="1" t="s">
        <v>3</v>
      </c>
      <c r="C60" s="1">
        <v>451.6</v>
      </c>
      <c r="D60" s="1">
        <v>1047.5</v>
      </c>
      <c r="E60" s="1">
        <v>371</v>
      </c>
      <c r="F60" s="17">
        <f t="shared" si="1"/>
        <v>1048</v>
      </c>
      <c r="G60" s="1"/>
      <c r="H60" s="26">
        <f t="shared" si="2"/>
        <v>-3.7649219467401289E-2</v>
      </c>
      <c r="I60" s="1"/>
      <c r="J60" s="25">
        <f t="shared" si="5"/>
        <v>0.37079100000005383</v>
      </c>
      <c r="K60" s="11">
        <f t="shared" si="4"/>
        <v>370.79100000005383</v>
      </c>
      <c r="L60" s="1">
        <v>1604.202614</v>
      </c>
      <c r="M60" s="1" t="s">
        <v>97</v>
      </c>
      <c r="N60" s="1" t="s">
        <v>99</v>
      </c>
      <c r="O60" s="18" t="s">
        <v>210</v>
      </c>
      <c r="P60" s="23">
        <f t="shared" si="0"/>
        <v>1089</v>
      </c>
    </row>
    <row r="61" spans="1:17" x14ac:dyDescent="0.15">
      <c r="A61" s="1"/>
      <c r="B61" s="1" t="s">
        <v>3</v>
      </c>
      <c r="C61" s="1">
        <v>450.1</v>
      </c>
      <c r="D61" s="1">
        <v>1054.5</v>
      </c>
      <c r="E61" s="1">
        <v>372</v>
      </c>
      <c r="F61" s="17">
        <f t="shared" si="1"/>
        <v>1055</v>
      </c>
      <c r="G61" s="25"/>
      <c r="H61" s="26"/>
      <c r="I61" s="1"/>
      <c r="J61" s="25"/>
      <c r="K61" s="11"/>
      <c r="L61" s="1"/>
      <c r="M61" s="1"/>
      <c r="N61" s="1"/>
      <c r="O61" s="18"/>
      <c r="P61" s="23"/>
    </row>
    <row r="62" spans="1:17" x14ac:dyDescent="0.15">
      <c r="A62" s="1" t="s">
        <v>2</v>
      </c>
      <c r="B62" s="1" t="s">
        <v>1</v>
      </c>
      <c r="C62" s="1">
        <v>419.6</v>
      </c>
      <c r="D62" s="1">
        <v>1228.4000000000001</v>
      </c>
      <c r="E62" s="1">
        <v>381</v>
      </c>
      <c r="F62" s="17">
        <f t="shared" si="1"/>
        <v>1228</v>
      </c>
      <c r="G62" s="1"/>
      <c r="H62" s="26">
        <f t="shared" si="2"/>
        <v>-2.7711797307996833E-2</v>
      </c>
      <c r="I62" s="1"/>
      <c r="J62" s="25">
        <f t="shared" si="5"/>
        <v>0.3811200000000099</v>
      </c>
      <c r="K62" s="11">
        <f t="shared" si="4"/>
        <v>381.1200000000099</v>
      </c>
      <c r="L62" s="1">
        <v>1604.212943</v>
      </c>
      <c r="M62" s="1" t="s">
        <v>97</v>
      </c>
      <c r="N62" s="1" t="s">
        <v>99</v>
      </c>
      <c r="O62" s="18" t="s">
        <v>171</v>
      </c>
      <c r="P62" s="23">
        <f t="shared" si="0"/>
        <v>1263</v>
      </c>
    </row>
    <row r="63" spans="1:17" x14ac:dyDescent="0.15">
      <c r="A63" s="1"/>
      <c r="B63" s="1" t="s">
        <v>3</v>
      </c>
      <c r="C63" s="1">
        <v>410.1</v>
      </c>
      <c r="D63" s="1">
        <v>1332.2</v>
      </c>
      <c r="E63" s="1">
        <v>388</v>
      </c>
      <c r="F63" s="17">
        <f t="shared" si="1"/>
        <v>1332</v>
      </c>
      <c r="G63" s="1"/>
      <c r="H63" s="26"/>
      <c r="I63" s="1"/>
      <c r="J63" s="25"/>
      <c r="K63" s="11"/>
      <c r="L63" s="1"/>
      <c r="M63" s="1"/>
      <c r="N63" s="1"/>
      <c r="O63" s="18"/>
      <c r="P63" s="23"/>
    </row>
    <row r="64" spans="1:17" x14ac:dyDescent="0.15">
      <c r="A64" s="1" t="s">
        <v>2</v>
      </c>
      <c r="B64" s="1" t="s">
        <v>1</v>
      </c>
      <c r="C64" s="1">
        <v>404.6</v>
      </c>
      <c r="D64" s="1">
        <v>1391.3</v>
      </c>
      <c r="E64" s="1">
        <v>392</v>
      </c>
      <c r="F64" s="17">
        <f t="shared" si="1"/>
        <v>1391</v>
      </c>
      <c r="G64" s="25"/>
      <c r="H64" s="26">
        <f t="shared" si="2"/>
        <v>-1.9040902679830749E-2</v>
      </c>
      <c r="I64" s="1"/>
      <c r="J64" s="25">
        <f t="shared" si="5"/>
        <v>0.39144299999998111</v>
      </c>
      <c r="K64" s="11">
        <f t="shared" si="4"/>
        <v>391.44299999998111</v>
      </c>
      <c r="L64" s="1">
        <v>1604.223266</v>
      </c>
      <c r="M64" s="1" t="s">
        <v>97</v>
      </c>
      <c r="N64" s="1" t="s">
        <v>99</v>
      </c>
      <c r="O64" s="18" t="s">
        <v>172</v>
      </c>
      <c r="P64" s="23">
        <f t="shared" si="0"/>
        <v>1418</v>
      </c>
    </row>
    <row r="65" spans="1:16" x14ac:dyDescent="0.15">
      <c r="A65" s="1"/>
      <c r="B65" s="1" t="s">
        <v>3</v>
      </c>
      <c r="C65" s="1">
        <v>404.6</v>
      </c>
      <c r="D65" s="1">
        <v>1526.2</v>
      </c>
      <c r="E65" s="1">
        <v>402</v>
      </c>
      <c r="F65" s="17">
        <f t="shared" si="1"/>
        <v>1526</v>
      </c>
      <c r="G65" s="1"/>
      <c r="H65" s="26">
        <f t="shared" si="2"/>
        <v>-1.1017498379779649E-2</v>
      </c>
      <c r="I65" s="1"/>
      <c r="J65" s="25">
        <f t="shared" si="5"/>
        <v>0.40180899999995745</v>
      </c>
      <c r="K65" s="11">
        <f t="shared" si="4"/>
        <v>401.80899999995745</v>
      </c>
      <c r="L65" s="1">
        <v>1604.2336319999999</v>
      </c>
      <c r="M65" s="1" t="s">
        <v>97</v>
      </c>
      <c r="N65" s="1" t="s">
        <v>99</v>
      </c>
      <c r="O65" s="18" t="s">
        <v>211</v>
      </c>
      <c r="P65" s="23">
        <f t="shared" si="0"/>
        <v>1543</v>
      </c>
    </row>
    <row r="66" spans="1:16" x14ac:dyDescent="0.15">
      <c r="A66" s="1"/>
      <c r="B66" s="1" t="s">
        <v>3</v>
      </c>
      <c r="C66" s="1">
        <v>404.6</v>
      </c>
      <c r="D66" s="1">
        <v>1557.6</v>
      </c>
      <c r="E66" s="1">
        <v>405</v>
      </c>
      <c r="F66" s="17">
        <f t="shared" si="1"/>
        <v>1558</v>
      </c>
      <c r="G66" s="25"/>
      <c r="H66" s="26"/>
      <c r="I66" s="1"/>
      <c r="J66" s="25"/>
      <c r="K66" s="11"/>
      <c r="L66" s="1"/>
      <c r="M66" s="1"/>
      <c r="N66" s="1"/>
      <c r="O66" s="18"/>
      <c r="P66" s="23"/>
    </row>
    <row r="67" spans="1:16" x14ac:dyDescent="0.15">
      <c r="A67" s="1" t="s">
        <v>2</v>
      </c>
      <c r="B67" s="1" t="s">
        <v>1</v>
      </c>
      <c r="C67" s="1">
        <v>410.6</v>
      </c>
      <c r="D67" s="1">
        <v>1626.2</v>
      </c>
      <c r="E67" s="1">
        <v>412</v>
      </c>
      <c r="F67" s="17">
        <f t="shared" si="1"/>
        <v>1626</v>
      </c>
      <c r="G67" s="1"/>
      <c r="H67" s="26">
        <f t="shared" si="2"/>
        <v>-3.6764705882352941E-3</v>
      </c>
      <c r="I67" s="1"/>
      <c r="J67" s="25">
        <f t="shared" si="5"/>
        <v>0.41212599999994382</v>
      </c>
      <c r="K67" s="11">
        <f t="shared" si="4"/>
        <v>412.12599999994382</v>
      </c>
      <c r="L67" s="1">
        <v>1604.2439489999999</v>
      </c>
      <c r="M67" s="1" t="s">
        <v>97</v>
      </c>
      <c r="N67" s="1" t="s">
        <v>99</v>
      </c>
      <c r="O67" s="18" t="s">
        <v>212</v>
      </c>
      <c r="P67" s="23">
        <f t="shared" si="0"/>
        <v>1632</v>
      </c>
    </row>
    <row r="68" spans="1:16" x14ac:dyDescent="0.15">
      <c r="A68" s="1"/>
      <c r="B68" s="1" t="s">
        <v>3</v>
      </c>
      <c r="C68" s="1">
        <v>415.6</v>
      </c>
      <c r="D68" s="1">
        <v>1670.4</v>
      </c>
      <c r="E68" s="1">
        <v>421</v>
      </c>
      <c r="F68" s="17">
        <f t="shared" si="1"/>
        <v>1670</v>
      </c>
      <c r="G68" s="1"/>
      <c r="H68" s="26"/>
      <c r="I68" s="1"/>
      <c r="J68" s="25"/>
      <c r="K68" s="11"/>
      <c r="L68" s="1"/>
      <c r="M68" s="1"/>
      <c r="N68" s="1"/>
      <c r="O68" s="18"/>
      <c r="P68" s="23"/>
    </row>
    <row r="69" spans="1:16" x14ac:dyDescent="0.15">
      <c r="A69" s="1" t="s">
        <v>2</v>
      </c>
      <c r="B69" s="1" t="s">
        <v>1</v>
      </c>
      <c r="C69" s="1">
        <v>416.6</v>
      </c>
      <c r="D69" s="1">
        <v>1679.1</v>
      </c>
      <c r="E69" s="1">
        <v>423</v>
      </c>
      <c r="F69" s="17">
        <f t="shared" si="1"/>
        <v>1679</v>
      </c>
      <c r="G69" s="25"/>
      <c r="H69" s="26">
        <f t="shared" si="2"/>
        <v>-1.1897679952409281E-3</v>
      </c>
      <c r="I69" s="1"/>
      <c r="J69" s="25">
        <f t="shared" si="5"/>
        <v>0.42244099999993523</v>
      </c>
      <c r="K69" s="11">
        <f t="shared" si="4"/>
        <v>422.44099999993523</v>
      </c>
      <c r="L69" s="1">
        <v>1604.2542639999999</v>
      </c>
      <c r="M69" s="1" t="s">
        <v>97</v>
      </c>
      <c r="N69" s="1" t="s">
        <v>99</v>
      </c>
      <c r="O69" s="18" t="s">
        <v>213</v>
      </c>
      <c r="P69" s="23">
        <f t="shared" si="0"/>
        <v>1681</v>
      </c>
    </row>
    <row r="70" spans="1:16" x14ac:dyDescent="0.15">
      <c r="A70" s="1"/>
      <c r="B70" s="1" t="s">
        <v>3</v>
      </c>
      <c r="C70" s="1">
        <v>422.6</v>
      </c>
      <c r="D70" s="1">
        <v>1679.1</v>
      </c>
      <c r="E70" s="1">
        <v>433</v>
      </c>
      <c r="F70" s="10">
        <f t="shared" ref="F70:F133" si="6">ROUND(D70,0)</f>
        <v>1679</v>
      </c>
      <c r="G70" s="1"/>
      <c r="H70" s="26">
        <f t="shared" ref="H70:H133" si="7">(F70-P70)/P70</f>
        <v>-1.0023584905660377E-2</v>
      </c>
      <c r="I70" s="1"/>
      <c r="J70" s="25">
        <f t="shared" si="5"/>
        <v>0.43278299999997216</v>
      </c>
      <c r="K70" s="11">
        <f t="shared" si="4"/>
        <v>432.78299999997216</v>
      </c>
      <c r="L70" s="1">
        <v>1604.264606</v>
      </c>
      <c r="M70" s="1" t="s">
        <v>97</v>
      </c>
      <c r="N70" s="1" t="s">
        <v>99</v>
      </c>
      <c r="O70" s="18" t="s">
        <v>139</v>
      </c>
      <c r="P70" s="23">
        <f t="shared" si="0"/>
        <v>1696</v>
      </c>
    </row>
    <row r="71" spans="1:16" x14ac:dyDescent="0.15">
      <c r="A71" s="1"/>
      <c r="B71" s="1" t="s">
        <v>3</v>
      </c>
      <c r="C71" s="1">
        <v>425.2</v>
      </c>
      <c r="D71" s="1">
        <v>1679.1</v>
      </c>
      <c r="E71" s="1">
        <v>438</v>
      </c>
      <c r="F71" s="10">
        <f t="shared" si="6"/>
        <v>1679</v>
      </c>
      <c r="G71" s="25"/>
      <c r="H71" s="26"/>
      <c r="I71" s="1"/>
      <c r="J71" s="25"/>
      <c r="K71" s="11"/>
      <c r="L71" s="1"/>
      <c r="M71" s="1"/>
      <c r="N71" s="1"/>
      <c r="O71" s="18"/>
      <c r="P71" s="23"/>
    </row>
    <row r="72" spans="1:16" x14ac:dyDescent="0.15">
      <c r="A72" s="1" t="s">
        <v>2</v>
      </c>
      <c r="B72" s="1" t="s">
        <v>1</v>
      </c>
      <c r="C72" s="1">
        <v>426.6</v>
      </c>
      <c r="D72" s="1">
        <v>1679.1</v>
      </c>
      <c r="E72" s="1">
        <v>443</v>
      </c>
      <c r="F72" s="10">
        <f t="shared" si="6"/>
        <v>1679</v>
      </c>
      <c r="G72" s="1"/>
      <c r="H72" s="26"/>
      <c r="I72" s="1"/>
      <c r="J72" s="25">
        <f t="shared" si="5"/>
        <v>0.44307800000001407</v>
      </c>
      <c r="K72" s="11">
        <f t="shared" si="4"/>
        <v>443.07800000001407</v>
      </c>
      <c r="L72" s="1">
        <v>1604.274901</v>
      </c>
      <c r="M72" s="1" t="s">
        <v>97</v>
      </c>
      <c r="N72" s="1" t="s">
        <v>99</v>
      </c>
      <c r="O72" s="18" t="s">
        <v>161</v>
      </c>
      <c r="P72" s="23">
        <f t="shared" si="0"/>
        <v>1687</v>
      </c>
    </row>
    <row r="73" spans="1:16" x14ac:dyDescent="0.15">
      <c r="A73" s="1"/>
      <c r="B73" s="1" t="s">
        <v>3</v>
      </c>
      <c r="C73" s="1">
        <v>432.6</v>
      </c>
      <c r="D73" s="1">
        <v>1652.1</v>
      </c>
      <c r="E73" s="1">
        <v>454</v>
      </c>
      <c r="F73" s="10">
        <f t="shared" si="6"/>
        <v>1652</v>
      </c>
      <c r="G73" s="1"/>
      <c r="H73" s="26"/>
      <c r="I73" s="1"/>
      <c r="J73" s="25">
        <f t="shared" si="5"/>
        <v>0.45341000000007625</v>
      </c>
      <c r="K73" s="11">
        <f t="shared" si="4"/>
        <v>453.41000000007625</v>
      </c>
      <c r="L73" s="1">
        <v>1604.2852330000001</v>
      </c>
      <c r="M73" s="1" t="s">
        <v>97</v>
      </c>
      <c r="N73" s="1" t="s">
        <v>99</v>
      </c>
      <c r="O73" s="18" t="s">
        <v>214</v>
      </c>
      <c r="P73" s="23">
        <f t="shared" si="0"/>
        <v>1616</v>
      </c>
    </row>
    <row r="74" spans="1:16" x14ac:dyDescent="0.15">
      <c r="A74" s="1"/>
      <c r="B74" s="1" t="s">
        <v>3</v>
      </c>
      <c r="C74" s="1">
        <v>432.8</v>
      </c>
      <c r="D74" s="1">
        <v>1651.2</v>
      </c>
      <c r="E74" s="1">
        <v>454</v>
      </c>
      <c r="F74" s="10">
        <f t="shared" si="6"/>
        <v>1651</v>
      </c>
      <c r="G74" s="25"/>
      <c r="H74" s="26"/>
      <c r="I74" s="1"/>
      <c r="J74" s="25">
        <f t="shared" si="5"/>
        <v>0.46374300000002222</v>
      </c>
      <c r="K74" s="11">
        <f t="shared" si="4"/>
        <v>463.74300000002222</v>
      </c>
      <c r="L74" s="1">
        <v>1604.295566</v>
      </c>
      <c r="M74" s="1" t="s">
        <v>97</v>
      </c>
      <c r="N74" s="1" t="s">
        <v>99</v>
      </c>
      <c r="O74" s="18" t="s">
        <v>143</v>
      </c>
      <c r="P74" s="23">
        <f t="shared" si="0"/>
        <v>1485</v>
      </c>
    </row>
    <row r="75" spans="1:16" x14ac:dyDescent="0.15">
      <c r="A75" t="s">
        <v>2</v>
      </c>
      <c r="B75" t="s">
        <v>1</v>
      </c>
      <c r="C75">
        <v>441.6</v>
      </c>
      <c r="D75">
        <v>1536.2</v>
      </c>
      <c r="E75">
        <v>464</v>
      </c>
      <c r="F75" s="36">
        <f t="shared" si="6"/>
        <v>1536</v>
      </c>
      <c r="G75" s="27"/>
      <c r="H75" s="37"/>
      <c r="I75" s="27"/>
      <c r="J75" s="38">
        <f t="shared" si="5"/>
        <v>0.47404499999993277</v>
      </c>
      <c r="K75" s="39">
        <f t="shared" si="4"/>
        <v>474.04499999993277</v>
      </c>
      <c r="L75">
        <v>1604.3058679999999</v>
      </c>
      <c r="M75" t="s">
        <v>97</v>
      </c>
      <c r="N75" t="s">
        <v>99</v>
      </c>
      <c r="O75" s="3" t="s">
        <v>6</v>
      </c>
      <c r="P75" s="40">
        <f t="shared" si="0"/>
        <v>1291</v>
      </c>
    </row>
    <row r="76" spans="1:16" x14ac:dyDescent="0.15">
      <c r="B76" t="s">
        <v>3</v>
      </c>
      <c r="C76">
        <v>446.1</v>
      </c>
      <c r="D76">
        <v>1478.2</v>
      </c>
      <c r="E76">
        <v>469</v>
      </c>
      <c r="F76" s="10">
        <f t="shared" si="6"/>
        <v>1478</v>
      </c>
      <c r="G76" s="1"/>
      <c r="H76" s="26"/>
      <c r="I76" s="1"/>
      <c r="J76" s="25">
        <f t="shared" si="5"/>
        <v>0.48443599999995968</v>
      </c>
      <c r="K76" s="11">
        <f t="shared" si="4"/>
        <v>484.43599999995968</v>
      </c>
      <c r="L76">
        <v>1604.3162589999999</v>
      </c>
      <c r="M76" t="s">
        <v>97</v>
      </c>
      <c r="N76" t="s">
        <v>99</v>
      </c>
      <c r="O76" s="3" t="s">
        <v>50</v>
      </c>
      <c r="P76" s="23">
        <f t="shared" si="0"/>
        <v>1083</v>
      </c>
    </row>
    <row r="77" spans="1:16" x14ac:dyDescent="0.15">
      <c r="A77" t="s">
        <v>2</v>
      </c>
      <c r="B77" t="s">
        <v>1</v>
      </c>
      <c r="C77">
        <v>456.6</v>
      </c>
      <c r="D77">
        <v>1363.3</v>
      </c>
      <c r="E77">
        <v>474</v>
      </c>
      <c r="F77" s="10">
        <f t="shared" si="6"/>
        <v>1363</v>
      </c>
      <c r="G77" s="25"/>
      <c r="H77" s="26"/>
      <c r="I77" s="1"/>
      <c r="J77" s="25">
        <f t="shared" si="5"/>
        <v>0.49472800000012285</v>
      </c>
      <c r="K77" s="11">
        <f t="shared" si="4"/>
        <v>494.72800000012285</v>
      </c>
      <c r="L77">
        <v>1604.3265510000001</v>
      </c>
      <c r="M77" t="s">
        <v>97</v>
      </c>
      <c r="N77" t="s">
        <v>99</v>
      </c>
      <c r="O77" s="3" t="s">
        <v>215</v>
      </c>
      <c r="P77" s="23">
        <f t="shared" si="0"/>
        <v>867</v>
      </c>
    </row>
    <row r="78" spans="1:16" x14ac:dyDescent="0.15">
      <c r="B78" t="s">
        <v>3</v>
      </c>
      <c r="C78">
        <v>473.6</v>
      </c>
      <c r="D78">
        <v>1154.4000000000001</v>
      </c>
      <c r="E78">
        <v>485</v>
      </c>
      <c r="F78" s="10">
        <f t="shared" si="6"/>
        <v>1154</v>
      </c>
      <c r="G78" s="1"/>
      <c r="H78" s="26"/>
      <c r="I78" s="1"/>
      <c r="J78" s="25">
        <f t="shared" si="5"/>
        <v>0.50505500000008396</v>
      </c>
      <c r="K78" s="11">
        <f t="shared" si="4"/>
        <v>505.05500000008396</v>
      </c>
      <c r="L78">
        <v>1604.3368780000001</v>
      </c>
      <c r="M78" t="s">
        <v>97</v>
      </c>
      <c r="N78" t="s">
        <v>99</v>
      </c>
      <c r="O78" s="3" t="s">
        <v>101</v>
      </c>
      <c r="P78" s="23">
        <f t="shared" si="0"/>
        <v>677</v>
      </c>
    </row>
    <row r="79" spans="1:16" x14ac:dyDescent="0.15">
      <c r="B79" t="s">
        <v>3</v>
      </c>
      <c r="C79">
        <v>477.4</v>
      </c>
      <c r="D79">
        <v>1106.7</v>
      </c>
      <c r="E79">
        <v>487</v>
      </c>
      <c r="F79" s="10">
        <f t="shared" si="6"/>
        <v>1107</v>
      </c>
      <c r="G79" s="25"/>
      <c r="H79" s="26"/>
      <c r="I79" s="1"/>
      <c r="J79" s="25">
        <f t="shared" si="5"/>
        <v>0.51541199999996934</v>
      </c>
      <c r="K79" s="11">
        <f t="shared" si="4"/>
        <v>515.41199999996934</v>
      </c>
      <c r="L79">
        <v>1604.347235</v>
      </c>
      <c r="M79" t="s">
        <v>97</v>
      </c>
      <c r="N79" t="s">
        <v>99</v>
      </c>
      <c r="O79" s="3" t="s">
        <v>216</v>
      </c>
      <c r="P79" s="23">
        <f t="shared" si="0"/>
        <v>537</v>
      </c>
    </row>
    <row r="80" spans="1:16" x14ac:dyDescent="0.15">
      <c r="A80" t="s">
        <v>2</v>
      </c>
      <c r="B80" t="s">
        <v>1</v>
      </c>
      <c r="C80">
        <v>494.5</v>
      </c>
      <c r="D80">
        <v>931.5</v>
      </c>
      <c r="E80">
        <v>495</v>
      </c>
      <c r="F80" s="10">
        <f t="shared" si="6"/>
        <v>932</v>
      </c>
      <c r="G80" s="1"/>
      <c r="H80" s="26"/>
      <c r="I80" s="1"/>
      <c r="J80" s="25">
        <f t="shared" si="5"/>
        <v>0.5257090000000062</v>
      </c>
      <c r="K80" s="11">
        <f t="shared" si="4"/>
        <v>525.7090000000062</v>
      </c>
      <c r="L80">
        <v>1604.357532</v>
      </c>
      <c r="M80" t="s">
        <v>97</v>
      </c>
      <c r="N80" t="s">
        <v>99</v>
      </c>
      <c r="O80" s="3" t="s">
        <v>19</v>
      </c>
      <c r="P80" s="23">
        <f t="shared" si="0"/>
        <v>460</v>
      </c>
    </row>
    <row r="81" spans="1:16" x14ac:dyDescent="0.15">
      <c r="B81" t="s">
        <v>3</v>
      </c>
      <c r="C81">
        <v>512.79999999999995</v>
      </c>
      <c r="D81">
        <v>753.4</v>
      </c>
      <c r="E81">
        <v>504</v>
      </c>
      <c r="F81" s="10">
        <f t="shared" si="6"/>
        <v>753</v>
      </c>
      <c r="G81" s="1"/>
      <c r="H81" s="26"/>
      <c r="I81" s="1"/>
      <c r="J81" s="25">
        <f t="shared" si="5"/>
        <v>0.53605700000002798</v>
      </c>
      <c r="K81" s="11">
        <f t="shared" si="4"/>
        <v>536.05700000002798</v>
      </c>
      <c r="L81">
        <v>1604.36788</v>
      </c>
      <c r="M81" t="s">
        <v>97</v>
      </c>
      <c r="N81" t="s">
        <v>99</v>
      </c>
      <c r="O81" s="3" t="s">
        <v>167</v>
      </c>
      <c r="P81" s="23">
        <f t="shared" si="0"/>
        <v>431</v>
      </c>
    </row>
    <row r="82" spans="1:16" x14ac:dyDescent="0.15">
      <c r="A82" t="s">
        <v>2</v>
      </c>
      <c r="B82" t="s">
        <v>1</v>
      </c>
      <c r="C82">
        <v>516.5</v>
      </c>
      <c r="D82">
        <v>717.6</v>
      </c>
      <c r="E82">
        <v>505</v>
      </c>
      <c r="F82" s="10">
        <f t="shared" si="6"/>
        <v>718</v>
      </c>
      <c r="G82" s="25"/>
      <c r="H82" s="26"/>
      <c r="I82" s="1"/>
      <c r="J82" s="25">
        <f t="shared" si="5"/>
        <v>0.54640599999993356</v>
      </c>
      <c r="K82" s="11">
        <f t="shared" si="4"/>
        <v>546.40599999993356</v>
      </c>
      <c r="L82">
        <v>1604.3782289999999</v>
      </c>
      <c r="M82" t="s">
        <v>97</v>
      </c>
      <c r="N82" t="s">
        <v>99</v>
      </c>
      <c r="O82" s="3" t="s">
        <v>173</v>
      </c>
      <c r="P82" s="23">
        <f t="shared" si="0"/>
        <v>426</v>
      </c>
    </row>
    <row r="83" spans="1:16" x14ac:dyDescent="0.15">
      <c r="B83" t="s">
        <v>3</v>
      </c>
      <c r="C83">
        <v>541.5</v>
      </c>
      <c r="D83">
        <v>553.70000000000005</v>
      </c>
      <c r="E83">
        <v>516</v>
      </c>
      <c r="F83" s="10">
        <f t="shared" si="6"/>
        <v>554</v>
      </c>
      <c r="G83" s="1"/>
      <c r="H83" s="26"/>
      <c r="I83" s="1"/>
      <c r="J83" s="25">
        <f t="shared" si="5"/>
        <v>0.55671299999994517</v>
      </c>
      <c r="K83" s="11">
        <f t="shared" si="4"/>
        <v>556.71299999994517</v>
      </c>
      <c r="L83">
        <v>1604.3885359999999</v>
      </c>
      <c r="M83" t="s">
        <v>97</v>
      </c>
      <c r="N83" t="s">
        <v>99</v>
      </c>
      <c r="O83" s="3" t="s">
        <v>40</v>
      </c>
      <c r="P83" s="23">
        <f t="shared" si="0"/>
        <v>445</v>
      </c>
    </row>
    <row r="84" spans="1:16" x14ac:dyDescent="0.15">
      <c r="B84" t="s">
        <v>3</v>
      </c>
      <c r="C84">
        <v>552.20000000000005</v>
      </c>
      <c r="D84">
        <v>483.5</v>
      </c>
      <c r="E84">
        <v>520</v>
      </c>
      <c r="F84" s="10">
        <f t="shared" si="6"/>
        <v>484</v>
      </c>
      <c r="G84" s="1"/>
      <c r="H84" s="26"/>
      <c r="I84" s="1"/>
      <c r="J84" s="25">
        <f t="shared" si="5"/>
        <v>0.56707200000005287</v>
      </c>
      <c r="K84" s="11">
        <f t="shared" si="4"/>
        <v>567.07200000005287</v>
      </c>
      <c r="L84">
        <v>1604.398895</v>
      </c>
      <c r="M84" t="s">
        <v>97</v>
      </c>
      <c r="N84" t="s">
        <v>99</v>
      </c>
      <c r="O84" s="3" t="s">
        <v>10</v>
      </c>
      <c r="P84" s="23">
        <f t="shared" si="0"/>
        <v>525</v>
      </c>
    </row>
    <row r="85" spans="1:16" x14ac:dyDescent="0.15">
      <c r="A85" t="s">
        <v>2</v>
      </c>
      <c r="B85" t="s">
        <v>1</v>
      </c>
      <c r="C85">
        <v>562.5</v>
      </c>
      <c r="D85">
        <v>452.8</v>
      </c>
      <c r="E85">
        <v>526</v>
      </c>
      <c r="F85" s="10">
        <f t="shared" si="6"/>
        <v>453</v>
      </c>
      <c r="G85" s="1"/>
      <c r="H85" s="26"/>
      <c r="I85" s="1"/>
      <c r="J85" s="25">
        <f t="shared" si="5"/>
        <v>0.57737399999996342</v>
      </c>
      <c r="K85" s="11">
        <f t="shared" si="4"/>
        <v>577.37399999996342</v>
      </c>
      <c r="L85">
        <v>1604.4091969999999</v>
      </c>
      <c r="M85" t="s">
        <v>97</v>
      </c>
      <c r="N85" t="s">
        <v>99</v>
      </c>
      <c r="O85" s="3" t="s">
        <v>174</v>
      </c>
      <c r="P85" s="23">
        <f t="shared" si="0"/>
        <v>669</v>
      </c>
    </row>
    <row r="86" spans="1:16" x14ac:dyDescent="0.15">
      <c r="B86" t="s">
        <v>3</v>
      </c>
      <c r="C86">
        <v>571.5</v>
      </c>
      <c r="D86">
        <v>417.8</v>
      </c>
      <c r="E86">
        <v>536</v>
      </c>
      <c r="F86" s="10">
        <f t="shared" si="6"/>
        <v>418</v>
      </c>
      <c r="G86" s="1"/>
      <c r="H86" s="26"/>
      <c r="I86" s="1"/>
      <c r="J86" s="25">
        <f t="shared" si="5"/>
        <v>0.58769800000004579</v>
      </c>
      <c r="K86" s="11">
        <f t="shared" si="4"/>
        <v>587.69800000004579</v>
      </c>
      <c r="L86">
        <v>1604.419521</v>
      </c>
      <c r="M86" t="s">
        <v>97</v>
      </c>
      <c r="N86" t="s">
        <v>99</v>
      </c>
      <c r="O86" s="3" t="s">
        <v>217</v>
      </c>
      <c r="P86" s="23">
        <f t="shared" si="0"/>
        <v>857</v>
      </c>
    </row>
    <row r="87" spans="1:16" x14ac:dyDescent="0.15">
      <c r="B87" t="s">
        <v>3</v>
      </c>
      <c r="C87">
        <v>571.70000000000005</v>
      </c>
      <c r="D87">
        <v>416.7</v>
      </c>
      <c r="E87">
        <v>537</v>
      </c>
      <c r="F87" s="10">
        <f t="shared" si="6"/>
        <v>417</v>
      </c>
      <c r="G87" s="1"/>
      <c r="H87" s="26"/>
      <c r="I87" s="1"/>
      <c r="J87" s="25">
        <f t="shared" si="5"/>
        <v>0.59801999999990585</v>
      </c>
      <c r="K87" s="11">
        <f t="shared" si="4"/>
        <v>598.01999999990585</v>
      </c>
      <c r="L87">
        <v>1604.4298429999999</v>
      </c>
      <c r="M87" t="s">
        <v>97</v>
      </c>
      <c r="N87" t="s">
        <v>99</v>
      </c>
      <c r="O87" s="3" t="s">
        <v>218</v>
      </c>
      <c r="P87" s="23">
        <f t="shared" si="0"/>
        <v>1045</v>
      </c>
    </row>
    <row r="88" spans="1:16" x14ac:dyDescent="0.15">
      <c r="A88" t="s">
        <v>2</v>
      </c>
      <c r="B88" t="s">
        <v>1</v>
      </c>
      <c r="C88">
        <v>577.5</v>
      </c>
      <c r="D88">
        <v>417.8</v>
      </c>
      <c r="E88">
        <v>547</v>
      </c>
      <c r="F88" s="10">
        <f t="shared" si="6"/>
        <v>418</v>
      </c>
      <c r="G88" s="1"/>
      <c r="H88" s="26"/>
      <c r="I88" s="1"/>
      <c r="J88" s="25">
        <f t="shared" si="5"/>
        <v>0.60838200000011966</v>
      </c>
      <c r="K88" s="11">
        <f t="shared" si="4"/>
        <v>608.38200000011966</v>
      </c>
      <c r="L88">
        <v>1604.4402050000001</v>
      </c>
      <c r="M88" t="s">
        <v>97</v>
      </c>
      <c r="N88" t="s">
        <v>99</v>
      </c>
      <c r="O88" s="3" t="s">
        <v>35</v>
      </c>
      <c r="P88" s="23">
        <f t="shared" si="0"/>
        <v>1227</v>
      </c>
    </row>
    <row r="89" spans="1:16" x14ac:dyDescent="0.15">
      <c r="B89" t="s">
        <v>3</v>
      </c>
      <c r="C89">
        <v>580.5</v>
      </c>
      <c r="D89">
        <v>417.8</v>
      </c>
      <c r="E89">
        <v>552</v>
      </c>
      <c r="F89" s="10">
        <f t="shared" si="6"/>
        <v>418</v>
      </c>
      <c r="G89" s="1"/>
      <c r="H89" s="26"/>
      <c r="I89" s="1"/>
      <c r="J89" s="25">
        <f t="shared" si="5"/>
        <v>0.61869999999998981</v>
      </c>
      <c r="K89" s="11">
        <f t="shared" si="4"/>
        <v>618.69999999998981</v>
      </c>
      <c r="L89">
        <v>1604.450523</v>
      </c>
      <c r="M89" t="s">
        <v>97</v>
      </c>
      <c r="N89" t="s">
        <v>99</v>
      </c>
      <c r="O89" s="3" t="s">
        <v>219</v>
      </c>
      <c r="P89" s="23">
        <f t="shared" si="0"/>
        <v>1394</v>
      </c>
    </row>
    <row r="90" spans="1:16" x14ac:dyDescent="0.15">
      <c r="A90" t="s">
        <v>2</v>
      </c>
      <c r="B90" t="s">
        <v>1</v>
      </c>
      <c r="C90">
        <v>578.5</v>
      </c>
      <c r="D90">
        <v>423.8</v>
      </c>
      <c r="E90">
        <v>557</v>
      </c>
      <c r="F90" s="10">
        <f t="shared" si="6"/>
        <v>424</v>
      </c>
      <c r="G90" s="1"/>
      <c r="H90" s="26"/>
      <c r="I90" s="1"/>
      <c r="J90" s="25">
        <f t="shared" si="5"/>
        <v>0.62902600000006714</v>
      </c>
      <c r="K90" s="11">
        <f t="shared" si="4"/>
        <v>629.02600000006714</v>
      </c>
      <c r="L90">
        <v>1604.4608490000001</v>
      </c>
      <c r="M90" t="s">
        <v>97</v>
      </c>
      <c r="N90" t="s">
        <v>99</v>
      </c>
      <c r="O90" s="3" t="s">
        <v>13</v>
      </c>
      <c r="P90" s="23">
        <f t="shared" si="0"/>
        <v>1526</v>
      </c>
    </row>
    <row r="91" spans="1:16" x14ac:dyDescent="0.15">
      <c r="B91" t="s">
        <v>3</v>
      </c>
      <c r="C91">
        <v>569.5</v>
      </c>
      <c r="D91">
        <v>468.8</v>
      </c>
      <c r="E91">
        <v>567</v>
      </c>
      <c r="F91" s="10">
        <f t="shared" si="6"/>
        <v>469</v>
      </c>
      <c r="G91" s="1"/>
      <c r="H91" s="26"/>
      <c r="I91" s="1"/>
      <c r="J91" s="25">
        <f t="shared" si="5"/>
        <v>0.63935799999990195</v>
      </c>
      <c r="K91" s="11">
        <f t="shared" si="4"/>
        <v>639.35799999990195</v>
      </c>
      <c r="L91">
        <v>1604.4711809999999</v>
      </c>
      <c r="M91" t="s">
        <v>97</v>
      </c>
      <c r="N91" t="s">
        <v>99</v>
      </c>
      <c r="O91" s="3" t="s">
        <v>136</v>
      </c>
      <c r="P91" s="23">
        <f t="shared" si="0"/>
        <v>1610</v>
      </c>
    </row>
    <row r="92" spans="1:16" x14ac:dyDescent="0.15">
      <c r="B92" t="s">
        <v>3</v>
      </c>
      <c r="C92">
        <v>567.4</v>
      </c>
      <c r="D92">
        <v>478.9</v>
      </c>
      <c r="E92">
        <v>570</v>
      </c>
      <c r="F92" s="10">
        <f t="shared" si="6"/>
        <v>479</v>
      </c>
      <c r="G92" s="1"/>
      <c r="H92" s="26"/>
      <c r="I92" s="1"/>
      <c r="J92" s="25">
        <f t="shared" si="5"/>
        <v>0.64966699999990851</v>
      </c>
      <c r="K92" s="11">
        <f t="shared" si="4"/>
        <v>649.66699999990851</v>
      </c>
      <c r="L92">
        <v>1604.4814899999999</v>
      </c>
      <c r="M92" t="s">
        <v>97</v>
      </c>
      <c r="N92" t="s">
        <v>99</v>
      </c>
      <c r="O92" s="3" t="s">
        <v>220</v>
      </c>
      <c r="P92" s="23">
        <f t="shared" si="0"/>
        <v>1650</v>
      </c>
    </row>
    <row r="93" spans="1:16" x14ac:dyDescent="0.15">
      <c r="A93" t="s">
        <v>2</v>
      </c>
      <c r="B93" t="s">
        <v>1</v>
      </c>
      <c r="C93">
        <v>548.5</v>
      </c>
      <c r="D93">
        <v>596.70000000000005</v>
      </c>
      <c r="E93">
        <v>578</v>
      </c>
      <c r="F93" s="10">
        <f t="shared" si="6"/>
        <v>597</v>
      </c>
      <c r="G93" s="1"/>
      <c r="H93" s="26"/>
      <c r="I93" s="1"/>
      <c r="J93" s="25">
        <f t="shared" si="5"/>
        <v>0.66002200000002631</v>
      </c>
      <c r="K93" s="11">
        <f t="shared" si="4"/>
        <v>660.02200000002631</v>
      </c>
      <c r="L93">
        <v>1604.491845</v>
      </c>
      <c r="M93" t="s">
        <v>97</v>
      </c>
      <c r="N93" t="s">
        <v>99</v>
      </c>
      <c r="O93" s="3" t="s">
        <v>175</v>
      </c>
      <c r="P93" s="23">
        <f t="shared" ref="P93:P156" si="8">HEX2DEC(O93)</f>
        <v>1660</v>
      </c>
    </row>
    <row r="94" spans="1:16" x14ac:dyDescent="0.15">
      <c r="B94" t="s">
        <v>3</v>
      </c>
      <c r="C94">
        <v>519.5</v>
      </c>
      <c r="D94">
        <v>739</v>
      </c>
      <c r="E94">
        <v>586</v>
      </c>
      <c r="F94" s="10">
        <f t="shared" si="6"/>
        <v>739</v>
      </c>
      <c r="G94" s="1"/>
      <c r="H94" s="26"/>
      <c r="I94" s="1"/>
      <c r="J94" s="25">
        <f t="shared" ref="J94:J157" si="9">L94-L$4</f>
        <v>0.67031700000006822</v>
      </c>
      <c r="K94" s="11">
        <f t="shared" ref="K94:K157" si="10">J94*1000</f>
        <v>670.31700000006822</v>
      </c>
      <c r="L94">
        <v>1604.5021400000001</v>
      </c>
      <c r="M94" t="s">
        <v>97</v>
      </c>
      <c r="N94" t="s">
        <v>99</v>
      </c>
      <c r="O94" s="3" t="s">
        <v>136</v>
      </c>
      <c r="P94" s="23">
        <f t="shared" si="8"/>
        <v>1610</v>
      </c>
    </row>
    <row r="95" spans="1:16" x14ac:dyDescent="0.15">
      <c r="A95" t="s">
        <v>2</v>
      </c>
      <c r="B95" t="s">
        <v>1</v>
      </c>
      <c r="C95">
        <v>513.5</v>
      </c>
      <c r="D95">
        <v>768.6</v>
      </c>
      <c r="E95">
        <v>588</v>
      </c>
      <c r="F95" s="10">
        <f t="shared" si="6"/>
        <v>769</v>
      </c>
      <c r="G95" s="1"/>
      <c r="H95" s="26"/>
      <c r="I95" s="1"/>
      <c r="J95" s="25">
        <f t="shared" si="9"/>
        <v>0.68064800000001924</v>
      </c>
      <c r="K95" s="11">
        <f t="shared" si="10"/>
        <v>680.64800000001924</v>
      </c>
      <c r="L95">
        <v>1604.512471</v>
      </c>
      <c r="M95" t="s">
        <v>97</v>
      </c>
      <c r="N95" t="s">
        <v>99</v>
      </c>
      <c r="O95" s="3" t="s">
        <v>140</v>
      </c>
      <c r="P95" s="23">
        <f t="shared" si="8"/>
        <v>1483</v>
      </c>
    </row>
    <row r="96" spans="1:16" x14ac:dyDescent="0.15">
      <c r="B96" t="s">
        <v>3</v>
      </c>
      <c r="C96">
        <v>467.6</v>
      </c>
      <c r="D96">
        <v>976.5</v>
      </c>
      <c r="E96">
        <v>598</v>
      </c>
      <c r="F96" s="10">
        <f t="shared" si="6"/>
        <v>977</v>
      </c>
      <c r="G96" s="1"/>
      <c r="H96" s="26"/>
      <c r="I96" s="1"/>
      <c r="J96" s="25">
        <f t="shared" si="9"/>
        <v>0.69097600000009152</v>
      </c>
      <c r="K96" s="11">
        <f t="shared" si="10"/>
        <v>690.97600000009152</v>
      </c>
      <c r="L96">
        <v>1604.5227990000001</v>
      </c>
      <c r="M96" t="s">
        <v>97</v>
      </c>
      <c r="N96" t="s">
        <v>99</v>
      </c>
      <c r="O96" s="3" t="s">
        <v>176</v>
      </c>
      <c r="P96" s="23">
        <f t="shared" si="8"/>
        <v>1276</v>
      </c>
    </row>
    <row r="97" spans="1:16" x14ac:dyDescent="0.15">
      <c r="B97" t="s">
        <v>3</v>
      </c>
      <c r="C97">
        <v>447.9</v>
      </c>
      <c r="D97">
        <v>1065.5</v>
      </c>
      <c r="E97">
        <v>603</v>
      </c>
      <c r="F97" s="10">
        <f t="shared" si="6"/>
        <v>1066</v>
      </c>
      <c r="G97" s="1"/>
      <c r="H97" s="26"/>
      <c r="I97" s="1"/>
      <c r="J97" s="25">
        <f t="shared" si="9"/>
        <v>0.70131399999991118</v>
      </c>
      <c r="K97" s="11">
        <f t="shared" si="10"/>
        <v>701.31399999991118</v>
      </c>
      <c r="L97">
        <v>1604.5331369999999</v>
      </c>
      <c r="M97" t="s">
        <v>97</v>
      </c>
      <c r="N97" t="s">
        <v>99</v>
      </c>
      <c r="O97" s="3" t="s">
        <v>177</v>
      </c>
      <c r="P97" s="23">
        <f t="shared" si="8"/>
        <v>1034</v>
      </c>
    </row>
    <row r="98" spans="1:16" x14ac:dyDescent="0.15">
      <c r="A98" t="s">
        <v>2</v>
      </c>
      <c r="B98" t="s">
        <v>1</v>
      </c>
      <c r="C98">
        <v>428.6</v>
      </c>
      <c r="D98">
        <v>1175.4000000000001</v>
      </c>
      <c r="E98">
        <v>609</v>
      </c>
      <c r="F98" s="10">
        <f t="shared" si="6"/>
        <v>1175</v>
      </c>
      <c r="G98" s="1"/>
      <c r="H98" s="26"/>
      <c r="I98" s="1"/>
      <c r="J98" s="25">
        <f t="shared" si="9"/>
        <v>0.71164799999996831</v>
      </c>
      <c r="K98" s="11">
        <f t="shared" si="10"/>
        <v>711.64799999996831</v>
      </c>
      <c r="L98">
        <v>1604.543471</v>
      </c>
      <c r="M98" t="s">
        <v>97</v>
      </c>
      <c r="N98" t="s">
        <v>99</v>
      </c>
      <c r="O98" s="3" t="s">
        <v>131</v>
      </c>
      <c r="P98" s="23">
        <f t="shared" si="8"/>
        <v>794</v>
      </c>
    </row>
    <row r="99" spans="1:16" x14ac:dyDescent="0.15">
      <c r="B99" t="s">
        <v>3</v>
      </c>
      <c r="C99">
        <v>402.6</v>
      </c>
      <c r="D99">
        <v>1357.3</v>
      </c>
      <c r="E99">
        <v>619</v>
      </c>
      <c r="F99" s="10">
        <f t="shared" si="6"/>
        <v>1357</v>
      </c>
      <c r="G99" s="1"/>
      <c r="H99" s="26"/>
      <c r="I99" s="1"/>
      <c r="J99" s="25">
        <f t="shared" si="9"/>
        <v>0.72197099999993952</v>
      </c>
      <c r="K99" s="11">
        <f t="shared" si="10"/>
        <v>721.97099999993952</v>
      </c>
      <c r="L99">
        <v>1604.5537939999999</v>
      </c>
      <c r="M99" t="s">
        <v>97</v>
      </c>
      <c r="N99" t="s">
        <v>99</v>
      </c>
      <c r="O99" s="3" t="s">
        <v>152</v>
      </c>
      <c r="P99" s="23">
        <f t="shared" si="8"/>
        <v>592</v>
      </c>
    </row>
    <row r="100" spans="1:16" x14ac:dyDescent="0.15">
      <c r="B100" t="s">
        <v>3</v>
      </c>
      <c r="C100">
        <v>402</v>
      </c>
      <c r="D100">
        <v>1361.9</v>
      </c>
      <c r="E100">
        <v>619</v>
      </c>
      <c r="F100" s="10">
        <f t="shared" si="6"/>
        <v>1362</v>
      </c>
      <c r="G100" s="1"/>
      <c r="H100" s="26"/>
      <c r="I100" s="1"/>
      <c r="J100" s="25">
        <f t="shared" si="9"/>
        <v>0.73231499999997141</v>
      </c>
      <c r="K100" s="11">
        <f t="shared" si="10"/>
        <v>732.31499999997141</v>
      </c>
      <c r="L100">
        <v>1604.564138</v>
      </c>
      <c r="M100" t="s">
        <v>97</v>
      </c>
      <c r="N100" t="s">
        <v>99</v>
      </c>
      <c r="O100" s="3" t="s">
        <v>20</v>
      </c>
      <c r="P100" s="23">
        <f t="shared" si="8"/>
        <v>454</v>
      </c>
    </row>
    <row r="101" spans="1:16" x14ac:dyDescent="0.15">
      <c r="A101" t="s">
        <v>2</v>
      </c>
      <c r="B101" t="s">
        <v>1</v>
      </c>
      <c r="C101">
        <v>385.6</v>
      </c>
      <c r="D101">
        <v>1503.2</v>
      </c>
      <c r="E101">
        <v>629</v>
      </c>
      <c r="F101" s="10">
        <f t="shared" si="6"/>
        <v>1503</v>
      </c>
      <c r="G101" s="1"/>
      <c r="H101" s="26"/>
      <c r="I101" s="1"/>
      <c r="J101" s="25">
        <f t="shared" si="9"/>
        <v>0.74263799999994262</v>
      </c>
      <c r="K101" s="11">
        <f t="shared" si="10"/>
        <v>742.63799999994262</v>
      </c>
      <c r="L101">
        <v>1604.5744609999999</v>
      </c>
      <c r="M101" t="s">
        <v>97</v>
      </c>
      <c r="N101" t="s">
        <v>99</v>
      </c>
      <c r="O101" s="3" t="s">
        <v>155</v>
      </c>
      <c r="P101" s="23">
        <f t="shared" si="8"/>
        <v>384</v>
      </c>
    </row>
    <row r="102" spans="1:16" x14ac:dyDescent="0.15">
      <c r="B102" t="s">
        <v>3</v>
      </c>
      <c r="C102">
        <v>379.4</v>
      </c>
      <c r="D102">
        <v>1565.6</v>
      </c>
      <c r="E102">
        <v>636</v>
      </c>
      <c r="F102" s="10">
        <f t="shared" si="6"/>
        <v>1566</v>
      </c>
      <c r="G102" s="1"/>
      <c r="H102" s="26"/>
      <c r="I102" s="1"/>
      <c r="J102" s="25">
        <f t="shared" si="9"/>
        <v>0.75295600000004015</v>
      </c>
      <c r="K102" s="11">
        <f t="shared" si="10"/>
        <v>752.95600000004015</v>
      </c>
      <c r="L102">
        <v>1604.584779</v>
      </c>
      <c r="M102" t="s">
        <v>97</v>
      </c>
      <c r="N102" t="s">
        <v>99</v>
      </c>
      <c r="O102" s="3" t="s">
        <v>221</v>
      </c>
      <c r="P102" s="23">
        <f t="shared" si="8"/>
        <v>360</v>
      </c>
    </row>
    <row r="103" spans="1:16" x14ac:dyDescent="0.15">
      <c r="A103" t="s">
        <v>2</v>
      </c>
      <c r="B103" t="s">
        <v>1</v>
      </c>
      <c r="C103">
        <v>375.7</v>
      </c>
      <c r="D103">
        <v>1603.2</v>
      </c>
      <c r="E103">
        <v>640</v>
      </c>
      <c r="F103" s="10">
        <f t="shared" si="6"/>
        <v>1603</v>
      </c>
      <c r="G103" s="1"/>
      <c r="H103" s="26"/>
      <c r="I103" s="1"/>
      <c r="J103" s="25">
        <f t="shared" si="9"/>
        <v>0.76330499999994572</v>
      </c>
      <c r="K103" s="11">
        <f t="shared" si="10"/>
        <v>763.30499999994572</v>
      </c>
      <c r="L103">
        <v>1604.5951279999999</v>
      </c>
      <c r="M103" t="s">
        <v>97</v>
      </c>
      <c r="N103" t="s">
        <v>99</v>
      </c>
      <c r="O103" s="3" t="s">
        <v>221</v>
      </c>
      <c r="P103" s="23">
        <f t="shared" si="8"/>
        <v>360</v>
      </c>
    </row>
    <row r="104" spans="1:16" x14ac:dyDescent="0.15">
      <c r="B104" t="s">
        <v>3</v>
      </c>
      <c r="C104">
        <v>371.7</v>
      </c>
      <c r="D104">
        <v>1647.1</v>
      </c>
      <c r="E104">
        <v>650</v>
      </c>
      <c r="F104" s="10">
        <f t="shared" si="6"/>
        <v>1647</v>
      </c>
      <c r="G104" s="1"/>
      <c r="H104" s="26"/>
      <c r="I104" s="1"/>
      <c r="J104" s="25">
        <f t="shared" si="9"/>
        <v>0.7736250000000382</v>
      </c>
      <c r="K104" s="11">
        <f t="shared" si="10"/>
        <v>773.6250000000382</v>
      </c>
      <c r="L104">
        <v>1604.605448</v>
      </c>
      <c r="M104" t="s">
        <v>97</v>
      </c>
      <c r="N104" t="s">
        <v>99</v>
      </c>
      <c r="O104" s="3" t="s">
        <v>57</v>
      </c>
      <c r="P104" s="23">
        <f t="shared" si="8"/>
        <v>401</v>
      </c>
    </row>
    <row r="105" spans="1:16" x14ac:dyDescent="0.15">
      <c r="B105" t="s">
        <v>3</v>
      </c>
      <c r="C105">
        <v>370.8</v>
      </c>
      <c r="D105">
        <v>1657.1</v>
      </c>
      <c r="E105">
        <v>652</v>
      </c>
      <c r="F105" s="10">
        <f t="shared" si="6"/>
        <v>1657</v>
      </c>
      <c r="G105" s="1"/>
      <c r="H105" s="26"/>
      <c r="I105" s="1"/>
      <c r="J105" s="25">
        <f t="shared" si="9"/>
        <v>0.78392000000008011</v>
      </c>
      <c r="K105" s="11">
        <f t="shared" si="10"/>
        <v>783.92000000008011</v>
      </c>
      <c r="L105">
        <v>1604.6157430000001</v>
      </c>
      <c r="M105" t="s">
        <v>97</v>
      </c>
      <c r="N105" t="s">
        <v>99</v>
      </c>
      <c r="O105" s="3" t="s">
        <v>134</v>
      </c>
      <c r="P105" s="23">
        <f t="shared" si="8"/>
        <v>508</v>
      </c>
    </row>
    <row r="106" spans="1:16" x14ac:dyDescent="0.15">
      <c r="A106" t="s">
        <v>2</v>
      </c>
      <c r="B106" t="s">
        <v>1</v>
      </c>
      <c r="C106">
        <v>370.7</v>
      </c>
      <c r="D106">
        <v>1647.1</v>
      </c>
      <c r="E106">
        <v>660</v>
      </c>
      <c r="F106" s="10">
        <f t="shared" si="6"/>
        <v>1647</v>
      </c>
      <c r="G106" s="1"/>
      <c r="H106" s="26"/>
      <c r="I106" s="1"/>
      <c r="J106" s="25">
        <f t="shared" si="9"/>
        <v>0.79428899999993519</v>
      </c>
      <c r="K106" s="11">
        <f t="shared" si="10"/>
        <v>794.28899999993519</v>
      </c>
      <c r="L106">
        <v>1604.6261119999999</v>
      </c>
      <c r="M106" t="s">
        <v>97</v>
      </c>
      <c r="N106" t="s">
        <v>99</v>
      </c>
      <c r="O106" s="3" t="s">
        <v>52</v>
      </c>
      <c r="P106" s="23">
        <f t="shared" si="8"/>
        <v>679</v>
      </c>
    </row>
    <row r="107" spans="1:16" x14ac:dyDescent="0.15">
      <c r="B107" t="s">
        <v>3</v>
      </c>
      <c r="C107">
        <v>373.1</v>
      </c>
      <c r="D107">
        <v>1637.2</v>
      </c>
      <c r="E107">
        <v>669</v>
      </c>
      <c r="F107" s="10">
        <f t="shared" si="6"/>
        <v>1637</v>
      </c>
      <c r="G107" s="1"/>
      <c r="H107" s="26"/>
      <c r="I107" s="1"/>
      <c r="J107" s="25">
        <f t="shared" si="9"/>
        <v>0.8046079999999165</v>
      </c>
      <c r="K107" s="11">
        <f t="shared" si="10"/>
        <v>804.6079999999165</v>
      </c>
      <c r="L107">
        <v>1604.6364309999999</v>
      </c>
      <c r="M107" t="s">
        <v>97</v>
      </c>
      <c r="N107" t="s">
        <v>99</v>
      </c>
      <c r="O107" s="3" t="s">
        <v>222</v>
      </c>
      <c r="P107" s="23">
        <f t="shared" si="8"/>
        <v>880</v>
      </c>
    </row>
    <row r="108" spans="1:16" x14ac:dyDescent="0.15">
      <c r="A108" t="s">
        <v>2</v>
      </c>
      <c r="B108" t="s">
        <v>1</v>
      </c>
      <c r="C108">
        <v>373.7</v>
      </c>
      <c r="D108">
        <v>1635.1</v>
      </c>
      <c r="E108">
        <v>671</v>
      </c>
      <c r="F108" s="10">
        <f t="shared" si="6"/>
        <v>1635</v>
      </c>
      <c r="G108" s="1"/>
      <c r="H108" s="26"/>
      <c r="I108" s="1"/>
      <c r="J108" s="25">
        <f t="shared" si="9"/>
        <v>0.81496399999991809</v>
      </c>
      <c r="K108" s="11">
        <f t="shared" si="10"/>
        <v>814.96399999991809</v>
      </c>
      <c r="L108">
        <v>1604.6467869999999</v>
      </c>
      <c r="M108" t="s">
        <v>97</v>
      </c>
      <c r="N108" t="s">
        <v>99</v>
      </c>
      <c r="O108" s="3" t="s">
        <v>178</v>
      </c>
      <c r="P108" s="23">
        <f t="shared" si="8"/>
        <v>1069</v>
      </c>
    </row>
    <row r="109" spans="1:16" x14ac:dyDescent="0.15">
      <c r="B109" t="s">
        <v>3</v>
      </c>
      <c r="C109">
        <v>380.6</v>
      </c>
      <c r="D109">
        <v>1563.2</v>
      </c>
      <c r="E109">
        <v>681</v>
      </c>
      <c r="F109" s="10">
        <f t="shared" si="6"/>
        <v>1563</v>
      </c>
      <c r="G109" s="1"/>
      <c r="H109" s="26"/>
      <c r="I109" s="1"/>
      <c r="J109" s="25">
        <f t="shared" si="9"/>
        <v>0.82529100000010658</v>
      </c>
      <c r="K109" s="11">
        <f t="shared" si="10"/>
        <v>825.29100000010658</v>
      </c>
      <c r="L109">
        <v>1604.6571140000001</v>
      </c>
      <c r="M109" t="s">
        <v>97</v>
      </c>
      <c r="N109" t="s">
        <v>99</v>
      </c>
      <c r="O109" s="3" t="s">
        <v>87</v>
      </c>
      <c r="P109" s="23">
        <f t="shared" si="8"/>
        <v>1241</v>
      </c>
    </row>
    <row r="110" spans="1:16" x14ac:dyDescent="0.15">
      <c r="B110" t="s">
        <v>3</v>
      </c>
      <c r="C110">
        <v>383.6</v>
      </c>
      <c r="D110">
        <v>1532.6</v>
      </c>
      <c r="E110">
        <v>685</v>
      </c>
      <c r="F110" s="10">
        <f t="shared" si="6"/>
        <v>1533</v>
      </c>
      <c r="G110" s="1"/>
      <c r="H110" s="26"/>
      <c r="I110" s="1"/>
      <c r="J110" s="25">
        <f t="shared" si="9"/>
        <v>0.83555400000000191</v>
      </c>
      <c r="K110" s="11">
        <f t="shared" si="10"/>
        <v>835.55400000000191</v>
      </c>
      <c r="L110">
        <v>1604.667377</v>
      </c>
      <c r="M110" t="s">
        <v>97</v>
      </c>
      <c r="N110" t="s">
        <v>99</v>
      </c>
      <c r="O110" s="3" t="s">
        <v>223</v>
      </c>
      <c r="P110" s="23">
        <f t="shared" si="8"/>
        <v>1381</v>
      </c>
    </row>
    <row r="111" spans="1:16" x14ac:dyDescent="0.15">
      <c r="A111" t="s">
        <v>2</v>
      </c>
      <c r="B111" t="s">
        <v>1</v>
      </c>
      <c r="C111">
        <v>397.6</v>
      </c>
      <c r="D111">
        <v>1382.3</v>
      </c>
      <c r="E111">
        <v>691</v>
      </c>
      <c r="F111" s="10">
        <f t="shared" si="6"/>
        <v>1382</v>
      </c>
      <c r="G111" s="1"/>
      <c r="H111" s="26"/>
      <c r="I111" s="1"/>
      <c r="J111" s="25">
        <f t="shared" si="9"/>
        <v>0.84591900000009446</v>
      </c>
      <c r="K111" s="11">
        <f t="shared" si="10"/>
        <v>845.91900000009446</v>
      </c>
      <c r="L111">
        <v>1604.6777420000001</v>
      </c>
      <c r="M111" t="s">
        <v>97</v>
      </c>
      <c r="N111" t="s">
        <v>99</v>
      </c>
      <c r="O111" s="3" t="s">
        <v>12</v>
      </c>
      <c r="P111" s="23">
        <f t="shared" si="8"/>
        <v>1476</v>
      </c>
    </row>
    <row r="112" spans="1:16" x14ac:dyDescent="0.15">
      <c r="B112" t="s">
        <v>3</v>
      </c>
      <c r="C112">
        <v>426.6</v>
      </c>
      <c r="D112">
        <v>1145.4000000000001</v>
      </c>
      <c r="E112">
        <v>702</v>
      </c>
      <c r="F112" s="10">
        <f t="shared" si="6"/>
        <v>1145</v>
      </c>
      <c r="G112" s="1"/>
      <c r="H112" s="26"/>
      <c r="I112" s="1"/>
      <c r="J112" s="25">
        <f t="shared" si="9"/>
        <v>0.85626999999999498</v>
      </c>
      <c r="K112" s="11">
        <f t="shared" si="10"/>
        <v>856.26999999999498</v>
      </c>
      <c r="L112">
        <v>1604.688093</v>
      </c>
      <c r="M112" t="s">
        <v>97</v>
      </c>
      <c r="N112" t="s">
        <v>99</v>
      </c>
      <c r="O112" s="3" t="s">
        <v>141</v>
      </c>
      <c r="P112" s="23">
        <f t="shared" si="8"/>
        <v>1527</v>
      </c>
    </row>
    <row r="113" spans="1:16" x14ac:dyDescent="0.15">
      <c r="B113" t="s">
        <v>3</v>
      </c>
      <c r="C113">
        <v>427.3</v>
      </c>
      <c r="D113">
        <v>1140</v>
      </c>
      <c r="E113">
        <v>702</v>
      </c>
      <c r="F113" s="10">
        <f t="shared" si="6"/>
        <v>1140</v>
      </c>
      <c r="G113" s="1"/>
      <c r="H113" s="26"/>
      <c r="I113" s="1"/>
      <c r="J113" s="25">
        <f t="shared" si="9"/>
        <v>0.86655900000005204</v>
      </c>
      <c r="K113" s="11">
        <f t="shared" si="10"/>
        <v>866.55900000005204</v>
      </c>
      <c r="L113">
        <v>1604.698382</v>
      </c>
      <c r="M113" t="s">
        <v>97</v>
      </c>
      <c r="N113" t="s">
        <v>99</v>
      </c>
      <c r="O113" s="3" t="s">
        <v>211</v>
      </c>
      <c r="P113" s="23">
        <f t="shared" si="8"/>
        <v>1543</v>
      </c>
    </row>
    <row r="114" spans="1:16" x14ac:dyDescent="0.15">
      <c r="A114" t="s">
        <v>2</v>
      </c>
      <c r="B114" t="s">
        <v>1</v>
      </c>
      <c r="C114">
        <v>463.6</v>
      </c>
      <c r="D114">
        <v>898.5</v>
      </c>
      <c r="E114">
        <v>712</v>
      </c>
      <c r="F114" s="10">
        <f t="shared" si="6"/>
        <v>899</v>
      </c>
      <c r="G114" s="1"/>
      <c r="H114" s="26"/>
      <c r="I114" s="1"/>
      <c r="J114" s="25">
        <f t="shared" si="9"/>
        <v>0.87689799999998286</v>
      </c>
      <c r="K114" s="11">
        <f t="shared" si="10"/>
        <v>876.89799999998286</v>
      </c>
      <c r="L114">
        <v>1604.708721</v>
      </c>
      <c r="M114" t="s">
        <v>97</v>
      </c>
      <c r="N114" t="s">
        <v>99</v>
      </c>
      <c r="O114" s="3" t="s">
        <v>141</v>
      </c>
      <c r="P114" s="23">
        <f t="shared" si="8"/>
        <v>1527</v>
      </c>
    </row>
    <row r="115" spans="1:16" x14ac:dyDescent="0.15">
      <c r="B115" t="s">
        <v>3</v>
      </c>
      <c r="C115">
        <v>482.1</v>
      </c>
      <c r="D115">
        <v>775.1</v>
      </c>
      <c r="E115">
        <v>717</v>
      </c>
      <c r="F115" s="10">
        <f t="shared" si="6"/>
        <v>775</v>
      </c>
      <c r="G115" s="1"/>
      <c r="H115" s="26"/>
      <c r="I115" s="1"/>
      <c r="J115" s="25">
        <f t="shared" si="9"/>
        <v>0.88722099999995407</v>
      </c>
      <c r="K115" s="11">
        <f t="shared" si="10"/>
        <v>887.22099999995407</v>
      </c>
      <c r="L115">
        <v>1604.7190439999999</v>
      </c>
      <c r="M115" t="s">
        <v>97</v>
      </c>
      <c r="N115" t="s">
        <v>99</v>
      </c>
      <c r="O115" s="3" t="s">
        <v>151</v>
      </c>
      <c r="P115" s="23">
        <f t="shared" si="8"/>
        <v>1429</v>
      </c>
    </row>
    <row r="116" spans="1:16" x14ac:dyDescent="0.15">
      <c r="A116" t="s">
        <v>2</v>
      </c>
      <c r="B116" t="s">
        <v>1</v>
      </c>
      <c r="C116">
        <v>504.5</v>
      </c>
      <c r="D116">
        <v>668.7</v>
      </c>
      <c r="E116">
        <v>722</v>
      </c>
      <c r="F116" s="10">
        <f t="shared" si="6"/>
        <v>669</v>
      </c>
      <c r="G116" s="1"/>
      <c r="H116" s="26"/>
      <c r="I116" s="1"/>
      <c r="J116" s="25">
        <f t="shared" si="9"/>
        <v>0.89759400000002643</v>
      </c>
      <c r="K116" s="11">
        <f t="shared" si="10"/>
        <v>897.59400000002643</v>
      </c>
      <c r="L116">
        <v>1604.729417</v>
      </c>
      <c r="M116" t="s">
        <v>97</v>
      </c>
      <c r="N116" t="s">
        <v>99</v>
      </c>
      <c r="O116" s="3" t="s">
        <v>179</v>
      </c>
      <c r="P116" s="23">
        <f t="shared" si="8"/>
        <v>1258</v>
      </c>
    </row>
    <row r="117" spans="1:16" x14ac:dyDescent="0.15">
      <c r="B117" t="s">
        <v>3</v>
      </c>
      <c r="C117">
        <v>552.5</v>
      </c>
      <c r="D117">
        <v>501.7</v>
      </c>
      <c r="E117">
        <v>733</v>
      </c>
      <c r="F117" s="10">
        <f t="shared" si="6"/>
        <v>502</v>
      </c>
      <c r="G117" s="1"/>
      <c r="H117" s="26"/>
      <c r="I117" s="1"/>
      <c r="J117" s="25">
        <f t="shared" si="9"/>
        <v>0.90790799999990668</v>
      </c>
      <c r="K117" s="11">
        <f t="shared" si="10"/>
        <v>907.90799999990668</v>
      </c>
      <c r="L117">
        <v>1604.7397309999999</v>
      </c>
      <c r="M117" t="s">
        <v>97</v>
      </c>
      <c r="N117" t="s">
        <v>99</v>
      </c>
      <c r="O117" s="3" t="s">
        <v>11</v>
      </c>
      <c r="P117" s="23">
        <f t="shared" si="8"/>
        <v>1023</v>
      </c>
    </row>
    <row r="118" spans="1:16" x14ac:dyDescent="0.15">
      <c r="B118" t="s">
        <v>3</v>
      </c>
      <c r="C118">
        <v>563</v>
      </c>
      <c r="D118">
        <v>465.1</v>
      </c>
      <c r="E118">
        <v>735</v>
      </c>
      <c r="F118" s="10">
        <f t="shared" si="6"/>
        <v>465</v>
      </c>
      <c r="G118" s="1"/>
      <c r="H118" s="26"/>
      <c r="I118" s="1"/>
      <c r="J118" s="25">
        <f t="shared" si="9"/>
        <v>0.91816700000003948</v>
      </c>
      <c r="K118" s="11">
        <f t="shared" si="10"/>
        <v>918.16700000003948</v>
      </c>
      <c r="L118">
        <v>1604.74999</v>
      </c>
      <c r="M118" t="s">
        <v>97</v>
      </c>
      <c r="N118" t="s">
        <v>99</v>
      </c>
      <c r="O118" s="3" t="s">
        <v>84</v>
      </c>
      <c r="P118" s="23">
        <f t="shared" si="8"/>
        <v>795</v>
      </c>
    </row>
    <row r="119" spans="1:16" x14ac:dyDescent="0.15">
      <c r="A119" t="s">
        <v>2</v>
      </c>
      <c r="B119" t="s">
        <v>1</v>
      </c>
      <c r="C119">
        <v>585.5</v>
      </c>
      <c r="D119">
        <v>406.8</v>
      </c>
      <c r="E119">
        <v>743</v>
      </c>
      <c r="F119" s="10">
        <f t="shared" si="6"/>
        <v>407</v>
      </c>
      <c r="G119" s="1"/>
      <c r="H119" s="26"/>
      <c r="I119" s="1"/>
      <c r="J119" s="25">
        <f t="shared" si="9"/>
        <v>0.92853600000012193</v>
      </c>
      <c r="K119" s="11">
        <f t="shared" si="10"/>
        <v>928.53600000012193</v>
      </c>
      <c r="L119">
        <v>1604.7603590000001</v>
      </c>
      <c r="M119" t="s">
        <v>97</v>
      </c>
      <c r="N119" t="s">
        <v>99</v>
      </c>
      <c r="O119" s="3" t="s">
        <v>132</v>
      </c>
      <c r="P119" s="23">
        <f t="shared" si="8"/>
        <v>591</v>
      </c>
    </row>
    <row r="120" spans="1:16" x14ac:dyDescent="0.15">
      <c r="B120" t="s">
        <v>3</v>
      </c>
      <c r="C120">
        <v>600.20000000000005</v>
      </c>
      <c r="D120">
        <v>382.2</v>
      </c>
      <c r="E120">
        <v>751</v>
      </c>
      <c r="F120" s="10">
        <f t="shared" si="6"/>
        <v>382</v>
      </c>
      <c r="G120" s="1"/>
      <c r="H120" s="26"/>
      <c r="I120" s="1"/>
      <c r="J120" s="25">
        <f t="shared" si="9"/>
        <v>0.9388530000001083</v>
      </c>
      <c r="K120" s="11">
        <f t="shared" si="10"/>
        <v>938.8530000001083</v>
      </c>
      <c r="L120">
        <v>1604.7706760000001</v>
      </c>
      <c r="M120" t="s">
        <v>97</v>
      </c>
      <c r="N120" t="s">
        <v>99</v>
      </c>
      <c r="O120" s="3" t="s">
        <v>118</v>
      </c>
      <c r="P120" s="23">
        <f t="shared" si="8"/>
        <v>446</v>
      </c>
    </row>
    <row r="121" spans="1:16" x14ac:dyDescent="0.15">
      <c r="A121" t="s">
        <v>2</v>
      </c>
      <c r="B121" t="s">
        <v>1</v>
      </c>
      <c r="C121">
        <v>603.4</v>
      </c>
      <c r="D121">
        <v>376.8</v>
      </c>
      <c r="E121">
        <v>753</v>
      </c>
      <c r="F121" s="10">
        <f t="shared" si="6"/>
        <v>377</v>
      </c>
      <c r="G121" s="1"/>
      <c r="H121" s="26"/>
      <c r="I121" s="1"/>
      <c r="J121" s="25">
        <f t="shared" si="9"/>
        <v>0.94918699999993805</v>
      </c>
      <c r="K121" s="11">
        <f t="shared" si="10"/>
        <v>949.18699999993805</v>
      </c>
      <c r="L121">
        <v>1604.7810099999999</v>
      </c>
      <c r="M121" t="s">
        <v>97</v>
      </c>
      <c r="N121" t="s">
        <v>99</v>
      </c>
      <c r="O121" s="3" t="s">
        <v>208</v>
      </c>
      <c r="P121" s="23">
        <f t="shared" si="8"/>
        <v>370</v>
      </c>
    </row>
    <row r="122" spans="1:16" x14ac:dyDescent="0.15">
      <c r="B122" t="s">
        <v>3</v>
      </c>
      <c r="C122">
        <v>603.4</v>
      </c>
      <c r="D122">
        <v>376.8</v>
      </c>
      <c r="E122">
        <v>764</v>
      </c>
      <c r="F122" s="10">
        <f t="shared" si="6"/>
        <v>377</v>
      </c>
      <c r="G122" s="1"/>
      <c r="H122" s="26"/>
      <c r="I122" s="1"/>
      <c r="J122" s="25">
        <f t="shared" si="9"/>
        <v>0.9595320000000811</v>
      </c>
      <c r="K122" s="11">
        <f t="shared" si="10"/>
        <v>959.5320000000811</v>
      </c>
      <c r="L122">
        <v>1604.7913550000001</v>
      </c>
      <c r="M122" t="s">
        <v>97</v>
      </c>
      <c r="N122" t="s">
        <v>99</v>
      </c>
      <c r="O122" s="3" t="s">
        <v>180</v>
      </c>
      <c r="P122" s="23">
        <f t="shared" si="8"/>
        <v>351</v>
      </c>
    </row>
    <row r="123" spans="1:16" x14ac:dyDescent="0.15">
      <c r="B123" t="s">
        <v>3</v>
      </c>
      <c r="C123">
        <v>603.4</v>
      </c>
      <c r="D123">
        <v>376.8</v>
      </c>
      <c r="E123">
        <v>768</v>
      </c>
      <c r="F123" s="10">
        <f t="shared" si="6"/>
        <v>377</v>
      </c>
      <c r="G123" s="1"/>
      <c r="H123" s="26"/>
      <c r="I123" s="1"/>
      <c r="J123" s="25">
        <f t="shared" si="9"/>
        <v>0.96984300000008261</v>
      </c>
      <c r="K123" s="11">
        <f t="shared" si="10"/>
        <v>969.84300000008261</v>
      </c>
      <c r="L123">
        <v>1604.8016660000001</v>
      </c>
      <c r="M123" t="s">
        <v>97</v>
      </c>
      <c r="N123" t="s">
        <v>99</v>
      </c>
      <c r="O123" s="3" t="s">
        <v>224</v>
      </c>
      <c r="P123" s="23">
        <f t="shared" si="8"/>
        <v>353</v>
      </c>
    </row>
    <row r="124" spans="1:16" x14ac:dyDescent="0.15">
      <c r="A124" t="s">
        <v>2</v>
      </c>
      <c r="B124" t="s">
        <v>1</v>
      </c>
      <c r="C124">
        <v>603.4</v>
      </c>
      <c r="D124">
        <v>381.8</v>
      </c>
      <c r="E124">
        <v>774</v>
      </c>
      <c r="F124" s="10">
        <f t="shared" si="6"/>
        <v>382</v>
      </c>
      <c r="G124" s="1"/>
      <c r="H124" s="26"/>
      <c r="I124" s="1"/>
      <c r="J124" s="25">
        <f t="shared" si="9"/>
        <v>0.9802110000000539</v>
      </c>
      <c r="K124" s="11">
        <f t="shared" si="10"/>
        <v>980.2110000000539</v>
      </c>
      <c r="L124">
        <v>1604.812034</v>
      </c>
      <c r="M124" t="s">
        <v>97</v>
      </c>
      <c r="N124" t="s">
        <v>99</v>
      </c>
      <c r="O124" s="3" t="s">
        <v>153</v>
      </c>
      <c r="P124" s="23">
        <f t="shared" si="8"/>
        <v>393</v>
      </c>
    </row>
    <row r="125" spans="1:16" x14ac:dyDescent="0.15">
      <c r="B125" t="s">
        <v>3</v>
      </c>
      <c r="C125">
        <v>595.4</v>
      </c>
      <c r="D125">
        <v>439.8</v>
      </c>
      <c r="E125">
        <v>784</v>
      </c>
      <c r="F125" s="10">
        <f t="shared" si="6"/>
        <v>440</v>
      </c>
      <c r="G125" s="1"/>
      <c r="H125" s="26"/>
      <c r="I125" s="1"/>
      <c r="J125" s="25">
        <f t="shared" si="9"/>
        <v>0.99052800000004027</v>
      </c>
      <c r="K125" s="11">
        <f t="shared" si="10"/>
        <v>990.52800000004027</v>
      </c>
      <c r="L125">
        <v>1604.822351</v>
      </c>
      <c r="M125" t="s">
        <v>97</v>
      </c>
      <c r="N125" t="s">
        <v>99</v>
      </c>
      <c r="O125" s="3" t="s">
        <v>100</v>
      </c>
      <c r="P125" s="23">
        <f t="shared" si="8"/>
        <v>496</v>
      </c>
    </row>
    <row r="126" spans="1:16" x14ac:dyDescent="0.15">
      <c r="B126" t="s">
        <v>3</v>
      </c>
      <c r="C126">
        <v>595.29999999999995</v>
      </c>
      <c r="D126">
        <v>441</v>
      </c>
      <c r="E126">
        <v>784</v>
      </c>
      <c r="F126" s="10">
        <f t="shared" si="6"/>
        <v>441</v>
      </c>
      <c r="G126" s="1"/>
      <c r="H126" s="26"/>
      <c r="I126" s="1"/>
      <c r="J126" s="25">
        <f t="shared" si="9"/>
        <v>1.0008179999999811</v>
      </c>
      <c r="K126" s="11">
        <f t="shared" si="10"/>
        <v>1000.8179999999811</v>
      </c>
      <c r="L126">
        <v>1604.832641</v>
      </c>
      <c r="M126" t="s">
        <v>97</v>
      </c>
      <c r="N126" t="s">
        <v>99</v>
      </c>
      <c r="O126" s="3" t="s">
        <v>225</v>
      </c>
      <c r="P126" s="23">
        <f t="shared" si="8"/>
        <v>664</v>
      </c>
    </row>
    <row r="127" spans="1:16" x14ac:dyDescent="0.15">
      <c r="A127" t="s">
        <v>2</v>
      </c>
      <c r="B127" t="s">
        <v>1</v>
      </c>
      <c r="C127">
        <v>564.5</v>
      </c>
      <c r="D127">
        <v>592.70000000000005</v>
      </c>
      <c r="E127">
        <v>795</v>
      </c>
      <c r="F127" s="10">
        <f t="shared" si="6"/>
        <v>593</v>
      </c>
      <c r="G127" s="1"/>
      <c r="H127" s="26"/>
      <c r="I127" s="1"/>
      <c r="J127" s="25">
        <f t="shared" si="9"/>
        <v>1.011169000000109</v>
      </c>
      <c r="K127" s="11">
        <f t="shared" si="10"/>
        <v>1011.169000000109</v>
      </c>
      <c r="L127">
        <v>1604.8429920000001</v>
      </c>
      <c r="M127" t="s">
        <v>97</v>
      </c>
      <c r="N127" t="s">
        <v>99</v>
      </c>
      <c r="O127" s="3" t="s">
        <v>181</v>
      </c>
      <c r="P127" s="23">
        <f t="shared" si="8"/>
        <v>860</v>
      </c>
    </row>
    <row r="128" spans="1:16" x14ac:dyDescent="0.15">
      <c r="B128" t="s">
        <v>3</v>
      </c>
      <c r="C128">
        <v>549</v>
      </c>
      <c r="D128">
        <v>669.2</v>
      </c>
      <c r="E128">
        <v>800</v>
      </c>
      <c r="F128" s="10">
        <f t="shared" si="6"/>
        <v>669</v>
      </c>
      <c r="G128" s="1"/>
      <c r="H128" s="26"/>
      <c r="I128" s="1"/>
      <c r="J128" s="25">
        <f t="shared" si="9"/>
        <v>1.0215049999999337</v>
      </c>
      <c r="K128" s="11">
        <f t="shared" si="10"/>
        <v>1021.5049999999337</v>
      </c>
      <c r="L128">
        <v>1604.8533279999999</v>
      </c>
      <c r="M128" t="s">
        <v>97</v>
      </c>
      <c r="N128" t="s">
        <v>99</v>
      </c>
      <c r="O128" s="3" t="s">
        <v>226</v>
      </c>
      <c r="P128" s="23">
        <f t="shared" si="8"/>
        <v>1047</v>
      </c>
    </row>
    <row r="129" spans="1:16" x14ac:dyDescent="0.15">
      <c r="A129" t="s">
        <v>2</v>
      </c>
      <c r="B129" t="s">
        <v>1</v>
      </c>
      <c r="C129">
        <v>526.5</v>
      </c>
      <c r="D129">
        <v>783.6</v>
      </c>
      <c r="E129">
        <v>805</v>
      </c>
      <c r="F129" s="10">
        <f t="shared" si="6"/>
        <v>784</v>
      </c>
      <c r="G129" s="1"/>
      <c r="H129" s="26"/>
      <c r="I129" s="1"/>
      <c r="J129" s="25">
        <f t="shared" si="9"/>
        <v>1.0318219999999201</v>
      </c>
      <c r="K129" s="11">
        <f t="shared" si="10"/>
        <v>1031.8219999999201</v>
      </c>
      <c r="L129">
        <v>1604.8636449999999</v>
      </c>
      <c r="M129" t="s">
        <v>97</v>
      </c>
      <c r="N129" t="s">
        <v>99</v>
      </c>
      <c r="O129" s="3" t="s">
        <v>156</v>
      </c>
      <c r="P129" s="23">
        <f t="shared" si="8"/>
        <v>1217</v>
      </c>
    </row>
    <row r="130" spans="1:16" x14ac:dyDescent="0.15">
      <c r="B130" t="s">
        <v>3</v>
      </c>
      <c r="C130">
        <v>476.6</v>
      </c>
      <c r="D130">
        <v>996.5</v>
      </c>
      <c r="E130">
        <v>815</v>
      </c>
      <c r="F130" s="10">
        <f t="shared" si="6"/>
        <v>997</v>
      </c>
      <c r="G130" s="1"/>
      <c r="H130" s="26"/>
      <c r="I130" s="1"/>
      <c r="J130" s="25">
        <f t="shared" si="9"/>
        <v>1.0421690000000581</v>
      </c>
      <c r="K130" s="11">
        <f t="shared" si="10"/>
        <v>1042.1690000000581</v>
      </c>
      <c r="L130">
        <v>1604.873992</v>
      </c>
      <c r="M130" t="s">
        <v>97</v>
      </c>
      <c r="N130" t="s">
        <v>99</v>
      </c>
      <c r="O130" s="3" t="s">
        <v>227</v>
      </c>
      <c r="P130" s="23">
        <f t="shared" si="8"/>
        <v>1363</v>
      </c>
    </row>
    <row r="131" spans="1:16" x14ac:dyDescent="0.15">
      <c r="B131" t="s">
        <v>3</v>
      </c>
      <c r="C131">
        <v>465.9</v>
      </c>
      <c r="D131">
        <v>1042.0999999999999</v>
      </c>
      <c r="E131">
        <v>818</v>
      </c>
      <c r="F131" s="10">
        <f t="shared" si="6"/>
        <v>1042</v>
      </c>
      <c r="G131" s="1"/>
      <c r="H131" s="26"/>
      <c r="I131" s="1"/>
      <c r="J131" s="25">
        <f t="shared" si="9"/>
        <v>1.0524820000000545</v>
      </c>
      <c r="K131" s="11">
        <f t="shared" si="10"/>
        <v>1052.4820000000545</v>
      </c>
      <c r="L131">
        <v>1604.884305</v>
      </c>
      <c r="M131" t="s">
        <v>97</v>
      </c>
      <c r="N131" t="s">
        <v>99</v>
      </c>
      <c r="O131" s="3" t="s">
        <v>182</v>
      </c>
      <c r="P131" s="23">
        <f t="shared" si="8"/>
        <v>1474</v>
      </c>
    </row>
    <row r="132" spans="1:16" x14ac:dyDescent="0.15">
      <c r="A132" t="s">
        <v>2</v>
      </c>
      <c r="B132" t="s">
        <v>1</v>
      </c>
      <c r="C132">
        <v>437.6</v>
      </c>
      <c r="D132">
        <v>1188.4000000000001</v>
      </c>
      <c r="E132">
        <v>826</v>
      </c>
      <c r="F132" s="10">
        <f t="shared" si="6"/>
        <v>1188</v>
      </c>
      <c r="G132" s="1"/>
      <c r="H132" s="26"/>
      <c r="I132" s="1"/>
      <c r="J132" s="25">
        <f t="shared" si="9"/>
        <v>1.0628600000000006</v>
      </c>
      <c r="K132" s="11">
        <f t="shared" si="10"/>
        <v>1062.8600000000006</v>
      </c>
      <c r="L132">
        <v>1604.894683</v>
      </c>
      <c r="M132" t="s">
        <v>97</v>
      </c>
      <c r="N132" t="s">
        <v>99</v>
      </c>
      <c r="O132" s="3" t="s">
        <v>228</v>
      </c>
      <c r="P132" s="23">
        <f t="shared" si="8"/>
        <v>1545</v>
      </c>
    </row>
    <row r="133" spans="1:16" x14ac:dyDescent="0.15">
      <c r="B133" t="s">
        <v>3</v>
      </c>
      <c r="C133">
        <v>416.3</v>
      </c>
      <c r="D133">
        <v>1317.8</v>
      </c>
      <c r="E133">
        <v>834</v>
      </c>
      <c r="F133" s="10">
        <f t="shared" si="6"/>
        <v>1318</v>
      </c>
      <c r="G133" s="1"/>
      <c r="H133" s="26"/>
      <c r="I133" s="1"/>
      <c r="J133" s="25">
        <f t="shared" si="9"/>
        <v>1.0731940000000577</v>
      </c>
      <c r="K133" s="11">
        <f t="shared" si="10"/>
        <v>1073.1940000000577</v>
      </c>
      <c r="L133">
        <v>1604.905017</v>
      </c>
      <c r="M133" t="s">
        <v>97</v>
      </c>
      <c r="N133" t="s">
        <v>99</v>
      </c>
      <c r="O133" s="3" t="s">
        <v>129</v>
      </c>
      <c r="P133" s="23">
        <f t="shared" si="8"/>
        <v>1578</v>
      </c>
    </row>
    <row r="134" spans="1:16" x14ac:dyDescent="0.15">
      <c r="A134" t="s">
        <v>2</v>
      </c>
      <c r="B134" t="s">
        <v>1</v>
      </c>
      <c r="C134">
        <v>411.6</v>
      </c>
      <c r="D134">
        <v>1346.3</v>
      </c>
      <c r="E134">
        <v>836</v>
      </c>
      <c r="F134" s="10">
        <f t="shared" ref="F134:F165" si="11">ROUND(D134,0)</f>
        <v>1346</v>
      </c>
      <c r="G134" s="1"/>
      <c r="H134" s="26"/>
      <c r="I134" s="1"/>
      <c r="J134" s="25">
        <f t="shared" si="9"/>
        <v>1.0834740000000238</v>
      </c>
      <c r="K134" s="11">
        <f t="shared" si="10"/>
        <v>1083.4740000000238</v>
      </c>
      <c r="L134">
        <v>1604.915297</v>
      </c>
      <c r="M134" t="s">
        <v>97</v>
      </c>
      <c r="N134" t="s">
        <v>99</v>
      </c>
      <c r="O134" s="3" t="s">
        <v>229</v>
      </c>
      <c r="P134" s="23">
        <f t="shared" si="8"/>
        <v>1585</v>
      </c>
    </row>
    <row r="135" spans="1:16" x14ac:dyDescent="0.15">
      <c r="B135" t="s">
        <v>3</v>
      </c>
      <c r="C135">
        <v>397.6</v>
      </c>
      <c r="D135">
        <v>1459.2</v>
      </c>
      <c r="E135">
        <v>846</v>
      </c>
      <c r="F135" s="10">
        <f t="shared" si="11"/>
        <v>1459</v>
      </c>
      <c r="G135" s="1"/>
      <c r="H135" s="26"/>
      <c r="I135" s="1"/>
      <c r="J135" s="25">
        <f t="shared" si="9"/>
        <v>1.0938120000000708</v>
      </c>
      <c r="K135" s="11">
        <f t="shared" si="10"/>
        <v>1093.8120000000708</v>
      </c>
      <c r="L135">
        <v>1604.9256350000001</v>
      </c>
      <c r="M135" t="s">
        <v>97</v>
      </c>
      <c r="N135" t="s">
        <v>99</v>
      </c>
      <c r="O135" s="3" t="s">
        <v>183</v>
      </c>
      <c r="P135" s="23">
        <f t="shared" si="8"/>
        <v>1531</v>
      </c>
    </row>
    <row r="136" spans="1:16" x14ac:dyDescent="0.15">
      <c r="B136" t="s">
        <v>3</v>
      </c>
      <c r="C136">
        <v>391.8</v>
      </c>
      <c r="D136">
        <v>1506.1</v>
      </c>
      <c r="E136">
        <v>851</v>
      </c>
      <c r="F136" s="10">
        <f t="shared" si="11"/>
        <v>1506</v>
      </c>
      <c r="G136" s="1"/>
      <c r="H136" s="26"/>
      <c r="I136" s="1"/>
      <c r="J136" s="25">
        <f t="shared" si="9"/>
        <v>1.1041219999999612</v>
      </c>
      <c r="K136" s="11">
        <f t="shared" si="10"/>
        <v>1104.1219999999612</v>
      </c>
      <c r="L136">
        <v>1604.9359449999999</v>
      </c>
      <c r="M136" t="s">
        <v>97</v>
      </c>
      <c r="N136" t="s">
        <v>99</v>
      </c>
      <c r="O136" s="3" t="s">
        <v>184</v>
      </c>
      <c r="P136" s="23">
        <f t="shared" si="8"/>
        <v>1404</v>
      </c>
    </row>
    <row r="137" spans="1:16" x14ac:dyDescent="0.15">
      <c r="A137" t="s">
        <v>2</v>
      </c>
      <c r="B137" t="s">
        <v>1</v>
      </c>
      <c r="C137">
        <v>389.6</v>
      </c>
      <c r="D137">
        <v>1518.2</v>
      </c>
      <c r="E137">
        <v>857</v>
      </c>
      <c r="F137" s="10">
        <f t="shared" si="11"/>
        <v>1518</v>
      </c>
      <c r="G137" s="1"/>
      <c r="H137" s="26"/>
      <c r="I137" s="1"/>
      <c r="J137" s="25">
        <f t="shared" si="9"/>
        <v>1.1144650000001093</v>
      </c>
      <c r="K137" s="11">
        <f t="shared" si="10"/>
        <v>1114.4650000001093</v>
      </c>
      <c r="L137">
        <v>1604.9462880000001</v>
      </c>
      <c r="M137" t="s">
        <v>97</v>
      </c>
      <c r="N137" t="s">
        <v>99</v>
      </c>
      <c r="O137" s="3" t="s">
        <v>185</v>
      </c>
      <c r="P137" s="23">
        <f t="shared" si="8"/>
        <v>1201</v>
      </c>
    </row>
    <row r="138" spans="1:16" x14ac:dyDescent="0.15">
      <c r="B138" t="s">
        <v>3</v>
      </c>
      <c r="C138">
        <v>388.6</v>
      </c>
      <c r="D138">
        <v>1552.2</v>
      </c>
      <c r="E138">
        <v>867</v>
      </c>
      <c r="F138" s="10">
        <f t="shared" si="11"/>
        <v>1552</v>
      </c>
      <c r="G138" s="1"/>
      <c r="H138" s="26"/>
      <c r="I138" s="1"/>
      <c r="J138" s="25">
        <f t="shared" si="9"/>
        <v>1.1247679999999036</v>
      </c>
      <c r="K138" s="11">
        <f t="shared" si="10"/>
        <v>1124.7679999999036</v>
      </c>
      <c r="L138">
        <v>1604.9565909999999</v>
      </c>
      <c r="M138" t="s">
        <v>97</v>
      </c>
      <c r="N138" t="s">
        <v>99</v>
      </c>
      <c r="O138" s="3" t="s">
        <v>186</v>
      </c>
      <c r="P138" s="23">
        <f t="shared" si="8"/>
        <v>971</v>
      </c>
    </row>
    <row r="139" spans="1:16" x14ac:dyDescent="0.15">
      <c r="B139" t="s">
        <v>3</v>
      </c>
      <c r="C139">
        <v>388.6</v>
      </c>
      <c r="D139">
        <v>1552.8</v>
      </c>
      <c r="E139">
        <v>867</v>
      </c>
      <c r="F139" s="10">
        <f t="shared" si="11"/>
        <v>1553</v>
      </c>
      <c r="G139" s="1"/>
      <c r="H139" s="26"/>
      <c r="I139" s="1"/>
      <c r="J139" s="25">
        <f t="shared" si="9"/>
        <v>1.135099000000082</v>
      </c>
      <c r="K139" s="11">
        <f t="shared" si="10"/>
        <v>1135.099000000082</v>
      </c>
      <c r="L139">
        <v>1604.9669220000001</v>
      </c>
      <c r="M139" t="s">
        <v>97</v>
      </c>
      <c r="N139" t="s">
        <v>99</v>
      </c>
      <c r="O139" s="3" t="s">
        <v>187</v>
      </c>
      <c r="P139" s="23">
        <f t="shared" si="8"/>
        <v>746</v>
      </c>
    </row>
    <row r="140" spans="1:16" x14ac:dyDescent="0.15">
      <c r="A140" t="s">
        <v>2</v>
      </c>
      <c r="B140" t="s">
        <v>1</v>
      </c>
      <c r="C140">
        <v>389.6</v>
      </c>
      <c r="D140">
        <v>1552.2</v>
      </c>
      <c r="E140">
        <v>877</v>
      </c>
      <c r="F140" s="10">
        <f t="shared" si="11"/>
        <v>1552</v>
      </c>
      <c r="G140" s="1"/>
      <c r="H140" s="26"/>
      <c r="I140" s="1"/>
      <c r="J140" s="25">
        <f t="shared" si="9"/>
        <v>1.145469999999932</v>
      </c>
      <c r="K140" s="11">
        <f t="shared" si="10"/>
        <v>1145.469999999932</v>
      </c>
      <c r="L140">
        <v>1604.9772929999999</v>
      </c>
      <c r="M140" t="s">
        <v>97</v>
      </c>
      <c r="N140" t="s">
        <v>99</v>
      </c>
      <c r="O140" s="3" t="s">
        <v>103</v>
      </c>
      <c r="P140" s="23">
        <f t="shared" si="8"/>
        <v>554</v>
      </c>
    </row>
    <row r="141" spans="1:16" x14ac:dyDescent="0.15">
      <c r="B141" t="s">
        <v>3</v>
      </c>
      <c r="C141">
        <v>396.4</v>
      </c>
      <c r="D141">
        <v>1517.7</v>
      </c>
      <c r="E141">
        <v>884</v>
      </c>
      <c r="F141" s="10">
        <f t="shared" si="11"/>
        <v>1518</v>
      </c>
      <c r="G141" s="1"/>
      <c r="H141" s="26"/>
      <c r="I141" s="1"/>
      <c r="J141" s="25">
        <f t="shared" si="9"/>
        <v>1.1558199999999488</v>
      </c>
      <c r="K141" s="11">
        <f t="shared" si="10"/>
        <v>1155.8199999999488</v>
      </c>
      <c r="L141">
        <v>1604.9876429999999</v>
      </c>
      <c r="M141" t="s">
        <v>97</v>
      </c>
      <c r="N141" t="s">
        <v>99</v>
      </c>
      <c r="O141" s="3" t="s">
        <v>173</v>
      </c>
      <c r="P141" s="23">
        <f t="shared" si="8"/>
        <v>426</v>
      </c>
    </row>
    <row r="142" spans="1:16" x14ac:dyDescent="0.15">
      <c r="A142" t="s">
        <v>2</v>
      </c>
      <c r="B142" t="s">
        <v>1</v>
      </c>
      <c r="C142">
        <v>400.6</v>
      </c>
      <c r="D142">
        <v>1496.2</v>
      </c>
      <c r="E142">
        <v>888</v>
      </c>
      <c r="F142" s="10">
        <f t="shared" si="11"/>
        <v>1496</v>
      </c>
      <c r="G142" s="1"/>
      <c r="H142" s="26"/>
      <c r="I142" s="1"/>
      <c r="J142" s="25">
        <f t="shared" si="9"/>
        <v>1.1661039999999048</v>
      </c>
      <c r="K142" s="11">
        <f t="shared" si="10"/>
        <v>1166.1039999999048</v>
      </c>
      <c r="L142">
        <v>1604.9979269999999</v>
      </c>
      <c r="M142" t="s">
        <v>97</v>
      </c>
      <c r="N142" t="s">
        <v>99</v>
      </c>
      <c r="O142" s="3" t="s">
        <v>188</v>
      </c>
      <c r="P142" s="23">
        <f t="shared" si="8"/>
        <v>363</v>
      </c>
    </row>
    <row r="143" spans="1:16" x14ac:dyDescent="0.15">
      <c r="B143" t="s">
        <v>3</v>
      </c>
      <c r="C143">
        <v>418.6</v>
      </c>
      <c r="D143">
        <v>1392.3</v>
      </c>
      <c r="E143">
        <v>898</v>
      </c>
      <c r="F143" s="10">
        <f t="shared" si="11"/>
        <v>1392</v>
      </c>
      <c r="G143" s="1"/>
      <c r="H143" s="26"/>
      <c r="I143" s="1"/>
      <c r="J143" s="25">
        <f t="shared" si="9"/>
        <v>1.1764419999999518</v>
      </c>
      <c r="K143" s="11">
        <f t="shared" si="10"/>
        <v>1176.4419999999518</v>
      </c>
      <c r="L143">
        <v>1605.0082649999999</v>
      </c>
      <c r="M143" t="s">
        <v>97</v>
      </c>
      <c r="N143" t="s">
        <v>99</v>
      </c>
      <c r="O143" s="3" t="s">
        <v>201</v>
      </c>
      <c r="P143" s="23">
        <f t="shared" si="8"/>
        <v>345</v>
      </c>
    </row>
    <row r="144" spans="1:16" x14ac:dyDescent="0.15">
      <c r="B144" t="s">
        <v>3</v>
      </c>
      <c r="C144">
        <v>422.4</v>
      </c>
      <c r="D144">
        <v>1370.4</v>
      </c>
      <c r="E144">
        <v>900</v>
      </c>
      <c r="F144" s="10">
        <f t="shared" si="11"/>
        <v>1370</v>
      </c>
      <c r="G144" s="1"/>
      <c r="H144" s="26"/>
      <c r="I144" s="1"/>
      <c r="J144" s="25">
        <f t="shared" si="9"/>
        <v>1.1867729999999028</v>
      </c>
      <c r="K144" s="11">
        <f t="shared" si="10"/>
        <v>1186.7729999999028</v>
      </c>
      <c r="L144">
        <v>1605.0185959999999</v>
      </c>
      <c r="M144" t="s">
        <v>97</v>
      </c>
      <c r="N144" t="s">
        <v>99</v>
      </c>
      <c r="O144" s="3" t="s">
        <v>189</v>
      </c>
      <c r="P144" s="23">
        <f t="shared" si="8"/>
        <v>350</v>
      </c>
    </row>
    <row r="145" spans="1:16" x14ac:dyDescent="0.15">
      <c r="A145" t="s">
        <v>2</v>
      </c>
      <c r="B145" t="s">
        <v>1</v>
      </c>
      <c r="C145">
        <v>452.6</v>
      </c>
      <c r="D145">
        <v>1166.4000000000001</v>
      </c>
      <c r="E145">
        <v>908</v>
      </c>
      <c r="F145" s="10">
        <f t="shared" si="11"/>
        <v>1166</v>
      </c>
      <c r="G145" s="1"/>
      <c r="H145" s="26"/>
      <c r="I145" s="1"/>
      <c r="J145" s="25">
        <f t="shared" si="9"/>
        <v>1.1970989999999802</v>
      </c>
      <c r="K145" s="11">
        <f t="shared" si="10"/>
        <v>1197.0989999999802</v>
      </c>
      <c r="L145">
        <v>1605.028922</v>
      </c>
      <c r="M145" t="s">
        <v>97</v>
      </c>
      <c r="N145" t="s">
        <v>99</v>
      </c>
      <c r="O145" s="3" t="s">
        <v>230</v>
      </c>
      <c r="P145" s="23">
        <f t="shared" si="8"/>
        <v>408</v>
      </c>
    </row>
    <row r="146" spans="1:16" x14ac:dyDescent="0.15">
      <c r="B146" t="s">
        <v>3</v>
      </c>
      <c r="C146">
        <v>491.8</v>
      </c>
      <c r="D146">
        <v>967.9</v>
      </c>
      <c r="E146">
        <v>917</v>
      </c>
      <c r="F146" s="10">
        <f t="shared" si="11"/>
        <v>968</v>
      </c>
      <c r="G146" s="1"/>
      <c r="H146" s="26"/>
      <c r="I146" s="1"/>
      <c r="J146" s="25">
        <f t="shared" si="9"/>
        <v>1.2073990000001231</v>
      </c>
      <c r="K146" s="11">
        <f t="shared" si="10"/>
        <v>1207.3990000001231</v>
      </c>
      <c r="L146">
        <v>1605.0392220000001</v>
      </c>
      <c r="M146" t="s">
        <v>97</v>
      </c>
      <c r="N146" t="s">
        <v>99</v>
      </c>
      <c r="O146" s="3" t="s">
        <v>104</v>
      </c>
      <c r="P146" s="23">
        <f t="shared" si="8"/>
        <v>522</v>
      </c>
    </row>
    <row r="147" spans="1:16" x14ac:dyDescent="0.15">
      <c r="A147" t="s">
        <v>2</v>
      </c>
      <c r="B147" t="s">
        <v>1</v>
      </c>
      <c r="C147">
        <v>500.5</v>
      </c>
      <c r="D147">
        <v>923.5</v>
      </c>
      <c r="E147">
        <v>918</v>
      </c>
      <c r="F147" s="10">
        <f t="shared" si="11"/>
        <v>924</v>
      </c>
      <c r="G147" s="1"/>
      <c r="H147" s="26"/>
      <c r="I147" s="1"/>
      <c r="J147" s="25">
        <f t="shared" si="9"/>
        <v>1.2177409999999327</v>
      </c>
      <c r="K147" s="11">
        <f t="shared" si="10"/>
        <v>1217.7409999999327</v>
      </c>
      <c r="L147">
        <v>1605.0495639999999</v>
      </c>
      <c r="M147" t="s">
        <v>97</v>
      </c>
      <c r="N147" t="s">
        <v>99</v>
      </c>
      <c r="O147" s="3" t="s">
        <v>146</v>
      </c>
      <c r="P147" s="23">
        <f t="shared" si="8"/>
        <v>693</v>
      </c>
    </row>
    <row r="148" spans="1:16" x14ac:dyDescent="0.15">
      <c r="B148" t="s">
        <v>3</v>
      </c>
      <c r="C148">
        <v>551.5</v>
      </c>
      <c r="D148">
        <v>696.6</v>
      </c>
      <c r="E148">
        <v>929</v>
      </c>
      <c r="F148" s="10">
        <f t="shared" si="11"/>
        <v>697</v>
      </c>
      <c r="G148" s="1"/>
      <c r="H148" s="26"/>
      <c r="I148" s="1"/>
      <c r="J148" s="25">
        <f t="shared" si="9"/>
        <v>1.2280749999999898</v>
      </c>
      <c r="K148" s="11">
        <f t="shared" si="10"/>
        <v>1228.0749999999898</v>
      </c>
      <c r="L148">
        <v>1605.059898</v>
      </c>
      <c r="M148" t="s">
        <v>97</v>
      </c>
      <c r="N148" t="s">
        <v>99</v>
      </c>
      <c r="O148" s="3" t="s">
        <v>231</v>
      </c>
      <c r="P148" s="23">
        <f t="shared" si="8"/>
        <v>872</v>
      </c>
    </row>
    <row r="149" spans="1:16" x14ac:dyDescent="0.15">
      <c r="B149" t="s">
        <v>3</v>
      </c>
      <c r="C149">
        <v>572.5</v>
      </c>
      <c r="D149">
        <v>603.1</v>
      </c>
      <c r="E149">
        <v>933</v>
      </c>
      <c r="F149" s="10">
        <f t="shared" si="11"/>
        <v>603</v>
      </c>
      <c r="G149" s="1"/>
      <c r="H149" s="26"/>
      <c r="I149" s="1"/>
      <c r="J149" s="25">
        <f t="shared" si="9"/>
        <v>1.2384190000000217</v>
      </c>
      <c r="K149" s="11">
        <f t="shared" si="10"/>
        <v>1238.4190000000217</v>
      </c>
      <c r="L149">
        <v>1605.070242</v>
      </c>
      <c r="M149" t="s">
        <v>97</v>
      </c>
      <c r="N149" t="s">
        <v>99</v>
      </c>
      <c r="O149" s="3" t="s">
        <v>226</v>
      </c>
      <c r="P149" s="23">
        <f t="shared" si="8"/>
        <v>1047</v>
      </c>
    </row>
    <row r="150" spans="1:16" x14ac:dyDescent="0.15">
      <c r="A150" t="s">
        <v>2</v>
      </c>
      <c r="B150" t="s">
        <v>1</v>
      </c>
      <c r="C150">
        <v>606.4</v>
      </c>
      <c r="D150">
        <v>522.70000000000005</v>
      </c>
      <c r="E150">
        <v>939</v>
      </c>
      <c r="F150" s="10">
        <f t="shared" si="11"/>
        <v>523</v>
      </c>
      <c r="G150" s="1"/>
      <c r="H150" s="26"/>
      <c r="I150" s="1"/>
      <c r="J150" s="25">
        <f t="shared" si="9"/>
        <v>1.2488630000000285</v>
      </c>
      <c r="K150" s="11">
        <f t="shared" si="10"/>
        <v>1248.8630000000285</v>
      </c>
      <c r="L150">
        <v>1605.080686</v>
      </c>
      <c r="M150" t="s">
        <v>97</v>
      </c>
      <c r="N150" t="s">
        <v>99</v>
      </c>
      <c r="O150" s="3" t="s">
        <v>135</v>
      </c>
      <c r="P150" s="23">
        <f t="shared" si="8"/>
        <v>1210</v>
      </c>
    </row>
    <row r="151" spans="1:16" x14ac:dyDescent="0.15">
      <c r="B151" t="s">
        <v>3</v>
      </c>
      <c r="C151">
        <v>641.4</v>
      </c>
      <c r="D151">
        <v>419.8</v>
      </c>
      <c r="E151">
        <v>950</v>
      </c>
      <c r="F151" s="10">
        <f t="shared" si="11"/>
        <v>420</v>
      </c>
      <c r="G151" s="1"/>
      <c r="H151" s="26"/>
      <c r="I151" s="1"/>
      <c r="J151" s="25">
        <f t="shared" si="9"/>
        <v>1.2590450000000146</v>
      </c>
      <c r="K151" s="11">
        <f t="shared" si="10"/>
        <v>1259.0450000000146</v>
      </c>
      <c r="L151">
        <v>1605.090868</v>
      </c>
      <c r="M151" t="s">
        <v>97</v>
      </c>
      <c r="N151" t="s">
        <v>99</v>
      </c>
      <c r="O151" s="3" t="s">
        <v>21</v>
      </c>
      <c r="P151" s="23">
        <f t="shared" si="8"/>
        <v>1345</v>
      </c>
    </row>
    <row r="152" spans="1:16" x14ac:dyDescent="0.15">
      <c r="B152" t="s">
        <v>3</v>
      </c>
      <c r="C152">
        <v>641.9</v>
      </c>
      <c r="D152">
        <v>418.4</v>
      </c>
      <c r="E152">
        <v>950</v>
      </c>
      <c r="F152" s="10">
        <f t="shared" si="11"/>
        <v>418</v>
      </c>
      <c r="G152" s="1"/>
      <c r="H152" s="26"/>
      <c r="I152" s="1"/>
      <c r="J152" s="25">
        <f t="shared" si="9"/>
        <v>1.2698310000000674</v>
      </c>
      <c r="K152" s="11">
        <f t="shared" si="10"/>
        <v>1269.8310000000674</v>
      </c>
      <c r="L152">
        <v>1605.1016540000001</v>
      </c>
      <c r="M152" t="s">
        <v>97</v>
      </c>
      <c r="N152" t="s">
        <v>99</v>
      </c>
      <c r="O152" s="3" t="s">
        <v>190</v>
      </c>
      <c r="P152" s="23">
        <f t="shared" si="8"/>
        <v>1444</v>
      </c>
    </row>
    <row r="153" spans="1:16" x14ac:dyDescent="0.15">
      <c r="A153" t="s">
        <v>2</v>
      </c>
      <c r="B153" t="s">
        <v>1</v>
      </c>
      <c r="C153">
        <v>658.4</v>
      </c>
      <c r="D153">
        <v>393.8</v>
      </c>
      <c r="E153">
        <v>960</v>
      </c>
      <c r="F153" s="10">
        <f t="shared" si="11"/>
        <v>394</v>
      </c>
      <c r="G153" s="1"/>
      <c r="H153" s="26"/>
      <c r="I153" s="1"/>
      <c r="J153" s="25">
        <f t="shared" si="9"/>
        <v>1.2796700000001238</v>
      </c>
      <c r="K153" s="11">
        <f t="shared" si="10"/>
        <v>1279.6700000001238</v>
      </c>
      <c r="L153">
        <v>1605.1114930000001</v>
      </c>
      <c r="M153" t="s">
        <v>97</v>
      </c>
      <c r="N153" t="s">
        <v>99</v>
      </c>
      <c r="O153" s="3" t="s">
        <v>62</v>
      </c>
      <c r="P153" s="23">
        <f t="shared" si="8"/>
        <v>1497</v>
      </c>
    </row>
    <row r="154" spans="1:16" x14ac:dyDescent="0.15">
      <c r="B154" t="s">
        <v>3</v>
      </c>
      <c r="C154">
        <v>658.4</v>
      </c>
      <c r="D154">
        <v>393.8</v>
      </c>
      <c r="E154">
        <v>966</v>
      </c>
      <c r="F154" s="10">
        <f t="shared" si="11"/>
        <v>394</v>
      </c>
      <c r="G154" s="1"/>
      <c r="H154" s="26"/>
      <c r="I154" s="1"/>
      <c r="J154" s="25">
        <f t="shared" si="9"/>
        <v>1.2900839999999789</v>
      </c>
      <c r="K154" s="11">
        <f t="shared" si="10"/>
        <v>1290.0839999999789</v>
      </c>
      <c r="L154">
        <v>1605.121907</v>
      </c>
      <c r="M154" t="s">
        <v>97</v>
      </c>
      <c r="N154" t="s">
        <v>99</v>
      </c>
      <c r="O154" s="3" t="s">
        <v>191</v>
      </c>
      <c r="P154" s="23">
        <f t="shared" si="8"/>
        <v>1517</v>
      </c>
    </row>
    <row r="155" spans="1:16" x14ac:dyDescent="0.15">
      <c r="A155" t="s">
        <v>2</v>
      </c>
      <c r="B155" t="s">
        <v>1</v>
      </c>
      <c r="C155">
        <v>658.4</v>
      </c>
      <c r="D155">
        <v>393.8</v>
      </c>
      <c r="E155">
        <v>970</v>
      </c>
      <c r="F155" s="10">
        <f t="shared" si="11"/>
        <v>394</v>
      </c>
      <c r="G155" s="1"/>
      <c r="H155" s="26"/>
      <c r="I155" s="1"/>
      <c r="J155" s="25">
        <f t="shared" si="9"/>
        <v>1.3003029999999853</v>
      </c>
      <c r="K155" s="11">
        <f t="shared" si="10"/>
        <v>1300.3029999999853</v>
      </c>
      <c r="L155">
        <v>1605.132126</v>
      </c>
      <c r="M155" t="s">
        <v>97</v>
      </c>
      <c r="N155" t="s">
        <v>99</v>
      </c>
      <c r="O155" s="3" t="s">
        <v>192</v>
      </c>
      <c r="P155" s="23">
        <f t="shared" si="8"/>
        <v>1488</v>
      </c>
    </row>
    <row r="156" spans="1:16" x14ac:dyDescent="0.15">
      <c r="B156" t="s">
        <v>3</v>
      </c>
      <c r="C156">
        <v>659.4</v>
      </c>
      <c r="D156">
        <v>386.8</v>
      </c>
      <c r="E156">
        <v>981</v>
      </c>
      <c r="F156" s="10">
        <f t="shared" si="11"/>
        <v>387</v>
      </c>
      <c r="G156" s="1"/>
      <c r="H156" s="26"/>
      <c r="I156" s="1"/>
      <c r="J156" s="25">
        <f t="shared" si="9"/>
        <v>1.3106920000000173</v>
      </c>
      <c r="K156" s="11">
        <f t="shared" si="10"/>
        <v>1310.6920000000173</v>
      </c>
      <c r="L156">
        <v>1605.142515</v>
      </c>
      <c r="M156" t="s">
        <v>97</v>
      </c>
      <c r="N156" t="s">
        <v>99</v>
      </c>
      <c r="O156" s="3" t="s">
        <v>232</v>
      </c>
      <c r="P156" s="23">
        <f t="shared" si="8"/>
        <v>1376</v>
      </c>
    </row>
    <row r="157" spans="1:16" x14ac:dyDescent="0.15">
      <c r="B157" t="s">
        <v>3</v>
      </c>
      <c r="C157">
        <v>659.6</v>
      </c>
      <c r="D157">
        <v>385.3</v>
      </c>
      <c r="E157">
        <v>983</v>
      </c>
      <c r="F157" s="10">
        <f t="shared" si="11"/>
        <v>385</v>
      </c>
      <c r="G157" s="1"/>
      <c r="H157" s="26"/>
      <c r="I157" s="1"/>
      <c r="J157" s="25">
        <f t="shared" si="9"/>
        <v>1.3210599999999886</v>
      </c>
      <c r="K157" s="11">
        <f t="shared" si="10"/>
        <v>1321.0599999999886</v>
      </c>
      <c r="L157">
        <v>1605.152883</v>
      </c>
      <c r="M157" t="s">
        <v>97</v>
      </c>
      <c r="N157" t="s">
        <v>99</v>
      </c>
      <c r="O157" s="3" t="s">
        <v>18</v>
      </c>
      <c r="P157" s="23">
        <f t="shared" ref="P157:P184" si="12">HEX2DEC(O157)</f>
        <v>1185</v>
      </c>
    </row>
    <row r="158" spans="1:16" x14ac:dyDescent="0.15">
      <c r="A158" t="s">
        <v>2</v>
      </c>
      <c r="B158" t="s">
        <v>1</v>
      </c>
      <c r="C158">
        <v>646.4</v>
      </c>
      <c r="D158">
        <v>435.8</v>
      </c>
      <c r="E158">
        <v>991</v>
      </c>
      <c r="F158" s="10">
        <f t="shared" si="11"/>
        <v>436</v>
      </c>
      <c r="G158" s="1"/>
      <c r="H158" s="26"/>
      <c r="I158" s="1"/>
      <c r="J158" s="25">
        <f t="shared" ref="J158:J184" si="13">L158-L$4</f>
        <v>1.3313040000000456</v>
      </c>
      <c r="K158" s="11">
        <f t="shared" ref="K158:K184" si="14">J158*1000</f>
        <v>1331.3040000000456</v>
      </c>
      <c r="L158">
        <v>1605.163127</v>
      </c>
      <c r="M158" t="s">
        <v>97</v>
      </c>
      <c r="N158" t="s">
        <v>99</v>
      </c>
      <c r="O158" s="3" t="s">
        <v>144</v>
      </c>
      <c r="P158" s="23">
        <f t="shared" si="12"/>
        <v>948</v>
      </c>
    </row>
    <row r="159" spans="1:16" x14ac:dyDescent="0.15">
      <c r="B159" t="s">
        <v>3</v>
      </c>
      <c r="C159">
        <v>618</v>
      </c>
      <c r="D159">
        <v>557.5</v>
      </c>
      <c r="E159">
        <v>999</v>
      </c>
      <c r="F159" s="10">
        <f t="shared" si="11"/>
        <v>558</v>
      </c>
      <c r="G159" s="1"/>
      <c r="H159" s="26"/>
      <c r="I159" s="1"/>
      <c r="J159" s="25">
        <f t="shared" si="13"/>
        <v>1.3416369999999915</v>
      </c>
      <c r="K159" s="11">
        <f t="shared" si="14"/>
        <v>1341.6369999999915</v>
      </c>
      <c r="L159">
        <v>1605.17346</v>
      </c>
      <c r="M159" t="s">
        <v>97</v>
      </c>
      <c r="N159" t="s">
        <v>99</v>
      </c>
      <c r="O159" s="3" t="s">
        <v>193</v>
      </c>
      <c r="P159" s="23">
        <f t="shared" si="12"/>
        <v>719</v>
      </c>
    </row>
    <row r="160" spans="1:16" x14ac:dyDescent="0.15">
      <c r="A160" t="s">
        <v>2</v>
      </c>
      <c r="B160" t="s">
        <v>1</v>
      </c>
      <c r="C160">
        <v>611.4</v>
      </c>
      <c r="D160">
        <v>585.70000000000005</v>
      </c>
      <c r="E160">
        <v>1001</v>
      </c>
      <c r="F160" s="10">
        <f t="shared" si="11"/>
        <v>586</v>
      </c>
      <c r="G160" s="1"/>
      <c r="H160" s="26"/>
      <c r="I160" s="1"/>
      <c r="J160" s="25">
        <f t="shared" si="13"/>
        <v>1.3519860000001245</v>
      </c>
      <c r="K160" s="11">
        <f t="shared" si="14"/>
        <v>1351.9860000001245</v>
      </c>
      <c r="L160">
        <v>1605.1838090000001</v>
      </c>
      <c r="M160" t="s">
        <v>97</v>
      </c>
      <c r="N160" t="s">
        <v>99</v>
      </c>
      <c r="O160" s="3" t="s">
        <v>162</v>
      </c>
      <c r="P160" s="23">
        <f t="shared" si="12"/>
        <v>528</v>
      </c>
    </row>
    <row r="161" spans="1:16" x14ac:dyDescent="0.15">
      <c r="B161" t="s">
        <v>3</v>
      </c>
      <c r="C161">
        <v>560.5</v>
      </c>
      <c r="D161">
        <v>783.6</v>
      </c>
      <c r="E161">
        <v>1011</v>
      </c>
      <c r="F161" s="10">
        <f t="shared" si="11"/>
        <v>784</v>
      </c>
      <c r="G161" s="1"/>
      <c r="H161" s="26"/>
      <c r="I161" s="1"/>
      <c r="J161" s="25">
        <f t="shared" si="13"/>
        <v>1.3623110000000906</v>
      </c>
      <c r="K161" s="11">
        <f t="shared" si="14"/>
        <v>1362.3110000000906</v>
      </c>
      <c r="L161">
        <v>1605.1941340000001</v>
      </c>
      <c r="M161" t="s">
        <v>97</v>
      </c>
      <c r="N161" t="s">
        <v>99</v>
      </c>
      <c r="O161" s="3" t="s">
        <v>233</v>
      </c>
      <c r="P161" s="23">
        <f t="shared" si="12"/>
        <v>402</v>
      </c>
    </row>
    <row r="162" spans="1:16" x14ac:dyDescent="0.15">
      <c r="B162" t="s">
        <v>3</v>
      </c>
      <c r="C162">
        <v>539.6</v>
      </c>
      <c r="D162">
        <v>864.5</v>
      </c>
      <c r="E162">
        <v>1016</v>
      </c>
      <c r="F162" s="10">
        <f t="shared" si="11"/>
        <v>865</v>
      </c>
      <c r="G162" s="1"/>
      <c r="H162" s="26"/>
      <c r="I162" s="1"/>
      <c r="J162" s="25">
        <f t="shared" si="13"/>
        <v>1.3726570000001175</v>
      </c>
      <c r="K162" s="11">
        <f t="shared" si="14"/>
        <v>1372.6570000001175</v>
      </c>
      <c r="L162">
        <v>1605.2044800000001</v>
      </c>
      <c r="M162" t="s">
        <v>97</v>
      </c>
      <c r="N162" t="s">
        <v>99</v>
      </c>
      <c r="O162" s="3" t="s">
        <v>194</v>
      </c>
      <c r="P162" s="23">
        <f t="shared" si="12"/>
        <v>346</v>
      </c>
    </row>
    <row r="163" spans="1:16" x14ac:dyDescent="0.15">
      <c r="A163" t="s">
        <v>2</v>
      </c>
      <c r="B163" t="s">
        <v>1</v>
      </c>
      <c r="C163">
        <v>511.5</v>
      </c>
      <c r="D163">
        <v>981.5</v>
      </c>
      <c r="E163">
        <v>1022</v>
      </c>
      <c r="F163" s="10">
        <f t="shared" si="11"/>
        <v>982</v>
      </c>
      <c r="G163" s="1"/>
      <c r="H163" s="26"/>
      <c r="I163" s="1"/>
      <c r="J163" s="25">
        <f t="shared" si="13"/>
        <v>1.3829650000000129</v>
      </c>
      <c r="K163" s="11">
        <f t="shared" si="14"/>
        <v>1382.9650000000129</v>
      </c>
      <c r="L163">
        <v>1605.214788</v>
      </c>
      <c r="M163" t="s">
        <v>97</v>
      </c>
      <c r="N163" t="s">
        <v>99</v>
      </c>
      <c r="O163" s="3" t="s">
        <v>195</v>
      </c>
      <c r="P163" s="23">
        <f t="shared" si="12"/>
        <v>331</v>
      </c>
    </row>
    <row r="164" spans="1:16" x14ac:dyDescent="0.15">
      <c r="B164" t="s">
        <v>3</v>
      </c>
      <c r="C164">
        <v>465.6</v>
      </c>
      <c r="D164">
        <v>1170.4000000000001</v>
      </c>
      <c r="E164">
        <v>1032</v>
      </c>
      <c r="F164" s="10">
        <f t="shared" si="11"/>
        <v>1170</v>
      </c>
      <c r="G164" s="1"/>
      <c r="H164" s="26"/>
      <c r="I164" s="1"/>
      <c r="J164" s="25">
        <f t="shared" si="13"/>
        <v>1.3933159999999134</v>
      </c>
      <c r="K164" s="11">
        <f t="shared" si="14"/>
        <v>1393.3159999999134</v>
      </c>
      <c r="L164">
        <v>1605.2251389999999</v>
      </c>
      <c r="M164" t="s">
        <v>97</v>
      </c>
      <c r="N164" t="s">
        <v>99</v>
      </c>
      <c r="O164" s="3" t="s">
        <v>221</v>
      </c>
      <c r="P164" s="23">
        <f t="shared" si="12"/>
        <v>360</v>
      </c>
    </row>
    <row r="165" spans="1:16" x14ac:dyDescent="0.15">
      <c r="B165" t="s">
        <v>3</v>
      </c>
      <c r="C165">
        <v>465.1</v>
      </c>
      <c r="D165">
        <v>1172.2</v>
      </c>
      <c r="E165">
        <v>1032</v>
      </c>
      <c r="F165" s="10">
        <f t="shared" si="11"/>
        <v>1172</v>
      </c>
      <c r="G165" s="1"/>
      <c r="H165" s="26"/>
      <c r="I165" s="1"/>
      <c r="J165" s="25">
        <f t="shared" si="13"/>
        <v>1.4036750000000211</v>
      </c>
      <c r="K165" s="11">
        <f t="shared" si="14"/>
        <v>1403.6750000000211</v>
      </c>
      <c r="L165">
        <v>1605.235498</v>
      </c>
      <c r="M165" t="s">
        <v>97</v>
      </c>
      <c r="N165" t="s">
        <v>99</v>
      </c>
      <c r="O165" s="3" t="s">
        <v>119</v>
      </c>
      <c r="P165" s="23">
        <f t="shared" si="12"/>
        <v>461</v>
      </c>
    </row>
    <row r="166" spans="1:16" x14ac:dyDescent="0.15">
      <c r="A166" t="s">
        <v>2</v>
      </c>
      <c r="B166" t="s">
        <v>1</v>
      </c>
      <c r="C166">
        <v>433.6</v>
      </c>
      <c r="D166">
        <v>1332.3</v>
      </c>
      <c r="E166">
        <v>1042</v>
      </c>
      <c r="F166" s="5"/>
      <c r="J166" s="25">
        <f t="shared" si="13"/>
        <v>1.4139669999999569</v>
      </c>
      <c r="K166" s="11">
        <f t="shared" si="14"/>
        <v>1413.9669999999569</v>
      </c>
      <c r="L166">
        <v>1605.2457899999999</v>
      </c>
      <c r="M166" t="s">
        <v>97</v>
      </c>
      <c r="N166" t="s">
        <v>99</v>
      </c>
      <c r="O166" s="3" t="s">
        <v>163</v>
      </c>
      <c r="P166" s="23">
        <f t="shared" si="12"/>
        <v>629</v>
      </c>
    </row>
    <row r="167" spans="1:16" x14ac:dyDescent="0.15">
      <c r="B167" t="s">
        <v>3</v>
      </c>
      <c r="C167">
        <v>417.6</v>
      </c>
      <c r="D167">
        <v>1413.3</v>
      </c>
      <c r="E167">
        <v>1048</v>
      </c>
      <c r="F167" s="5"/>
      <c r="J167" s="25">
        <f t="shared" si="13"/>
        <v>1.4242839999999433</v>
      </c>
      <c r="K167" s="11">
        <f t="shared" si="14"/>
        <v>1424.2839999999433</v>
      </c>
      <c r="L167">
        <v>1605.2561069999999</v>
      </c>
      <c r="M167" t="s">
        <v>97</v>
      </c>
      <c r="N167" t="s">
        <v>99</v>
      </c>
      <c r="O167" s="3" t="s">
        <v>234</v>
      </c>
      <c r="P167" s="23">
        <f t="shared" si="12"/>
        <v>838</v>
      </c>
    </row>
    <row r="168" spans="1:16" x14ac:dyDescent="0.15">
      <c r="A168" t="s">
        <v>2</v>
      </c>
      <c r="B168" t="s">
        <v>1</v>
      </c>
      <c r="C168">
        <v>415.6</v>
      </c>
      <c r="D168">
        <v>1458.2</v>
      </c>
      <c r="E168">
        <v>1053</v>
      </c>
      <c r="F168" s="5"/>
      <c r="J168" s="25">
        <f t="shared" si="13"/>
        <v>1.4346390000000611</v>
      </c>
      <c r="K168" s="11">
        <f t="shared" si="14"/>
        <v>1434.6390000000611</v>
      </c>
      <c r="L168">
        <v>1605.266462</v>
      </c>
      <c r="M168" t="s">
        <v>97</v>
      </c>
      <c r="N168" t="s">
        <v>99</v>
      </c>
      <c r="O168" s="3" t="s">
        <v>235</v>
      </c>
      <c r="P168" s="23">
        <f t="shared" si="12"/>
        <v>1043</v>
      </c>
    </row>
    <row r="169" spans="1:16" x14ac:dyDescent="0.15">
      <c r="B169" t="s">
        <v>3</v>
      </c>
      <c r="C169">
        <v>405.6</v>
      </c>
      <c r="D169">
        <v>1540.2</v>
      </c>
      <c r="E169">
        <v>1063</v>
      </c>
      <c r="F169" s="5"/>
      <c r="J169" s="25">
        <f t="shared" si="13"/>
        <v>1.4449879999999666</v>
      </c>
      <c r="K169" s="11">
        <f t="shared" si="14"/>
        <v>1444.9879999999666</v>
      </c>
      <c r="L169">
        <v>1605.276811</v>
      </c>
      <c r="M169" t="s">
        <v>97</v>
      </c>
      <c r="N169" t="s">
        <v>99</v>
      </c>
      <c r="O169" s="3" t="s">
        <v>87</v>
      </c>
      <c r="P169" s="23">
        <f t="shared" si="12"/>
        <v>1241</v>
      </c>
    </row>
    <row r="170" spans="1:16" x14ac:dyDescent="0.15">
      <c r="B170" t="s">
        <v>3</v>
      </c>
      <c r="C170">
        <v>403.6</v>
      </c>
      <c r="D170">
        <v>1556.8</v>
      </c>
      <c r="E170">
        <v>1065</v>
      </c>
      <c r="F170" s="5"/>
      <c r="J170" s="25">
        <f t="shared" si="13"/>
        <v>1.4552860000001147</v>
      </c>
      <c r="K170" s="11">
        <f t="shared" si="14"/>
        <v>1455.2860000001147</v>
      </c>
      <c r="L170">
        <v>1605.2871090000001</v>
      </c>
      <c r="M170" t="s">
        <v>97</v>
      </c>
      <c r="N170" t="s">
        <v>99</v>
      </c>
      <c r="O170" s="3" t="s">
        <v>160</v>
      </c>
      <c r="P170" s="23">
        <f t="shared" si="12"/>
        <v>1414</v>
      </c>
    </row>
    <row r="171" spans="1:16" x14ac:dyDescent="0.15">
      <c r="A171" t="s">
        <v>2</v>
      </c>
      <c r="B171" t="s">
        <v>1</v>
      </c>
      <c r="C171">
        <v>399.6</v>
      </c>
      <c r="D171">
        <v>1574.2</v>
      </c>
      <c r="E171">
        <v>1074</v>
      </c>
      <c r="F171" s="5"/>
      <c r="J171" s="25">
        <f t="shared" si="13"/>
        <v>1.4656039999999848</v>
      </c>
      <c r="K171" s="11">
        <f t="shared" si="14"/>
        <v>1465.6039999999848</v>
      </c>
      <c r="L171">
        <v>1605.297427</v>
      </c>
      <c r="M171" t="s">
        <v>97</v>
      </c>
      <c r="N171" t="s">
        <v>99</v>
      </c>
      <c r="O171" s="3" t="s">
        <v>196</v>
      </c>
      <c r="P171" s="23">
        <f t="shared" si="12"/>
        <v>1547</v>
      </c>
    </row>
    <row r="172" spans="1:16" x14ac:dyDescent="0.15">
      <c r="B172" t="s">
        <v>3</v>
      </c>
      <c r="C172">
        <v>398</v>
      </c>
      <c r="D172">
        <v>1574.2</v>
      </c>
      <c r="E172">
        <v>1082</v>
      </c>
      <c r="F172" s="5"/>
      <c r="J172" s="25">
        <f t="shared" si="13"/>
        <v>1.4759590000001026</v>
      </c>
      <c r="K172" s="11">
        <f t="shared" si="14"/>
        <v>1475.9590000001026</v>
      </c>
      <c r="L172">
        <v>1605.3077820000001</v>
      </c>
      <c r="M172" t="s">
        <v>97</v>
      </c>
      <c r="N172" t="s">
        <v>99</v>
      </c>
      <c r="O172" s="3" t="s">
        <v>236</v>
      </c>
      <c r="P172" s="23">
        <f t="shared" si="12"/>
        <v>1634</v>
      </c>
    </row>
    <row r="173" spans="1:16" x14ac:dyDescent="0.15">
      <c r="A173" t="s">
        <v>2</v>
      </c>
      <c r="B173" t="s">
        <v>1</v>
      </c>
      <c r="C173">
        <v>397.6</v>
      </c>
      <c r="D173">
        <v>1574.2</v>
      </c>
      <c r="E173">
        <v>1084</v>
      </c>
      <c r="F173" s="5"/>
      <c r="J173" s="25">
        <f t="shared" si="13"/>
        <v>1.4863070000001244</v>
      </c>
      <c r="K173" s="11">
        <f t="shared" si="14"/>
        <v>1486.3070000001244</v>
      </c>
      <c r="L173">
        <v>1605.3181300000001</v>
      </c>
      <c r="M173" t="s">
        <v>97</v>
      </c>
      <c r="N173" t="s">
        <v>99</v>
      </c>
      <c r="O173" s="3" t="s">
        <v>137</v>
      </c>
      <c r="P173" s="23">
        <f t="shared" si="12"/>
        <v>1674</v>
      </c>
    </row>
    <row r="174" spans="1:16" x14ac:dyDescent="0.15">
      <c r="B174" t="s">
        <v>3</v>
      </c>
      <c r="C174">
        <v>403.6</v>
      </c>
      <c r="D174">
        <v>1558.2</v>
      </c>
      <c r="E174">
        <v>1094</v>
      </c>
      <c r="F174" s="5"/>
      <c r="J174" s="25">
        <f t="shared" si="13"/>
        <v>1.4966059999999288</v>
      </c>
      <c r="K174" s="11">
        <f t="shared" si="14"/>
        <v>1496.6059999999288</v>
      </c>
      <c r="L174">
        <v>1605.3284289999999</v>
      </c>
      <c r="M174" t="s">
        <v>97</v>
      </c>
      <c r="N174" t="s">
        <v>99</v>
      </c>
      <c r="O174" s="3" t="s">
        <v>237</v>
      </c>
      <c r="P174" s="23">
        <f t="shared" si="12"/>
        <v>1686</v>
      </c>
    </row>
    <row r="175" spans="1:16" x14ac:dyDescent="0.15">
      <c r="B175" t="s">
        <v>3</v>
      </c>
      <c r="C175">
        <v>406.1</v>
      </c>
      <c r="D175">
        <v>1551.7</v>
      </c>
      <c r="E175">
        <v>1098</v>
      </c>
      <c r="F175" s="5"/>
      <c r="J175" s="25">
        <f t="shared" si="13"/>
        <v>1.5069209999999202</v>
      </c>
      <c r="K175" s="11">
        <f t="shared" si="14"/>
        <v>1506.9209999999202</v>
      </c>
      <c r="L175">
        <v>1605.3387439999999</v>
      </c>
      <c r="M175" t="s">
        <v>97</v>
      </c>
      <c r="N175" t="s">
        <v>99</v>
      </c>
      <c r="O175" s="3" t="s">
        <v>133</v>
      </c>
      <c r="P175" s="23">
        <f t="shared" si="12"/>
        <v>1643</v>
      </c>
    </row>
    <row r="176" spans="1:16" x14ac:dyDescent="0.15">
      <c r="A176" t="s">
        <v>2</v>
      </c>
      <c r="B176" t="s">
        <v>1</v>
      </c>
      <c r="C176">
        <v>413.6</v>
      </c>
      <c r="D176">
        <v>1485.2</v>
      </c>
      <c r="E176">
        <v>1104</v>
      </c>
      <c r="F176" s="5"/>
      <c r="J176" s="25">
        <f t="shared" si="13"/>
        <v>1.517268999999942</v>
      </c>
      <c r="K176" s="11">
        <f t="shared" si="14"/>
        <v>1517.268999999942</v>
      </c>
      <c r="L176">
        <v>1605.3490919999999</v>
      </c>
      <c r="M176" t="s">
        <v>97</v>
      </c>
      <c r="N176" t="s">
        <v>99</v>
      </c>
      <c r="O176" s="3" t="s">
        <v>130</v>
      </c>
      <c r="P176" s="23">
        <f t="shared" si="12"/>
        <v>1522</v>
      </c>
    </row>
    <row r="177" spans="1:16" x14ac:dyDescent="0.15">
      <c r="B177" t="s">
        <v>3</v>
      </c>
      <c r="C177">
        <v>431.6</v>
      </c>
      <c r="D177">
        <v>1320.3</v>
      </c>
      <c r="E177">
        <v>1115</v>
      </c>
      <c r="F177" s="5"/>
      <c r="J177" s="25">
        <f t="shared" si="13"/>
        <v>1.5275610000001052</v>
      </c>
      <c r="K177" s="11">
        <f t="shared" si="14"/>
        <v>1527.5610000001052</v>
      </c>
      <c r="L177">
        <v>1605.3593840000001</v>
      </c>
      <c r="M177" t="s">
        <v>97</v>
      </c>
      <c r="N177" t="s">
        <v>99</v>
      </c>
      <c r="O177" s="3" t="s">
        <v>238</v>
      </c>
      <c r="P177" s="23">
        <f t="shared" si="12"/>
        <v>1320</v>
      </c>
    </row>
    <row r="178" spans="1:16" x14ac:dyDescent="0.15">
      <c r="B178" t="s">
        <v>3</v>
      </c>
      <c r="C178">
        <v>431.7</v>
      </c>
      <c r="D178">
        <v>1319.5</v>
      </c>
      <c r="E178">
        <v>1115</v>
      </c>
      <c r="F178" s="5"/>
      <c r="J178" s="25">
        <f t="shared" si="13"/>
        <v>1.5379250000000866</v>
      </c>
      <c r="K178" s="11">
        <f t="shared" si="14"/>
        <v>1537.9250000000866</v>
      </c>
      <c r="L178">
        <v>1605.3697480000001</v>
      </c>
      <c r="M178" t="s">
        <v>97</v>
      </c>
      <c r="N178" t="s">
        <v>99</v>
      </c>
      <c r="O178" s="3" t="s">
        <v>158</v>
      </c>
      <c r="P178" s="23">
        <f t="shared" si="12"/>
        <v>1067</v>
      </c>
    </row>
    <row r="179" spans="1:16" x14ac:dyDescent="0.15">
      <c r="A179" t="s">
        <v>2</v>
      </c>
      <c r="B179" t="s">
        <v>1</v>
      </c>
      <c r="C179">
        <v>463.6</v>
      </c>
      <c r="D179">
        <v>1073.4000000000001</v>
      </c>
      <c r="E179">
        <v>1125</v>
      </c>
      <c r="F179" s="5"/>
      <c r="J179" s="25">
        <f t="shared" si="13"/>
        <v>1.5482460000000628</v>
      </c>
      <c r="K179" s="11">
        <f t="shared" si="14"/>
        <v>1548.2460000000628</v>
      </c>
      <c r="L179">
        <v>1605.380069</v>
      </c>
      <c r="M179" t="s">
        <v>97</v>
      </c>
      <c r="N179" t="s">
        <v>99</v>
      </c>
      <c r="O179" s="3" t="s">
        <v>239</v>
      </c>
      <c r="P179" s="23">
        <f t="shared" si="12"/>
        <v>803</v>
      </c>
    </row>
    <row r="180" spans="1:16" x14ac:dyDescent="0.15">
      <c r="B180" t="s">
        <v>3</v>
      </c>
      <c r="C180">
        <v>479.6</v>
      </c>
      <c r="D180">
        <v>950</v>
      </c>
      <c r="E180">
        <v>1130</v>
      </c>
      <c r="F180" s="5"/>
      <c r="J180" s="25">
        <f t="shared" si="13"/>
        <v>1.5585559999999532</v>
      </c>
      <c r="K180" s="11">
        <f t="shared" si="14"/>
        <v>1558.5559999999532</v>
      </c>
      <c r="L180">
        <v>1605.3903789999999</v>
      </c>
      <c r="M180" t="s">
        <v>97</v>
      </c>
      <c r="N180" t="s">
        <v>99</v>
      </c>
      <c r="O180" s="3" t="s">
        <v>240</v>
      </c>
      <c r="P180" s="23">
        <f t="shared" si="12"/>
        <v>546</v>
      </c>
    </row>
    <row r="181" spans="1:16" x14ac:dyDescent="0.15">
      <c r="A181" t="s">
        <v>2</v>
      </c>
      <c r="B181" t="s">
        <v>1</v>
      </c>
      <c r="C181">
        <v>501.5</v>
      </c>
      <c r="D181">
        <v>830.6</v>
      </c>
      <c r="E181">
        <v>1135</v>
      </c>
      <c r="F181" s="5"/>
      <c r="J181" s="25">
        <f t="shared" si="13"/>
        <v>1.5688979999999901</v>
      </c>
      <c r="K181" s="11">
        <f t="shared" si="14"/>
        <v>1568.8979999999901</v>
      </c>
      <c r="L181">
        <v>1605.400721</v>
      </c>
      <c r="M181" t="s">
        <v>97</v>
      </c>
      <c r="N181" t="s">
        <v>99</v>
      </c>
      <c r="O181" s="3" t="s">
        <v>197</v>
      </c>
      <c r="P181" s="23">
        <f t="shared" si="12"/>
        <v>330</v>
      </c>
    </row>
    <row r="182" spans="1:16" x14ac:dyDescent="0.15">
      <c r="B182" t="s">
        <v>3</v>
      </c>
      <c r="C182">
        <v>544.5</v>
      </c>
      <c r="D182">
        <v>616.70000000000005</v>
      </c>
      <c r="E182">
        <v>1146</v>
      </c>
      <c r="F182" s="5"/>
      <c r="J182" s="25">
        <f t="shared" si="13"/>
        <v>1.5791630000001078</v>
      </c>
      <c r="K182" s="11">
        <f t="shared" si="14"/>
        <v>1579.1630000001078</v>
      </c>
      <c r="L182">
        <v>1605.4109860000001</v>
      </c>
      <c r="M182" t="s">
        <v>97</v>
      </c>
      <c r="N182" t="s">
        <v>99</v>
      </c>
      <c r="O182" s="3" t="s">
        <v>198</v>
      </c>
      <c r="P182" s="23">
        <f t="shared" si="12"/>
        <v>172</v>
      </c>
    </row>
    <row r="183" spans="1:16" x14ac:dyDescent="0.15">
      <c r="B183" t="s">
        <v>3</v>
      </c>
      <c r="C183">
        <v>553.1</v>
      </c>
      <c r="D183">
        <v>573.70000000000005</v>
      </c>
      <c r="E183">
        <v>1148</v>
      </c>
      <c r="F183" s="5"/>
      <c r="J183" s="25">
        <f t="shared" si="13"/>
        <v>1.5894729999999981</v>
      </c>
      <c r="K183" s="11">
        <f t="shared" si="14"/>
        <v>1589.4729999999981</v>
      </c>
      <c r="L183">
        <v>1605.421296</v>
      </c>
      <c r="M183" t="s">
        <v>97</v>
      </c>
      <c r="N183" t="s">
        <v>99</v>
      </c>
      <c r="O183" s="3" t="s">
        <v>241</v>
      </c>
      <c r="P183" s="23">
        <f t="shared" si="12"/>
        <v>83</v>
      </c>
    </row>
    <row r="184" spans="1:16" x14ac:dyDescent="0.15">
      <c r="A184" t="s">
        <v>2</v>
      </c>
      <c r="B184" t="s">
        <v>1</v>
      </c>
      <c r="C184">
        <v>587.5</v>
      </c>
      <c r="D184">
        <v>465.8</v>
      </c>
      <c r="E184">
        <v>1156</v>
      </c>
      <c r="F184" s="5"/>
      <c r="J184" s="25">
        <f t="shared" si="13"/>
        <v>1.5994210000001203</v>
      </c>
      <c r="K184" s="11">
        <f t="shared" si="14"/>
        <v>1599.4210000001203</v>
      </c>
      <c r="L184">
        <v>1605.4312440000001</v>
      </c>
      <c r="M184" t="s">
        <v>97</v>
      </c>
      <c r="N184" t="s">
        <v>99</v>
      </c>
      <c r="O184" s="3" t="s">
        <v>199</v>
      </c>
      <c r="P184" s="23">
        <f t="shared" si="12"/>
        <v>13</v>
      </c>
    </row>
    <row r="185" spans="1:16" x14ac:dyDescent="0.15">
      <c r="B185" t="s">
        <v>3</v>
      </c>
      <c r="C185">
        <v>612.29999999999995</v>
      </c>
      <c r="D185">
        <v>400</v>
      </c>
      <c r="E185">
        <v>1164</v>
      </c>
      <c r="F185" s="5"/>
      <c r="J185" s="1"/>
      <c r="K185" s="1"/>
      <c r="L185" s="1"/>
      <c r="M185" s="1"/>
      <c r="N185" s="1"/>
      <c r="O185" s="1"/>
      <c r="P185" s="1"/>
    </row>
    <row r="186" spans="1:16" x14ac:dyDescent="0.15">
      <c r="A186" t="s">
        <v>2</v>
      </c>
      <c r="B186" t="s">
        <v>1</v>
      </c>
      <c r="C186">
        <v>618.4</v>
      </c>
      <c r="D186">
        <v>383.8</v>
      </c>
      <c r="E186">
        <v>1166</v>
      </c>
      <c r="F186" s="5"/>
      <c r="J186" s="1"/>
      <c r="K186" s="1"/>
      <c r="L186" s="1"/>
      <c r="M186" s="1"/>
      <c r="N186" s="1"/>
      <c r="O186" s="1"/>
      <c r="P186" s="1"/>
    </row>
    <row r="187" spans="1:16" x14ac:dyDescent="0.15">
      <c r="B187" t="s">
        <v>3</v>
      </c>
      <c r="C187">
        <v>637.4</v>
      </c>
      <c r="D187">
        <v>356.8</v>
      </c>
      <c r="E187">
        <v>1177</v>
      </c>
      <c r="F187" s="5"/>
      <c r="J187" s="1"/>
      <c r="K187" s="1"/>
      <c r="L187" s="1"/>
      <c r="M187" s="1"/>
      <c r="N187" s="1"/>
      <c r="O187" s="1"/>
      <c r="P187" s="1"/>
    </row>
    <row r="188" spans="1:16" x14ac:dyDescent="0.15">
      <c r="B188" t="s">
        <v>3</v>
      </c>
      <c r="C188">
        <v>645</v>
      </c>
      <c r="D188">
        <v>346</v>
      </c>
      <c r="E188">
        <v>1181</v>
      </c>
      <c r="F188" s="5"/>
      <c r="J188" s="1"/>
      <c r="K188" s="1"/>
      <c r="L188" s="1"/>
      <c r="M188" s="1"/>
      <c r="N188" s="1"/>
      <c r="O188" s="1"/>
      <c r="P188" s="1"/>
    </row>
    <row r="189" spans="1:16" x14ac:dyDescent="0.15">
      <c r="A189" t="s">
        <v>2</v>
      </c>
      <c r="B189" t="s">
        <v>1</v>
      </c>
      <c r="C189">
        <v>637.4</v>
      </c>
      <c r="D189">
        <v>356.8</v>
      </c>
      <c r="E189">
        <v>1187</v>
      </c>
      <c r="F189" s="5"/>
      <c r="J189" s="1"/>
      <c r="K189" s="1"/>
      <c r="L189" s="1"/>
      <c r="M189" s="1"/>
      <c r="N189" s="1"/>
      <c r="O189" s="1"/>
      <c r="P189" s="1"/>
    </row>
    <row r="190" spans="1:16" x14ac:dyDescent="0.15">
      <c r="B190" t="s">
        <v>3</v>
      </c>
      <c r="C190">
        <v>635.4</v>
      </c>
      <c r="D190">
        <v>375.8</v>
      </c>
      <c r="E190">
        <v>1197</v>
      </c>
      <c r="F190" s="5"/>
    </row>
    <row r="191" spans="1:16" x14ac:dyDescent="0.15">
      <c r="B191" t="s">
        <v>3</v>
      </c>
      <c r="C191">
        <v>635.4</v>
      </c>
      <c r="D191">
        <v>375.8</v>
      </c>
      <c r="E191">
        <v>1197</v>
      </c>
      <c r="F191" s="5"/>
    </row>
    <row r="192" spans="1:16" x14ac:dyDescent="0.15">
      <c r="A192" t="s">
        <v>2</v>
      </c>
      <c r="B192" t="s">
        <v>1</v>
      </c>
      <c r="C192">
        <v>616.4</v>
      </c>
      <c r="D192">
        <v>443.8</v>
      </c>
      <c r="E192">
        <v>1208</v>
      </c>
      <c r="F192" s="5"/>
    </row>
    <row r="193" spans="1:6" x14ac:dyDescent="0.15">
      <c r="B193" t="s">
        <v>3</v>
      </c>
      <c r="C193">
        <v>606.9</v>
      </c>
      <c r="D193">
        <v>477.8</v>
      </c>
      <c r="E193">
        <v>1213</v>
      </c>
      <c r="F193" s="5"/>
    </row>
    <row r="194" spans="1:6" x14ac:dyDescent="0.15">
      <c r="A194" t="s">
        <v>2</v>
      </c>
      <c r="B194" t="s">
        <v>1</v>
      </c>
      <c r="C194">
        <v>570.5</v>
      </c>
      <c r="D194">
        <v>600.70000000000005</v>
      </c>
      <c r="E194">
        <v>1218</v>
      </c>
    </row>
    <row r="195" spans="1:6" x14ac:dyDescent="0.15">
      <c r="B195" t="s">
        <v>3</v>
      </c>
      <c r="C195">
        <v>521.5</v>
      </c>
      <c r="D195">
        <v>787.6</v>
      </c>
      <c r="E195">
        <v>1228</v>
      </c>
    </row>
    <row r="196" spans="1:6" x14ac:dyDescent="0.15">
      <c r="B196" t="s">
        <v>3</v>
      </c>
      <c r="C196">
        <v>511.7</v>
      </c>
      <c r="D196">
        <v>825</v>
      </c>
      <c r="E196">
        <v>1230</v>
      </c>
    </row>
    <row r="197" spans="1:6" x14ac:dyDescent="0.15">
      <c r="A197" t="s">
        <v>2</v>
      </c>
      <c r="B197" t="s">
        <v>1</v>
      </c>
      <c r="C197">
        <v>478.6</v>
      </c>
      <c r="D197">
        <v>975.5</v>
      </c>
      <c r="E197">
        <v>1239</v>
      </c>
    </row>
    <row r="198" spans="1:6" x14ac:dyDescent="0.15">
      <c r="B198" t="s">
        <v>3</v>
      </c>
      <c r="C198">
        <v>448.6</v>
      </c>
      <c r="D198">
        <v>1116.7</v>
      </c>
      <c r="E198">
        <v>1247</v>
      </c>
    </row>
    <row r="199" spans="1:6" x14ac:dyDescent="0.15">
      <c r="A199" t="s">
        <v>2</v>
      </c>
      <c r="B199" t="s">
        <v>1</v>
      </c>
      <c r="C199">
        <v>440.6</v>
      </c>
      <c r="D199">
        <v>1154.4000000000001</v>
      </c>
      <c r="E199">
        <v>1249</v>
      </c>
    </row>
    <row r="200" spans="1:6" x14ac:dyDescent="0.15">
      <c r="B200" t="s">
        <v>3</v>
      </c>
      <c r="C200">
        <v>414.6</v>
      </c>
      <c r="D200">
        <v>1304.3</v>
      </c>
      <c r="E200">
        <v>1259</v>
      </c>
    </row>
    <row r="201" spans="1:6" x14ac:dyDescent="0.15">
      <c r="B201" t="s">
        <v>3</v>
      </c>
      <c r="C201">
        <v>404.1</v>
      </c>
      <c r="D201">
        <v>1365.2</v>
      </c>
      <c r="E201">
        <v>1264</v>
      </c>
    </row>
    <row r="202" spans="1:6" x14ac:dyDescent="0.15">
      <c r="A202" t="s">
        <v>2</v>
      </c>
      <c r="B202" t="s">
        <v>1</v>
      </c>
      <c r="C202">
        <v>399.6</v>
      </c>
      <c r="D202">
        <v>1417.3</v>
      </c>
      <c r="E202">
        <v>1270</v>
      </c>
    </row>
    <row r="203" spans="1:6" x14ac:dyDescent="0.15">
      <c r="B203" t="s">
        <v>3</v>
      </c>
      <c r="C203">
        <v>399.6</v>
      </c>
      <c r="D203">
        <v>1476.2</v>
      </c>
      <c r="E203">
        <v>1280</v>
      </c>
    </row>
    <row r="204" spans="1:6" x14ac:dyDescent="0.15">
      <c r="B204" t="s">
        <v>3</v>
      </c>
      <c r="C204">
        <v>399.6</v>
      </c>
      <c r="D204">
        <v>1476.4</v>
      </c>
      <c r="E204">
        <v>1280</v>
      </c>
    </row>
    <row r="205" spans="1:6" x14ac:dyDescent="0.15">
      <c r="A205" t="s">
        <v>2</v>
      </c>
      <c r="B205" t="s">
        <v>1</v>
      </c>
      <c r="C205">
        <v>399.6</v>
      </c>
      <c r="D205">
        <v>1500.2</v>
      </c>
      <c r="E205">
        <v>1290</v>
      </c>
    </row>
    <row r="206" spans="1:6" x14ac:dyDescent="0.15">
      <c r="B206" t="s">
        <v>3</v>
      </c>
      <c r="C206">
        <v>399.6</v>
      </c>
      <c r="D206">
        <v>1512.2</v>
      </c>
      <c r="E206">
        <v>1296</v>
      </c>
    </row>
    <row r="207" spans="1:6" x14ac:dyDescent="0.15">
      <c r="A207" t="s">
        <v>2</v>
      </c>
      <c r="B207" t="s">
        <v>1</v>
      </c>
      <c r="C207">
        <v>404.6</v>
      </c>
      <c r="D207">
        <v>1503.2</v>
      </c>
      <c r="E207">
        <v>1301</v>
      </c>
    </row>
    <row r="208" spans="1:6" x14ac:dyDescent="0.15">
      <c r="B208" t="s">
        <v>3</v>
      </c>
      <c r="C208">
        <v>421.6</v>
      </c>
      <c r="D208">
        <v>1446.2</v>
      </c>
      <c r="E208">
        <v>1311</v>
      </c>
    </row>
    <row r="209" spans="1:5" x14ac:dyDescent="0.15">
      <c r="B209" t="s">
        <v>3</v>
      </c>
      <c r="C209">
        <v>425</v>
      </c>
      <c r="D209">
        <v>1435</v>
      </c>
      <c r="E209">
        <v>1313</v>
      </c>
    </row>
    <row r="210" spans="1:5" x14ac:dyDescent="0.15">
      <c r="A210" t="s">
        <v>2</v>
      </c>
      <c r="B210" t="s">
        <v>1</v>
      </c>
      <c r="C210">
        <v>444.6</v>
      </c>
      <c r="D210">
        <v>1330.3</v>
      </c>
      <c r="E210">
        <v>1321</v>
      </c>
    </row>
    <row r="211" spans="1:5" x14ac:dyDescent="0.15">
      <c r="B211" t="s">
        <v>3</v>
      </c>
      <c r="C211">
        <v>471.8</v>
      </c>
      <c r="D211">
        <v>1157.5999999999999</v>
      </c>
      <c r="E211">
        <v>1330</v>
      </c>
    </row>
    <row r="212" spans="1:5" x14ac:dyDescent="0.15">
      <c r="A212" t="s">
        <v>2</v>
      </c>
      <c r="B212" t="s">
        <v>1</v>
      </c>
      <c r="C212">
        <v>478.6</v>
      </c>
      <c r="D212">
        <v>1114.4000000000001</v>
      </c>
      <c r="E212">
        <v>1332</v>
      </c>
    </row>
    <row r="213" spans="1:5" x14ac:dyDescent="0.15">
      <c r="B213" t="s">
        <v>3</v>
      </c>
      <c r="C213">
        <v>526.5</v>
      </c>
      <c r="D213">
        <v>855.6</v>
      </c>
      <c r="E213">
        <v>1342</v>
      </c>
    </row>
    <row r="214" spans="1:5" x14ac:dyDescent="0.15">
      <c r="B214" t="s">
        <v>3</v>
      </c>
      <c r="C214">
        <v>545.70000000000005</v>
      </c>
      <c r="D214">
        <v>751.9</v>
      </c>
      <c r="E214">
        <v>1346</v>
      </c>
    </row>
    <row r="215" spans="1:5" x14ac:dyDescent="0.15">
      <c r="A215" t="s">
        <v>2</v>
      </c>
      <c r="B215" t="s">
        <v>1</v>
      </c>
      <c r="C215">
        <v>583.5</v>
      </c>
      <c r="D215">
        <v>634.70000000000005</v>
      </c>
      <c r="E215">
        <v>1352</v>
      </c>
    </row>
    <row r="216" spans="1:5" x14ac:dyDescent="0.15">
      <c r="B216" t="s">
        <v>3</v>
      </c>
      <c r="C216">
        <v>628.29999999999995</v>
      </c>
      <c r="D216">
        <v>477</v>
      </c>
      <c r="E216">
        <v>1363</v>
      </c>
    </row>
    <row r="217" spans="1:5" x14ac:dyDescent="0.15">
      <c r="A217" t="s">
        <v>2</v>
      </c>
      <c r="B217" t="s">
        <v>1</v>
      </c>
      <c r="C217">
        <v>628.4</v>
      </c>
      <c r="D217">
        <v>476.8</v>
      </c>
      <c r="E217">
        <v>1363</v>
      </c>
    </row>
    <row r="218" spans="1:5" x14ac:dyDescent="0.15">
      <c r="B218" t="s">
        <v>3</v>
      </c>
      <c r="C218">
        <v>655.4</v>
      </c>
      <c r="D218">
        <v>399.8</v>
      </c>
      <c r="E218">
        <v>1373</v>
      </c>
    </row>
    <row r="219" spans="1:5" x14ac:dyDescent="0.15">
      <c r="B219" t="s">
        <v>3</v>
      </c>
      <c r="C219">
        <v>663.7</v>
      </c>
      <c r="D219">
        <v>399.8</v>
      </c>
      <c r="E219">
        <v>1379</v>
      </c>
    </row>
    <row r="220" spans="1:5" x14ac:dyDescent="0.15">
      <c r="A220" t="s">
        <v>2</v>
      </c>
      <c r="B220" t="s">
        <v>1</v>
      </c>
      <c r="C220">
        <v>669.4</v>
      </c>
      <c r="D220">
        <v>399.8</v>
      </c>
      <c r="E220">
        <v>1383</v>
      </c>
    </row>
    <row r="221" spans="1:5" x14ac:dyDescent="0.15">
      <c r="B221" t="s">
        <v>3</v>
      </c>
      <c r="C221">
        <v>668.4</v>
      </c>
      <c r="D221">
        <v>370.8</v>
      </c>
      <c r="E221">
        <v>1394</v>
      </c>
    </row>
    <row r="222" spans="1:5" x14ac:dyDescent="0.15">
      <c r="B222" t="s">
        <v>3</v>
      </c>
      <c r="C222">
        <v>668.2</v>
      </c>
      <c r="D222">
        <v>365.2</v>
      </c>
      <c r="E222">
        <v>1396</v>
      </c>
    </row>
    <row r="223" spans="1:5" x14ac:dyDescent="0.15">
      <c r="A223" t="s">
        <v>2</v>
      </c>
      <c r="B223" t="s">
        <v>1</v>
      </c>
      <c r="C223">
        <v>650.4</v>
      </c>
      <c r="D223">
        <v>408.8</v>
      </c>
      <c r="E223">
        <v>1404</v>
      </c>
    </row>
    <row r="224" spans="1:5" x14ac:dyDescent="0.15">
      <c r="B224" t="s">
        <v>3</v>
      </c>
      <c r="C224">
        <v>629.79999999999995</v>
      </c>
      <c r="D224">
        <v>515.9</v>
      </c>
      <c r="E224">
        <v>1412</v>
      </c>
    </row>
    <row r="225" spans="1:5" x14ac:dyDescent="0.15">
      <c r="A225" t="s">
        <v>2</v>
      </c>
      <c r="B225" t="s">
        <v>1</v>
      </c>
      <c r="C225">
        <v>624.4</v>
      </c>
      <c r="D225">
        <v>543.70000000000005</v>
      </c>
      <c r="E225">
        <v>1414</v>
      </c>
    </row>
    <row r="226" spans="1:5" x14ac:dyDescent="0.15">
      <c r="B226" t="s">
        <v>3</v>
      </c>
      <c r="C226">
        <v>591.5</v>
      </c>
      <c r="D226">
        <v>732.6</v>
      </c>
      <c r="E226">
        <v>1425</v>
      </c>
    </row>
    <row r="227" spans="1:5" x14ac:dyDescent="0.15">
      <c r="B227" t="s">
        <v>3</v>
      </c>
      <c r="C227">
        <v>578.4</v>
      </c>
      <c r="D227">
        <v>807.4</v>
      </c>
      <c r="E227">
        <v>1429</v>
      </c>
    </row>
    <row r="228" spans="1:5" x14ac:dyDescent="0.15">
      <c r="A228" t="s">
        <v>2</v>
      </c>
      <c r="B228" t="s">
        <v>1</v>
      </c>
      <c r="C228">
        <v>553.5</v>
      </c>
      <c r="D228">
        <v>966.5</v>
      </c>
      <c r="E228">
        <v>1435</v>
      </c>
    </row>
    <row r="229" spans="1:5" x14ac:dyDescent="0.15">
      <c r="B229" t="s">
        <v>3</v>
      </c>
      <c r="C229">
        <v>520.79999999999995</v>
      </c>
      <c r="D229">
        <v>1185.2</v>
      </c>
      <c r="E229">
        <v>1445</v>
      </c>
    </row>
    <row r="230" spans="1:5" x14ac:dyDescent="0.15">
      <c r="A230" t="s">
        <v>2</v>
      </c>
      <c r="B230" t="s">
        <v>1</v>
      </c>
      <c r="C230">
        <v>520.5</v>
      </c>
      <c r="D230">
        <v>1187.4000000000001</v>
      </c>
      <c r="E230">
        <v>1445</v>
      </c>
    </row>
    <row r="231" spans="1:5" x14ac:dyDescent="0.15">
      <c r="B231" t="s">
        <v>3</v>
      </c>
      <c r="C231">
        <v>501.5</v>
      </c>
      <c r="D231">
        <v>1381.3</v>
      </c>
      <c r="E231">
        <v>1456</v>
      </c>
    </row>
    <row r="232" spans="1:5" x14ac:dyDescent="0.15">
      <c r="B232" t="s">
        <v>3</v>
      </c>
      <c r="C232">
        <v>492</v>
      </c>
      <c r="D232">
        <v>1478.2</v>
      </c>
      <c r="E232">
        <v>1461</v>
      </c>
    </row>
    <row r="233" spans="1:5" x14ac:dyDescent="0.15">
      <c r="A233" t="s">
        <v>2</v>
      </c>
      <c r="B233" t="s">
        <v>1</v>
      </c>
      <c r="C233">
        <v>490.5</v>
      </c>
      <c r="D233">
        <v>1532.2</v>
      </c>
      <c r="E233">
        <v>1466</v>
      </c>
    </row>
    <row r="234" spans="1:5" x14ac:dyDescent="0.15">
      <c r="B234" t="s">
        <v>3</v>
      </c>
      <c r="C234">
        <v>483.6</v>
      </c>
      <c r="D234">
        <v>1636.1</v>
      </c>
      <c r="E234">
        <v>1476</v>
      </c>
    </row>
    <row r="235" spans="1:5" x14ac:dyDescent="0.15">
      <c r="B235" t="s">
        <v>3</v>
      </c>
      <c r="C235">
        <v>482.2</v>
      </c>
      <c r="D235">
        <v>1655.9</v>
      </c>
      <c r="E235">
        <v>1478</v>
      </c>
    </row>
    <row r="236" spans="1:5" x14ac:dyDescent="0.15">
      <c r="A236" t="s">
        <v>2</v>
      </c>
      <c r="B236" t="s">
        <v>1</v>
      </c>
      <c r="C236">
        <v>481.6</v>
      </c>
      <c r="D236">
        <v>1681.1</v>
      </c>
      <c r="E236">
        <v>1487</v>
      </c>
    </row>
    <row r="237" spans="1:5" x14ac:dyDescent="0.15">
      <c r="B237" t="s">
        <v>3</v>
      </c>
      <c r="C237">
        <v>480.8</v>
      </c>
      <c r="D237">
        <v>1681.1</v>
      </c>
      <c r="E237">
        <v>1495</v>
      </c>
    </row>
    <row r="238" spans="1:5" x14ac:dyDescent="0.15">
      <c r="A238" t="s">
        <v>2</v>
      </c>
      <c r="B238" t="s">
        <v>1</v>
      </c>
      <c r="C238">
        <v>480.6</v>
      </c>
      <c r="D238">
        <v>1681.1</v>
      </c>
      <c r="E238">
        <v>1497</v>
      </c>
    </row>
    <row r="239" spans="1:5" x14ac:dyDescent="0.15">
      <c r="B239" t="s">
        <v>3</v>
      </c>
      <c r="C239">
        <v>478.6</v>
      </c>
      <c r="D239">
        <v>1668.1</v>
      </c>
      <c r="E239">
        <v>1507</v>
      </c>
    </row>
    <row r="240" spans="1:5" x14ac:dyDescent="0.15">
      <c r="B240" t="s">
        <v>3</v>
      </c>
      <c r="C240">
        <v>477.8</v>
      </c>
      <c r="D240">
        <v>1663</v>
      </c>
      <c r="E240">
        <v>1511</v>
      </c>
    </row>
    <row r="241" spans="1:5" x14ac:dyDescent="0.15">
      <c r="A241" t="s">
        <v>2</v>
      </c>
      <c r="B241" t="s">
        <v>1</v>
      </c>
      <c r="C241">
        <v>479.6</v>
      </c>
      <c r="D241">
        <v>1599.2</v>
      </c>
      <c r="E241">
        <v>1518</v>
      </c>
    </row>
    <row r="242" spans="1:5" x14ac:dyDescent="0.15">
      <c r="B242" t="s">
        <v>3</v>
      </c>
      <c r="C242">
        <v>486.5</v>
      </c>
      <c r="D242">
        <v>1423.7</v>
      </c>
      <c r="E242">
        <v>1528</v>
      </c>
    </row>
    <row r="243" spans="1:5" x14ac:dyDescent="0.15">
      <c r="A243" t="s">
        <v>2</v>
      </c>
      <c r="B243" t="s">
        <v>1</v>
      </c>
      <c r="C243">
        <v>486.5</v>
      </c>
      <c r="D243">
        <v>1422.3</v>
      </c>
      <c r="E243">
        <v>1528</v>
      </c>
    </row>
    <row r="244" spans="1:5" x14ac:dyDescent="0.15">
      <c r="B244" t="s">
        <v>3</v>
      </c>
      <c r="C244">
        <v>503.5</v>
      </c>
      <c r="D244">
        <v>1176.4000000000001</v>
      </c>
      <c r="E244">
        <v>1538</v>
      </c>
    </row>
    <row r="245" spans="1:5" x14ac:dyDescent="0.15">
      <c r="B245" t="s">
        <v>3</v>
      </c>
      <c r="C245">
        <v>512</v>
      </c>
      <c r="D245">
        <v>1053.5</v>
      </c>
      <c r="E245">
        <v>1543</v>
      </c>
    </row>
    <row r="246" spans="1:5" x14ac:dyDescent="0.15">
      <c r="A246" t="s">
        <v>2</v>
      </c>
      <c r="B246" t="s">
        <v>1</v>
      </c>
      <c r="C246">
        <v>528.5</v>
      </c>
      <c r="D246">
        <v>909.5</v>
      </c>
      <c r="E246">
        <v>1549</v>
      </c>
    </row>
    <row r="247" spans="1:5" x14ac:dyDescent="0.15">
      <c r="B247" t="s">
        <v>3</v>
      </c>
      <c r="C247">
        <v>564.5</v>
      </c>
      <c r="D247">
        <v>633.70000000000005</v>
      </c>
      <c r="E247">
        <v>1559</v>
      </c>
    </row>
    <row r="248" spans="1:5" x14ac:dyDescent="0.15">
      <c r="B248" t="s">
        <v>3</v>
      </c>
      <c r="C248">
        <v>571.29999999999995</v>
      </c>
      <c r="D248">
        <v>581.29999999999995</v>
      </c>
      <c r="E248">
        <v>1561</v>
      </c>
    </row>
    <row r="249" spans="1:5" x14ac:dyDescent="0.15">
      <c r="A249" t="s">
        <v>2</v>
      </c>
      <c r="B249" t="s">
        <v>1</v>
      </c>
      <c r="C249">
        <v>610.4</v>
      </c>
      <c r="D249">
        <v>397.8</v>
      </c>
      <c r="E249">
        <v>1569</v>
      </c>
    </row>
    <row r="250" spans="1:5" x14ac:dyDescent="0.15">
      <c r="B250" t="s">
        <v>3</v>
      </c>
      <c r="C250">
        <v>654</v>
      </c>
      <c r="D250">
        <v>254.4</v>
      </c>
      <c r="E250">
        <v>1577</v>
      </c>
    </row>
    <row r="251" spans="1:5" x14ac:dyDescent="0.15">
      <c r="A251" t="s">
        <v>2</v>
      </c>
      <c r="B251" t="s">
        <v>1</v>
      </c>
      <c r="C251">
        <v>665.4</v>
      </c>
      <c r="D251">
        <v>216.9</v>
      </c>
      <c r="E251">
        <v>1579</v>
      </c>
    </row>
    <row r="252" spans="1:5" x14ac:dyDescent="0.15">
      <c r="B252" t="s">
        <v>3</v>
      </c>
      <c r="C252">
        <v>713.3</v>
      </c>
      <c r="D252">
        <v>104.9</v>
      </c>
      <c r="E252">
        <v>1590</v>
      </c>
    </row>
    <row r="253" spans="1:5" x14ac:dyDescent="0.15">
      <c r="B253" t="s">
        <v>3</v>
      </c>
      <c r="C253">
        <v>732.3</v>
      </c>
      <c r="D253">
        <v>60.7</v>
      </c>
      <c r="E253">
        <v>1594</v>
      </c>
    </row>
    <row r="254" spans="1:5" x14ac:dyDescent="0.15">
      <c r="A254" t="s">
        <v>2</v>
      </c>
      <c r="B254" t="s">
        <v>1</v>
      </c>
      <c r="C254">
        <v>748.3</v>
      </c>
      <c r="D254">
        <v>29</v>
      </c>
      <c r="E254">
        <v>1600</v>
      </c>
    </row>
    <row r="255" spans="1:5" x14ac:dyDescent="0.15">
      <c r="A255" t="s">
        <v>4</v>
      </c>
    </row>
  </sheetData>
  <mergeCells count="3">
    <mergeCell ref="A1:G1"/>
    <mergeCell ref="A2:H2"/>
    <mergeCell ref="L2:P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X1 Motion vs getevent</vt:lpstr>
      <vt:lpstr>filter with log</vt:lpstr>
      <vt:lpstr>'filter with log'!flash3_MotionEvents</vt:lpstr>
      <vt:lpstr>'filter with log'!flash3_MotionEvents_0615_1</vt:lpstr>
      <vt:lpstr>'filter with log'!flash3_MotionEvents_filter</vt:lpstr>
      <vt:lpstr>'filter with log'!flash3_MotionEvents_filter_1</vt:lpstr>
      <vt:lpstr>'filter with log'!flash3_MotionEvents_filter_2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2016-06-15T10:11:00Z</dcterms:modified>
</cp:coreProperties>
</file>