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ub-Patent Malarial Infections\Data\"/>
    </mc:Choice>
  </mc:AlternateContent>
  <xr:revisionPtr revIDLastSave="0" documentId="10_ncr:100000_{B9282E08-4248-4652-B3A6-A6BE71F8348E}" xr6:coauthVersionLast="31" xr6:coauthVersionMax="31" xr10:uidLastSave="{00000000-0000-0000-0000-000000000000}"/>
  <bookViews>
    <workbookView xWindow="0" yWindow="0" windowWidth="28800" windowHeight="11625" xr2:uid="{D44A0553-58DC-4224-BC02-804892C1851E}"/>
  </bookViews>
  <sheets>
    <sheet name="Age Data Studies With All Thre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  <c r="J71" i="1" l="1"/>
  <c r="J72" i="1"/>
  <c r="J73" i="1"/>
  <c r="J74" i="1"/>
  <c r="J75" i="1"/>
  <c r="J76" i="1"/>
  <c r="J77" i="1"/>
  <c r="J78" i="1"/>
  <c r="J79" i="1"/>
  <c r="J80" i="1"/>
  <c r="J81" i="1"/>
  <c r="J82" i="1"/>
  <c r="J64" i="1"/>
  <c r="J68" i="1"/>
  <c r="J69" i="1"/>
  <c r="J70" i="1"/>
  <c r="I63" i="1"/>
  <c r="J63" i="1" s="1"/>
  <c r="I64" i="1"/>
  <c r="I65" i="1"/>
  <c r="J65" i="1" s="1"/>
  <c r="I66" i="1"/>
  <c r="J66" i="1" s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F63" i="1"/>
  <c r="F64" i="1"/>
  <c r="F65" i="1"/>
  <c r="F66" i="1"/>
  <c r="F67" i="1"/>
  <c r="J67" i="1" s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I62" i="1"/>
  <c r="J62" i="1" s="1"/>
  <c r="F62" i="1"/>
  <c r="J8" i="1"/>
  <c r="J9" i="1"/>
  <c r="J16" i="1"/>
  <c r="J17" i="1"/>
  <c r="J24" i="1"/>
  <c r="J25" i="1"/>
  <c r="J32" i="1"/>
  <c r="J33" i="1"/>
  <c r="J40" i="1"/>
  <c r="J41" i="1"/>
  <c r="J48" i="1"/>
  <c r="J49" i="1"/>
  <c r="J56" i="1"/>
  <c r="J57" i="1"/>
  <c r="J2" i="1"/>
  <c r="I5" i="1"/>
  <c r="J5" i="1" s="1"/>
  <c r="I6" i="1"/>
  <c r="J6" i="1" s="1"/>
  <c r="I7" i="1"/>
  <c r="J7" i="1" s="1"/>
  <c r="I8" i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I57" i="1"/>
  <c r="I58" i="1"/>
  <c r="J58" i="1" s="1"/>
  <c r="I59" i="1"/>
  <c r="J59" i="1" s="1"/>
  <c r="I60" i="1"/>
  <c r="J60" i="1" s="1"/>
  <c r="I61" i="1"/>
  <c r="J61" i="1" s="1"/>
  <c r="I3" i="1"/>
  <c r="J3" i="1" s="1"/>
  <c r="I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" i="1"/>
  <c r="F3" i="1"/>
  <c r="I2" i="1"/>
  <c r="F2" i="1"/>
</calcChain>
</file>

<file path=xl/sharedStrings.xml><?xml version="1.0" encoding="utf-8"?>
<sst xmlns="http://schemas.openxmlformats.org/spreadsheetml/2006/main" count="172" uniqueCount="39">
  <si>
    <t>Author</t>
  </si>
  <si>
    <t>Age Group</t>
  </si>
  <si>
    <t>PCR N Tested</t>
  </si>
  <si>
    <t>PCR N Positive</t>
  </si>
  <si>
    <t>% PCR  Positive</t>
  </si>
  <si>
    <t>Microscopy N Tested</t>
  </si>
  <si>
    <t>Microscopy N Positive</t>
  </si>
  <si>
    <t>% Microscopy  Positive</t>
  </si>
  <si>
    <t>Proietti</t>
  </si>
  <si>
    <t>Atelu</t>
  </si>
  <si>
    <t>Walldorf1</t>
  </si>
  <si>
    <t>Walldorf2</t>
  </si>
  <si>
    <t>Walldorf3</t>
  </si>
  <si>
    <t>Walldorf4</t>
  </si>
  <si>
    <t>Walldorf5</t>
  </si>
  <si>
    <t>Walldorf6</t>
  </si>
  <si>
    <t>Walldorf7</t>
  </si>
  <si>
    <t>Walldorf8</t>
  </si>
  <si>
    <t>Walldorf9</t>
  </si>
  <si>
    <t>Walldorf10</t>
  </si>
  <si>
    <t>Walldorf11</t>
  </si>
  <si>
    <t>Walldorf12</t>
  </si>
  <si>
    <t>Walldorf13</t>
  </si>
  <si>
    <t>Walldorf14</t>
  </si>
  <si>
    <t>Walldorf15</t>
  </si>
  <si>
    <t>Walldorf16</t>
  </si>
  <si>
    <t>Walldorf17</t>
  </si>
  <si>
    <t>Sensitivity</t>
  </si>
  <si>
    <t>John1</t>
  </si>
  <si>
    <t>John2</t>
  </si>
  <si>
    <t xml:space="preserve">Ofulla </t>
  </si>
  <si>
    <t>Mayor</t>
  </si>
  <si>
    <t xml:space="preserve">Mueller </t>
  </si>
  <si>
    <t>Satoguina</t>
  </si>
  <si>
    <t>Steenkeste</t>
  </si>
  <si>
    <t>a0-5</t>
  </si>
  <si>
    <t>b5-15</t>
  </si>
  <si>
    <t>c15+</t>
  </si>
  <si>
    <t>AgeGroup2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</si>
</sst>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2427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0" fontId="2" fillId="0" borderId="0" xfId="0" applyFont="1" applyFill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437C-3281-4DC9-838A-69447803BF26}">
  <dimension ref="A1:Q82"/>
  <sheetViews>
    <sheetView tabSelected="1" zoomScale="70" zoomScaleNormal="70" workbookViewId="0">
      <selection activeCell="C2" sqref="C2:C82"/>
    </sheetView>
  </sheetViews>
  <sheetFormatPr defaultRowHeight="15" x14ac:dyDescent="0.25"/>
  <cols>
    <col min="1" max="1" width="13.42578125" bestFit="1" customWidth="1"/>
  </cols>
  <sheetData>
    <row r="1" spans="1:17" x14ac:dyDescent="0.25">
      <c r="A1" s="1" t="s">
        <v>0</v>
      </c>
      <c r="B1" s="2" t="s">
        <v>1</v>
      </c>
      <c r="C1" s="2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27</v>
      </c>
    </row>
    <row r="2" spans="1:17" x14ac:dyDescent="0.25">
      <c r="A2" s="1" t="s">
        <v>8</v>
      </c>
      <c r="B2" s="3" t="s">
        <v>35</v>
      </c>
      <c r="C2" s="11" t="str">
        <f>IF(B2= "a0-5", "Children", IF(B2 = "b5-15", "Children", "Adults"))</f>
        <v>Children</v>
      </c>
      <c r="D2">
        <v>57</v>
      </c>
      <c r="E2">
        <v>38</v>
      </c>
      <c r="F2" s="4">
        <f>E2/D2*100</f>
        <v>66.666666666666657</v>
      </c>
      <c r="G2">
        <v>57</v>
      </c>
      <c r="H2">
        <v>31</v>
      </c>
      <c r="I2" s="4">
        <f>H2/G2*100</f>
        <v>54.385964912280706</v>
      </c>
      <c r="J2">
        <f>I2/F2</f>
        <v>0.81578947368421073</v>
      </c>
      <c r="K2" s="3"/>
    </row>
    <row r="3" spans="1:17" x14ac:dyDescent="0.25">
      <c r="A3" s="1" t="s">
        <v>8</v>
      </c>
      <c r="B3" s="3" t="s">
        <v>36</v>
      </c>
      <c r="C3" s="11" t="str">
        <f t="shared" ref="C3:C66" si="0">IF(B3= "a0-5", "Children", IF(B3 = "b5-15", "Children", "Adults"))</f>
        <v>Children</v>
      </c>
      <c r="D3">
        <v>62</v>
      </c>
      <c r="E3">
        <v>43</v>
      </c>
      <c r="F3" s="4">
        <f>E3/D3*100</f>
        <v>69.354838709677423</v>
      </c>
      <c r="G3">
        <v>62</v>
      </c>
      <c r="H3">
        <v>37</v>
      </c>
      <c r="I3" s="4">
        <f t="shared" ref="I3:I66" si="1">H3/G3*100</f>
        <v>59.677419354838712</v>
      </c>
      <c r="J3">
        <f t="shared" ref="J3:J61" si="2">I3/F3</f>
        <v>0.86046511627906974</v>
      </c>
    </row>
    <row r="4" spans="1:17" x14ac:dyDescent="0.25">
      <c r="A4" s="1" t="s">
        <v>8</v>
      </c>
      <c r="B4" s="5" t="s">
        <v>37</v>
      </c>
      <c r="C4" s="11" t="str">
        <f t="shared" si="0"/>
        <v>Adults</v>
      </c>
      <c r="D4">
        <v>122</v>
      </c>
      <c r="E4">
        <v>52</v>
      </c>
      <c r="F4" s="4">
        <f>E4/D4*100</f>
        <v>42.622950819672127</v>
      </c>
      <c r="G4">
        <v>124</v>
      </c>
      <c r="H4">
        <v>25</v>
      </c>
      <c r="I4" s="4">
        <f t="shared" si="1"/>
        <v>20.161290322580644</v>
      </c>
      <c r="J4">
        <f t="shared" si="2"/>
        <v>0.47301488833746902</v>
      </c>
    </row>
    <row r="5" spans="1:17" x14ac:dyDescent="0.25">
      <c r="A5" s="1" t="s">
        <v>9</v>
      </c>
      <c r="B5" s="3" t="s">
        <v>35</v>
      </c>
      <c r="C5" s="11" t="str">
        <f t="shared" si="0"/>
        <v>Children</v>
      </c>
      <c r="D5">
        <v>29</v>
      </c>
      <c r="E5">
        <v>4</v>
      </c>
      <c r="F5" s="4">
        <f t="shared" ref="F5:F68" si="3">E5/D5*100</f>
        <v>13.793103448275861</v>
      </c>
      <c r="G5">
        <v>29</v>
      </c>
      <c r="H5">
        <v>3</v>
      </c>
      <c r="I5" s="4">
        <f t="shared" si="1"/>
        <v>10.344827586206897</v>
      </c>
      <c r="J5">
        <f t="shared" si="2"/>
        <v>0.75000000000000011</v>
      </c>
    </row>
    <row r="6" spans="1:17" x14ac:dyDescent="0.25">
      <c r="A6" s="1" t="s">
        <v>9</v>
      </c>
      <c r="B6" s="3" t="s">
        <v>36</v>
      </c>
      <c r="C6" s="11" t="str">
        <f t="shared" si="0"/>
        <v>Children</v>
      </c>
      <c r="D6">
        <v>38</v>
      </c>
      <c r="E6">
        <v>8</v>
      </c>
      <c r="F6" s="4">
        <f t="shared" si="3"/>
        <v>21.052631578947366</v>
      </c>
      <c r="G6">
        <v>38</v>
      </c>
      <c r="H6">
        <v>2</v>
      </c>
      <c r="I6" s="4">
        <f t="shared" si="1"/>
        <v>5.2631578947368416</v>
      </c>
      <c r="J6">
        <f t="shared" si="2"/>
        <v>0.25</v>
      </c>
    </row>
    <row r="7" spans="1:17" x14ac:dyDescent="0.25">
      <c r="A7" s="1" t="s">
        <v>9</v>
      </c>
      <c r="B7" s="5" t="s">
        <v>37</v>
      </c>
      <c r="C7" s="11" t="str">
        <f t="shared" si="0"/>
        <v>Adults</v>
      </c>
      <c r="D7">
        <v>142</v>
      </c>
      <c r="E7">
        <v>17</v>
      </c>
      <c r="F7" s="4">
        <f t="shared" si="3"/>
        <v>11.971830985915492</v>
      </c>
      <c r="G7">
        <v>142</v>
      </c>
      <c r="H7">
        <v>5</v>
      </c>
      <c r="I7" s="4">
        <f t="shared" si="1"/>
        <v>3.5211267605633805</v>
      </c>
      <c r="J7">
        <f t="shared" si="2"/>
        <v>0.29411764705882354</v>
      </c>
    </row>
    <row r="8" spans="1:17" x14ac:dyDescent="0.25">
      <c r="A8" s="1" t="s">
        <v>8</v>
      </c>
      <c r="B8" s="3" t="s">
        <v>35</v>
      </c>
      <c r="C8" s="11" t="str">
        <f t="shared" si="0"/>
        <v>Children</v>
      </c>
      <c r="D8">
        <v>240</v>
      </c>
      <c r="E8">
        <v>130</v>
      </c>
      <c r="F8" s="4">
        <f t="shared" si="3"/>
        <v>54.166666666666664</v>
      </c>
      <c r="G8">
        <v>249</v>
      </c>
      <c r="H8">
        <v>105</v>
      </c>
      <c r="I8" s="4">
        <f t="shared" si="1"/>
        <v>42.168674698795186</v>
      </c>
      <c r="J8">
        <f t="shared" si="2"/>
        <v>0.77849860982391117</v>
      </c>
    </row>
    <row r="9" spans="1:17" x14ac:dyDescent="0.25">
      <c r="A9" s="1" t="s">
        <v>8</v>
      </c>
      <c r="B9" s="3" t="s">
        <v>36</v>
      </c>
      <c r="C9" s="11" t="str">
        <f t="shared" si="0"/>
        <v>Children</v>
      </c>
      <c r="D9">
        <v>122</v>
      </c>
      <c r="E9">
        <v>103</v>
      </c>
      <c r="F9" s="4">
        <f t="shared" si="3"/>
        <v>84.426229508196727</v>
      </c>
      <c r="G9">
        <v>126</v>
      </c>
      <c r="H9">
        <v>74</v>
      </c>
      <c r="I9" s="4">
        <f t="shared" si="1"/>
        <v>58.730158730158735</v>
      </c>
      <c r="J9">
        <f t="shared" si="2"/>
        <v>0.69563877330867618</v>
      </c>
    </row>
    <row r="10" spans="1:17" x14ac:dyDescent="0.25">
      <c r="A10" s="1" t="s">
        <v>8</v>
      </c>
      <c r="B10" s="5" t="s">
        <v>37</v>
      </c>
      <c r="C10" s="11" t="str">
        <f t="shared" si="0"/>
        <v>Adults</v>
      </c>
      <c r="D10">
        <v>128</v>
      </c>
      <c r="E10">
        <v>48</v>
      </c>
      <c r="F10" s="4">
        <f t="shared" si="3"/>
        <v>37.5</v>
      </c>
      <c r="G10">
        <v>134</v>
      </c>
      <c r="H10">
        <v>15</v>
      </c>
      <c r="I10" s="4">
        <f t="shared" si="1"/>
        <v>11.194029850746269</v>
      </c>
      <c r="J10">
        <f t="shared" si="2"/>
        <v>0.29850746268656714</v>
      </c>
    </row>
    <row r="11" spans="1:17" x14ac:dyDescent="0.25">
      <c r="A11" s="6" t="s">
        <v>10</v>
      </c>
      <c r="B11" s="3" t="s">
        <v>35</v>
      </c>
      <c r="C11" s="11" t="str">
        <f t="shared" si="0"/>
        <v>Children</v>
      </c>
      <c r="D11">
        <v>161</v>
      </c>
      <c r="E11">
        <v>7</v>
      </c>
      <c r="F11" s="4">
        <f t="shared" si="3"/>
        <v>4.3478260869565215</v>
      </c>
      <c r="G11">
        <v>157</v>
      </c>
      <c r="H11">
        <v>5</v>
      </c>
      <c r="I11" s="4">
        <f t="shared" si="1"/>
        <v>3.1847133757961785</v>
      </c>
      <c r="J11">
        <f t="shared" si="2"/>
        <v>0.73248407643312108</v>
      </c>
      <c r="Q11" s="11"/>
    </row>
    <row r="12" spans="1:17" x14ac:dyDescent="0.25">
      <c r="A12" s="6" t="s">
        <v>10</v>
      </c>
      <c r="B12" s="3" t="s">
        <v>36</v>
      </c>
      <c r="C12" s="11" t="str">
        <f t="shared" si="0"/>
        <v>Children</v>
      </c>
      <c r="D12">
        <v>185</v>
      </c>
      <c r="E12">
        <v>23</v>
      </c>
      <c r="F12" s="4">
        <f t="shared" si="3"/>
        <v>12.432432432432433</v>
      </c>
      <c r="G12">
        <v>182</v>
      </c>
      <c r="H12">
        <v>15</v>
      </c>
      <c r="I12" s="4">
        <f t="shared" si="1"/>
        <v>8.2417582417582409</v>
      </c>
      <c r="J12">
        <f t="shared" si="2"/>
        <v>0.6629240324892498</v>
      </c>
    </row>
    <row r="13" spans="1:17" x14ac:dyDescent="0.25">
      <c r="A13" s="6" t="s">
        <v>10</v>
      </c>
      <c r="B13" s="5" t="s">
        <v>37</v>
      </c>
      <c r="C13" s="11" t="str">
        <f t="shared" si="0"/>
        <v>Adults</v>
      </c>
      <c r="D13">
        <v>362</v>
      </c>
      <c r="E13">
        <v>27</v>
      </c>
      <c r="F13" s="4">
        <f t="shared" si="3"/>
        <v>7.4585635359116029</v>
      </c>
      <c r="G13">
        <v>353</v>
      </c>
      <c r="H13">
        <v>6</v>
      </c>
      <c r="I13" s="4">
        <f t="shared" si="1"/>
        <v>1.6997167138810201</v>
      </c>
      <c r="J13">
        <f t="shared" si="2"/>
        <v>0.22788794460182563</v>
      </c>
    </row>
    <row r="14" spans="1:17" x14ac:dyDescent="0.25">
      <c r="A14" s="6" t="s">
        <v>11</v>
      </c>
      <c r="B14" s="3" t="s">
        <v>35</v>
      </c>
      <c r="C14" s="11" t="str">
        <f t="shared" si="0"/>
        <v>Children</v>
      </c>
      <c r="D14" s="8">
        <v>177</v>
      </c>
      <c r="E14" s="8">
        <v>6</v>
      </c>
      <c r="F14" s="9">
        <f t="shared" si="3"/>
        <v>3.3898305084745761</v>
      </c>
      <c r="G14" s="8">
        <v>176</v>
      </c>
      <c r="H14" s="8">
        <v>3</v>
      </c>
      <c r="I14" s="4">
        <f t="shared" si="1"/>
        <v>1.7045454545454544</v>
      </c>
      <c r="J14">
        <f t="shared" si="2"/>
        <v>0.50284090909090906</v>
      </c>
    </row>
    <row r="15" spans="1:17" x14ac:dyDescent="0.25">
      <c r="A15" s="6" t="s">
        <v>11</v>
      </c>
      <c r="B15" s="3" t="s">
        <v>36</v>
      </c>
      <c r="C15" s="11" t="str">
        <f t="shared" si="0"/>
        <v>Children</v>
      </c>
      <c r="D15" s="8">
        <v>250</v>
      </c>
      <c r="E15" s="8">
        <v>22</v>
      </c>
      <c r="F15" s="9">
        <f t="shared" si="3"/>
        <v>8.7999999999999989</v>
      </c>
      <c r="G15" s="8">
        <v>250</v>
      </c>
      <c r="H15" s="8">
        <v>8</v>
      </c>
      <c r="I15" s="4">
        <f t="shared" si="1"/>
        <v>3.2</v>
      </c>
      <c r="J15">
        <f t="shared" si="2"/>
        <v>0.3636363636363637</v>
      </c>
    </row>
    <row r="16" spans="1:17" x14ac:dyDescent="0.25">
      <c r="A16" s="6" t="s">
        <v>11</v>
      </c>
      <c r="B16" s="5" t="s">
        <v>37</v>
      </c>
      <c r="C16" s="11" t="str">
        <f t="shared" si="0"/>
        <v>Adults</v>
      </c>
      <c r="D16" s="8">
        <v>419</v>
      </c>
      <c r="E16" s="8">
        <v>15</v>
      </c>
      <c r="F16" s="9">
        <f t="shared" si="3"/>
        <v>3.5799522673031028</v>
      </c>
      <c r="G16" s="8">
        <v>417</v>
      </c>
      <c r="H16" s="8">
        <v>4</v>
      </c>
      <c r="I16" s="4">
        <f t="shared" si="1"/>
        <v>0.95923261390887282</v>
      </c>
      <c r="J16">
        <f t="shared" si="2"/>
        <v>0.26794564348521177</v>
      </c>
    </row>
    <row r="17" spans="1:10" x14ac:dyDescent="0.25">
      <c r="A17" s="6" t="s">
        <v>12</v>
      </c>
      <c r="B17" s="3" t="s">
        <v>35</v>
      </c>
      <c r="C17" s="11" t="str">
        <f t="shared" si="0"/>
        <v>Children</v>
      </c>
      <c r="D17" s="8">
        <v>184</v>
      </c>
      <c r="E17" s="8">
        <v>11</v>
      </c>
      <c r="F17" s="9">
        <f t="shared" si="3"/>
        <v>5.9782608695652177</v>
      </c>
      <c r="G17" s="8">
        <v>184</v>
      </c>
      <c r="H17" s="8">
        <v>9</v>
      </c>
      <c r="I17" s="4">
        <f t="shared" si="1"/>
        <v>4.8913043478260869</v>
      </c>
      <c r="J17">
        <f t="shared" si="2"/>
        <v>0.81818181818181812</v>
      </c>
    </row>
    <row r="18" spans="1:10" x14ac:dyDescent="0.25">
      <c r="A18" s="6" t="s">
        <v>12</v>
      </c>
      <c r="B18" s="3" t="s">
        <v>36</v>
      </c>
      <c r="C18" s="11" t="str">
        <f t="shared" si="0"/>
        <v>Children</v>
      </c>
      <c r="D18" s="8">
        <v>328</v>
      </c>
      <c r="E18" s="8">
        <v>42</v>
      </c>
      <c r="F18" s="9">
        <f t="shared" si="3"/>
        <v>12.804878048780488</v>
      </c>
      <c r="G18" s="8">
        <v>328</v>
      </c>
      <c r="H18" s="8">
        <v>36</v>
      </c>
      <c r="I18" s="4">
        <f t="shared" si="1"/>
        <v>10.975609756097562</v>
      </c>
      <c r="J18">
        <f t="shared" si="2"/>
        <v>0.85714285714285721</v>
      </c>
    </row>
    <row r="19" spans="1:10" x14ac:dyDescent="0.25">
      <c r="A19" s="6" t="s">
        <v>12</v>
      </c>
      <c r="B19" s="5" t="s">
        <v>37</v>
      </c>
      <c r="C19" s="11" t="str">
        <f t="shared" si="0"/>
        <v>Adults</v>
      </c>
      <c r="D19" s="8">
        <v>433</v>
      </c>
      <c r="E19" s="8">
        <v>33</v>
      </c>
      <c r="F19" s="9">
        <f t="shared" si="3"/>
        <v>7.6212471131639719</v>
      </c>
      <c r="G19" s="8">
        <v>434</v>
      </c>
      <c r="H19" s="8">
        <v>19</v>
      </c>
      <c r="I19" s="4">
        <f t="shared" si="1"/>
        <v>4.3778801843317972</v>
      </c>
      <c r="J19">
        <f t="shared" si="2"/>
        <v>0.57443094539868733</v>
      </c>
    </row>
    <row r="20" spans="1:10" x14ac:dyDescent="0.25">
      <c r="A20" s="6" t="s">
        <v>13</v>
      </c>
      <c r="B20" s="3" t="s">
        <v>35</v>
      </c>
      <c r="C20" s="11" t="str">
        <f t="shared" si="0"/>
        <v>Children</v>
      </c>
      <c r="D20" s="8">
        <v>170</v>
      </c>
      <c r="E20" s="8">
        <v>8</v>
      </c>
      <c r="F20" s="9">
        <f t="shared" si="3"/>
        <v>4.7058823529411766</v>
      </c>
      <c r="G20" s="8">
        <v>170</v>
      </c>
      <c r="H20" s="8">
        <v>1</v>
      </c>
      <c r="I20" s="4">
        <f t="shared" si="1"/>
        <v>0.58823529411764708</v>
      </c>
      <c r="J20">
        <f t="shared" si="2"/>
        <v>0.125</v>
      </c>
    </row>
    <row r="21" spans="1:10" x14ac:dyDescent="0.25">
      <c r="A21" s="6" t="s">
        <v>13</v>
      </c>
      <c r="B21" s="3" t="s">
        <v>36</v>
      </c>
      <c r="C21" s="11" t="str">
        <f t="shared" si="0"/>
        <v>Children</v>
      </c>
      <c r="D21" s="8">
        <v>382</v>
      </c>
      <c r="E21" s="8">
        <v>41</v>
      </c>
      <c r="F21" s="9">
        <f t="shared" si="3"/>
        <v>10.732984293193718</v>
      </c>
      <c r="G21" s="8">
        <v>381</v>
      </c>
      <c r="H21" s="8">
        <v>24</v>
      </c>
      <c r="I21" s="4">
        <f t="shared" si="1"/>
        <v>6.2992125984251963</v>
      </c>
      <c r="J21">
        <f t="shared" si="2"/>
        <v>0.58690224697522553</v>
      </c>
    </row>
    <row r="22" spans="1:10" x14ac:dyDescent="0.25">
      <c r="A22" s="6" t="s">
        <v>13</v>
      </c>
      <c r="B22" s="5" t="s">
        <v>37</v>
      </c>
      <c r="C22" s="11" t="str">
        <f t="shared" si="0"/>
        <v>Adults</v>
      </c>
      <c r="D22" s="8">
        <v>445</v>
      </c>
      <c r="E22" s="8">
        <v>36</v>
      </c>
      <c r="F22" s="9">
        <f t="shared" si="3"/>
        <v>8.0898876404494384</v>
      </c>
      <c r="G22" s="8">
        <v>445</v>
      </c>
      <c r="H22" s="8">
        <v>13</v>
      </c>
      <c r="I22" s="4">
        <f t="shared" si="1"/>
        <v>2.9213483146067416</v>
      </c>
      <c r="J22">
        <f t="shared" si="2"/>
        <v>0.3611111111111111</v>
      </c>
    </row>
    <row r="23" spans="1:10" x14ac:dyDescent="0.25">
      <c r="A23" s="6" t="s">
        <v>14</v>
      </c>
      <c r="B23" s="3" t="s">
        <v>35</v>
      </c>
      <c r="C23" s="11" t="str">
        <f t="shared" si="0"/>
        <v>Children</v>
      </c>
      <c r="D23" s="8">
        <v>192</v>
      </c>
      <c r="E23" s="8">
        <v>10</v>
      </c>
      <c r="F23" s="9">
        <f t="shared" si="3"/>
        <v>5.2083333333333339</v>
      </c>
      <c r="G23" s="8">
        <v>196</v>
      </c>
      <c r="H23" s="8">
        <v>12</v>
      </c>
      <c r="I23" s="4">
        <f t="shared" si="1"/>
        <v>6.1224489795918364</v>
      </c>
      <c r="J23" s="7">
        <f t="shared" si="2"/>
        <v>1.1755102040816325</v>
      </c>
    </row>
    <row r="24" spans="1:10" x14ac:dyDescent="0.25">
      <c r="A24" s="6" t="s">
        <v>14</v>
      </c>
      <c r="B24" s="3" t="s">
        <v>36</v>
      </c>
      <c r="C24" s="11" t="str">
        <f t="shared" si="0"/>
        <v>Children</v>
      </c>
      <c r="D24" s="8">
        <v>413</v>
      </c>
      <c r="E24" s="8">
        <v>27</v>
      </c>
      <c r="F24" s="9">
        <f t="shared" si="3"/>
        <v>6.5375302663438255</v>
      </c>
      <c r="G24" s="8">
        <v>422</v>
      </c>
      <c r="H24" s="8">
        <v>13</v>
      </c>
      <c r="I24" s="4">
        <f t="shared" si="1"/>
        <v>3.080568720379147</v>
      </c>
      <c r="J24">
        <f t="shared" si="2"/>
        <v>0.47121291908021767</v>
      </c>
    </row>
    <row r="25" spans="1:10" x14ac:dyDescent="0.25">
      <c r="A25" s="6" t="s">
        <v>14</v>
      </c>
      <c r="B25" s="5" t="s">
        <v>37</v>
      </c>
      <c r="C25" s="11" t="str">
        <f t="shared" si="0"/>
        <v>Adults</v>
      </c>
      <c r="D25" s="8">
        <v>436</v>
      </c>
      <c r="E25" s="8">
        <v>17</v>
      </c>
      <c r="F25" s="9">
        <f t="shared" si="3"/>
        <v>3.8990825688073398</v>
      </c>
      <c r="G25" s="8">
        <v>444</v>
      </c>
      <c r="H25" s="8">
        <v>6</v>
      </c>
      <c r="I25" s="4">
        <f t="shared" si="1"/>
        <v>1.3513513513513513</v>
      </c>
      <c r="J25">
        <f t="shared" si="2"/>
        <v>0.34658187599364065</v>
      </c>
    </row>
    <row r="26" spans="1:10" x14ac:dyDescent="0.25">
      <c r="A26" s="6" t="s">
        <v>15</v>
      </c>
      <c r="B26" s="3" t="s">
        <v>35</v>
      </c>
      <c r="C26" s="11" t="str">
        <f t="shared" si="0"/>
        <v>Children</v>
      </c>
      <c r="D26" s="8">
        <v>183</v>
      </c>
      <c r="E26" s="8">
        <v>37</v>
      </c>
      <c r="F26" s="9">
        <f t="shared" si="3"/>
        <v>20.21857923497268</v>
      </c>
      <c r="G26" s="8">
        <v>177</v>
      </c>
      <c r="H26" s="8">
        <v>27</v>
      </c>
      <c r="I26" s="4">
        <f t="shared" si="1"/>
        <v>15.254237288135593</v>
      </c>
      <c r="J26">
        <f t="shared" si="2"/>
        <v>0.75446633073751712</v>
      </c>
    </row>
    <row r="27" spans="1:10" x14ac:dyDescent="0.25">
      <c r="A27" s="6" t="s">
        <v>15</v>
      </c>
      <c r="B27" s="3" t="s">
        <v>36</v>
      </c>
      <c r="C27" s="11" t="str">
        <f t="shared" si="0"/>
        <v>Children</v>
      </c>
      <c r="D27" s="8">
        <v>298</v>
      </c>
      <c r="E27" s="8">
        <v>114</v>
      </c>
      <c r="F27" s="9">
        <f t="shared" si="3"/>
        <v>38.255033557046978</v>
      </c>
      <c r="G27" s="8">
        <v>283</v>
      </c>
      <c r="H27" s="8">
        <v>79</v>
      </c>
      <c r="I27" s="4">
        <f t="shared" si="1"/>
        <v>27.915194346289752</v>
      </c>
      <c r="J27">
        <f t="shared" si="2"/>
        <v>0.7297129750170479</v>
      </c>
    </row>
    <row r="28" spans="1:10" x14ac:dyDescent="0.25">
      <c r="A28" s="6" t="s">
        <v>15</v>
      </c>
      <c r="B28" s="5" t="s">
        <v>37</v>
      </c>
      <c r="C28" s="11" t="str">
        <f t="shared" si="0"/>
        <v>Adults</v>
      </c>
      <c r="D28" s="8">
        <v>406</v>
      </c>
      <c r="E28" s="8">
        <v>79</v>
      </c>
      <c r="F28" s="9">
        <f t="shared" si="3"/>
        <v>19.458128078817737</v>
      </c>
      <c r="G28" s="8">
        <v>395</v>
      </c>
      <c r="H28" s="8">
        <v>35</v>
      </c>
      <c r="I28" s="4">
        <f t="shared" si="1"/>
        <v>8.8607594936708853</v>
      </c>
      <c r="J28">
        <f t="shared" si="2"/>
        <v>0.45537574106713657</v>
      </c>
    </row>
    <row r="29" spans="1:10" x14ac:dyDescent="0.25">
      <c r="A29" s="6" t="s">
        <v>16</v>
      </c>
      <c r="B29" s="3" t="s">
        <v>35</v>
      </c>
      <c r="C29" s="11" t="str">
        <f t="shared" si="0"/>
        <v>Children</v>
      </c>
      <c r="D29" s="8">
        <v>192</v>
      </c>
      <c r="E29" s="8">
        <v>26</v>
      </c>
      <c r="F29" s="9">
        <f t="shared" si="3"/>
        <v>13.541666666666666</v>
      </c>
      <c r="G29" s="8">
        <v>190</v>
      </c>
      <c r="H29" s="8">
        <v>20</v>
      </c>
      <c r="I29" s="4">
        <f t="shared" si="1"/>
        <v>10.526315789473683</v>
      </c>
      <c r="J29">
        <f t="shared" si="2"/>
        <v>0.77732793522267207</v>
      </c>
    </row>
    <row r="30" spans="1:10" x14ac:dyDescent="0.25">
      <c r="A30" s="6" t="s">
        <v>16</v>
      </c>
      <c r="B30" s="3" t="s">
        <v>36</v>
      </c>
      <c r="C30" s="11" t="str">
        <f t="shared" si="0"/>
        <v>Children</v>
      </c>
      <c r="D30" s="8">
        <v>372</v>
      </c>
      <c r="E30" s="8">
        <v>117</v>
      </c>
      <c r="F30" s="9">
        <f t="shared" si="3"/>
        <v>31.451612903225808</v>
      </c>
      <c r="G30" s="8">
        <v>349</v>
      </c>
      <c r="H30" s="8">
        <v>60</v>
      </c>
      <c r="I30" s="4">
        <f t="shared" si="1"/>
        <v>17.191977077363894</v>
      </c>
      <c r="J30">
        <f t="shared" si="2"/>
        <v>0.54661670707515975</v>
      </c>
    </row>
    <row r="31" spans="1:10" x14ac:dyDescent="0.25">
      <c r="A31" s="6" t="s">
        <v>16</v>
      </c>
      <c r="B31" s="5" t="s">
        <v>37</v>
      </c>
      <c r="C31" s="11" t="str">
        <f t="shared" si="0"/>
        <v>Adults</v>
      </c>
      <c r="D31" s="8">
        <v>464</v>
      </c>
      <c r="E31" s="8">
        <v>68</v>
      </c>
      <c r="F31" s="9">
        <f t="shared" si="3"/>
        <v>14.655172413793101</v>
      </c>
      <c r="G31" s="8">
        <v>461</v>
      </c>
      <c r="H31" s="8">
        <v>22</v>
      </c>
      <c r="I31" s="4">
        <f t="shared" si="1"/>
        <v>4.7722342733188716</v>
      </c>
      <c r="J31">
        <f t="shared" si="2"/>
        <v>0.32563480923822891</v>
      </c>
    </row>
    <row r="32" spans="1:10" x14ac:dyDescent="0.25">
      <c r="A32" s="6" t="s">
        <v>17</v>
      </c>
      <c r="B32" s="3" t="s">
        <v>35</v>
      </c>
      <c r="C32" s="11" t="str">
        <f t="shared" si="0"/>
        <v>Children</v>
      </c>
      <c r="D32" s="8">
        <v>219</v>
      </c>
      <c r="E32" s="8">
        <v>47</v>
      </c>
      <c r="F32" s="9">
        <f t="shared" si="3"/>
        <v>21.461187214611872</v>
      </c>
      <c r="G32" s="8">
        <v>219</v>
      </c>
      <c r="H32" s="8">
        <v>36</v>
      </c>
      <c r="I32" s="4">
        <f t="shared" si="1"/>
        <v>16.43835616438356</v>
      </c>
      <c r="J32">
        <f t="shared" si="2"/>
        <v>0.76595744680851052</v>
      </c>
    </row>
    <row r="33" spans="1:10" x14ac:dyDescent="0.25">
      <c r="A33" s="6" t="s">
        <v>17</v>
      </c>
      <c r="B33" s="3" t="s">
        <v>36</v>
      </c>
      <c r="C33" s="11" t="str">
        <f t="shared" si="0"/>
        <v>Children</v>
      </c>
      <c r="D33" s="8">
        <v>400</v>
      </c>
      <c r="E33" s="8">
        <v>178</v>
      </c>
      <c r="F33" s="9">
        <f t="shared" si="3"/>
        <v>44.5</v>
      </c>
      <c r="G33" s="8">
        <v>401</v>
      </c>
      <c r="H33" s="8">
        <v>141</v>
      </c>
      <c r="I33" s="4">
        <f t="shared" si="1"/>
        <v>35.16209476309227</v>
      </c>
      <c r="J33">
        <f t="shared" si="2"/>
        <v>0.79015943287847801</v>
      </c>
    </row>
    <row r="34" spans="1:10" x14ac:dyDescent="0.25">
      <c r="A34" s="6" t="s">
        <v>17</v>
      </c>
      <c r="B34" s="5" t="s">
        <v>37</v>
      </c>
      <c r="C34" s="11" t="str">
        <f t="shared" si="0"/>
        <v>Adults</v>
      </c>
      <c r="D34" s="8">
        <v>486</v>
      </c>
      <c r="E34" s="8">
        <v>112</v>
      </c>
      <c r="F34" s="9">
        <f t="shared" si="3"/>
        <v>23.045267489711936</v>
      </c>
      <c r="G34" s="8">
        <v>486</v>
      </c>
      <c r="H34" s="8">
        <v>63</v>
      </c>
      <c r="I34" s="4">
        <f t="shared" si="1"/>
        <v>12.962962962962962</v>
      </c>
      <c r="J34">
        <f t="shared" si="2"/>
        <v>0.56249999999999989</v>
      </c>
    </row>
    <row r="35" spans="1:10" x14ac:dyDescent="0.25">
      <c r="A35" s="6" t="s">
        <v>18</v>
      </c>
      <c r="B35" s="3" t="s">
        <v>35</v>
      </c>
      <c r="C35" s="11" t="str">
        <f t="shared" si="0"/>
        <v>Children</v>
      </c>
      <c r="D35" s="8">
        <v>229</v>
      </c>
      <c r="E35" s="8">
        <v>22</v>
      </c>
      <c r="F35" s="9">
        <f t="shared" si="3"/>
        <v>9.606986899563319</v>
      </c>
      <c r="G35" s="8">
        <v>229</v>
      </c>
      <c r="H35" s="8">
        <v>23</v>
      </c>
      <c r="I35" s="4">
        <f t="shared" si="1"/>
        <v>10.043668122270741</v>
      </c>
      <c r="J35" s="7">
        <f t="shared" si="2"/>
        <v>1.0454545454545454</v>
      </c>
    </row>
    <row r="36" spans="1:10" x14ac:dyDescent="0.25">
      <c r="A36" s="6" t="s">
        <v>18</v>
      </c>
      <c r="B36" s="3" t="s">
        <v>36</v>
      </c>
      <c r="C36" s="11" t="str">
        <f t="shared" si="0"/>
        <v>Children</v>
      </c>
      <c r="D36" s="8">
        <v>372</v>
      </c>
      <c r="E36" s="8">
        <v>106</v>
      </c>
      <c r="F36" s="9">
        <f t="shared" si="3"/>
        <v>28.49462365591398</v>
      </c>
      <c r="G36" s="8">
        <v>372</v>
      </c>
      <c r="H36" s="8">
        <v>76</v>
      </c>
      <c r="I36" s="4">
        <f t="shared" si="1"/>
        <v>20.43010752688172</v>
      </c>
      <c r="J36">
        <f t="shared" si="2"/>
        <v>0.71698113207547165</v>
      </c>
    </row>
    <row r="37" spans="1:10" x14ac:dyDescent="0.25">
      <c r="A37" s="6" t="s">
        <v>18</v>
      </c>
      <c r="B37" s="5" t="s">
        <v>37</v>
      </c>
      <c r="C37" s="11" t="str">
        <f t="shared" si="0"/>
        <v>Adults</v>
      </c>
      <c r="D37" s="8">
        <v>455</v>
      </c>
      <c r="E37" s="8">
        <v>71</v>
      </c>
      <c r="F37" s="9">
        <f t="shared" si="3"/>
        <v>15.604395604395604</v>
      </c>
      <c r="G37" s="8">
        <v>480</v>
      </c>
      <c r="H37" s="8">
        <v>33</v>
      </c>
      <c r="I37" s="4">
        <f t="shared" si="1"/>
        <v>6.8750000000000009</v>
      </c>
      <c r="J37">
        <f t="shared" si="2"/>
        <v>0.44058098591549305</v>
      </c>
    </row>
    <row r="38" spans="1:10" x14ac:dyDescent="0.25">
      <c r="A38" s="6" t="s">
        <v>19</v>
      </c>
      <c r="B38" s="3" t="s">
        <v>35</v>
      </c>
      <c r="C38" s="11" t="str">
        <f t="shared" si="0"/>
        <v>Children</v>
      </c>
      <c r="D38" s="8">
        <v>221</v>
      </c>
      <c r="E38" s="8">
        <v>69</v>
      </c>
      <c r="F38" s="9">
        <f t="shared" si="3"/>
        <v>31.221719457013574</v>
      </c>
      <c r="G38" s="8">
        <v>221</v>
      </c>
      <c r="H38" s="8">
        <v>43</v>
      </c>
      <c r="I38" s="4">
        <f t="shared" si="1"/>
        <v>19.457013574660635</v>
      </c>
      <c r="J38">
        <f t="shared" si="2"/>
        <v>0.62318840579710155</v>
      </c>
    </row>
    <row r="39" spans="1:10" x14ac:dyDescent="0.25">
      <c r="A39" s="6" t="s">
        <v>19</v>
      </c>
      <c r="B39" s="3" t="s">
        <v>36</v>
      </c>
      <c r="C39" s="11" t="str">
        <f t="shared" si="0"/>
        <v>Children</v>
      </c>
      <c r="D39" s="8">
        <v>369</v>
      </c>
      <c r="E39" s="8">
        <v>159</v>
      </c>
      <c r="F39" s="9">
        <f t="shared" si="3"/>
        <v>43.089430894308947</v>
      </c>
      <c r="G39" s="8">
        <v>368</v>
      </c>
      <c r="H39" s="8">
        <v>133</v>
      </c>
      <c r="I39" s="4">
        <f t="shared" si="1"/>
        <v>36.141304347826086</v>
      </c>
      <c r="J39">
        <f t="shared" si="2"/>
        <v>0.83875102543068081</v>
      </c>
    </row>
    <row r="40" spans="1:10" x14ac:dyDescent="0.25">
      <c r="A40" s="6" t="s">
        <v>19</v>
      </c>
      <c r="B40" s="5" t="s">
        <v>37</v>
      </c>
      <c r="C40" s="11" t="str">
        <f t="shared" si="0"/>
        <v>Adults</v>
      </c>
      <c r="D40" s="8">
        <v>453</v>
      </c>
      <c r="E40" s="8">
        <v>133</v>
      </c>
      <c r="F40" s="9">
        <f t="shared" si="3"/>
        <v>29.359823399558501</v>
      </c>
      <c r="G40" s="8">
        <v>451</v>
      </c>
      <c r="H40" s="8">
        <v>70</v>
      </c>
      <c r="I40" s="4">
        <f t="shared" si="1"/>
        <v>15.521064301552107</v>
      </c>
      <c r="J40">
        <f t="shared" si="2"/>
        <v>0.52864978410549657</v>
      </c>
    </row>
    <row r="41" spans="1:10" x14ac:dyDescent="0.25">
      <c r="A41" s="6" t="s">
        <v>20</v>
      </c>
      <c r="B41" s="3" t="s">
        <v>35</v>
      </c>
      <c r="C41" s="11" t="str">
        <f t="shared" si="0"/>
        <v>Children</v>
      </c>
      <c r="D41" s="8">
        <v>220</v>
      </c>
      <c r="E41" s="8">
        <v>35</v>
      </c>
      <c r="F41" s="9">
        <f t="shared" si="3"/>
        <v>15.909090909090908</v>
      </c>
      <c r="G41" s="8">
        <v>220</v>
      </c>
      <c r="H41" s="8">
        <v>29</v>
      </c>
      <c r="I41" s="4">
        <f t="shared" si="1"/>
        <v>13.18181818181818</v>
      </c>
      <c r="J41">
        <f t="shared" si="2"/>
        <v>0.82857142857142851</v>
      </c>
    </row>
    <row r="42" spans="1:10" x14ac:dyDescent="0.25">
      <c r="A42" s="6" t="s">
        <v>20</v>
      </c>
      <c r="B42" s="3" t="s">
        <v>36</v>
      </c>
      <c r="C42" s="11" t="str">
        <f t="shared" si="0"/>
        <v>Children</v>
      </c>
      <c r="D42" s="8">
        <v>427</v>
      </c>
      <c r="E42" s="8">
        <v>129</v>
      </c>
      <c r="F42" s="9">
        <f t="shared" si="3"/>
        <v>30.210772833723652</v>
      </c>
      <c r="G42" s="8">
        <v>427</v>
      </c>
      <c r="H42" s="8">
        <v>85</v>
      </c>
      <c r="I42" s="4">
        <f t="shared" si="1"/>
        <v>19.906323185011708</v>
      </c>
      <c r="J42">
        <f t="shared" si="2"/>
        <v>0.65891472868217049</v>
      </c>
    </row>
    <row r="43" spans="1:10" x14ac:dyDescent="0.25">
      <c r="A43" s="6" t="s">
        <v>20</v>
      </c>
      <c r="B43" s="5" t="s">
        <v>37</v>
      </c>
      <c r="C43" s="11" t="str">
        <f t="shared" si="0"/>
        <v>Adults</v>
      </c>
      <c r="D43" s="8">
        <v>478</v>
      </c>
      <c r="E43" s="8">
        <v>76</v>
      </c>
      <c r="F43" s="9">
        <f t="shared" si="3"/>
        <v>15.899581589958158</v>
      </c>
      <c r="G43" s="8">
        <v>479</v>
      </c>
      <c r="H43" s="8">
        <v>25</v>
      </c>
      <c r="I43" s="4">
        <f t="shared" si="1"/>
        <v>5.2192066805845512</v>
      </c>
      <c r="J43">
        <f t="shared" si="2"/>
        <v>0.32826063069992312</v>
      </c>
    </row>
    <row r="44" spans="1:10" x14ac:dyDescent="0.25">
      <c r="A44" s="6" t="s">
        <v>21</v>
      </c>
      <c r="B44" s="3" t="s">
        <v>35</v>
      </c>
      <c r="C44" s="11" t="str">
        <f t="shared" si="0"/>
        <v>Children</v>
      </c>
      <c r="D44" s="8">
        <v>163</v>
      </c>
      <c r="E44" s="8">
        <v>11</v>
      </c>
      <c r="F44" s="9">
        <f t="shared" si="3"/>
        <v>6.7484662576687118</v>
      </c>
      <c r="G44" s="8">
        <v>159</v>
      </c>
      <c r="H44" s="8">
        <v>14</v>
      </c>
      <c r="I44" s="4">
        <f t="shared" si="1"/>
        <v>8.8050314465408803</v>
      </c>
      <c r="J44" s="7">
        <f t="shared" si="2"/>
        <v>1.3047455688965122</v>
      </c>
    </row>
    <row r="45" spans="1:10" x14ac:dyDescent="0.25">
      <c r="A45" s="6" t="s">
        <v>21</v>
      </c>
      <c r="B45" s="3" t="s">
        <v>36</v>
      </c>
      <c r="C45" s="11" t="str">
        <f t="shared" si="0"/>
        <v>Children</v>
      </c>
      <c r="D45" s="8">
        <v>215</v>
      </c>
      <c r="E45" s="8">
        <v>63</v>
      </c>
      <c r="F45" s="9">
        <f t="shared" si="3"/>
        <v>29.302325581395351</v>
      </c>
      <c r="G45" s="8">
        <v>207</v>
      </c>
      <c r="H45" s="8">
        <v>44</v>
      </c>
      <c r="I45" s="4">
        <f t="shared" si="1"/>
        <v>21.256038647342994</v>
      </c>
      <c r="J45">
        <f t="shared" si="2"/>
        <v>0.72540449352043546</v>
      </c>
    </row>
    <row r="46" spans="1:10" x14ac:dyDescent="0.25">
      <c r="A46" s="6" t="s">
        <v>21</v>
      </c>
      <c r="B46" s="5" t="s">
        <v>37</v>
      </c>
      <c r="C46" s="11" t="str">
        <f t="shared" si="0"/>
        <v>Adults</v>
      </c>
      <c r="D46" s="8">
        <v>398</v>
      </c>
      <c r="E46" s="8">
        <v>44</v>
      </c>
      <c r="F46" s="9">
        <f t="shared" si="3"/>
        <v>11.055276381909549</v>
      </c>
      <c r="G46" s="8">
        <v>388</v>
      </c>
      <c r="H46" s="8">
        <v>30</v>
      </c>
      <c r="I46" s="4">
        <f t="shared" si="1"/>
        <v>7.731958762886598</v>
      </c>
      <c r="J46">
        <f t="shared" si="2"/>
        <v>0.69939081537019676</v>
      </c>
    </row>
    <row r="47" spans="1:10" x14ac:dyDescent="0.25">
      <c r="A47" s="6" t="s">
        <v>22</v>
      </c>
      <c r="B47" s="3" t="s">
        <v>35</v>
      </c>
      <c r="C47" s="11" t="str">
        <f t="shared" si="0"/>
        <v>Children</v>
      </c>
      <c r="D47" s="8">
        <v>189</v>
      </c>
      <c r="E47" s="8">
        <v>9</v>
      </c>
      <c r="F47" s="9">
        <f t="shared" si="3"/>
        <v>4.7619047619047619</v>
      </c>
      <c r="G47" s="8">
        <v>188</v>
      </c>
      <c r="H47" s="8">
        <v>9</v>
      </c>
      <c r="I47" s="4">
        <f t="shared" si="1"/>
        <v>4.7872340425531918</v>
      </c>
      <c r="J47" s="7">
        <f t="shared" si="2"/>
        <v>1.0053191489361704</v>
      </c>
    </row>
    <row r="48" spans="1:10" x14ac:dyDescent="0.25">
      <c r="A48" s="6" t="s">
        <v>22</v>
      </c>
      <c r="B48" s="3" t="s">
        <v>36</v>
      </c>
      <c r="C48" s="11" t="str">
        <f t="shared" si="0"/>
        <v>Children</v>
      </c>
      <c r="D48" s="8">
        <v>306</v>
      </c>
      <c r="E48" s="8">
        <v>63</v>
      </c>
      <c r="F48" s="9">
        <f t="shared" si="3"/>
        <v>20.588235294117645</v>
      </c>
      <c r="G48" s="8">
        <v>302</v>
      </c>
      <c r="H48" s="8">
        <v>28</v>
      </c>
      <c r="I48" s="4">
        <f t="shared" si="1"/>
        <v>9.2715231788079464</v>
      </c>
      <c r="J48">
        <f t="shared" si="2"/>
        <v>0.45033112582781459</v>
      </c>
    </row>
    <row r="49" spans="1:10" x14ac:dyDescent="0.25">
      <c r="A49" s="6" t="s">
        <v>22</v>
      </c>
      <c r="B49" s="5" t="s">
        <v>37</v>
      </c>
      <c r="C49" s="11" t="str">
        <f t="shared" si="0"/>
        <v>Adults</v>
      </c>
      <c r="D49" s="8">
        <v>472</v>
      </c>
      <c r="E49" s="8">
        <v>27</v>
      </c>
      <c r="F49" s="9">
        <f t="shared" si="3"/>
        <v>5.7203389830508478</v>
      </c>
      <c r="G49" s="8">
        <v>468</v>
      </c>
      <c r="H49" s="8">
        <v>10</v>
      </c>
      <c r="I49" s="4">
        <f t="shared" si="1"/>
        <v>2.1367521367521367</v>
      </c>
      <c r="J49">
        <f t="shared" si="2"/>
        <v>0.37353592909148464</v>
      </c>
    </row>
    <row r="50" spans="1:10" x14ac:dyDescent="0.25">
      <c r="A50" s="6" t="s">
        <v>23</v>
      </c>
      <c r="B50" s="3" t="s">
        <v>35</v>
      </c>
      <c r="C50" s="11" t="str">
        <f t="shared" si="0"/>
        <v>Children</v>
      </c>
      <c r="D50" s="8">
        <v>187</v>
      </c>
      <c r="E50" s="8">
        <v>19</v>
      </c>
      <c r="F50" s="9">
        <f t="shared" si="3"/>
        <v>10.160427807486631</v>
      </c>
      <c r="G50" s="8">
        <v>189</v>
      </c>
      <c r="H50" s="8">
        <v>16</v>
      </c>
      <c r="I50" s="4">
        <f t="shared" si="1"/>
        <v>8.4656084656084651</v>
      </c>
      <c r="J50">
        <f t="shared" si="2"/>
        <v>0.83319409635199104</v>
      </c>
    </row>
    <row r="51" spans="1:10" x14ac:dyDescent="0.25">
      <c r="A51" s="6" t="s">
        <v>23</v>
      </c>
      <c r="B51" s="3" t="s">
        <v>36</v>
      </c>
      <c r="C51" s="11" t="str">
        <f t="shared" si="0"/>
        <v>Children</v>
      </c>
      <c r="D51" s="8">
        <v>375</v>
      </c>
      <c r="E51" s="8">
        <v>93</v>
      </c>
      <c r="F51" s="9">
        <f t="shared" si="3"/>
        <v>24.8</v>
      </c>
      <c r="G51" s="8">
        <v>385</v>
      </c>
      <c r="H51" s="8">
        <v>69</v>
      </c>
      <c r="I51" s="4">
        <f t="shared" si="1"/>
        <v>17.922077922077921</v>
      </c>
      <c r="J51">
        <f t="shared" si="2"/>
        <v>0.72266443234185163</v>
      </c>
    </row>
    <row r="52" spans="1:10" x14ac:dyDescent="0.25">
      <c r="A52" s="6" t="s">
        <v>23</v>
      </c>
      <c r="B52" s="5" t="s">
        <v>37</v>
      </c>
      <c r="C52" s="11" t="str">
        <f t="shared" si="0"/>
        <v>Adults</v>
      </c>
      <c r="D52" s="8">
        <v>465</v>
      </c>
      <c r="E52" s="8">
        <v>43</v>
      </c>
      <c r="F52" s="9">
        <f t="shared" si="3"/>
        <v>9.2473118279569881</v>
      </c>
      <c r="G52" s="8">
        <v>479</v>
      </c>
      <c r="H52" s="8">
        <v>21</v>
      </c>
      <c r="I52" s="4">
        <f t="shared" si="1"/>
        <v>4.3841336116910234</v>
      </c>
      <c r="J52">
        <f t="shared" si="2"/>
        <v>0.47409816963635493</v>
      </c>
    </row>
    <row r="53" spans="1:10" x14ac:dyDescent="0.25">
      <c r="A53" s="6" t="s">
        <v>24</v>
      </c>
      <c r="B53" s="3" t="s">
        <v>35</v>
      </c>
      <c r="C53" s="11" t="str">
        <f t="shared" si="0"/>
        <v>Children</v>
      </c>
      <c r="D53" s="8">
        <v>169</v>
      </c>
      <c r="E53" s="8">
        <v>7</v>
      </c>
      <c r="F53" s="9">
        <f t="shared" si="3"/>
        <v>4.1420118343195274</v>
      </c>
      <c r="G53" s="8">
        <v>169</v>
      </c>
      <c r="H53" s="8">
        <v>2</v>
      </c>
      <c r="I53" s="4">
        <f t="shared" si="1"/>
        <v>1.1834319526627219</v>
      </c>
      <c r="J53">
        <f t="shared" si="2"/>
        <v>0.2857142857142857</v>
      </c>
    </row>
    <row r="54" spans="1:10" x14ac:dyDescent="0.25">
      <c r="A54" s="6" t="s">
        <v>24</v>
      </c>
      <c r="B54" s="3" t="s">
        <v>36</v>
      </c>
      <c r="C54" s="11" t="str">
        <f t="shared" si="0"/>
        <v>Children</v>
      </c>
      <c r="D54" s="8">
        <v>369</v>
      </c>
      <c r="E54" s="8">
        <v>54</v>
      </c>
      <c r="F54" s="9">
        <f t="shared" si="3"/>
        <v>14.634146341463413</v>
      </c>
      <c r="G54" s="8">
        <v>369</v>
      </c>
      <c r="H54" s="8">
        <v>29</v>
      </c>
      <c r="I54" s="4">
        <f t="shared" si="1"/>
        <v>7.8590785907859075</v>
      </c>
      <c r="J54">
        <f t="shared" si="2"/>
        <v>0.53703703703703709</v>
      </c>
    </row>
    <row r="55" spans="1:10" x14ac:dyDescent="0.25">
      <c r="A55" s="6" t="s">
        <v>24</v>
      </c>
      <c r="B55" s="5" t="s">
        <v>37</v>
      </c>
      <c r="C55" s="11" t="str">
        <f t="shared" si="0"/>
        <v>Adults</v>
      </c>
      <c r="D55" s="8">
        <v>455</v>
      </c>
      <c r="E55" s="8">
        <v>15</v>
      </c>
      <c r="F55" s="9">
        <f t="shared" si="3"/>
        <v>3.296703296703297</v>
      </c>
      <c r="G55" s="8">
        <v>454</v>
      </c>
      <c r="H55" s="8">
        <v>4</v>
      </c>
      <c r="I55" s="4">
        <f t="shared" si="1"/>
        <v>0.88105726872246704</v>
      </c>
      <c r="J55">
        <f t="shared" si="2"/>
        <v>0.26725403817914833</v>
      </c>
    </row>
    <row r="56" spans="1:10" x14ac:dyDescent="0.25">
      <c r="A56" s="6" t="s">
        <v>25</v>
      </c>
      <c r="B56" s="3" t="s">
        <v>35</v>
      </c>
      <c r="C56" s="11" t="str">
        <f t="shared" si="0"/>
        <v>Children</v>
      </c>
      <c r="D56" s="8">
        <v>161</v>
      </c>
      <c r="E56" s="8">
        <v>17</v>
      </c>
      <c r="F56" s="9">
        <f t="shared" si="3"/>
        <v>10.559006211180124</v>
      </c>
      <c r="G56" s="8">
        <v>161</v>
      </c>
      <c r="H56" s="8">
        <v>11</v>
      </c>
      <c r="I56" s="4">
        <f t="shared" si="1"/>
        <v>6.8322981366459627</v>
      </c>
      <c r="J56">
        <f t="shared" si="2"/>
        <v>0.6470588235294118</v>
      </c>
    </row>
    <row r="57" spans="1:10" x14ac:dyDescent="0.25">
      <c r="A57" s="6" t="s">
        <v>25</v>
      </c>
      <c r="B57" s="3" t="s">
        <v>36</v>
      </c>
      <c r="C57" s="11" t="str">
        <f t="shared" si="0"/>
        <v>Children</v>
      </c>
      <c r="D57" s="8">
        <v>355</v>
      </c>
      <c r="E57" s="8">
        <v>68</v>
      </c>
      <c r="F57" s="9">
        <f t="shared" si="3"/>
        <v>19.154929577464788</v>
      </c>
      <c r="G57" s="8">
        <v>355</v>
      </c>
      <c r="H57" s="8">
        <v>40</v>
      </c>
      <c r="I57" s="4">
        <f t="shared" si="1"/>
        <v>11.267605633802818</v>
      </c>
      <c r="J57">
        <f t="shared" si="2"/>
        <v>0.58823529411764708</v>
      </c>
    </row>
    <row r="58" spans="1:10" x14ac:dyDescent="0.25">
      <c r="A58" s="6" t="s">
        <v>25</v>
      </c>
      <c r="B58" s="5" t="s">
        <v>37</v>
      </c>
      <c r="C58" s="11" t="str">
        <f t="shared" si="0"/>
        <v>Adults</v>
      </c>
      <c r="D58" s="8">
        <v>444</v>
      </c>
      <c r="E58" s="8">
        <v>64</v>
      </c>
      <c r="F58" s="9">
        <f t="shared" si="3"/>
        <v>14.414414414414415</v>
      </c>
      <c r="G58" s="8">
        <v>444</v>
      </c>
      <c r="H58" s="8">
        <v>35</v>
      </c>
      <c r="I58" s="4">
        <f t="shared" si="1"/>
        <v>7.8828828828828827</v>
      </c>
      <c r="J58">
        <f t="shared" si="2"/>
        <v>0.546875</v>
      </c>
    </row>
    <row r="59" spans="1:10" x14ac:dyDescent="0.25">
      <c r="A59" s="6" t="s">
        <v>26</v>
      </c>
      <c r="B59" s="3" t="s">
        <v>35</v>
      </c>
      <c r="C59" s="11" t="str">
        <f t="shared" si="0"/>
        <v>Children</v>
      </c>
      <c r="D59" s="8">
        <v>167</v>
      </c>
      <c r="E59" s="8">
        <v>11</v>
      </c>
      <c r="F59" s="9">
        <f t="shared" si="3"/>
        <v>6.5868263473053901</v>
      </c>
      <c r="G59" s="8">
        <v>167</v>
      </c>
      <c r="H59" s="8">
        <v>6</v>
      </c>
      <c r="I59" s="4">
        <f t="shared" si="1"/>
        <v>3.5928143712574849</v>
      </c>
      <c r="J59">
        <f t="shared" si="2"/>
        <v>0.54545454545454541</v>
      </c>
    </row>
    <row r="60" spans="1:10" x14ac:dyDescent="0.25">
      <c r="A60" s="6" t="s">
        <v>26</v>
      </c>
      <c r="B60" s="3" t="s">
        <v>36</v>
      </c>
      <c r="C60" s="11" t="str">
        <f t="shared" si="0"/>
        <v>Children</v>
      </c>
      <c r="D60" s="8">
        <v>420</v>
      </c>
      <c r="E60" s="8">
        <v>64</v>
      </c>
      <c r="F60" s="9">
        <f t="shared" si="3"/>
        <v>15.238095238095239</v>
      </c>
      <c r="G60" s="8">
        <v>420</v>
      </c>
      <c r="H60" s="8">
        <v>39</v>
      </c>
      <c r="I60" s="4">
        <f t="shared" si="1"/>
        <v>9.2857142857142865</v>
      </c>
      <c r="J60">
        <f t="shared" si="2"/>
        <v>0.609375</v>
      </c>
    </row>
    <row r="61" spans="1:10" x14ac:dyDescent="0.25">
      <c r="A61" s="6" t="s">
        <v>26</v>
      </c>
      <c r="B61" s="5" t="s">
        <v>37</v>
      </c>
      <c r="C61" s="11" t="str">
        <f t="shared" si="0"/>
        <v>Adults</v>
      </c>
      <c r="D61" s="8">
        <v>443</v>
      </c>
      <c r="E61" s="8">
        <v>29</v>
      </c>
      <c r="F61" s="9">
        <f t="shared" si="3"/>
        <v>6.5462753950338595</v>
      </c>
      <c r="G61" s="8">
        <v>443</v>
      </c>
      <c r="H61" s="8">
        <v>12</v>
      </c>
      <c r="I61" s="4">
        <f t="shared" si="1"/>
        <v>2.7088036117381491</v>
      </c>
      <c r="J61">
        <f t="shared" si="2"/>
        <v>0.41379310344827591</v>
      </c>
    </row>
    <row r="62" spans="1:10" x14ac:dyDescent="0.25">
      <c r="A62" s="10" t="s">
        <v>28</v>
      </c>
      <c r="B62" s="3" t="s">
        <v>35</v>
      </c>
      <c r="C62" s="11" t="str">
        <f t="shared" si="0"/>
        <v>Children</v>
      </c>
      <c r="D62">
        <v>48</v>
      </c>
      <c r="E62">
        <v>4</v>
      </c>
      <c r="F62" s="9">
        <f t="shared" si="3"/>
        <v>8.3333333333333321</v>
      </c>
      <c r="G62">
        <v>48</v>
      </c>
      <c r="H62">
        <v>1</v>
      </c>
      <c r="I62" s="4">
        <f t="shared" si="1"/>
        <v>2.083333333333333</v>
      </c>
      <c r="J62">
        <f>I62/F62</f>
        <v>0.25</v>
      </c>
    </row>
    <row r="63" spans="1:10" x14ac:dyDescent="0.25">
      <c r="A63" s="10" t="s">
        <v>28</v>
      </c>
      <c r="B63" s="3" t="s">
        <v>36</v>
      </c>
      <c r="C63" s="11" t="str">
        <f t="shared" si="0"/>
        <v>Children</v>
      </c>
      <c r="D63">
        <v>71</v>
      </c>
      <c r="E63">
        <v>3</v>
      </c>
      <c r="F63" s="9">
        <f t="shared" si="3"/>
        <v>4.225352112676056</v>
      </c>
      <c r="G63">
        <v>71</v>
      </c>
      <c r="H63">
        <v>2</v>
      </c>
      <c r="I63" s="4">
        <f t="shared" si="1"/>
        <v>2.8169014084507045</v>
      </c>
      <c r="J63">
        <f t="shared" ref="J63:J82" si="4">I63/F63</f>
        <v>0.66666666666666674</v>
      </c>
    </row>
    <row r="64" spans="1:10" x14ac:dyDescent="0.25">
      <c r="A64" s="10" t="s">
        <v>28</v>
      </c>
      <c r="B64" s="5" t="s">
        <v>37</v>
      </c>
      <c r="C64" s="11" t="str">
        <f t="shared" si="0"/>
        <v>Adults</v>
      </c>
      <c r="D64">
        <v>154</v>
      </c>
      <c r="E64">
        <v>9</v>
      </c>
      <c r="F64" s="9">
        <f t="shared" si="3"/>
        <v>5.8441558441558437</v>
      </c>
      <c r="G64">
        <v>154</v>
      </c>
      <c r="H64">
        <v>4</v>
      </c>
      <c r="I64" s="4">
        <f t="shared" si="1"/>
        <v>2.5974025974025974</v>
      </c>
      <c r="J64">
        <f t="shared" si="4"/>
        <v>0.44444444444444448</v>
      </c>
    </row>
    <row r="65" spans="1:10" x14ac:dyDescent="0.25">
      <c r="A65" s="10" t="s">
        <v>29</v>
      </c>
      <c r="B65" s="3" t="s">
        <v>35</v>
      </c>
      <c r="C65" s="11" t="str">
        <f t="shared" si="0"/>
        <v>Children</v>
      </c>
      <c r="D65">
        <v>54</v>
      </c>
      <c r="E65">
        <v>9</v>
      </c>
      <c r="F65" s="9">
        <f t="shared" si="3"/>
        <v>16.666666666666664</v>
      </c>
      <c r="G65">
        <v>54</v>
      </c>
      <c r="H65">
        <v>4</v>
      </c>
      <c r="I65" s="4">
        <f t="shared" si="1"/>
        <v>7.4074074074074066</v>
      </c>
      <c r="J65">
        <f t="shared" si="4"/>
        <v>0.44444444444444448</v>
      </c>
    </row>
    <row r="66" spans="1:10" x14ac:dyDescent="0.25">
      <c r="A66" s="10" t="s">
        <v>29</v>
      </c>
      <c r="B66" s="3" t="s">
        <v>36</v>
      </c>
      <c r="C66" s="11" t="str">
        <f t="shared" si="0"/>
        <v>Children</v>
      </c>
      <c r="D66">
        <v>63</v>
      </c>
      <c r="E66">
        <v>9</v>
      </c>
      <c r="F66" s="9">
        <f t="shared" si="3"/>
        <v>14.285714285714285</v>
      </c>
      <c r="G66">
        <v>63</v>
      </c>
      <c r="H66">
        <v>9</v>
      </c>
      <c r="I66" s="4">
        <f t="shared" si="1"/>
        <v>14.285714285714285</v>
      </c>
      <c r="J66">
        <f t="shared" si="4"/>
        <v>1</v>
      </c>
    </row>
    <row r="67" spans="1:10" x14ac:dyDescent="0.25">
      <c r="A67" s="10" t="s">
        <v>29</v>
      </c>
      <c r="B67" s="5" t="s">
        <v>37</v>
      </c>
      <c r="C67" s="11" t="str">
        <f t="shared" ref="C67:C82" si="5">IF(B67= "a0-5", "Children", IF(B67 = "b5-15", "Children", "Adults"))</f>
        <v>Adults</v>
      </c>
      <c r="D67">
        <v>111</v>
      </c>
      <c r="E67">
        <v>15</v>
      </c>
      <c r="F67" s="9">
        <f t="shared" si="3"/>
        <v>13.513513513513514</v>
      </c>
      <c r="G67">
        <v>111</v>
      </c>
      <c r="H67">
        <v>5</v>
      </c>
      <c r="I67" s="4">
        <f t="shared" ref="I67:I82" si="6">H67/G67*100</f>
        <v>4.5045045045045047</v>
      </c>
      <c r="J67">
        <f t="shared" si="4"/>
        <v>0.33333333333333331</v>
      </c>
    </row>
    <row r="68" spans="1:10" x14ac:dyDescent="0.25">
      <c r="A68" s="10" t="s">
        <v>30</v>
      </c>
      <c r="B68" s="3" t="s">
        <v>35</v>
      </c>
      <c r="C68" s="11" t="str">
        <f t="shared" si="5"/>
        <v>Children</v>
      </c>
      <c r="D68">
        <v>53</v>
      </c>
      <c r="E68">
        <v>47</v>
      </c>
      <c r="F68" s="9">
        <f t="shared" si="3"/>
        <v>88.679245283018872</v>
      </c>
      <c r="G68">
        <v>53</v>
      </c>
      <c r="H68">
        <v>46</v>
      </c>
      <c r="I68" s="4">
        <f t="shared" si="6"/>
        <v>86.79245283018868</v>
      </c>
      <c r="J68">
        <f t="shared" si="4"/>
        <v>0.97872340425531912</v>
      </c>
    </row>
    <row r="69" spans="1:10" x14ac:dyDescent="0.25">
      <c r="A69" s="10" t="s">
        <v>30</v>
      </c>
      <c r="B69" s="3" t="s">
        <v>36</v>
      </c>
      <c r="C69" s="11" t="str">
        <f t="shared" si="5"/>
        <v>Children</v>
      </c>
      <c r="D69">
        <v>90</v>
      </c>
      <c r="E69">
        <v>86</v>
      </c>
      <c r="F69" s="9">
        <f t="shared" ref="F69:F82" si="7">E69/D69*100</f>
        <v>95.555555555555557</v>
      </c>
      <c r="G69">
        <v>90</v>
      </c>
      <c r="H69">
        <v>82</v>
      </c>
      <c r="I69" s="4">
        <f t="shared" si="6"/>
        <v>91.111111111111114</v>
      </c>
      <c r="J69">
        <f t="shared" si="4"/>
        <v>0.95348837209302328</v>
      </c>
    </row>
    <row r="70" spans="1:10" x14ac:dyDescent="0.25">
      <c r="A70" s="10" t="s">
        <v>30</v>
      </c>
      <c r="B70" s="5" t="s">
        <v>37</v>
      </c>
      <c r="C70" s="11" t="str">
        <f t="shared" si="5"/>
        <v>Adults</v>
      </c>
      <c r="D70">
        <v>158</v>
      </c>
      <c r="E70">
        <v>118</v>
      </c>
      <c r="F70" s="9">
        <f t="shared" si="7"/>
        <v>74.683544303797461</v>
      </c>
      <c r="G70">
        <v>158</v>
      </c>
      <c r="H70">
        <v>92</v>
      </c>
      <c r="I70" s="4">
        <f t="shared" si="6"/>
        <v>58.22784810126582</v>
      </c>
      <c r="J70">
        <f t="shared" si="4"/>
        <v>0.77966101694915257</v>
      </c>
    </row>
    <row r="71" spans="1:10" x14ac:dyDescent="0.25">
      <c r="A71" s="10" t="s">
        <v>31</v>
      </c>
      <c r="B71" s="3" t="s">
        <v>35</v>
      </c>
      <c r="C71" s="11" t="str">
        <f t="shared" si="5"/>
        <v>Children</v>
      </c>
      <c r="D71">
        <v>2146</v>
      </c>
      <c r="E71">
        <v>623</v>
      </c>
      <c r="F71" s="9">
        <f t="shared" si="7"/>
        <v>29.030754892823857</v>
      </c>
      <c r="G71">
        <v>2146</v>
      </c>
      <c r="H71">
        <v>248</v>
      </c>
      <c r="I71" s="4">
        <f t="shared" si="6"/>
        <v>11.556383970177073</v>
      </c>
      <c r="J71">
        <f t="shared" si="4"/>
        <v>0.39807383627608345</v>
      </c>
    </row>
    <row r="72" spans="1:10" x14ac:dyDescent="0.25">
      <c r="A72" s="10" t="s">
        <v>31</v>
      </c>
      <c r="B72" s="3" t="s">
        <v>36</v>
      </c>
      <c r="C72" s="11" t="str">
        <f t="shared" si="5"/>
        <v>Children</v>
      </c>
      <c r="D72">
        <v>214</v>
      </c>
      <c r="E72">
        <v>146</v>
      </c>
      <c r="F72" s="9">
        <f t="shared" si="7"/>
        <v>68.224299065420553</v>
      </c>
      <c r="G72">
        <v>214</v>
      </c>
      <c r="H72">
        <v>75</v>
      </c>
      <c r="I72" s="4">
        <f t="shared" si="6"/>
        <v>35.046728971962615</v>
      </c>
      <c r="J72">
        <f t="shared" si="4"/>
        <v>0.51369863013698636</v>
      </c>
    </row>
    <row r="73" spans="1:10" x14ac:dyDescent="0.25">
      <c r="A73" s="10" t="s">
        <v>31</v>
      </c>
      <c r="B73" s="5" t="s">
        <v>37</v>
      </c>
      <c r="C73" s="11" t="str">
        <f t="shared" si="5"/>
        <v>Adults</v>
      </c>
      <c r="D73">
        <v>178</v>
      </c>
      <c r="E73">
        <v>76</v>
      </c>
      <c r="F73" s="9">
        <f t="shared" si="7"/>
        <v>42.696629213483142</v>
      </c>
      <c r="G73">
        <v>249</v>
      </c>
      <c r="H73">
        <v>34</v>
      </c>
      <c r="I73" s="4">
        <f t="shared" si="6"/>
        <v>13.654618473895583</v>
      </c>
      <c r="J73">
        <f t="shared" si="4"/>
        <v>0.31980553794123867</v>
      </c>
    </row>
    <row r="74" spans="1:10" x14ac:dyDescent="0.25">
      <c r="A74" s="10" t="s">
        <v>32</v>
      </c>
      <c r="B74" s="3" t="s">
        <v>35</v>
      </c>
      <c r="C74" s="11" t="str">
        <f t="shared" si="5"/>
        <v>Children</v>
      </c>
      <c r="D74">
        <v>426</v>
      </c>
      <c r="E74">
        <v>135</v>
      </c>
      <c r="F74" s="9">
        <f t="shared" si="7"/>
        <v>31.690140845070424</v>
      </c>
      <c r="G74">
        <v>426</v>
      </c>
      <c r="H74">
        <v>73</v>
      </c>
      <c r="I74" s="4">
        <f t="shared" si="6"/>
        <v>17.136150234741784</v>
      </c>
      <c r="J74">
        <f t="shared" si="4"/>
        <v>0.54074074074074074</v>
      </c>
    </row>
    <row r="75" spans="1:10" x14ac:dyDescent="0.25">
      <c r="A75" s="10" t="s">
        <v>32</v>
      </c>
      <c r="B75" s="3" t="s">
        <v>36</v>
      </c>
      <c r="C75" s="11" t="str">
        <f t="shared" si="5"/>
        <v>Children</v>
      </c>
      <c r="D75">
        <v>237</v>
      </c>
      <c r="E75">
        <v>170</v>
      </c>
      <c r="F75" s="9">
        <f t="shared" si="7"/>
        <v>71.729957805907176</v>
      </c>
      <c r="G75">
        <v>237</v>
      </c>
      <c r="H75">
        <v>107</v>
      </c>
      <c r="I75" s="4">
        <f t="shared" si="6"/>
        <v>45.147679324894511</v>
      </c>
      <c r="J75">
        <f t="shared" si="4"/>
        <v>0.62941176470588223</v>
      </c>
    </row>
    <row r="76" spans="1:10" x14ac:dyDescent="0.25">
      <c r="A76" s="10" t="s">
        <v>32</v>
      </c>
      <c r="B76" s="5" t="s">
        <v>37</v>
      </c>
      <c r="C76" s="11" t="str">
        <f t="shared" si="5"/>
        <v>Adults</v>
      </c>
      <c r="D76">
        <v>937</v>
      </c>
      <c r="E76">
        <v>559</v>
      </c>
      <c r="F76" s="9">
        <f t="shared" si="7"/>
        <v>59.658484525080048</v>
      </c>
      <c r="G76">
        <v>937</v>
      </c>
      <c r="H76">
        <v>202</v>
      </c>
      <c r="I76" s="4">
        <f t="shared" si="6"/>
        <v>21.558164354322304</v>
      </c>
      <c r="J76">
        <f t="shared" si="4"/>
        <v>0.36135957066189622</v>
      </c>
    </row>
    <row r="77" spans="1:10" x14ac:dyDescent="0.25">
      <c r="A77" s="10" t="s">
        <v>33</v>
      </c>
      <c r="B77" s="3" t="s">
        <v>35</v>
      </c>
      <c r="C77" s="11" t="str">
        <f t="shared" si="5"/>
        <v>Children</v>
      </c>
      <c r="D77">
        <v>510</v>
      </c>
      <c r="E77">
        <v>101</v>
      </c>
      <c r="F77" s="9">
        <f t="shared" si="7"/>
        <v>19.803921568627452</v>
      </c>
      <c r="G77">
        <v>510</v>
      </c>
      <c r="H77">
        <v>44</v>
      </c>
      <c r="I77" s="4">
        <f t="shared" si="6"/>
        <v>8.6274509803921564</v>
      </c>
      <c r="J77">
        <f t="shared" si="4"/>
        <v>0.43564356435643559</v>
      </c>
    </row>
    <row r="78" spans="1:10" x14ac:dyDescent="0.25">
      <c r="A78" s="10" t="s">
        <v>33</v>
      </c>
      <c r="B78" s="3" t="s">
        <v>36</v>
      </c>
      <c r="C78" s="11" t="str">
        <f t="shared" si="5"/>
        <v>Children</v>
      </c>
      <c r="D78">
        <v>881</v>
      </c>
      <c r="E78">
        <v>265</v>
      </c>
      <c r="F78" s="9">
        <f t="shared" si="7"/>
        <v>30.079455164585699</v>
      </c>
      <c r="G78">
        <v>881</v>
      </c>
      <c r="H78">
        <v>117</v>
      </c>
      <c r="I78" s="4">
        <f t="shared" si="6"/>
        <v>13.280363223609534</v>
      </c>
      <c r="J78">
        <f t="shared" si="4"/>
        <v>0.44150943396226411</v>
      </c>
    </row>
    <row r="79" spans="1:10" x14ac:dyDescent="0.25">
      <c r="A79" s="10" t="s">
        <v>33</v>
      </c>
      <c r="B79" s="5" t="s">
        <v>37</v>
      </c>
      <c r="C79" s="11" t="str">
        <f t="shared" si="5"/>
        <v>Adults</v>
      </c>
      <c r="D79">
        <v>1188</v>
      </c>
      <c r="E79">
        <v>294</v>
      </c>
      <c r="F79" s="9">
        <f t="shared" si="7"/>
        <v>24.747474747474747</v>
      </c>
      <c r="G79">
        <v>1188</v>
      </c>
      <c r="H79">
        <v>74</v>
      </c>
      <c r="I79" s="4">
        <f t="shared" si="6"/>
        <v>6.2289562289562292</v>
      </c>
      <c r="J79">
        <f t="shared" si="4"/>
        <v>0.25170068027210885</v>
      </c>
    </row>
    <row r="80" spans="1:10" x14ac:dyDescent="0.25">
      <c r="A80" s="10" t="s">
        <v>34</v>
      </c>
      <c r="B80" s="3" t="s">
        <v>35</v>
      </c>
      <c r="C80" s="11" t="str">
        <f t="shared" si="5"/>
        <v>Children</v>
      </c>
      <c r="D80">
        <v>266</v>
      </c>
      <c r="E80">
        <v>153</v>
      </c>
      <c r="F80" s="9">
        <f t="shared" si="7"/>
        <v>57.518796992481199</v>
      </c>
      <c r="G80">
        <v>266</v>
      </c>
      <c r="H80">
        <v>107</v>
      </c>
      <c r="I80" s="4">
        <f t="shared" si="6"/>
        <v>40.225563909774436</v>
      </c>
      <c r="J80">
        <f t="shared" si="4"/>
        <v>0.69934640522875824</v>
      </c>
    </row>
    <row r="81" spans="1:10" x14ac:dyDescent="0.25">
      <c r="A81" s="10" t="s">
        <v>34</v>
      </c>
      <c r="B81" s="3" t="s">
        <v>36</v>
      </c>
      <c r="C81" s="11" t="str">
        <f t="shared" si="5"/>
        <v>Children</v>
      </c>
      <c r="D81">
        <v>134</v>
      </c>
      <c r="E81">
        <v>98</v>
      </c>
      <c r="F81" s="9">
        <f t="shared" si="7"/>
        <v>73.134328358208961</v>
      </c>
      <c r="G81">
        <v>134</v>
      </c>
      <c r="H81">
        <v>45</v>
      </c>
      <c r="I81" s="4">
        <f t="shared" si="6"/>
        <v>33.582089552238806</v>
      </c>
      <c r="J81">
        <f t="shared" si="4"/>
        <v>0.45918367346938771</v>
      </c>
    </row>
    <row r="82" spans="1:10" x14ac:dyDescent="0.25">
      <c r="A82" s="10" t="s">
        <v>34</v>
      </c>
      <c r="B82" s="5" t="s">
        <v>37</v>
      </c>
      <c r="C82" s="11" t="str">
        <f t="shared" si="5"/>
        <v>Adults</v>
      </c>
      <c r="D82">
        <v>694</v>
      </c>
      <c r="E82">
        <v>343</v>
      </c>
      <c r="F82" s="9">
        <f t="shared" si="7"/>
        <v>49.423631123919307</v>
      </c>
      <c r="G82">
        <v>694</v>
      </c>
      <c r="H82">
        <v>102</v>
      </c>
      <c r="I82" s="4">
        <f t="shared" si="6"/>
        <v>14.697406340057636</v>
      </c>
      <c r="J82">
        <f t="shared" si="4"/>
        <v>0.29737609329446063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Data Studies With All Three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Whittaker</dc:creator>
  <cp:lastModifiedBy>Charlie Whittaker</cp:lastModifiedBy>
  <dcterms:created xsi:type="dcterms:W3CDTF">2018-12-05T17:30:34Z</dcterms:created>
  <dcterms:modified xsi:type="dcterms:W3CDTF">2018-12-05T18:22:35Z</dcterms:modified>
</cp:coreProperties>
</file>