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cw1716\Documents\Q_Drive_Copy\PhD\Indian_Vectors\1. Temporal Vector Dynamics\Data\Systematic_Review_Results\"/>
    </mc:Choice>
  </mc:AlternateContent>
  <xr:revisionPtr revIDLastSave="0" documentId="13_ncr:1_{409F6025-E30B-4926-A9D4-A364AC5C7571}" xr6:coauthVersionLast="36" xr6:coauthVersionMax="36" xr10:uidLastSave="{00000000-0000-0000-0000-000000000000}"/>
  <bookViews>
    <workbookView xWindow="0" yWindow="0" windowWidth="23040" windowHeight="8775" tabRatio="780" activeTab="3" xr2:uid="{02E30BFE-77DA-44BF-9ED5-3E3E169A8B9F}"/>
  </bookViews>
  <sheets>
    <sheet name="Paper_Reported_Raw_Time_Series" sheetId="1" r:id="rId1"/>
    <sheet name="Count_Cov_Raw_Time_Series" sheetId="3" r:id="rId2"/>
    <sheet name="Count_Cov_Month_Rear_Twelve_Lim" sheetId="8" r:id="rId3"/>
    <sheet name="GP_Fitting_Quality_Assessment" sheetId="9" r:id="rId4"/>
    <sheet name="Details" sheetId="4" r:id="rId5"/>
    <sheet name="SEPARATOR" sheetId="10" r:id="rId6"/>
    <sheet name="Sheet1" sheetId="11" r:id="rId7"/>
    <sheet name="Month_Rearrange_Raw_Time_Series" sheetId="2" r:id="rId8"/>
    <sheet name="Count_Cov_Month_Rearrange_TS" sheetId="5" r:id="rId9"/>
    <sheet name="GP_Fitting_Quality_Old" sheetId="6" r:id="rId10"/>
    <sheet name="Rearr_No_Limit_GP_Fitting" sheetId="7" r:id="rId11"/>
  </sheets>
  <definedNames>
    <definedName name="_xlnm._FilterDatabase" localSheetId="0" hidden="1">Paper_Reported_Raw_Time_Series!$A$1:$BM$306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Z71" i="8" l="1"/>
  <c r="Z70" i="8"/>
  <c r="Z69" i="8"/>
  <c r="Y76" i="8" l="1"/>
  <c r="Z3" i="8"/>
  <c r="Z4" i="8"/>
  <c r="Z5" i="8"/>
  <c r="Z6" i="8"/>
  <c r="Z7" i="8"/>
  <c r="Z8" i="8"/>
  <c r="Z9" i="8"/>
  <c r="Z10" i="8"/>
  <c r="Z11" i="8"/>
  <c r="Z12" i="8"/>
  <c r="Z13" i="8"/>
  <c r="Z14" i="8"/>
  <c r="Z15" i="8"/>
  <c r="Z16" i="8"/>
  <c r="Z17" i="8"/>
  <c r="Z18" i="8"/>
  <c r="Z19" i="8"/>
  <c r="Z20" i="8"/>
  <c r="Z21" i="8"/>
  <c r="Z22" i="8"/>
  <c r="Z23" i="8"/>
  <c r="Z24" i="8"/>
  <c r="Z25" i="8"/>
  <c r="Z26" i="8"/>
  <c r="Z27" i="8"/>
  <c r="Z28" i="8"/>
  <c r="Z29" i="8"/>
  <c r="Z30" i="8"/>
  <c r="Z31" i="8"/>
  <c r="Z32" i="8"/>
  <c r="Z33" i="8"/>
  <c r="Z34" i="8"/>
  <c r="Z35" i="8"/>
  <c r="Z36" i="8"/>
  <c r="Z37" i="8"/>
  <c r="Z38" i="8"/>
  <c r="Z39" i="8"/>
  <c r="Z40" i="8"/>
  <c r="Z41" i="8"/>
  <c r="Z42" i="8"/>
  <c r="Z43" i="8"/>
  <c r="Z44" i="8"/>
  <c r="Z45" i="8"/>
  <c r="Z46" i="8"/>
  <c r="Z47" i="8"/>
  <c r="Z48" i="8"/>
  <c r="Z49" i="8"/>
  <c r="Z50" i="8"/>
  <c r="Z51" i="8"/>
  <c r="Z52" i="8"/>
  <c r="Z53" i="8"/>
  <c r="Z54" i="8"/>
  <c r="Z55" i="8"/>
  <c r="Z56" i="8"/>
  <c r="Z57" i="8"/>
  <c r="Z58" i="8"/>
  <c r="Z59" i="8"/>
  <c r="Z60" i="8"/>
  <c r="Z61" i="8"/>
  <c r="Z62" i="8"/>
  <c r="Z63" i="8"/>
  <c r="Z64" i="8"/>
  <c r="Z65" i="8"/>
  <c r="Z66" i="8"/>
  <c r="Z67" i="8"/>
  <c r="Z68" i="8"/>
  <c r="Z72" i="8"/>
  <c r="Z73" i="8"/>
  <c r="Z74" i="8"/>
  <c r="Z75" i="8"/>
  <c r="Z76" i="8"/>
  <c r="Z77" i="8"/>
  <c r="Z78" i="8"/>
  <c r="Z79" i="8"/>
  <c r="Z80" i="8"/>
  <c r="Z81" i="8"/>
  <c r="Z82" i="8"/>
  <c r="Z83" i="8"/>
  <c r="Z84" i="8"/>
  <c r="Z85" i="8"/>
  <c r="Z86" i="8"/>
  <c r="Z87" i="8"/>
  <c r="Z88" i="8"/>
  <c r="Z89" i="8"/>
  <c r="Z90" i="8"/>
  <c r="Z91" i="8"/>
  <c r="Z92" i="8"/>
  <c r="Z93" i="8"/>
  <c r="Z94" i="8"/>
  <c r="Z95" i="8"/>
  <c r="Z96" i="8"/>
  <c r="Z97" i="8"/>
  <c r="Z98" i="8"/>
  <c r="Z99" i="8"/>
  <c r="Z100" i="8"/>
  <c r="Z101" i="8"/>
  <c r="Z102" i="8"/>
  <c r="Z103" i="8"/>
  <c r="Z104" i="8"/>
  <c r="Z105" i="8"/>
  <c r="Z106" i="8"/>
  <c r="Z107" i="8"/>
  <c r="Z108" i="8"/>
  <c r="Z109" i="8"/>
  <c r="Z110" i="8"/>
  <c r="Z111" i="8"/>
  <c r="Z112" i="8"/>
  <c r="Z113" i="8"/>
  <c r="Z114" i="8"/>
  <c r="Z115" i="8"/>
  <c r="Z116" i="8"/>
  <c r="Z117" i="8"/>
  <c r="Z118" i="8"/>
  <c r="Z119" i="8"/>
  <c r="Z120" i="8"/>
  <c r="Z121" i="8"/>
  <c r="Z122" i="8"/>
  <c r="Z123" i="8"/>
  <c r="Z124" i="8"/>
  <c r="Z125" i="8"/>
  <c r="Z126" i="8"/>
  <c r="Z127" i="8"/>
  <c r="Z128" i="8"/>
  <c r="Z129" i="8"/>
  <c r="Z130" i="8"/>
  <c r="Z131" i="8"/>
  <c r="Z132" i="8"/>
  <c r="Z133" i="8"/>
  <c r="Z134" i="8"/>
  <c r="Z135" i="8"/>
  <c r="Z136" i="8"/>
  <c r="Z137" i="8"/>
  <c r="Z138" i="8"/>
  <c r="Z139" i="8"/>
  <c r="Z140" i="8"/>
  <c r="Z141" i="8"/>
  <c r="Z142" i="8"/>
  <c r="Z143" i="8"/>
  <c r="Z144" i="8"/>
  <c r="Z145" i="8"/>
  <c r="Z146" i="8"/>
  <c r="Z147" i="8"/>
  <c r="Z148" i="8"/>
  <c r="Z149" i="8"/>
  <c r="Z150" i="8"/>
  <c r="Z151" i="8"/>
  <c r="Z152" i="8"/>
  <c r="Z153" i="8"/>
  <c r="Z154" i="8"/>
  <c r="Z155" i="8"/>
  <c r="Z156" i="8"/>
  <c r="Z157" i="8"/>
  <c r="Z158" i="8"/>
  <c r="Z159" i="8"/>
  <c r="Z160" i="8"/>
  <c r="Z161" i="8"/>
  <c r="Z162" i="8"/>
  <c r="Z163" i="8"/>
  <c r="Z164" i="8"/>
  <c r="Z165" i="8"/>
  <c r="Z166" i="8"/>
  <c r="Z167" i="8"/>
  <c r="Z168" i="8"/>
  <c r="Z169" i="8"/>
  <c r="Z170" i="8"/>
  <c r="Z171" i="8"/>
  <c r="Z172" i="8"/>
  <c r="Z173" i="8"/>
  <c r="Z174" i="8"/>
  <c r="Z175" i="8"/>
  <c r="Z176" i="8"/>
  <c r="Z177" i="8"/>
  <c r="Z178" i="8"/>
  <c r="Z179" i="8"/>
  <c r="Z180" i="8"/>
  <c r="Z181" i="8"/>
  <c r="Z182" i="8"/>
  <c r="Z183" i="8"/>
  <c r="Z184" i="8"/>
  <c r="Z185" i="8"/>
  <c r="Z186" i="8"/>
  <c r="Z187" i="8"/>
  <c r="Z188" i="8"/>
  <c r="Z189" i="8"/>
  <c r="Z190" i="8"/>
  <c r="Z191" i="8"/>
  <c r="Z192" i="8"/>
  <c r="Z193" i="8"/>
  <c r="Z194" i="8"/>
  <c r="Z195" i="8"/>
  <c r="Z196" i="8"/>
  <c r="Z197" i="8"/>
  <c r="Z198" i="8"/>
  <c r="Z199" i="8"/>
  <c r="Z200" i="8"/>
  <c r="Z201" i="8"/>
  <c r="Z202" i="8"/>
  <c r="Z203" i="8"/>
  <c r="Z204" i="8"/>
  <c r="Z205" i="8"/>
  <c r="Z206" i="8"/>
  <c r="Z207" i="8"/>
  <c r="Z208" i="8"/>
  <c r="Z209" i="8"/>
  <c r="Z210" i="8"/>
  <c r="Z211" i="8"/>
  <c r="Z212" i="8"/>
  <c r="Z213" i="8"/>
  <c r="Z214" i="8"/>
  <c r="Z215" i="8"/>
  <c r="Z216" i="8"/>
  <c r="Z217" i="8"/>
  <c r="Z218" i="8"/>
  <c r="Z219" i="8"/>
  <c r="Z220" i="8"/>
  <c r="Z221" i="8"/>
  <c r="Z222" i="8"/>
  <c r="Z223" i="8"/>
  <c r="Z224" i="8"/>
  <c r="Z225" i="8"/>
  <c r="Z226" i="8"/>
  <c r="Z227" i="8"/>
  <c r="Z228" i="8"/>
  <c r="Z229" i="8"/>
  <c r="Z230" i="8"/>
  <c r="Z231" i="8"/>
  <c r="Z232" i="8"/>
  <c r="Z233" i="8"/>
  <c r="Z234" i="8"/>
  <c r="Z235" i="8"/>
  <c r="Z236" i="8"/>
  <c r="Z237" i="8"/>
  <c r="Z238" i="8"/>
  <c r="Z239" i="8"/>
  <c r="Z240" i="8"/>
  <c r="Z241" i="8"/>
  <c r="Z242" i="8"/>
  <c r="Z243" i="8"/>
  <c r="Z244" i="8"/>
  <c r="Z245" i="8"/>
  <c r="Z246" i="8"/>
  <c r="Z247" i="8"/>
  <c r="Z248" i="8"/>
  <c r="Z249" i="8"/>
  <c r="Z250" i="8"/>
  <c r="Z251" i="8"/>
  <c r="Z252" i="8"/>
  <c r="Z253" i="8"/>
  <c r="Z254" i="8"/>
  <c r="Z255" i="8"/>
  <c r="Z256" i="8"/>
  <c r="Z257" i="8"/>
  <c r="Z258" i="8"/>
  <c r="Z259" i="8"/>
  <c r="Z260" i="8"/>
  <c r="Z261" i="8"/>
  <c r="Z262" i="8"/>
  <c r="Z263" i="8"/>
  <c r="Z264" i="8"/>
  <c r="Z265" i="8"/>
  <c r="Z266" i="8"/>
  <c r="Z267" i="8"/>
  <c r="Z268" i="8"/>
  <c r="Z269" i="8"/>
  <c r="Z270" i="8"/>
  <c r="Z271" i="8"/>
  <c r="Z272" i="8"/>
  <c r="Z273" i="8"/>
  <c r="Z274" i="8"/>
  <c r="Z275" i="8"/>
  <c r="Z276" i="8"/>
  <c r="Z277" i="8"/>
  <c r="Z278" i="8"/>
  <c r="Z279" i="8"/>
  <c r="Z280" i="8"/>
  <c r="Z281" i="8"/>
  <c r="Z282" i="8"/>
  <c r="Z283" i="8"/>
  <c r="Z284" i="8"/>
  <c r="Z285" i="8"/>
  <c r="Z286" i="8"/>
  <c r="Z287" i="8"/>
  <c r="Z288" i="8"/>
  <c r="Z289" i="8"/>
  <c r="Z290" i="8"/>
  <c r="Z291" i="8"/>
  <c r="Z292" i="8"/>
  <c r="Z293" i="8"/>
  <c r="Z294" i="8"/>
  <c r="Z295" i="8"/>
  <c r="Z296" i="8"/>
  <c r="Z297" i="8"/>
  <c r="Z298" i="8"/>
  <c r="Z299" i="8"/>
  <c r="Z300" i="8"/>
  <c r="Z301" i="8"/>
  <c r="Z302" i="8"/>
  <c r="Z303" i="8"/>
  <c r="Z304" i="8"/>
  <c r="Z305" i="8"/>
  <c r="Z306" i="8"/>
  <c r="Z2" i="8"/>
  <c r="Y3" i="8"/>
  <c r="Y4" i="8"/>
  <c r="Y5" i="8"/>
  <c r="Y6" i="8"/>
  <c r="Y7" i="8"/>
  <c r="Y8" i="8"/>
  <c r="Y9" i="8"/>
  <c r="Y10" i="8"/>
  <c r="Y11" i="8"/>
  <c r="Y12" i="8"/>
  <c r="Y13" i="8"/>
  <c r="Y14" i="8"/>
  <c r="Y15" i="8"/>
  <c r="Y16" i="8"/>
  <c r="Y17" i="8"/>
  <c r="Y18" i="8"/>
  <c r="Y19" i="8"/>
  <c r="Y20" i="8"/>
  <c r="Y21" i="8"/>
  <c r="Y22" i="8"/>
  <c r="Y23" i="8"/>
  <c r="Y24" i="8"/>
  <c r="Y25" i="8"/>
  <c r="Y26" i="8"/>
  <c r="Y27" i="8"/>
  <c r="Y28" i="8"/>
  <c r="Y29" i="8"/>
  <c r="Y30" i="8"/>
  <c r="Y31" i="8"/>
  <c r="Y32" i="8"/>
  <c r="Y33" i="8"/>
  <c r="Y34" i="8"/>
  <c r="Y35" i="8"/>
  <c r="Y36" i="8"/>
  <c r="Y37" i="8"/>
  <c r="Y38" i="8"/>
  <c r="Y39" i="8"/>
  <c r="Y40" i="8"/>
  <c r="Y41" i="8"/>
  <c r="Y42" i="8"/>
  <c r="Y43" i="8"/>
  <c r="Y44" i="8"/>
  <c r="Y45" i="8"/>
  <c r="Y46" i="8"/>
  <c r="Y47" i="8"/>
  <c r="Y48" i="8"/>
  <c r="Y49" i="8"/>
  <c r="Y50" i="8"/>
  <c r="Y51" i="8"/>
  <c r="Y52" i="8"/>
  <c r="Y53" i="8"/>
  <c r="Y54" i="8"/>
  <c r="Y55" i="8"/>
  <c r="Y56" i="8"/>
  <c r="Y57" i="8"/>
  <c r="Y58" i="8"/>
  <c r="Y59" i="8"/>
  <c r="Y60" i="8"/>
  <c r="Y61" i="8"/>
  <c r="Y62" i="8"/>
  <c r="Y63" i="8"/>
  <c r="Y64" i="8"/>
  <c r="Y65" i="8"/>
  <c r="Y66" i="8"/>
  <c r="Y67" i="8"/>
  <c r="Y68" i="8"/>
  <c r="Y72" i="8"/>
  <c r="Y73" i="8"/>
  <c r="Y74" i="8"/>
  <c r="Y75" i="8"/>
  <c r="Y77" i="8"/>
  <c r="Y78" i="8"/>
  <c r="Y79" i="8"/>
  <c r="Y80" i="8"/>
  <c r="Y81" i="8"/>
  <c r="Y82" i="8"/>
  <c r="Y83" i="8"/>
  <c r="Y84" i="8"/>
  <c r="Y85" i="8"/>
  <c r="Y86" i="8"/>
  <c r="Y87" i="8"/>
  <c r="Y88" i="8"/>
  <c r="Y89" i="8"/>
  <c r="Y90" i="8"/>
  <c r="Y91" i="8"/>
  <c r="Y92" i="8"/>
  <c r="Y93" i="8"/>
  <c r="Y94" i="8"/>
  <c r="Y95" i="8"/>
  <c r="Y96" i="8"/>
  <c r="Y97" i="8"/>
  <c r="Y98" i="8"/>
  <c r="Y99" i="8"/>
  <c r="Y100" i="8"/>
  <c r="Y101" i="8"/>
  <c r="Y102" i="8"/>
  <c r="Y103" i="8"/>
  <c r="Y104" i="8"/>
  <c r="Y105" i="8"/>
  <c r="Y106" i="8"/>
  <c r="Y107" i="8"/>
  <c r="Y108" i="8"/>
  <c r="Y109" i="8"/>
  <c r="Y110" i="8"/>
  <c r="Y111" i="8"/>
  <c r="Y112" i="8"/>
  <c r="Y113" i="8"/>
  <c r="Y114" i="8"/>
  <c r="Y115" i="8"/>
  <c r="Y116" i="8"/>
  <c r="Y117" i="8"/>
  <c r="Y118" i="8"/>
  <c r="Y119" i="8"/>
  <c r="Y120" i="8"/>
  <c r="Y121" i="8"/>
  <c r="Y122" i="8"/>
  <c r="Y123" i="8"/>
  <c r="Y124" i="8"/>
  <c r="Y125" i="8"/>
  <c r="Y126" i="8"/>
  <c r="Y127" i="8"/>
  <c r="Y128" i="8"/>
  <c r="Y129" i="8"/>
  <c r="Y130" i="8"/>
  <c r="Y131" i="8"/>
  <c r="Y132" i="8"/>
  <c r="Y133" i="8"/>
  <c r="Y134" i="8"/>
  <c r="Y135" i="8"/>
  <c r="Y136" i="8"/>
  <c r="Y137" i="8"/>
  <c r="Y138" i="8"/>
  <c r="Y139" i="8"/>
  <c r="Y140" i="8"/>
  <c r="Y141" i="8"/>
  <c r="Y142" i="8"/>
  <c r="Y143" i="8"/>
  <c r="Y144" i="8"/>
  <c r="Y145" i="8"/>
  <c r="Y146" i="8"/>
  <c r="Y147" i="8"/>
  <c r="Y148" i="8"/>
  <c r="Y149" i="8"/>
  <c r="Y150" i="8"/>
  <c r="Y151" i="8"/>
  <c r="Y152" i="8"/>
  <c r="Y153" i="8"/>
  <c r="Y154" i="8"/>
  <c r="Y155" i="8"/>
  <c r="Y156" i="8"/>
  <c r="Y157" i="8"/>
  <c r="Y158" i="8"/>
  <c r="Y159" i="8"/>
  <c r="Y160" i="8"/>
  <c r="Y161" i="8"/>
  <c r="Y162" i="8"/>
  <c r="Y163" i="8"/>
  <c r="Y164" i="8"/>
  <c r="Y165" i="8"/>
  <c r="Y166" i="8"/>
  <c r="Y167" i="8"/>
  <c r="Y168" i="8"/>
  <c r="Y169" i="8"/>
  <c r="Y170" i="8"/>
  <c r="Y171" i="8"/>
  <c r="Y172" i="8"/>
  <c r="Y173" i="8"/>
  <c r="Y174" i="8"/>
  <c r="Y175" i="8"/>
  <c r="Y176" i="8"/>
  <c r="Y177" i="8"/>
  <c r="Y178" i="8"/>
  <c r="Y179" i="8"/>
  <c r="Y180" i="8"/>
  <c r="Y181" i="8"/>
  <c r="Y182" i="8"/>
  <c r="Y183" i="8"/>
  <c r="Y184" i="8"/>
  <c r="Y185" i="8"/>
  <c r="Y186" i="8"/>
  <c r="Y187" i="8"/>
  <c r="Y188" i="8"/>
  <c r="Y189" i="8"/>
  <c r="Y190" i="8"/>
  <c r="Y191" i="8"/>
  <c r="Y192" i="8"/>
  <c r="Y193" i="8"/>
  <c r="Y194" i="8"/>
  <c r="Y195" i="8"/>
  <c r="Y196" i="8"/>
  <c r="Y197" i="8"/>
  <c r="Y198" i="8"/>
  <c r="Y199" i="8"/>
  <c r="Y200" i="8"/>
  <c r="Y201" i="8"/>
  <c r="Y202" i="8"/>
  <c r="Y203" i="8"/>
  <c r="Y204" i="8"/>
  <c r="Y205" i="8"/>
  <c r="Y206" i="8"/>
  <c r="Y207" i="8"/>
  <c r="Y208" i="8"/>
  <c r="Y209" i="8"/>
  <c r="Y210" i="8"/>
  <c r="Y211" i="8"/>
  <c r="Y212" i="8"/>
  <c r="Y213" i="8"/>
  <c r="Y214" i="8"/>
  <c r="Y215" i="8"/>
  <c r="Y216" i="8"/>
  <c r="Y217" i="8"/>
  <c r="Y218" i="8"/>
  <c r="Y219" i="8"/>
  <c r="Y220" i="8"/>
  <c r="Y221" i="8"/>
  <c r="Y222" i="8"/>
  <c r="Y223" i="8"/>
  <c r="Y224" i="8"/>
  <c r="Y225" i="8"/>
  <c r="Y226" i="8"/>
  <c r="Y227" i="8"/>
  <c r="Y228" i="8"/>
  <c r="Y229" i="8"/>
  <c r="Y230" i="8"/>
  <c r="Y231" i="8"/>
  <c r="Y232" i="8"/>
  <c r="Y233" i="8"/>
  <c r="Y234" i="8"/>
  <c r="Y235" i="8"/>
  <c r="Y236" i="8"/>
  <c r="Y237" i="8"/>
  <c r="Y238" i="8"/>
  <c r="Y239" i="8"/>
  <c r="Y240" i="8"/>
  <c r="Y241" i="8"/>
  <c r="Y242" i="8"/>
  <c r="Y243" i="8"/>
  <c r="Y244" i="8"/>
  <c r="Y245" i="8"/>
  <c r="Y246" i="8"/>
  <c r="Y247" i="8"/>
  <c r="Y248" i="8"/>
  <c r="Y249" i="8"/>
  <c r="Y250" i="8"/>
  <c r="Y251" i="8"/>
  <c r="Y252" i="8"/>
  <c r="Y253" i="8"/>
  <c r="Y254" i="8"/>
  <c r="Y255" i="8"/>
  <c r="Y256" i="8"/>
  <c r="Y257" i="8"/>
  <c r="Y258" i="8"/>
  <c r="Y259" i="8"/>
  <c r="Y260" i="8"/>
  <c r="Y261" i="8"/>
  <c r="Y262" i="8"/>
  <c r="Y263" i="8"/>
  <c r="Y264" i="8"/>
  <c r="Y265" i="8"/>
  <c r="Y266" i="8"/>
  <c r="Y267" i="8"/>
  <c r="Y268" i="8"/>
  <c r="Y269" i="8"/>
  <c r="Y270" i="8"/>
  <c r="Y271" i="8"/>
  <c r="Y272" i="8"/>
  <c r="Y273" i="8"/>
  <c r="Y274" i="8"/>
  <c r="Y275" i="8"/>
  <c r="Y276" i="8"/>
  <c r="Y277" i="8"/>
  <c r="Y278" i="8"/>
  <c r="Y279" i="8"/>
  <c r="Y280" i="8"/>
  <c r="Y281" i="8"/>
  <c r="Y282" i="8"/>
  <c r="Y283" i="8"/>
  <c r="Y284" i="8"/>
  <c r="Y285" i="8"/>
  <c r="Y286" i="8"/>
  <c r="Y287" i="8"/>
  <c r="Y288" i="8"/>
  <c r="Y289" i="8"/>
  <c r="Y290" i="8"/>
  <c r="Y291" i="8"/>
  <c r="Y292" i="8"/>
  <c r="Y293" i="8"/>
  <c r="Y294" i="8"/>
  <c r="Y295" i="8"/>
  <c r="Y296" i="8"/>
  <c r="Y297" i="8"/>
  <c r="Y298" i="8"/>
  <c r="Y299" i="8"/>
  <c r="Y300" i="8"/>
  <c r="Y301" i="8"/>
  <c r="Y302" i="8"/>
  <c r="Y303" i="8"/>
  <c r="Y304" i="8"/>
  <c r="Y305" i="8"/>
  <c r="Y306" i="8"/>
  <c r="Y2" i="8"/>
  <c r="K2" i="9" l="1"/>
  <c r="L2" i="9" s="1"/>
  <c r="K7" i="9"/>
  <c r="K6" i="9"/>
  <c r="L6" i="9" s="1"/>
  <c r="K3" i="9"/>
  <c r="N7" i="7"/>
  <c r="O7" i="7" s="1"/>
  <c r="N6" i="7"/>
  <c r="O6" i="7" s="1"/>
  <c r="N3" i="7"/>
  <c r="O3" i="7" s="1"/>
  <c r="N2" i="7"/>
  <c r="O2" i="7" s="1"/>
  <c r="N7" i="6"/>
  <c r="O7" i="6" s="1"/>
  <c r="N6" i="6"/>
  <c r="O6" i="6" s="1"/>
  <c r="N3" i="6"/>
  <c r="O3" i="6" s="1"/>
  <c r="N2" i="6"/>
  <c r="O2" i="6" s="1"/>
  <c r="AD2" i="6"/>
  <c r="AD3" i="6"/>
  <c r="AD6" i="6"/>
  <c r="AD7" i="6"/>
  <c r="L3" i="9" l="1"/>
  <c r="L7" i="9"/>
  <c r="G308" i="6"/>
  <c r="AE6" i="6" l="1"/>
  <c r="AE7" i="6"/>
  <c r="AE2" i="6"/>
  <c r="AE3" i="6"/>
</calcChain>
</file>

<file path=xl/sharedStrings.xml><?xml version="1.0" encoding="utf-8"?>
<sst xmlns="http://schemas.openxmlformats.org/spreadsheetml/2006/main" count="12896" uniqueCount="550">
  <si>
    <t>Species</t>
  </si>
  <si>
    <t>Author</t>
  </si>
  <si>
    <t>Polygon?</t>
  </si>
  <si>
    <t>Lon</t>
  </si>
  <si>
    <t>Lat</t>
  </si>
  <si>
    <t>Catch Method</t>
  </si>
  <si>
    <t>Sampling_Year_Start</t>
  </si>
  <si>
    <t>January</t>
  </si>
  <si>
    <t>February</t>
  </si>
  <si>
    <t>March</t>
  </si>
  <si>
    <t>April</t>
  </si>
  <si>
    <t>May</t>
  </si>
  <si>
    <t>June</t>
  </si>
  <si>
    <t>July</t>
  </si>
  <si>
    <t>August</t>
  </si>
  <si>
    <t>September</t>
  </si>
  <si>
    <t>October</t>
  </si>
  <si>
    <t>November</t>
  </si>
  <si>
    <t>December</t>
  </si>
  <si>
    <t>Mani</t>
  </si>
  <si>
    <t>No</t>
  </si>
  <si>
    <t>Indoor Resting Collections, Human Dwellings and Cattlesheds</t>
  </si>
  <si>
    <t>Outdoor Resting Collections</t>
  </si>
  <si>
    <t>Jambulingam</t>
  </si>
  <si>
    <t>Indoor Resting Collection</t>
  </si>
  <si>
    <t>Indoor Man Biting Rate</t>
  </si>
  <si>
    <t>Outdoor Man Biting Rate</t>
  </si>
  <si>
    <t>Kareem</t>
  </si>
  <si>
    <t>Trap Collections, Indoor and Outdoor Resting Collections, Morning, Human/Animal Landing Catches</t>
  </si>
  <si>
    <t>Singh</t>
  </si>
  <si>
    <t>Yes</t>
  </si>
  <si>
    <t>Small Polygon</t>
  </si>
  <si>
    <t>Indoor Resting Collections, Human and Cattle Dwellings, Morning</t>
  </si>
  <si>
    <t>Bhatt</t>
  </si>
  <si>
    <t>Human Dwellings, Indoor Resting Collections, Morning</t>
  </si>
  <si>
    <t>Cattlesheds, Indoor Resting Collections, Morning</t>
  </si>
  <si>
    <t>Outdoor Pit Collections</t>
  </si>
  <si>
    <t>Indoor Resting Collections, Human and Cattle Dwellings</t>
  </si>
  <si>
    <t>Collins</t>
  </si>
  <si>
    <t>Various (Note % Composition Reported)</t>
  </si>
  <si>
    <t>Kulkarni</t>
  </si>
  <si>
    <t>Indoor and Outdoor Resting Collections</t>
  </si>
  <si>
    <t>Das</t>
  </si>
  <si>
    <t>Indoor Resting Collections, Daytime, Human and Cattle Dwellings</t>
  </si>
  <si>
    <t>Cattle Dwellings, Indoor Resting Collectons</t>
  </si>
  <si>
    <t>Human Dwellings, Indoor Resting Collectons</t>
  </si>
  <si>
    <t>Sharma</t>
  </si>
  <si>
    <t>Indoor Resting Collections (Human and Cattle Dwellings), Spray Catch</t>
  </si>
  <si>
    <t>Indoor resting collections, morning, cattle and human dwellings</t>
  </si>
  <si>
    <t>Saxena</t>
  </si>
  <si>
    <t>Indoor Resting Collections</t>
  </si>
  <si>
    <t>Chand</t>
  </si>
  <si>
    <t>Human Dwelling Indoor Resting Collections, Morning</t>
  </si>
  <si>
    <t>Cattleshed Indoor Resting Collections, Morning</t>
  </si>
  <si>
    <t>Misra</t>
  </si>
  <si>
    <t>Human and Cattle Bait, Indoor Resting Collections, Human and Cattle Dwellings</t>
  </si>
  <si>
    <t>Indoor Resting Collections, Mornings</t>
  </si>
  <si>
    <t>Bansal</t>
  </si>
  <si>
    <t>Indoor, Outdoor Resting Collections, Human and Cattle Dwellings, Dawn and Dusk</t>
  </si>
  <si>
    <t>Various - Mean Hut Density Reported</t>
  </si>
  <si>
    <t>Ansari</t>
  </si>
  <si>
    <t>Human and Mixed Dwellings Indoor Resting Collections</t>
  </si>
  <si>
    <t>Cattlesheds Indoor Resting Collections</t>
  </si>
  <si>
    <t>Indoor Landing Catches</t>
  </si>
  <si>
    <t>Gunasekaran</t>
  </si>
  <si>
    <t>Indoor Human Landing Catches, Night</t>
  </si>
  <si>
    <t>Indoor Resting Collections, Morning</t>
  </si>
  <si>
    <t>Shukla</t>
  </si>
  <si>
    <t>Hand collections, human and cattle dwellings.</t>
  </si>
  <si>
    <t>Malakar</t>
  </si>
  <si>
    <t>Indoor resting collections, dawn and dusk, human and cattle dwellings</t>
  </si>
  <si>
    <t>Indoor resting collection, cattlesheds and human dwellings, 6am.</t>
  </si>
  <si>
    <t>Sahu</t>
  </si>
  <si>
    <t>Indoor Resting Collections, Human Dwellings</t>
  </si>
  <si>
    <t>Nandi</t>
  </si>
  <si>
    <t>Indoor Resting, Peri-Domestic Collections, Biting Collections, Human and Cattle Dwellings</t>
  </si>
  <si>
    <t>Yadava</t>
  </si>
  <si>
    <t>Tiwari</t>
  </si>
  <si>
    <t>Indoor resting collection, human and cattle dwellings, 6am-8am</t>
  </si>
  <si>
    <t>Nanda</t>
  </si>
  <si>
    <t>Indoor Resting Catches</t>
  </si>
  <si>
    <t>Batra</t>
  </si>
  <si>
    <t>Indoor Resting Collections, Human Dwellings and Cattlesheds, Mornings</t>
  </si>
  <si>
    <t>Tyagi</t>
  </si>
  <si>
    <t>Indoor Resting Collections, cattle and human dwellings, morning</t>
  </si>
  <si>
    <t>Yadav</t>
  </si>
  <si>
    <t>Unclear</t>
  </si>
  <si>
    <t>Indoor Resting Collecitons, Human Dwellings, Morning</t>
  </si>
  <si>
    <t>Dev</t>
  </si>
  <si>
    <t>Human Landing Catches, Night</t>
  </si>
  <si>
    <t>Sadanandane</t>
  </si>
  <si>
    <t>CDC Light Trap</t>
  </si>
  <si>
    <t>Indoor resting collection, human and cattle dwellings, Morning</t>
  </si>
  <si>
    <t>Pemola</t>
  </si>
  <si>
    <t xml:space="preserve">Indoor Morning and evening collections by hand,  (both human and cattle dwellings) </t>
  </si>
  <si>
    <t>Indoor Resting Collections, Human Dwellings, Morning</t>
  </si>
  <si>
    <t>Indoor Resting Collections, Mornings, Human and Cattle Dwellings</t>
  </si>
  <si>
    <t>Outdoor Landing Catches</t>
  </si>
  <si>
    <t>Parmanand</t>
  </si>
  <si>
    <t>Indoor resting collections, 6am-8am, human and mixed dwellings</t>
  </si>
  <si>
    <t>Indoor resting captures, 6am-8am, human dwellings.</t>
  </si>
  <si>
    <t>Floor sheet collection and hand catches</t>
  </si>
  <si>
    <t>Sreehari</t>
  </si>
  <si>
    <t>CDC light traps from 6pm to 6am, human and cattle dwellings</t>
  </si>
  <si>
    <t>Dhiman</t>
  </si>
  <si>
    <t>Mittal</t>
  </si>
  <si>
    <t>Indoor Resting Collections, 6am, Cattle and Human Dwellings</t>
  </si>
  <si>
    <t>CDC Light Traps 6pm to 6am</t>
  </si>
  <si>
    <t>Human Landing Catchs, Outdoor and Indoor, Overnight</t>
  </si>
  <si>
    <t>Pandey</t>
  </si>
  <si>
    <t>Indoor Resting Collections, 5-7am, human dwellings and cattle sheds</t>
  </si>
  <si>
    <t>Indoor Resting Collections, 6-8am, human dwellings and cattle sheds.</t>
  </si>
  <si>
    <t>Temporal_Paper_ID</t>
  </si>
  <si>
    <t>Location_ID</t>
  </si>
  <si>
    <t>1980-1981</t>
  </si>
  <si>
    <t>Time_Series_ID</t>
  </si>
  <si>
    <t>Culicifacies</t>
  </si>
  <si>
    <t>1981-1983</t>
  </si>
  <si>
    <t>Polygon</t>
  </si>
  <si>
    <t>1981/1982</t>
  </si>
  <si>
    <t>1987/1988</t>
  </si>
  <si>
    <t>1983/1984/1985/1986</t>
  </si>
  <si>
    <t>1985/1986/1987/19888</t>
  </si>
  <si>
    <t>1989-1990</t>
  </si>
  <si>
    <t>1989-19990</t>
  </si>
  <si>
    <t>1984-1986</t>
  </si>
  <si>
    <t>1989/1990/1991</t>
  </si>
  <si>
    <t>1989-1991</t>
  </si>
  <si>
    <t>1990-1991</t>
  </si>
  <si>
    <t>1988-1990</t>
  </si>
  <si>
    <t>1991-1992</t>
  </si>
  <si>
    <t>1992-1994</t>
  </si>
  <si>
    <t>1998-2000</t>
  </si>
  <si>
    <t>1999-2000</t>
  </si>
  <si>
    <t>1986/1987/1988/1989/1990/1991</t>
  </si>
  <si>
    <t>1992/1993/1994/1995/1996/1997/1998/1999/2000</t>
  </si>
  <si>
    <t>2000-2002</t>
  </si>
  <si>
    <t>1998-1999</t>
  </si>
  <si>
    <t>2000-2003</t>
  </si>
  <si>
    <t>2002-2004</t>
  </si>
  <si>
    <t>2005-2007</t>
  </si>
  <si>
    <t>2002-2003</t>
  </si>
  <si>
    <t>2004-2005</t>
  </si>
  <si>
    <t>2009-2012</t>
  </si>
  <si>
    <t>2006-2010</t>
  </si>
  <si>
    <t>2014-2016</t>
  </si>
  <si>
    <t>1981-1982</t>
  </si>
  <si>
    <t>1983-1986</t>
  </si>
  <si>
    <t>1985-88</t>
  </si>
  <si>
    <t>1983-1988</t>
  </si>
  <si>
    <t>Dutta</t>
  </si>
  <si>
    <t>Zomuanpuli</t>
  </si>
  <si>
    <t>CDC Light Traps</t>
  </si>
  <si>
    <t>2009-2011</t>
  </si>
  <si>
    <t>Annularis</t>
  </si>
  <si>
    <t>1987-1988</t>
  </si>
  <si>
    <t>1988-1989</t>
  </si>
  <si>
    <t>1993-1994</t>
  </si>
  <si>
    <t>1993/1994/1995</t>
  </si>
  <si>
    <t>1994-1995</t>
  </si>
  <si>
    <t>2003-2004</t>
  </si>
  <si>
    <t>Light Traps and Outdoor Collections, Human and Cattle Dwellings, Overnight</t>
  </si>
  <si>
    <t>Human Landing Catch</t>
  </si>
  <si>
    <t>1984-1988</t>
  </si>
  <si>
    <t>Cattle Landing Catch</t>
  </si>
  <si>
    <t>Human Dwelling Resting</t>
  </si>
  <si>
    <t>Prakash</t>
  </si>
  <si>
    <t>CDC light traps from 6pm to 6am</t>
  </si>
  <si>
    <t>Nightime Human Landing Catches</t>
  </si>
  <si>
    <t xml:space="preserve">Indoor Man Biting </t>
  </si>
  <si>
    <t>Outdoor Landing Collections</t>
  </si>
  <si>
    <t>Dirus</t>
  </si>
  <si>
    <t>1983/1984/1985/1986/1987/1988</t>
  </si>
  <si>
    <t>1984/1985/1986/1987/1988</t>
  </si>
  <si>
    <t>1995-1996</t>
  </si>
  <si>
    <t>2000-2001</t>
  </si>
  <si>
    <t>Cattle Sheds Light Traps</t>
  </si>
  <si>
    <t>Human Dwellings Light Traps</t>
  </si>
  <si>
    <t>Cattle Sheds Indoor Resting Collections</t>
  </si>
  <si>
    <t>Human Dwellings Indoor Resting Collections</t>
  </si>
  <si>
    <t>Indoor Resting Collections Human Dwellings</t>
  </si>
  <si>
    <t>Indoor Resting Collections Cattlesheds</t>
  </si>
  <si>
    <t>Sekhar</t>
  </si>
  <si>
    <t>Indoor Human Landing Catches Overnight</t>
  </si>
  <si>
    <t>Outdoor Human Landing Catches, Overnight</t>
  </si>
  <si>
    <t>Indoor Resting Collections, Morning, Human and Cattlesheds</t>
  </si>
  <si>
    <t>Human Landing Catches Overnight</t>
  </si>
  <si>
    <t>Fluviatilis</t>
  </si>
  <si>
    <t>1980/1981</t>
  </si>
  <si>
    <t>2001-2002</t>
  </si>
  <si>
    <t>2006-2007</t>
  </si>
  <si>
    <t>2010/2011</t>
  </si>
  <si>
    <t xml:space="preserve">Dev </t>
  </si>
  <si>
    <t xml:space="preserve">Sahu </t>
  </si>
  <si>
    <t>MHD</t>
  </si>
  <si>
    <t>Minimus</t>
  </si>
  <si>
    <t>Human Night biting catches</t>
  </si>
  <si>
    <t>Cattle Night biting catches</t>
  </si>
  <si>
    <t>Hati</t>
  </si>
  <si>
    <t>Indoor Resting Collections, Human Dwellings, Mornings</t>
  </si>
  <si>
    <t>Chouldhuri</t>
  </si>
  <si>
    <t>Indoor Resting Collections Overnight, Outdoor Resting Collections Daytime</t>
  </si>
  <si>
    <t>Spray Catch</t>
  </si>
  <si>
    <t>Kumar</t>
  </si>
  <si>
    <t>CDC Traps Overnight</t>
  </si>
  <si>
    <t>Thomas</t>
  </si>
  <si>
    <t>MHD, pyrethrum spray sheet collection (I think) for human dwellings, indoor resting collections for cattlesheds</t>
  </si>
  <si>
    <t>Stephensi</t>
  </si>
  <si>
    <t>1976-1977</t>
  </si>
  <si>
    <t>1985-1986</t>
  </si>
  <si>
    <t>1985/1986/1987/1988</t>
  </si>
  <si>
    <t>1994-1996</t>
  </si>
  <si>
    <t>2013-2015</t>
  </si>
  <si>
    <t>Panicker</t>
  </si>
  <si>
    <t>Subpictus</t>
  </si>
  <si>
    <t>Overall_Reference_Number</t>
  </si>
  <si>
    <t>Pre_Rearrange_End</t>
  </si>
  <si>
    <t>Pre_Rearrange_Start</t>
  </si>
  <si>
    <t>Feb 1980</t>
  </si>
  <si>
    <t>Dec 1981</t>
  </si>
  <si>
    <t>Dec 1988</t>
  </si>
  <si>
    <t>May 1981</t>
  </si>
  <si>
    <t>May 1988</t>
  </si>
  <si>
    <t>Jan 1983</t>
  </si>
  <si>
    <t>Jan 1987</t>
  </si>
  <si>
    <t>Jan 1980</t>
  </si>
  <si>
    <t>June 1988</t>
  </si>
  <si>
    <t>June 1991</t>
  </si>
  <si>
    <t>July 1987</t>
  </si>
  <si>
    <t>August 1987</t>
  </si>
  <si>
    <t>July 1988</t>
  </si>
  <si>
    <t>July 1989</t>
  </si>
  <si>
    <t>July 1991</t>
  </si>
  <si>
    <t>July 1990</t>
  </si>
  <si>
    <t>Rearranged?</t>
  </si>
  <si>
    <t>Jan 1988</t>
  </si>
  <si>
    <t>Jan 1989</t>
  </si>
  <si>
    <t>Jan 1985</t>
  </si>
  <si>
    <t>Jan 1991</t>
  </si>
  <si>
    <t>May 1990</t>
  </si>
  <si>
    <t>May 1986</t>
  </si>
  <si>
    <t>November 1989</t>
  </si>
  <si>
    <t>Dec 1989</t>
  </si>
  <si>
    <t>1987-1989</t>
  </si>
  <si>
    <t xml:space="preserve">Jan </t>
  </si>
  <si>
    <t>Jan</t>
  </si>
  <si>
    <t>Dec</t>
  </si>
  <si>
    <t>Dec 1991</t>
  </si>
  <si>
    <t>Jan 1990</t>
  </si>
  <si>
    <t>Dec 1990</t>
  </si>
  <si>
    <t>June 1984</t>
  </si>
  <si>
    <t>March 1991</t>
  </si>
  <si>
    <t>July 1992</t>
  </si>
  <si>
    <t>March 1994</t>
  </si>
  <si>
    <t>Jan 1986</t>
  </si>
  <si>
    <t>Dec 1986</t>
  </si>
  <si>
    <t>Dec 1993</t>
  </si>
  <si>
    <t>Dec 1985</t>
  </si>
  <si>
    <t>April 1993</t>
  </si>
  <si>
    <t>April 1990</t>
  </si>
  <si>
    <t>April 1988</t>
  </si>
  <si>
    <t xml:space="preserve">Jan 1990 </t>
  </si>
  <si>
    <t>Aug 1989</t>
  </si>
  <si>
    <t>Jan 1992</t>
  </si>
  <si>
    <t>June 1992</t>
  </si>
  <si>
    <t>April 1992</t>
  </si>
  <si>
    <t>March 1989</t>
  </si>
  <si>
    <t xml:space="preserve">Jan 1993 </t>
  </si>
  <si>
    <t>Dec 1992</t>
  </si>
  <si>
    <t>April 2000</t>
  </si>
  <si>
    <t>July 1999</t>
  </si>
  <si>
    <t>March 2000</t>
  </si>
  <si>
    <t>May 1998</t>
  </si>
  <si>
    <t>Jan 2000</t>
  </si>
  <si>
    <t>Dec 2000</t>
  </si>
  <si>
    <t>April 1998</t>
  </si>
  <si>
    <t>Nov 1994</t>
  </si>
  <si>
    <t>Oct 1995</t>
  </si>
  <si>
    <t>Oct 2000</t>
  </si>
  <si>
    <t>Dec 2002</t>
  </si>
  <si>
    <t>April 2002</t>
  </si>
  <si>
    <t>March 1999</t>
  </si>
  <si>
    <t>March 2003</t>
  </si>
  <si>
    <t>October 2000</t>
  </si>
  <si>
    <t>October 2002</t>
  </si>
  <si>
    <t>December 2004</t>
  </si>
  <si>
    <t>August 1991</t>
  </si>
  <si>
    <t>Jan 2002</t>
  </si>
  <si>
    <t>Jan 2010</t>
  </si>
  <si>
    <t>November 2005</t>
  </si>
  <si>
    <t>January 2007</t>
  </si>
  <si>
    <t>March 2004</t>
  </si>
  <si>
    <t>February 2005</t>
  </si>
  <si>
    <t>Jan 2012</t>
  </si>
  <si>
    <t>Dec 2010</t>
  </si>
  <si>
    <t>October 2009</t>
  </si>
  <si>
    <t>September 2012</t>
  </si>
  <si>
    <t>August 2006</t>
  </si>
  <si>
    <t>May 2010</t>
  </si>
  <si>
    <t>Sept 2006</t>
  </si>
  <si>
    <t>Dec 2012</t>
  </si>
  <si>
    <t xml:space="preserve">May 2014 </t>
  </si>
  <si>
    <t>March 2016</t>
  </si>
  <si>
    <t>Dec 1987</t>
  </si>
  <si>
    <t>Nov 1989</t>
  </si>
  <si>
    <t>Nov 1988</t>
  </si>
  <si>
    <t>Feb 1990</t>
  </si>
  <si>
    <t>Sept 1990</t>
  </si>
  <si>
    <t>November 1988</t>
  </si>
  <si>
    <t>Oct 2002</t>
  </si>
  <si>
    <t>Jan 2003</t>
  </si>
  <si>
    <t>2009/2010/2011</t>
  </si>
  <si>
    <t>Starts at Jan Post Rearrange?</t>
  </si>
  <si>
    <t>May 2000</t>
  </si>
  <si>
    <t>August 1989</t>
  </si>
  <si>
    <t>August 1995</t>
  </si>
  <si>
    <t>July 1996</t>
  </si>
  <si>
    <t>August 1996</t>
  </si>
  <si>
    <t>June 1999</t>
  </si>
  <si>
    <t>June 2000</t>
  </si>
  <si>
    <t>May 2001</t>
  </si>
  <si>
    <t>Oct 1989</t>
  </si>
  <si>
    <t>Aug 1987</t>
  </si>
  <si>
    <t>Aug 2001</t>
  </si>
  <si>
    <t>Feb 2002</t>
  </si>
  <si>
    <t>June 2002</t>
  </si>
  <si>
    <t>Dec 2004</t>
  </si>
  <si>
    <t>May 2006</t>
  </si>
  <si>
    <t>July 2007</t>
  </si>
  <si>
    <t>Nov 2005</t>
  </si>
  <si>
    <t>Jan 2007</t>
  </si>
  <si>
    <t>Feb 2005</t>
  </si>
  <si>
    <t>August 2005</t>
  </si>
  <si>
    <t>Aug 2006</t>
  </si>
  <si>
    <t>Oct 1990</t>
  </si>
  <si>
    <t>Aug 2005</t>
  </si>
  <si>
    <t>Oct 1986</t>
  </si>
  <si>
    <t>Sep 1976</t>
  </si>
  <si>
    <t>Sep 1985</t>
  </si>
  <si>
    <t>Oct 1977</t>
  </si>
  <si>
    <t>Nov 1976</t>
  </si>
  <si>
    <t>Aug 1986</t>
  </si>
  <si>
    <t>June 1994</t>
  </si>
  <si>
    <t xml:space="preserve">Dec </t>
  </si>
  <si>
    <t>March 1996</t>
  </si>
  <si>
    <t>Mar 1994</t>
  </si>
  <si>
    <t>May 2013</t>
  </si>
  <si>
    <t>April 2015</t>
  </si>
  <si>
    <t>Jan 2014</t>
  </si>
  <si>
    <t>Dec 2014</t>
  </si>
  <si>
    <t>Sept 1976</t>
  </si>
  <si>
    <t>April 1981</t>
  </si>
  <si>
    <t>September 1982</t>
  </si>
  <si>
    <t>Starts at Jan Originally?</t>
  </si>
  <si>
    <t>May 2005</t>
  </si>
  <si>
    <t>Nov</t>
  </si>
  <si>
    <t>Notes</t>
  </si>
  <si>
    <t>Reversed so complete year is the first year and incomplete year is the second</t>
  </si>
  <si>
    <t>Original Time Series Length</t>
  </si>
  <si>
    <t>Processed Time Series Length</t>
  </si>
  <si>
    <t>Average taken over months with multiple counts</t>
  </si>
  <si>
    <t>No action required</t>
  </si>
  <si>
    <t>Rearrangement</t>
  </si>
  <si>
    <t>Rearrangement (Final Year Months Put At Beginning)</t>
  </si>
  <si>
    <t>Average taken over months with multiple counts (nearest year used for averaging as there are multiple years here)</t>
  </si>
  <si>
    <t xml:space="preserve">Average taken over months with multiple counts </t>
  </si>
  <si>
    <t>Rearrangement (consider averaging instead to produce 3 complete years)</t>
  </si>
  <si>
    <t>Average taken over months with multiple counts (could I just do average where there are multiple counts for the incomplete years? Not sure so have just averaged across all three years)</t>
  </si>
  <si>
    <t>Oct</t>
  </si>
  <si>
    <t>Paper_Reported_Raw_Time_Series</t>
  </si>
  <si>
    <t>Sheet</t>
  </si>
  <si>
    <t>Notes/Info:</t>
  </si>
  <si>
    <t>Count_Cov_Raw_Time_Series</t>
  </si>
  <si>
    <t>Went back through all of the papers and identified instances where the usually reported metric, i.e. man hour density, could be converted to raw counts (but normalised according to sampling effort). This was done as in a number of cases, the MHD was very low (which made negative binomial fitting, which requires integer values, difficult) and so converting to counts facilitating fitting.</t>
  </si>
  <si>
    <t>Month_Rearranged_Time_Series</t>
  </si>
  <si>
    <r>
      <rPr>
        <sz val="11"/>
        <color theme="1"/>
        <rFont val="Calibri"/>
        <family val="2"/>
        <scheme val="minor"/>
      </rPr>
      <t xml:space="preserve">Contains all the raw time series mosquito information from all of the collated references for the 7 species, </t>
    </r>
    <r>
      <rPr>
        <i/>
        <sz val="11"/>
        <color theme="1"/>
        <rFont val="Calibri"/>
        <family val="2"/>
        <scheme val="minor"/>
      </rPr>
      <t>Anopheles annularis, culicifacies, dirus, fluviatilis, minimus, stephensi and subpictus.</t>
    </r>
  </si>
  <si>
    <t>Indoor Man Landing</t>
  </si>
  <si>
    <t>Outdoor Man Landing</t>
  </si>
  <si>
    <t>First Round of Conversions</t>
  </si>
  <si>
    <t>Yellow highlights mean I've gone back and converted the MHD (or other aggregate measure) presented in the paper to something more resembling the raw counts recorded (although still standardised by sampling effort, obviously).</t>
  </si>
  <si>
    <t>Took these minorly processed raw time series and then processed them so that they all started in January and finished in December where possible, as well as various other minor modifications involving averaging over multiple years etc in order to produce an array of same length (or multiples of that length), homogeneous time series with minimal intermediate missing values. Uses the Raw Reported MHDs or Counts etc from each of the papers</t>
  </si>
  <si>
    <t>Count_Cov_Month_Rearrange_TS</t>
  </si>
  <si>
    <t xml:space="preserve">Took the time series where I'd gone through and converted MHD to counts or similar,  and then processed them so that they all started in January and finished in December where possible, as well as various other minor modifications involving averaging over multiple years etc in order to produce an array of same length (or multiples of that length), homogeneous time series with minimal intermediate missing values. </t>
  </si>
  <si>
    <t>Yellow highlights indicate how and in what way I've changed the time series (moved monthly data around etc so that the time series starts at January etc), as well as indicating any missing data if it occurs midway through the time seres.</t>
  </si>
  <si>
    <t>Various</t>
  </si>
  <si>
    <t>Average taken over months with multiple counts and rearrangement</t>
  </si>
  <si>
    <t>Rearranged</t>
  </si>
  <si>
    <t>Rearrange</t>
  </si>
  <si>
    <t>`</t>
  </si>
  <si>
    <t>Paper_ID</t>
  </si>
  <si>
    <t>Data Conversion Notes</t>
  </si>
  <si>
    <t>RAW</t>
  </si>
  <si>
    <t>(Indoor Resting Collections) Convert to counts based on man hours detailed. Variable effort across time series, so use average - 79 man hours.</t>
  </si>
  <si>
    <t>(Outdoor Resting Collections) Convert to counts based on trap nights detailed. Variable effort across time series, so use average - 77 trap nights</t>
  </si>
  <si>
    <t>Quite flat despite some evidence of peak in January and December. Cyclical nature of this thing means that it would be useful to have some sort of covariance structure allowing Jan and Dec to be similar to each other, despite being separated by 11 months.</t>
  </si>
  <si>
    <t>MHD, can't convert, leave as is</t>
  </si>
  <si>
    <t>AFTER ADJUSTMENT</t>
  </si>
  <si>
    <t>Fine (already counts)</t>
  </si>
  <si>
    <t>Extensively, probably unecessarily smoothed. Two year time series. Should I be fitting these as separate, single year time series, given that's the periodicity we're interested in primarily?</t>
  </si>
  <si>
    <t>1.5 hours effort fortnightly = 3 hours per month. Convert to counts by multiplying the MHD by 3.</t>
  </si>
  <si>
    <t>(Indoor Resting Collections, Human Dwellings) Convert to counts based on number of structures (4), villages (5) and fortnightly (2) - x10</t>
  </si>
  <si>
    <t>(Indoor Resting Collections, Cattlesheds) Convert to counts based on number of structures (4), villages (5) and fortnightly (2) - x10</t>
  </si>
  <si>
    <t>(Outdoor Pit Collections) Convert to counts based on average number of pits searched - 38</t>
  </si>
  <si>
    <t>Possibly a little too smoothed</t>
  </si>
  <si>
    <t>8 dwellings * assumed 15 mins per structure * fortnightly ==&gt; multiply reported MHDs by 4 to get counts</t>
  </si>
  <si>
    <t>Convert from % to raw counts using the total number caught supplied</t>
  </si>
  <si>
    <t>Converted to counts using average number of man hours (79)</t>
  </si>
  <si>
    <t>18 structures * 10 mins * 4 villages * presumed fortnightly = multiply MHD by 24 to get counts</t>
  </si>
  <si>
    <t>Extensively, probably unecessarily smoothed. Three year time series. Should I be fitting these as separate, single year time series, given that's the periodicity we're interested in primarily?</t>
  </si>
  <si>
    <t>Multiply MHD by average sampling effort, which is 6 hours, to retrieve counts</t>
  </si>
  <si>
    <t>Multiply MHD by average yearly num villages (31), sampling time (2hours) and fortnightly nature (x2) - 124x</t>
  </si>
  <si>
    <t>Multiply MHD by num villages (20), sampling time (2hours) and fortnightly nature (x2) - 80x</t>
  </si>
  <si>
    <t>Multiply MHD by num villages (13), sampling time (2hours) and fortnightly nature (x2) - 52x</t>
  </si>
  <si>
    <t xml:space="preserve">Multiply MHD by 14 to reflect number of villages (7), search time (1hour) and fortnightly nature (x2). </t>
  </si>
  <si>
    <t>Multiply by 49.2x to reflect sampling effort (see notes in paper for full explanation)</t>
  </si>
  <si>
    <t>Multiply by sampling effort (average 3.5 surveys per month) and duration of each survey (3 hours) - 9.5x</t>
  </si>
  <si>
    <t>Flattened quite a bit despite evidence of peaks. Overall low mosquito numbers though so difficult to assess.</t>
  </si>
  <si>
    <t>Only a single non-0 value across two years - exclude?</t>
  </si>
  <si>
    <t>16x multiplier - 8 fixed catching stations and collections done fortnightly</t>
  </si>
  <si>
    <t>Not very smooth</t>
  </si>
  <si>
    <t>x2 multiplier to reflect the fact that catches were done fortnightly</t>
  </si>
  <si>
    <t>Multiply by 16 to reflect average sampling effort</t>
  </si>
  <si>
    <t>Weird peak (too high?) but at right place so probably fine (?)</t>
  </si>
  <si>
    <t>Multiply by 8x to reflect the average man hours spent collecting mosquitoes each month</t>
  </si>
  <si>
    <t>8 days per month * 1 hour * 2 villages away from forest = 16x</t>
  </si>
  <si>
    <t>8 days per month * 1 hour * 4 villages in forest = 32x</t>
  </si>
  <si>
    <t>Can maybe convert from MHD to counts</t>
  </si>
  <si>
    <t>Fortnightly * 4 villages * assumed 1 hour = 8x</t>
  </si>
  <si>
    <t>Can convert from MHD to counts</t>
  </si>
  <si>
    <t>x4 for number of traps</t>
  </si>
  <si>
    <t>x3 for fortnightly, 18 places and 10 minutes in each place (Indoor MHD)</t>
  </si>
  <si>
    <t>1 hour x fortnightly x 5 villages = 10x multiplier</t>
  </si>
  <si>
    <t>Weird peak; in right place but way to high</t>
  </si>
  <si>
    <t>Fortnightly * 1 village * 2.5 hours = 5x (only 1 non-zero value, consider excluding)</t>
  </si>
  <si>
    <t>Fortnightly * 1 village * 2.5 hours = 5x</t>
  </si>
  <si>
    <t>Can convert from MHD to counts I think</t>
  </si>
  <si>
    <t>3 villages * fortnightly = 6x</t>
  </si>
  <si>
    <t>Possibly multiply by 6 to reflect number of villages sampled?</t>
  </si>
  <si>
    <t>MHD - 10x villages * monthly (1x) * 2 hours --&gt; 20x</t>
  </si>
  <si>
    <t>Landing Catches - 833 hours spread over 45 months --&gt; 19x</t>
  </si>
  <si>
    <t>Overly smoothed? Low values (between 0 and 3.5)</t>
  </si>
  <si>
    <t>Light Traps - 220 nights over 45 months --&gt; 5x</t>
  </si>
  <si>
    <t>Only a single non-0 value across  year - exclude?</t>
  </si>
  <si>
    <t>Only two non-0 values across year - exclude?</t>
  </si>
  <si>
    <t>Already counts, only 2 non-zero values - consider excluding?</t>
  </si>
  <si>
    <t>x2 (fornightly) and x2 (number of humans) = x4 (assumed)</t>
  </si>
  <si>
    <t>Convert from % to counts using total number collected (233)</t>
  </si>
  <si>
    <t>Fitting didn't work. Low counts rounded to 0 in all or nearly all cases.</t>
  </si>
  <si>
    <t>Convert MHD using average monthly sampling effort (360 for Human Biting)</t>
  </si>
  <si>
    <t>Convert MHD using average monthly sampling effort (400 for Cattle Biting)</t>
  </si>
  <si>
    <t>Convert MHD using average monthly sampling effort (165 for Indoor Resting)</t>
  </si>
  <si>
    <t>Can convert from mean trap number to total caught, use lowest trap #</t>
  </si>
  <si>
    <t>MHD can't convert, leave as is</t>
  </si>
  <si>
    <t>Can convert from average count to total counts (use lowest collection #)</t>
  </si>
  <si>
    <t>Convert to total number captured</t>
  </si>
  <si>
    <t>low numbers and few of them though, consider exclude</t>
  </si>
  <si>
    <t>Quite smoothed?</t>
  </si>
  <si>
    <t>Multiply by 2 for number of light traps used</t>
  </si>
  <si>
    <t>Multiply by 3 for number of hours of man-labour</t>
  </si>
  <si>
    <t>Already counts, only 1 non-zero value, consider excluding</t>
  </si>
  <si>
    <t>Mainly zeroes, consider excluding</t>
  </si>
  <si>
    <t>Multiple (lots) places searched, assume 5x multiplier</t>
  </si>
  <si>
    <t>Assume 2 individuals and fortnightly = 4x</t>
  </si>
  <si>
    <t>Can probably convert to counts</t>
  </si>
  <si>
    <t>Weird peak (too high?)</t>
  </si>
  <si>
    <t>Only a single non-zero value across the year. Consider excluding</t>
  </si>
  <si>
    <t>Convert to counts based on trap nights detailed. Variable effort across time series, so use average - 12 man nights.</t>
  </si>
  <si>
    <t>Convert to counts based on trap nights detailed. Variable effort across time series, so use average - 2 cow nights.</t>
  </si>
  <si>
    <t>Convert to counts based on trap nights detailed. Variable effort across time series, so use average - 8 man nights.</t>
  </si>
  <si>
    <t>Convert to counts based on trap nights detailed. Variable effort across time series, so use average - 1 cow night.</t>
  </si>
  <si>
    <t>Flattened quite a bit</t>
  </si>
  <si>
    <t>Lots of zeroes, consider excluding</t>
  </si>
  <si>
    <t>Flattened quite a bit, lots of 0 values</t>
  </si>
  <si>
    <t>Average Number of Traps = 45x multiplier</t>
  </si>
  <si>
    <t>Can probably convert to MHD</t>
  </si>
  <si>
    <t>Possibly all 0 values? Probably exclude</t>
  </si>
  <si>
    <t>Already counts, few non-zero values, consider excluding</t>
  </si>
  <si>
    <t>Tally</t>
  </si>
  <si>
    <t>%</t>
  </si>
  <si>
    <t>GP_Fitting_Tabulating_Quality</t>
  </si>
  <si>
    <t xml:space="preserve">Tabulating the quality of the fits produced when fitting the data in Month_Rearranged_Time_Series (raw data, rearranged so that January is the start date, no changes to reporte measures) and Count_Cov_Month_Rearrange_TS (rearranged so that January is the start date, raw reported mosquito measures altered to produce counts or similar where possible, whilst still adjusting for sampling effort). Data is fitted using a Negative Binomial Gaussian Process based fitting procedure, implemented in STAN. </t>
  </si>
  <si>
    <t>TS_Length</t>
  </si>
  <si>
    <t>Pre-Conv Fit Quality</t>
  </si>
  <si>
    <t>Pre-Conv Fit Notes</t>
  </si>
  <si>
    <t>Converted?</t>
  </si>
  <si>
    <t>Post-Conv Fit Quality</t>
  </si>
  <si>
    <t>Post-ConvNotes</t>
  </si>
  <si>
    <t>TS_Index_Post_Conv</t>
  </si>
  <si>
    <t>TS_Index_Pre_Conv</t>
  </si>
  <si>
    <t>Time Series with length &lt; 12 and hence not fitted or included in analyses</t>
  </si>
  <si>
    <t>Yellow highlights refer to time series &lt;12 months in length, which were excluded from fitting and further analyses</t>
  </si>
  <si>
    <t>Pale green means the time series' reported metric was converted to something approaching count standardised by sampling effort. Yellow gives a sense of where rearrangements/averages were taken across time series with multiple (but incomplete) years worth of information</t>
  </si>
  <si>
    <t>TS_Index</t>
  </si>
  <si>
    <t>Length</t>
  </si>
  <si>
    <t>Pre-Conv Status</t>
  </si>
  <si>
    <t>Pre-Conv Technical Notes</t>
  </si>
  <si>
    <t>Converted_1st_Round</t>
  </si>
  <si>
    <t>Post-Conv Status</t>
  </si>
  <si>
    <t>Post-Conv Technical Notes</t>
  </si>
  <si>
    <t>25% of iterations saturated</t>
  </si>
  <si>
    <t>1.98% Divergences</t>
  </si>
  <si>
    <t>1.77% Divergences</t>
  </si>
  <si>
    <t>2.79% Divergences</t>
  </si>
  <si>
    <t>Fine</t>
  </si>
  <si>
    <t>2.53% Divergences</t>
  </si>
  <si>
    <t>11% Divergences</t>
  </si>
  <si>
    <t>1.17% Divergences</t>
  </si>
  <si>
    <t>1.3% Divergences</t>
  </si>
  <si>
    <t>1.91% Divergences</t>
  </si>
  <si>
    <t>1.11% Divergences</t>
  </si>
  <si>
    <t>2.05% Divergences</t>
  </si>
  <si>
    <t>2.14% Divergences</t>
  </si>
  <si>
    <t>2.23% Divergences</t>
  </si>
  <si>
    <t>1.08% Divergences</t>
  </si>
  <si>
    <t>2.68% Divergences</t>
  </si>
  <si>
    <t>2.48% Divergences</t>
  </si>
  <si>
    <t>1.22% Divergences</t>
  </si>
  <si>
    <t>3.95% Divergences</t>
  </si>
  <si>
    <t>39.36% Divergences</t>
  </si>
  <si>
    <t>4.21% Divergences</t>
  </si>
  <si>
    <t>2.15% Divergences</t>
  </si>
  <si>
    <t>1.8% Divergences</t>
  </si>
  <si>
    <t>Still flat, low values consider excluding</t>
  </si>
  <si>
    <t>Fine (low values)</t>
  </si>
  <si>
    <t>Averaged over the two years</t>
  </si>
  <si>
    <t>Averaged over the three years</t>
  </si>
  <si>
    <t>Average taken over the 2 years</t>
  </si>
  <si>
    <t>Average taken over the 3 years</t>
  </si>
  <si>
    <t>Average over 4 years</t>
  </si>
  <si>
    <t>Average over 2 years</t>
  </si>
  <si>
    <t>Average taken over 3 years</t>
  </si>
  <si>
    <t>Average taken over 2 years</t>
  </si>
  <si>
    <t>Average taken over 2.5 years</t>
  </si>
  <si>
    <t>Average over 3 years</t>
  </si>
  <si>
    <t>Fitted_Status</t>
  </si>
  <si>
    <t>Fitting_Notes</t>
  </si>
  <si>
    <t>Sampling_Year</t>
  </si>
  <si>
    <t>Sampling_Year2</t>
  </si>
  <si>
    <t>Sampling_Year3</t>
  </si>
  <si>
    <t>Sampling_Year4</t>
  </si>
  <si>
    <t>Sampling_Start</t>
  </si>
  <si>
    <t>Sampling_Length</t>
  </si>
  <si>
    <t>Dec+P:P 1990</t>
  </si>
  <si>
    <t>Sampling_Year6</t>
  </si>
  <si>
    <t>Sampling_Year7</t>
  </si>
  <si>
    <t>Sampling_Year8</t>
  </si>
  <si>
    <t>Sampling_Year9</t>
  </si>
  <si>
    <t>Sampling_Year5</t>
  </si>
  <si>
    <t>missing 36</t>
  </si>
  <si>
    <t>Dec 1983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</si>
</sst>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9" x14ac:knownFonts="1">
    <font>
      <sz val="11"/>
      <color theme="1"/>
      <name val="Calibri"/>
      <family val="2"/>
      <scheme val="minor"/>
    </font>
    <font>
      <sz val="1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i/>
      <sz val="11"/>
      <color theme="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9" tint="0.59999389629810485"/>
        <bgColor indexed="64"/>
      </patternFill>
    </fill>
    <fill>
      <patternFill patternType="solid">
        <fgColor rgb="FFFF0000"/>
        <bgColor indexed="64"/>
      </patternFill>
    </fill>
  </fills>
  <borders count="1">
    <border>
      <left/>
      <right/>
      <top/>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40">
    <xf numFmtId="0" fontId="0" fillId="0" borderId="0" xfId="0"/>
    <xf numFmtId="0" fontId="0" fillId="0" borderId="0" xfId="0" applyFill="1"/>
    <xf numFmtId="0" fontId="0" fillId="0" borderId="0" xfId="0" applyNumberFormat="1"/>
    <xf numFmtId="0" fontId="0" fillId="0" borderId="0" xfId="0" applyNumberFormat="1" applyFill="1"/>
    <xf numFmtId="0" fontId="0" fillId="0" borderId="0" xfId="0" applyFont="1" applyFill="1"/>
    <xf numFmtId="164" fontId="0" fillId="0" borderId="0" xfId="0" applyNumberFormat="1"/>
    <xf numFmtId="164" fontId="0" fillId="0" borderId="0" xfId="0" applyNumberFormat="1" applyFill="1"/>
    <xf numFmtId="164" fontId="0" fillId="0" borderId="0" xfId="0" applyNumberFormat="1" applyFont="1" applyFill="1"/>
    <xf numFmtId="0" fontId="1" fillId="0" borderId="0" xfId="0" applyFont="1" applyFill="1"/>
    <xf numFmtId="49" fontId="0" fillId="0" borderId="0" xfId="0" applyNumberFormat="1"/>
    <xf numFmtId="49" fontId="0" fillId="0" borderId="0" xfId="0" applyNumberFormat="1" applyFill="1"/>
    <xf numFmtId="0" fontId="0" fillId="2" borderId="0" xfId="0" applyFill="1"/>
    <xf numFmtId="0" fontId="0" fillId="2" borderId="0" xfId="0" applyNumberFormat="1" applyFill="1"/>
    <xf numFmtId="0" fontId="0" fillId="2" borderId="0" xfId="0" applyFont="1" applyFill="1"/>
    <xf numFmtId="0" fontId="6" fillId="0" borderId="0" xfId="0" applyFont="1"/>
    <xf numFmtId="0" fontId="6" fillId="0" borderId="0" xfId="0" applyFont="1" applyAlignment="1">
      <alignment vertical="center"/>
    </xf>
    <xf numFmtId="0" fontId="0" fillId="0" borderId="0" xfId="0" applyAlignment="1">
      <alignment vertical="center"/>
    </xf>
    <xf numFmtId="0" fontId="0" fillId="0" borderId="0" xfId="0" applyFont="1" applyAlignment="1">
      <alignment wrapText="1"/>
    </xf>
    <xf numFmtId="164" fontId="0" fillId="2" borderId="0" xfId="0" applyNumberFormat="1" applyFill="1"/>
    <xf numFmtId="0" fontId="1" fillId="2" borderId="0" xfId="0" applyFont="1" applyFill="1"/>
    <xf numFmtId="0" fontId="0" fillId="0" borderId="0" xfId="0" applyAlignment="1">
      <alignment vertical="center" wrapText="1"/>
    </xf>
    <xf numFmtId="0" fontId="0" fillId="0" borderId="0" xfId="0" applyFont="1" applyAlignment="1">
      <alignment vertical="center" wrapText="1"/>
    </xf>
    <xf numFmtId="0" fontId="0" fillId="6" borderId="0" xfId="0" applyFill="1"/>
    <xf numFmtId="49" fontId="0" fillId="6" borderId="0" xfId="0" applyNumberFormat="1" applyFill="1"/>
    <xf numFmtId="0" fontId="0" fillId="6" borderId="0" xfId="0" applyNumberFormat="1" applyFill="1"/>
    <xf numFmtId="0" fontId="0" fillId="6" borderId="0" xfId="0" applyFont="1" applyFill="1"/>
    <xf numFmtId="164" fontId="0" fillId="6" borderId="0" xfId="0" applyNumberFormat="1" applyFill="1"/>
    <xf numFmtId="0" fontId="1" fillId="6" borderId="0" xfId="0" applyFont="1" applyFill="1"/>
    <xf numFmtId="0" fontId="3" fillId="3" borderId="0" xfId="1"/>
    <xf numFmtId="0" fontId="3" fillId="0" borderId="0" xfId="1" applyFill="1"/>
    <xf numFmtId="0" fontId="5" fillId="5" borderId="0" xfId="3"/>
    <xf numFmtId="0" fontId="4" fillId="4" borderId="0" xfId="2"/>
    <xf numFmtId="0" fontId="5" fillId="0" borderId="0" xfId="3" applyFill="1"/>
    <xf numFmtId="0" fontId="4" fillId="0" borderId="0" xfId="2" applyFill="1"/>
    <xf numFmtId="0" fontId="8" fillId="0" borderId="0" xfId="0" applyFont="1" applyAlignment="1">
      <alignment vertical="center"/>
    </xf>
    <xf numFmtId="0" fontId="5" fillId="2" borderId="0" xfId="3" applyFill="1"/>
    <xf numFmtId="0" fontId="3" fillId="2" borderId="0" xfId="1" applyFill="1"/>
    <xf numFmtId="0" fontId="4" fillId="2" borderId="0" xfId="2" applyFill="1"/>
    <xf numFmtId="0" fontId="0" fillId="7" borderId="0" xfId="0" applyFill="1"/>
    <xf numFmtId="0" fontId="2" fillId="0" borderId="0" xfId="3" applyFont="1" applyFill="1"/>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1253490</xdr:colOff>
      <xdr:row>15</xdr:row>
      <xdr:rowOff>95250</xdr:rowOff>
    </xdr:from>
    <xdr:to>
      <xdr:col>1</xdr:col>
      <xdr:colOff>1520190</xdr:colOff>
      <xdr:row>21</xdr:row>
      <xdr:rowOff>53340</xdr:rowOff>
    </xdr:to>
    <xdr:grpSp>
      <xdr:nvGrpSpPr>
        <xdr:cNvPr id="4" name="Group 3">
          <a:extLst>
            <a:ext uri="{FF2B5EF4-FFF2-40B4-BE49-F238E27FC236}">
              <a16:creationId xmlns:a16="http://schemas.microsoft.com/office/drawing/2014/main" id="{932BF96D-120F-4950-ACF6-6C9625F96B4C}"/>
            </a:ext>
          </a:extLst>
        </xdr:cNvPr>
        <xdr:cNvGrpSpPr/>
      </xdr:nvGrpSpPr>
      <xdr:grpSpPr>
        <a:xfrm>
          <a:off x="1253490" y="5374821"/>
          <a:ext cx="2375807" cy="1101090"/>
          <a:chOff x="1123950" y="5596890"/>
          <a:chExt cx="2440305" cy="1051560"/>
        </a:xfrm>
      </xdr:grpSpPr>
      <xdr:sp macro="" textlink="">
        <xdr:nvSpPr>
          <xdr:cNvPr id="2" name="Rectangle: Rounded Corners 1">
            <a:extLst>
              <a:ext uri="{FF2B5EF4-FFF2-40B4-BE49-F238E27FC236}">
                <a16:creationId xmlns:a16="http://schemas.microsoft.com/office/drawing/2014/main" id="{CD2BC394-D8E1-4150-95DA-7A7337865666}"/>
              </a:ext>
            </a:extLst>
          </xdr:cNvPr>
          <xdr:cNvSpPr/>
        </xdr:nvSpPr>
        <xdr:spPr>
          <a:xfrm>
            <a:off x="1123950" y="5596890"/>
            <a:ext cx="2440305" cy="1051560"/>
          </a:xfrm>
          <a:prstGeom prst="roundRect">
            <a:avLst/>
          </a:prstGeom>
          <a:solidFill>
            <a:srgbClr val="00B050"/>
          </a:solidFill>
          <a:ln w="571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 name="TextBox 2">
            <a:extLst>
              <a:ext uri="{FF2B5EF4-FFF2-40B4-BE49-F238E27FC236}">
                <a16:creationId xmlns:a16="http://schemas.microsoft.com/office/drawing/2014/main" id="{04289DDE-F836-4914-888B-DDD2FB7789F9}"/>
              </a:ext>
            </a:extLst>
          </xdr:cNvPr>
          <xdr:cNvSpPr txBox="1"/>
        </xdr:nvSpPr>
        <xdr:spPr>
          <a:xfrm>
            <a:off x="1691641" y="5882640"/>
            <a:ext cx="1221105" cy="4895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Paper_Reported_Raw_Time_Series</a:t>
            </a:r>
          </a:p>
        </xdr:txBody>
      </xdr:sp>
    </xdr:grpSp>
    <xdr:clientData/>
  </xdr:twoCellAnchor>
  <xdr:twoCellAnchor>
    <xdr:from>
      <xdr:col>1</xdr:col>
      <xdr:colOff>3983355</xdr:colOff>
      <xdr:row>23</xdr:row>
      <xdr:rowOff>177165</xdr:rowOff>
    </xdr:from>
    <xdr:to>
      <xdr:col>1</xdr:col>
      <xdr:colOff>6417945</xdr:colOff>
      <xdr:row>29</xdr:row>
      <xdr:rowOff>148590</xdr:rowOff>
    </xdr:to>
    <xdr:grpSp>
      <xdr:nvGrpSpPr>
        <xdr:cNvPr id="11" name="Group 10">
          <a:extLst>
            <a:ext uri="{FF2B5EF4-FFF2-40B4-BE49-F238E27FC236}">
              <a16:creationId xmlns:a16="http://schemas.microsoft.com/office/drawing/2014/main" id="{180578F2-EA8F-4C46-B940-55666D5E314D}"/>
            </a:ext>
          </a:extLst>
        </xdr:cNvPr>
        <xdr:cNvGrpSpPr/>
      </xdr:nvGrpSpPr>
      <xdr:grpSpPr>
        <a:xfrm>
          <a:off x="6092462" y="6980736"/>
          <a:ext cx="2434590" cy="1114425"/>
          <a:chOff x="1123950" y="5596890"/>
          <a:chExt cx="2440305" cy="1051560"/>
        </a:xfrm>
      </xdr:grpSpPr>
      <xdr:sp macro="" textlink="">
        <xdr:nvSpPr>
          <xdr:cNvPr id="12" name="Rectangle: Rounded Corners 11">
            <a:extLst>
              <a:ext uri="{FF2B5EF4-FFF2-40B4-BE49-F238E27FC236}">
                <a16:creationId xmlns:a16="http://schemas.microsoft.com/office/drawing/2014/main" id="{EBF0921B-B1C1-4193-862C-9613734A12E2}"/>
              </a:ext>
            </a:extLst>
          </xdr:cNvPr>
          <xdr:cNvSpPr/>
        </xdr:nvSpPr>
        <xdr:spPr>
          <a:xfrm>
            <a:off x="1123950" y="5596890"/>
            <a:ext cx="2440305" cy="1051560"/>
          </a:xfrm>
          <a:prstGeom prst="roundRect">
            <a:avLst/>
          </a:prstGeom>
          <a:solidFill>
            <a:srgbClr val="00B050"/>
          </a:solidFill>
          <a:ln w="571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3" name="TextBox 12">
            <a:extLst>
              <a:ext uri="{FF2B5EF4-FFF2-40B4-BE49-F238E27FC236}">
                <a16:creationId xmlns:a16="http://schemas.microsoft.com/office/drawing/2014/main" id="{70477F6F-971A-4C02-BD53-9D3B8417E822}"/>
              </a:ext>
            </a:extLst>
          </xdr:cNvPr>
          <xdr:cNvSpPr txBox="1"/>
        </xdr:nvSpPr>
        <xdr:spPr>
          <a:xfrm>
            <a:off x="1691641" y="5882640"/>
            <a:ext cx="1221105" cy="4895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Count_Cov_Raw_Time_Series</a:t>
            </a:r>
          </a:p>
        </xdr:txBody>
      </xdr:sp>
    </xdr:grpSp>
    <xdr:clientData/>
  </xdr:twoCellAnchor>
  <xdr:twoCellAnchor>
    <xdr:from>
      <xdr:col>1</xdr:col>
      <xdr:colOff>5278755</xdr:colOff>
      <xdr:row>7</xdr:row>
      <xdr:rowOff>142875</xdr:rowOff>
    </xdr:from>
    <xdr:to>
      <xdr:col>1</xdr:col>
      <xdr:colOff>7730490</xdr:colOff>
      <xdr:row>13</xdr:row>
      <xdr:rowOff>112395</xdr:rowOff>
    </xdr:to>
    <xdr:grpSp>
      <xdr:nvGrpSpPr>
        <xdr:cNvPr id="17" name="Group 16">
          <a:extLst>
            <a:ext uri="{FF2B5EF4-FFF2-40B4-BE49-F238E27FC236}">
              <a16:creationId xmlns:a16="http://schemas.microsoft.com/office/drawing/2014/main" id="{4D0505CF-3F8D-46DC-9027-A7DD18F7A88F}"/>
            </a:ext>
          </a:extLst>
        </xdr:cNvPr>
        <xdr:cNvGrpSpPr/>
      </xdr:nvGrpSpPr>
      <xdr:grpSpPr>
        <a:xfrm>
          <a:off x="7387862" y="3898446"/>
          <a:ext cx="2451735" cy="1112520"/>
          <a:chOff x="1123950" y="5596890"/>
          <a:chExt cx="2440305" cy="1051560"/>
        </a:xfrm>
      </xdr:grpSpPr>
      <xdr:sp macro="" textlink="">
        <xdr:nvSpPr>
          <xdr:cNvPr id="18" name="Rectangle: Rounded Corners 17">
            <a:extLst>
              <a:ext uri="{FF2B5EF4-FFF2-40B4-BE49-F238E27FC236}">
                <a16:creationId xmlns:a16="http://schemas.microsoft.com/office/drawing/2014/main" id="{C39278E0-DDB4-4E56-983F-503ADA74AB52}"/>
              </a:ext>
            </a:extLst>
          </xdr:cNvPr>
          <xdr:cNvSpPr/>
        </xdr:nvSpPr>
        <xdr:spPr>
          <a:xfrm>
            <a:off x="1123950" y="5596890"/>
            <a:ext cx="2440305" cy="1051560"/>
          </a:xfrm>
          <a:prstGeom prst="roundRect">
            <a:avLst/>
          </a:prstGeom>
          <a:solidFill>
            <a:schemeClr val="bg2"/>
          </a:solidFill>
          <a:ln w="571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9" name="TextBox 18">
            <a:extLst>
              <a:ext uri="{FF2B5EF4-FFF2-40B4-BE49-F238E27FC236}">
                <a16:creationId xmlns:a16="http://schemas.microsoft.com/office/drawing/2014/main" id="{4798D213-251D-431A-A75F-9F6463611E6D}"/>
              </a:ext>
            </a:extLst>
          </xdr:cNvPr>
          <xdr:cNvSpPr txBox="1"/>
        </xdr:nvSpPr>
        <xdr:spPr>
          <a:xfrm>
            <a:off x="1691640" y="5882640"/>
            <a:ext cx="1307571" cy="4895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Month_Rearranged_Time_Series</a:t>
            </a:r>
          </a:p>
        </xdr:txBody>
      </xdr:sp>
    </xdr:grpSp>
    <xdr:clientData/>
  </xdr:twoCellAnchor>
  <xdr:twoCellAnchor>
    <xdr:from>
      <xdr:col>1</xdr:col>
      <xdr:colOff>1771650</xdr:colOff>
      <xdr:row>11</xdr:row>
      <xdr:rowOff>19050</xdr:rowOff>
    </xdr:from>
    <xdr:to>
      <xdr:col>1</xdr:col>
      <xdr:colOff>4972050</xdr:colOff>
      <xdr:row>15</xdr:row>
      <xdr:rowOff>152400</xdr:rowOff>
    </xdr:to>
    <xdr:cxnSp macro="">
      <xdr:nvCxnSpPr>
        <xdr:cNvPr id="21" name="Straight Arrow Connector 20">
          <a:extLst>
            <a:ext uri="{FF2B5EF4-FFF2-40B4-BE49-F238E27FC236}">
              <a16:creationId xmlns:a16="http://schemas.microsoft.com/office/drawing/2014/main" id="{35A9096C-33EA-44DD-BEE4-88A4D9DDEFA8}"/>
            </a:ext>
          </a:extLst>
        </xdr:cNvPr>
        <xdr:cNvCxnSpPr/>
      </xdr:nvCxnSpPr>
      <xdr:spPr>
        <a:xfrm flipV="1">
          <a:off x="3952875" y="3457575"/>
          <a:ext cx="3200400" cy="857250"/>
        </a:xfrm>
        <a:prstGeom prst="straightConnector1">
          <a:avLst/>
        </a:prstGeom>
        <a:ln w="762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1078230</xdr:colOff>
      <xdr:row>7</xdr:row>
      <xdr:rowOff>74295</xdr:rowOff>
    </xdr:from>
    <xdr:to>
      <xdr:col>1</xdr:col>
      <xdr:colOff>4362450</xdr:colOff>
      <xdr:row>11</xdr:row>
      <xdr:rowOff>104775</xdr:rowOff>
    </xdr:to>
    <xdr:grpSp>
      <xdr:nvGrpSpPr>
        <xdr:cNvPr id="22" name="Group 21">
          <a:extLst>
            <a:ext uri="{FF2B5EF4-FFF2-40B4-BE49-F238E27FC236}">
              <a16:creationId xmlns:a16="http://schemas.microsoft.com/office/drawing/2014/main" id="{54780BA4-0198-474D-A525-8F689220B7B4}"/>
            </a:ext>
          </a:extLst>
        </xdr:cNvPr>
        <xdr:cNvGrpSpPr/>
      </xdr:nvGrpSpPr>
      <xdr:grpSpPr>
        <a:xfrm>
          <a:off x="3187337" y="3829866"/>
          <a:ext cx="3284220" cy="792480"/>
          <a:chOff x="1123950" y="5596890"/>
          <a:chExt cx="2440305" cy="1051560"/>
        </a:xfrm>
        <a:solidFill>
          <a:srgbClr val="00B0F0"/>
        </a:solidFill>
      </xdr:grpSpPr>
      <xdr:sp macro="" textlink="">
        <xdr:nvSpPr>
          <xdr:cNvPr id="23" name="Rectangle: Rounded Corners 22">
            <a:extLst>
              <a:ext uri="{FF2B5EF4-FFF2-40B4-BE49-F238E27FC236}">
                <a16:creationId xmlns:a16="http://schemas.microsoft.com/office/drawing/2014/main" id="{702EF6DB-2707-4AEF-A617-35E67B39D784}"/>
              </a:ext>
            </a:extLst>
          </xdr:cNvPr>
          <xdr:cNvSpPr/>
        </xdr:nvSpPr>
        <xdr:spPr>
          <a:xfrm>
            <a:off x="1123950" y="5596890"/>
            <a:ext cx="2440305" cy="1051560"/>
          </a:xfrm>
          <a:prstGeom prst="roundRect">
            <a:avLst/>
          </a:prstGeom>
          <a:grpFill/>
          <a:ln w="571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4" name="TextBox 23">
            <a:extLst>
              <a:ext uri="{FF2B5EF4-FFF2-40B4-BE49-F238E27FC236}">
                <a16:creationId xmlns:a16="http://schemas.microsoft.com/office/drawing/2014/main" id="{DE39E4B9-8D19-4F97-AF41-64C7DEADADD9}"/>
              </a:ext>
            </a:extLst>
          </xdr:cNvPr>
          <xdr:cNvSpPr txBox="1"/>
        </xdr:nvSpPr>
        <xdr:spPr>
          <a:xfrm>
            <a:off x="1254782" y="5693173"/>
            <a:ext cx="2180737" cy="855576"/>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Taking averages over</a:t>
            </a:r>
            <a:r>
              <a:rPr lang="en-GB" sz="1100" baseline="0"/>
              <a:t> months with multiple counts, rearranging 12 month long time series where the starting month isn't January etc</a:t>
            </a:r>
            <a:endParaRPr lang="en-GB" sz="1100"/>
          </a:p>
        </xdr:txBody>
      </xdr:sp>
    </xdr:grpSp>
    <xdr:clientData/>
  </xdr:twoCellAnchor>
  <xdr:twoCellAnchor>
    <xdr:from>
      <xdr:col>1</xdr:col>
      <xdr:colOff>1684020</xdr:colOff>
      <xdr:row>21</xdr:row>
      <xdr:rowOff>171451</xdr:rowOff>
    </xdr:from>
    <xdr:to>
      <xdr:col>1</xdr:col>
      <xdr:colOff>3676650</xdr:colOff>
      <xdr:row>26</xdr:row>
      <xdr:rowOff>114300</xdr:rowOff>
    </xdr:to>
    <xdr:cxnSp macro="">
      <xdr:nvCxnSpPr>
        <xdr:cNvPr id="25" name="Straight Arrow Connector 24">
          <a:extLst>
            <a:ext uri="{FF2B5EF4-FFF2-40B4-BE49-F238E27FC236}">
              <a16:creationId xmlns:a16="http://schemas.microsoft.com/office/drawing/2014/main" id="{B1EDF122-CF82-451E-A713-F60A45C3CBE3}"/>
            </a:ext>
          </a:extLst>
        </xdr:cNvPr>
        <xdr:cNvCxnSpPr/>
      </xdr:nvCxnSpPr>
      <xdr:spPr>
        <a:xfrm>
          <a:off x="3865245" y="5419726"/>
          <a:ext cx="1992630" cy="847724"/>
        </a:xfrm>
        <a:prstGeom prst="straightConnector1">
          <a:avLst/>
        </a:prstGeom>
        <a:ln w="762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1482090</xdr:colOff>
      <xdr:row>25</xdr:row>
      <xdr:rowOff>15240</xdr:rowOff>
    </xdr:from>
    <xdr:to>
      <xdr:col>1</xdr:col>
      <xdr:colOff>2571749</xdr:colOff>
      <xdr:row>29</xdr:row>
      <xdr:rowOff>36195</xdr:rowOff>
    </xdr:to>
    <xdr:grpSp>
      <xdr:nvGrpSpPr>
        <xdr:cNvPr id="27" name="Group 26">
          <a:extLst>
            <a:ext uri="{FF2B5EF4-FFF2-40B4-BE49-F238E27FC236}">
              <a16:creationId xmlns:a16="http://schemas.microsoft.com/office/drawing/2014/main" id="{69B79CAD-1E1A-4C43-95ED-46AC8FB92AFD}"/>
            </a:ext>
          </a:extLst>
        </xdr:cNvPr>
        <xdr:cNvGrpSpPr/>
      </xdr:nvGrpSpPr>
      <xdr:grpSpPr>
        <a:xfrm>
          <a:off x="1482090" y="7199811"/>
          <a:ext cx="3198766" cy="782955"/>
          <a:chOff x="1123988" y="5594570"/>
          <a:chExt cx="2441725" cy="1054127"/>
        </a:xfrm>
        <a:solidFill>
          <a:srgbClr val="00B0F0"/>
        </a:solidFill>
      </xdr:grpSpPr>
      <xdr:sp macro="" textlink="">
        <xdr:nvSpPr>
          <xdr:cNvPr id="28" name="Rectangle: Rounded Corners 27">
            <a:extLst>
              <a:ext uri="{FF2B5EF4-FFF2-40B4-BE49-F238E27FC236}">
                <a16:creationId xmlns:a16="http://schemas.microsoft.com/office/drawing/2014/main" id="{DF65885B-2175-4692-8BE1-F40B595D829A}"/>
              </a:ext>
            </a:extLst>
          </xdr:cNvPr>
          <xdr:cNvSpPr/>
        </xdr:nvSpPr>
        <xdr:spPr>
          <a:xfrm>
            <a:off x="1123988" y="5594570"/>
            <a:ext cx="2441725" cy="1054127"/>
          </a:xfrm>
          <a:prstGeom prst="roundRect">
            <a:avLst/>
          </a:prstGeom>
          <a:grpFill/>
          <a:ln w="571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9" name="TextBox 28">
            <a:extLst>
              <a:ext uri="{FF2B5EF4-FFF2-40B4-BE49-F238E27FC236}">
                <a16:creationId xmlns:a16="http://schemas.microsoft.com/office/drawing/2014/main" id="{F3515D45-D4CB-46E0-A9CC-A2B3A3E24EED}"/>
              </a:ext>
            </a:extLst>
          </xdr:cNvPr>
          <xdr:cNvSpPr txBox="1"/>
        </xdr:nvSpPr>
        <xdr:spPr>
          <a:xfrm>
            <a:off x="1254782" y="5693173"/>
            <a:ext cx="2180737" cy="855576"/>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Converting aggregate rates (MHD etc) of mosquito catches to raw counts (still adjusted for sampling effort).</a:t>
            </a:r>
            <a:r>
              <a:rPr lang="en-GB" sz="1100" baseline="0"/>
              <a:t> </a:t>
            </a:r>
            <a:endParaRPr lang="en-GB" sz="1100"/>
          </a:p>
        </xdr:txBody>
      </xdr:sp>
    </xdr:grpSp>
    <xdr:clientData/>
  </xdr:twoCellAnchor>
  <xdr:twoCellAnchor>
    <xdr:from>
      <xdr:col>1</xdr:col>
      <xdr:colOff>6477544</xdr:colOff>
      <xdr:row>17</xdr:row>
      <xdr:rowOff>0</xdr:rowOff>
    </xdr:from>
    <xdr:to>
      <xdr:col>1</xdr:col>
      <xdr:colOff>8773886</xdr:colOff>
      <xdr:row>23</xdr:row>
      <xdr:rowOff>13063</xdr:rowOff>
    </xdr:to>
    <xdr:cxnSp macro="">
      <xdr:nvCxnSpPr>
        <xdr:cNvPr id="30" name="Straight Arrow Connector 29">
          <a:extLst>
            <a:ext uri="{FF2B5EF4-FFF2-40B4-BE49-F238E27FC236}">
              <a16:creationId xmlns:a16="http://schemas.microsoft.com/office/drawing/2014/main" id="{1C9F6368-9BB6-48F5-90B2-2ED3F313AA11}"/>
            </a:ext>
          </a:extLst>
        </xdr:cNvPr>
        <xdr:cNvCxnSpPr/>
      </xdr:nvCxnSpPr>
      <xdr:spPr>
        <a:xfrm flipV="1">
          <a:off x="8654687" y="5290457"/>
          <a:ext cx="2296342" cy="1123406"/>
        </a:xfrm>
        <a:prstGeom prst="straightConnector1">
          <a:avLst/>
        </a:prstGeom>
        <a:ln w="762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8960848</xdr:colOff>
      <xdr:row>9</xdr:row>
      <xdr:rowOff>140426</xdr:rowOff>
    </xdr:from>
    <xdr:to>
      <xdr:col>2</xdr:col>
      <xdr:colOff>2175238</xdr:colOff>
      <xdr:row>15</xdr:row>
      <xdr:rowOff>123281</xdr:rowOff>
    </xdr:to>
    <xdr:grpSp>
      <xdr:nvGrpSpPr>
        <xdr:cNvPr id="32" name="Group 31">
          <a:extLst>
            <a:ext uri="{FF2B5EF4-FFF2-40B4-BE49-F238E27FC236}">
              <a16:creationId xmlns:a16="http://schemas.microsoft.com/office/drawing/2014/main" id="{14C3BBD0-A286-40BC-B29A-684A38E25FCC}"/>
            </a:ext>
          </a:extLst>
        </xdr:cNvPr>
        <xdr:cNvGrpSpPr/>
      </xdr:nvGrpSpPr>
      <xdr:grpSpPr>
        <a:xfrm>
          <a:off x="11069955" y="4276997"/>
          <a:ext cx="2181497" cy="1125855"/>
          <a:chOff x="1123950" y="5596890"/>
          <a:chExt cx="2440305" cy="1051560"/>
        </a:xfrm>
      </xdr:grpSpPr>
      <xdr:sp macro="" textlink="">
        <xdr:nvSpPr>
          <xdr:cNvPr id="33" name="Rectangle: Rounded Corners 32">
            <a:extLst>
              <a:ext uri="{FF2B5EF4-FFF2-40B4-BE49-F238E27FC236}">
                <a16:creationId xmlns:a16="http://schemas.microsoft.com/office/drawing/2014/main" id="{C2660D13-CA40-4182-9C21-9E88FBAAC194}"/>
              </a:ext>
            </a:extLst>
          </xdr:cNvPr>
          <xdr:cNvSpPr/>
        </xdr:nvSpPr>
        <xdr:spPr>
          <a:xfrm>
            <a:off x="1123950" y="5596890"/>
            <a:ext cx="2440305" cy="1051560"/>
          </a:xfrm>
          <a:prstGeom prst="roundRect">
            <a:avLst/>
          </a:prstGeom>
          <a:solidFill>
            <a:schemeClr val="bg2"/>
          </a:solidFill>
          <a:ln w="571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4" name="TextBox 33">
            <a:extLst>
              <a:ext uri="{FF2B5EF4-FFF2-40B4-BE49-F238E27FC236}">
                <a16:creationId xmlns:a16="http://schemas.microsoft.com/office/drawing/2014/main" id="{F67AF01D-CACA-4E9B-B6BF-9DF7C9145E40}"/>
              </a:ext>
            </a:extLst>
          </xdr:cNvPr>
          <xdr:cNvSpPr txBox="1"/>
        </xdr:nvSpPr>
        <xdr:spPr>
          <a:xfrm>
            <a:off x="1691641" y="5882640"/>
            <a:ext cx="1387608" cy="4895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Count_Cov_Month_Rearrange_TS</a:t>
            </a:r>
          </a:p>
        </xdr:txBody>
      </xdr:sp>
    </xdr:grpSp>
    <xdr:clientData/>
  </xdr:twoCellAnchor>
  <xdr:twoCellAnchor>
    <xdr:from>
      <xdr:col>1</xdr:col>
      <xdr:colOff>3607253</xdr:colOff>
      <xdr:row>15</xdr:row>
      <xdr:rowOff>106135</xdr:rowOff>
    </xdr:from>
    <xdr:to>
      <xdr:col>1</xdr:col>
      <xdr:colOff>6883853</xdr:colOff>
      <xdr:row>21</xdr:row>
      <xdr:rowOff>32657</xdr:rowOff>
    </xdr:to>
    <xdr:grpSp>
      <xdr:nvGrpSpPr>
        <xdr:cNvPr id="37" name="Group 36">
          <a:extLst>
            <a:ext uri="{FF2B5EF4-FFF2-40B4-BE49-F238E27FC236}">
              <a16:creationId xmlns:a16="http://schemas.microsoft.com/office/drawing/2014/main" id="{D5E202B0-E80D-45AE-AA48-13D947A8CA60}"/>
            </a:ext>
          </a:extLst>
        </xdr:cNvPr>
        <xdr:cNvGrpSpPr/>
      </xdr:nvGrpSpPr>
      <xdr:grpSpPr>
        <a:xfrm>
          <a:off x="5716360" y="5385706"/>
          <a:ext cx="3276600" cy="1069522"/>
          <a:chOff x="1123950" y="5596890"/>
          <a:chExt cx="2440305" cy="1051560"/>
        </a:xfrm>
        <a:solidFill>
          <a:srgbClr val="00B0F0"/>
        </a:solidFill>
      </xdr:grpSpPr>
      <xdr:sp macro="" textlink="">
        <xdr:nvSpPr>
          <xdr:cNvPr id="38" name="Rectangle: Rounded Corners 37">
            <a:extLst>
              <a:ext uri="{FF2B5EF4-FFF2-40B4-BE49-F238E27FC236}">
                <a16:creationId xmlns:a16="http://schemas.microsoft.com/office/drawing/2014/main" id="{45DA0D7F-2775-484A-BA4E-F64C9C7A8442}"/>
              </a:ext>
            </a:extLst>
          </xdr:cNvPr>
          <xdr:cNvSpPr/>
        </xdr:nvSpPr>
        <xdr:spPr>
          <a:xfrm>
            <a:off x="1123950" y="5596890"/>
            <a:ext cx="2440305" cy="1051560"/>
          </a:xfrm>
          <a:prstGeom prst="roundRect">
            <a:avLst/>
          </a:prstGeom>
          <a:grpFill/>
          <a:ln w="571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9" name="TextBox 38">
            <a:extLst>
              <a:ext uri="{FF2B5EF4-FFF2-40B4-BE49-F238E27FC236}">
                <a16:creationId xmlns:a16="http://schemas.microsoft.com/office/drawing/2014/main" id="{A1F14332-775F-483A-8871-D6874DBBE672}"/>
              </a:ext>
            </a:extLst>
          </xdr:cNvPr>
          <xdr:cNvSpPr txBox="1"/>
        </xdr:nvSpPr>
        <xdr:spPr>
          <a:xfrm>
            <a:off x="1254782" y="5693173"/>
            <a:ext cx="2180737" cy="855576"/>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Taking averages over</a:t>
            </a:r>
            <a:r>
              <a:rPr lang="en-GB" sz="1100" baseline="0"/>
              <a:t> months with multiple counts, rearranging 12 month long time series where the starting month isn't January etc. Retains time series of multiple years in length</a:t>
            </a:r>
            <a:endParaRPr lang="en-GB" sz="1100"/>
          </a:p>
        </xdr:txBody>
      </xdr:sp>
    </xdr:grpSp>
    <xdr:clientData/>
  </xdr:twoCellAnchor>
  <xdr:twoCellAnchor>
    <xdr:from>
      <xdr:col>1</xdr:col>
      <xdr:colOff>6677569</xdr:colOff>
      <xdr:row>26</xdr:row>
      <xdr:rowOff>130629</xdr:rowOff>
    </xdr:from>
    <xdr:to>
      <xdr:col>1</xdr:col>
      <xdr:colOff>9024257</xdr:colOff>
      <xdr:row>26</xdr:row>
      <xdr:rowOff>157300</xdr:rowOff>
    </xdr:to>
    <xdr:cxnSp macro="">
      <xdr:nvCxnSpPr>
        <xdr:cNvPr id="31" name="Straight Arrow Connector 30">
          <a:extLst>
            <a:ext uri="{FF2B5EF4-FFF2-40B4-BE49-F238E27FC236}">
              <a16:creationId xmlns:a16="http://schemas.microsoft.com/office/drawing/2014/main" id="{15083522-F395-4E9C-B0EE-F9704519CC98}"/>
            </a:ext>
          </a:extLst>
        </xdr:cNvPr>
        <xdr:cNvCxnSpPr/>
      </xdr:nvCxnSpPr>
      <xdr:spPr>
        <a:xfrm flipV="1">
          <a:off x="8854712" y="7086600"/>
          <a:ext cx="2346688" cy="26671"/>
        </a:xfrm>
        <a:prstGeom prst="straightConnector1">
          <a:avLst/>
        </a:prstGeom>
        <a:ln w="762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110763</xdr:colOff>
      <xdr:row>23</xdr:row>
      <xdr:rowOff>118655</xdr:rowOff>
    </xdr:from>
    <xdr:to>
      <xdr:col>2</xdr:col>
      <xdr:colOff>2545353</xdr:colOff>
      <xdr:row>29</xdr:row>
      <xdr:rowOff>101510</xdr:rowOff>
    </xdr:to>
    <xdr:grpSp>
      <xdr:nvGrpSpPr>
        <xdr:cNvPr id="35" name="Group 34">
          <a:extLst>
            <a:ext uri="{FF2B5EF4-FFF2-40B4-BE49-F238E27FC236}">
              <a16:creationId xmlns:a16="http://schemas.microsoft.com/office/drawing/2014/main" id="{DBE3761B-4010-4FBE-9202-15CE036237D1}"/>
            </a:ext>
          </a:extLst>
        </xdr:cNvPr>
        <xdr:cNvGrpSpPr/>
      </xdr:nvGrpSpPr>
      <xdr:grpSpPr>
        <a:xfrm>
          <a:off x="11186977" y="6922226"/>
          <a:ext cx="2434590" cy="1125855"/>
          <a:chOff x="1123950" y="5596890"/>
          <a:chExt cx="2440305" cy="1051560"/>
        </a:xfrm>
      </xdr:grpSpPr>
      <xdr:sp macro="" textlink="">
        <xdr:nvSpPr>
          <xdr:cNvPr id="36" name="Rectangle: Rounded Corners 35">
            <a:extLst>
              <a:ext uri="{FF2B5EF4-FFF2-40B4-BE49-F238E27FC236}">
                <a16:creationId xmlns:a16="http://schemas.microsoft.com/office/drawing/2014/main" id="{63EC7562-5E38-48E7-8D28-02FF2AFDDAFC}"/>
              </a:ext>
            </a:extLst>
          </xdr:cNvPr>
          <xdr:cNvSpPr/>
        </xdr:nvSpPr>
        <xdr:spPr>
          <a:xfrm>
            <a:off x="1123950" y="5596890"/>
            <a:ext cx="2440305" cy="1051560"/>
          </a:xfrm>
          <a:prstGeom prst="roundRect">
            <a:avLst/>
          </a:prstGeom>
          <a:solidFill>
            <a:srgbClr val="00B050"/>
          </a:solidFill>
          <a:ln w="571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4" name="TextBox 43">
            <a:extLst>
              <a:ext uri="{FF2B5EF4-FFF2-40B4-BE49-F238E27FC236}">
                <a16:creationId xmlns:a16="http://schemas.microsoft.com/office/drawing/2014/main" id="{C3C8B66C-D854-45C1-AC24-7825FA37516A}"/>
              </a:ext>
            </a:extLst>
          </xdr:cNvPr>
          <xdr:cNvSpPr txBox="1"/>
        </xdr:nvSpPr>
        <xdr:spPr>
          <a:xfrm>
            <a:off x="1536668" y="5882640"/>
            <a:ext cx="1647602" cy="4895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Count_Cov_Month_Rearrange_Twelve_Limit</a:t>
            </a:r>
          </a:p>
        </xdr:txBody>
      </xdr:sp>
    </xdr:grpSp>
    <xdr:clientData/>
  </xdr:twoCellAnchor>
  <xdr:twoCellAnchor>
    <xdr:from>
      <xdr:col>1</xdr:col>
      <xdr:colOff>6350453</xdr:colOff>
      <xdr:row>31</xdr:row>
      <xdr:rowOff>51708</xdr:rowOff>
    </xdr:from>
    <xdr:to>
      <xdr:col>2</xdr:col>
      <xdr:colOff>406853</xdr:colOff>
      <xdr:row>35</xdr:row>
      <xdr:rowOff>78378</xdr:rowOff>
    </xdr:to>
    <xdr:grpSp>
      <xdr:nvGrpSpPr>
        <xdr:cNvPr id="45" name="Group 44">
          <a:extLst>
            <a:ext uri="{FF2B5EF4-FFF2-40B4-BE49-F238E27FC236}">
              <a16:creationId xmlns:a16="http://schemas.microsoft.com/office/drawing/2014/main" id="{F804FDF9-A794-493F-AE27-6F39839E2AB2}"/>
            </a:ext>
          </a:extLst>
        </xdr:cNvPr>
        <xdr:cNvGrpSpPr/>
      </xdr:nvGrpSpPr>
      <xdr:grpSpPr>
        <a:xfrm>
          <a:off x="8459560" y="8379279"/>
          <a:ext cx="3023507" cy="788670"/>
          <a:chOff x="1123950" y="5596890"/>
          <a:chExt cx="2440305" cy="1051560"/>
        </a:xfrm>
        <a:solidFill>
          <a:srgbClr val="00B0F0"/>
        </a:solidFill>
      </xdr:grpSpPr>
      <xdr:sp macro="" textlink="">
        <xdr:nvSpPr>
          <xdr:cNvPr id="46" name="Rectangle: Rounded Corners 45">
            <a:extLst>
              <a:ext uri="{FF2B5EF4-FFF2-40B4-BE49-F238E27FC236}">
                <a16:creationId xmlns:a16="http://schemas.microsoft.com/office/drawing/2014/main" id="{A3758F5A-9DDA-4898-A360-7D7DE7D71167}"/>
              </a:ext>
            </a:extLst>
          </xdr:cNvPr>
          <xdr:cNvSpPr/>
        </xdr:nvSpPr>
        <xdr:spPr>
          <a:xfrm>
            <a:off x="1123950" y="5596890"/>
            <a:ext cx="2440305" cy="1051560"/>
          </a:xfrm>
          <a:prstGeom prst="roundRect">
            <a:avLst/>
          </a:prstGeom>
          <a:grpFill/>
          <a:ln w="571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7" name="TextBox 46">
            <a:extLst>
              <a:ext uri="{FF2B5EF4-FFF2-40B4-BE49-F238E27FC236}">
                <a16:creationId xmlns:a16="http://schemas.microsoft.com/office/drawing/2014/main" id="{094C5598-30A0-432E-A540-A3DE45E118F6}"/>
              </a:ext>
            </a:extLst>
          </xdr:cNvPr>
          <xdr:cNvSpPr txBox="1"/>
        </xdr:nvSpPr>
        <xdr:spPr>
          <a:xfrm>
            <a:off x="1201983" y="5693173"/>
            <a:ext cx="2334909" cy="855577"/>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Taking averages over</a:t>
            </a:r>
            <a:r>
              <a:rPr lang="en-GB" sz="1100" baseline="0"/>
              <a:t> months with multiple counts, rearranging 12 month long time series but makes all time series length 12 through averaging,</a:t>
            </a:r>
            <a:endParaRPr lang="en-GB" sz="1100"/>
          </a:p>
        </xdr:txBody>
      </xdr:sp>
    </xdr:grpSp>
    <xdr:clientData/>
  </xdr:twoCellAnchor>
  <xdr:twoCellAnchor>
    <xdr:from>
      <xdr:col>2</xdr:col>
      <xdr:colOff>2884715</xdr:colOff>
      <xdr:row>26</xdr:row>
      <xdr:rowOff>122992</xdr:rowOff>
    </xdr:from>
    <xdr:to>
      <xdr:col>2</xdr:col>
      <xdr:colOff>4193450</xdr:colOff>
      <xdr:row>26</xdr:row>
      <xdr:rowOff>140138</xdr:rowOff>
    </xdr:to>
    <xdr:cxnSp macro="">
      <xdr:nvCxnSpPr>
        <xdr:cNvPr id="48" name="Straight Arrow Connector 47">
          <a:extLst>
            <a:ext uri="{FF2B5EF4-FFF2-40B4-BE49-F238E27FC236}">
              <a16:creationId xmlns:a16="http://schemas.microsoft.com/office/drawing/2014/main" id="{CF28E097-C607-46F4-B0C6-3C0BAF8D64F1}"/>
            </a:ext>
          </a:extLst>
        </xdr:cNvPr>
        <xdr:cNvCxnSpPr/>
      </xdr:nvCxnSpPr>
      <xdr:spPr>
        <a:xfrm flipV="1">
          <a:off x="14282058" y="7078963"/>
          <a:ext cx="1308735" cy="17146"/>
        </a:xfrm>
        <a:prstGeom prst="straightConnector1">
          <a:avLst/>
        </a:prstGeom>
        <a:ln w="762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4372407</xdr:colOff>
      <xdr:row>23</xdr:row>
      <xdr:rowOff>119743</xdr:rowOff>
    </xdr:from>
    <xdr:to>
      <xdr:col>4</xdr:col>
      <xdr:colOff>16552</xdr:colOff>
      <xdr:row>29</xdr:row>
      <xdr:rowOff>108313</xdr:rowOff>
    </xdr:to>
    <xdr:grpSp>
      <xdr:nvGrpSpPr>
        <xdr:cNvPr id="49" name="Group 48">
          <a:extLst>
            <a:ext uri="{FF2B5EF4-FFF2-40B4-BE49-F238E27FC236}">
              <a16:creationId xmlns:a16="http://schemas.microsoft.com/office/drawing/2014/main" id="{6796D8EE-6A1E-43EB-90C2-FD5F3356516B}"/>
            </a:ext>
          </a:extLst>
        </xdr:cNvPr>
        <xdr:cNvGrpSpPr/>
      </xdr:nvGrpSpPr>
      <xdr:grpSpPr>
        <a:xfrm>
          <a:off x="15448621" y="6923314"/>
          <a:ext cx="2270824" cy="1131570"/>
          <a:chOff x="1123950" y="5596890"/>
          <a:chExt cx="2440305" cy="1051560"/>
        </a:xfrm>
        <a:solidFill>
          <a:schemeClr val="accent2"/>
        </a:solidFill>
      </xdr:grpSpPr>
      <xdr:sp macro="" textlink="">
        <xdr:nvSpPr>
          <xdr:cNvPr id="50" name="Rectangle: Rounded Corners 49">
            <a:extLst>
              <a:ext uri="{FF2B5EF4-FFF2-40B4-BE49-F238E27FC236}">
                <a16:creationId xmlns:a16="http://schemas.microsoft.com/office/drawing/2014/main" id="{8894D30A-37AF-4B7A-A953-968D7AFDB9BF}"/>
              </a:ext>
            </a:extLst>
          </xdr:cNvPr>
          <xdr:cNvSpPr/>
        </xdr:nvSpPr>
        <xdr:spPr>
          <a:xfrm>
            <a:off x="1123950" y="5596890"/>
            <a:ext cx="2440305" cy="1051560"/>
          </a:xfrm>
          <a:prstGeom prst="roundRect">
            <a:avLst/>
          </a:prstGeom>
          <a:grpFill/>
          <a:ln w="571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51" name="TextBox 50">
            <a:extLst>
              <a:ext uri="{FF2B5EF4-FFF2-40B4-BE49-F238E27FC236}">
                <a16:creationId xmlns:a16="http://schemas.microsoft.com/office/drawing/2014/main" id="{FDC9EC56-1E2F-4B02-BEAF-99EF745F3B47}"/>
              </a:ext>
            </a:extLst>
          </xdr:cNvPr>
          <xdr:cNvSpPr txBox="1"/>
        </xdr:nvSpPr>
        <xdr:spPr>
          <a:xfrm>
            <a:off x="1559359" y="5882640"/>
            <a:ext cx="1519891" cy="489585"/>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GP_FItting_Quality_Assessment</a:t>
            </a:r>
          </a:p>
          <a:p>
            <a:endParaRPr lang="en-GB"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4A48C-7226-4C93-8ACC-A77B985835D6}">
  <dimension ref="A1:CJ306"/>
  <sheetViews>
    <sheetView zoomScale="85" zoomScaleNormal="85" workbookViewId="0">
      <pane xSplit="2" ySplit="1" topLeftCell="C2" activePane="bottomRight" state="frozen"/>
      <selection pane="topRight" activeCell="C1" sqref="C1"/>
      <selection pane="bottomLeft" activeCell="A2" sqref="A2"/>
      <selection pane="bottomRight" activeCell="Q305" sqref="Q305"/>
    </sheetView>
  </sheetViews>
  <sheetFormatPr defaultRowHeight="15" x14ac:dyDescent="0.25"/>
  <cols>
    <col min="1" max="1" width="4.5703125" customWidth="1"/>
    <col min="2" max="2" width="3.7109375" customWidth="1"/>
    <col min="3" max="3" width="4.140625" customWidth="1"/>
    <col min="5" max="5" width="2.85546875" customWidth="1"/>
    <col min="6" max="6" width="2.42578125" customWidth="1"/>
    <col min="7" max="7" width="2.140625" customWidth="1"/>
    <col min="8" max="8" width="3.85546875" customWidth="1"/>
    <col min="9" max="9" width="1.7109375" customWidth="1"/>
    <col min="10" max="10" width="2.42578125" customWidth="1"/>
    <col min="11" max="11" width="3.140625" customWidth="1"/>
    <col min="12" max="12" width="7.5703125" customWidth="1"/>
    <col min="24" max="24" width="6.7109375" customWidth="1"/>
    <col min="33" max="33" width="10.42578125" bestFit="1" customWidth="1"/>
    <col min="34" max="34" width="8" bestFit="1" customWidth="1"/>
    <col min="35" max="35" width="10.140625" bestFit="1" customWidth="1"/>
    <col min="36" max="36" width="9.7109375" bestFit="1" customWidth="1"/>
  </cols>
  <sheetData>
    <row r="1" spans="1:65" x14ac:dyDescent="0.25">
      <c r="A1" t="s">
        <v>215</v>
      </c>
      <c r="B1" t="s">
        <v>112</v>
      </c>
      <c r="C1" t="s">
        <v>113</v>
      </c>
      <c r="D1" t="s">
        <v>1</v>
      </c>
      <c r="E1" t="s">
        <v>115</v>
      </c>
      <c r="F1" t="s">
        <v>2</v>
      </c>
      <c r="G1" t="s">
        <v>118</v>
      </c>
      <c r="H1" t="s">
        <v>3</v>
      </c>
      <c r="I1" t="s">
        <v>4</v>
      </c>
      <c r="J1" t="s">
        <v>5</v>
      </c>
      <c r="K1" t="s">
        <v>6</v>
      </c>
      <c r="L1" t="s">
        <v>0</v>
      </c>
      <c r="M1" t="s">
        <v>7</v>
      </c>
      <c r="N1" t="s">
        <v>8</v>
      </c>
      <c r="O1" t="s">
        <v>9</v>
      </c>
      <c r="P1" t="s">
        <v>10</v>
      </c>
      <c r="Q1" t="s">
        <v>11</v>
      </c>
      <c r="R1" t="s">
        <v>12</v>
      </c>
      <c r="S1" t="s">
        <v>13</v>
      </c>
      <c r="T1" t="s">
        <v>14</v>
      </c>
      <c r="U1" t="s">
        <v>15</v>
      </c>
      <c r="V1" t="s">
        <v>16</v>
      </c>
      <c r="W1" t="s">
        <v>17</v>
      </c>
      <c r="X1" t="s">
        <v>18</v>
      </c>
      <c r="Y1" t="s">
        <v>7</v>
      </c>
      <c r="Z1" t="s">
        <v>8</v>
      </c>
      <c r="AA1" t="s">
        <v>9</v>
      </c>
      <c r="AB1" t="s">
        <v>10</v>
      </c>
      <c r="AC1" t="s">
        <v>11</v>
      </c>
      <c r="AD1" t="s">
        <v>12</v>
      </c>
      <c r="AE1" t="s">
        <v>13</v>
      </c>
      <c r="AF1" t="s">
        <v>14</v>
      </c>
      <c r="AG1" t="s">
        <v>15</v>
      </c>
      <c r="AH1" t="s">
        <v>16</v>
      </c>
      <c r="AI1" t="s">
        <v>17</v>
      </c>
      <c r="AJ1" t="s">
        <v>18</v>
      </c>
      <c r="AK1" t="s">
        <v>7</v>
      </c>
      <c r="AL1" t="s">
        <v>8</v>
      </c>
      <c r="AM1" t="s">
        <v>9</v>
      </c>
      <c r="AN1" t="s">
        <v>10</v>
      </c>
      <c r="AO1" t="s">
        <v>11</v>
      </c>
      <c r="AP1" t="s">
        <v>12</v>
      </c>
      <c r="AQ1" t="s">
        <v>13</v>
      </c>
      <c r="AR1" t="s">
        <v>14</v>
      </c>
      <c r="AS1" t="s">
        <v>15</v>
      </c>
      <c r="AT1" t="s">
        <v>16</v>
      </c>
      <c r="AU1" t="s">
        <v>17</v>
      </c>
      <c r="AV1" t="s">
        <v>18</v>
      </c>
      <c r="AW1" t="s">
        <v>7</v>
      </c>
      <c r="AX1" t="s">
        <v>8</v>
      </c>
      <c r="AY1" t="s">
        <v>9</v>
      </c>
      <c r="AZ1" t="s">
        <v>10</v>
      </c>
      <c r="BA1" t="s">
        <v>11</v>
      </c>
      <c r="BB1" t="s">
        <v>12</v>
      </c>
      <c r="BC1" t="s">
        <v>13</v>
      </c>
      <c r="BD1" t="s">
        <v>14</v>
      </c>
      <c r="BE1" t="s">
        <v>15</v>
      </c>
      <c r="BF1" t="s">
        <v>16</v>
      </c>
      <c r="BG1" t="s">
        <v>17</v>
      </c>
      <c r="BH1" t="s">
        <v>18</v>
      </c>
      <c r="BI1" t="s">
        <v>7</v>
      </c>
      <c r="BJ1" t="s">
        <v>8</v>
      </c>
      <c r="BK1" t="s">
        <v>9</v>
      </c>
      <c r="BL1" t="s">
        <v>10</v>
      </c>
      <c r="BM1" t="s">
        <v>11</v>
      </c>
    </row>
    <row r="2" spans="1:65" x14ac:dyDescent="0.25">
      <c r="A2">
        <v>7</v>
      </c>
      <c r="B2">
        <v>1</v>
      </c>
      <c r="C2">
        <v>1</v>
      </c>
      <c r="D2" t="s">
        <v>81</v>
      </c>
      <c r="E2">
        <v>1</v>
      </c>
      <c r="F2" s="1" t="s">
        <v>20</v>
      </c>
      <c r="H2">
        <v>11.652100000000001</v>
      </c>
      <c r="I2">
        <v>78.148099999999999</v>
      </c>
      <c r="J2" t="s">
        <v>196</v>
      </c>
      <c r="K2" t="s">
        <v>208</v>
      </c>
      <c r="L2" t="s">
        <v>207</v>
      </c>
      <c r="U2">
        <v>1</v>
      </c>
      <c r="V2" s="2">
        <v>0.4</v>
      </c>
      <c r="W2" s="2">
        <v>0.08</v>
      </c>
      <c r="X2" s="2">
        <v>0.3</v>
      </c>
      <c r="Y2" s="2">
        <v>0</v>
      </c>
      <c r="Z2" s="2">
        <v>0</v>
      </c>
      <c r="AA2" s="2">
        <v>0</v>
      </c>
      <c r="AB2" s="2">
        <v>0</v>
      </c>
      <c r="AC2" s="2">
        <v>1</v>
      </c>
      <c r="AD2" s="2">
        <v>0.2</v>
      </c>
      <c r="AE2" s="2">
        <v>0.3</v>
      </c>
      <c r="AF2" s="2">
        <v>0.3</v>
      </c>
      <c r="AG2" s="2">
        <v>0</v>
      </c>
      <c r="AH2" s="2">
        <v>0.2</v>
      </c>
    </row>
    <row r="3" spans="1:65" x14ac:dyDescent="0.25">
      <c r="A3">
        <v>7</v>
      </c>
      <c r="B3">
        <v>1</v>
      </c>
      <c r="C3">
        <v>1</v>
      </c>
      <c r="D3" t="s">
        <v>81</v>
      </c>
      <c r="E3">
        <v>2</v>
      </c>
      <c r="F3" s="1" t="s">
        <v>20</v>
      </c>
      <c r="H3">
        <v>11.652100000000001</v>
      </c>
      <c r="I3">
        <v>78.148099999999999</v>
      </c>
      <c r="J3" t="s">
        <v>197</v>
      </c>
      <c r="K3" t="s">
        <v>208</v>
      </c>
      <c r="L3" t="s">
        <v>207</v>
      </c>
      <c r="M3" s="2"/>
      <c r="N3" s="2"/>
      <c r="O3" s="2"/>
      <c r="P3" s="2"/>
      <c r="Q3" s="2"/>
      <c r="R3" s="2"/>
      <c r="S3" s="2"/>
      <c r="T3" s="2"/>
      <c r="U3">
        <v>1.5</v>
      </c>
      <c r="V3" s="2">
        <v>0</v>
      </c>
      <c r="W3" s="2">
        <v>0</v>
      </c>
      <c r="X3" s="2">
        <v>0</v>
      </c>
      <c r="Y3" s="2">
        <v>1</v>
      </c>
      <c r="Z3" s="2">
        <v>0</v>
      </c>
      <c r="AA3" s="2">
        <v>0</v>
      </c>
      <c r="AB3" s="2">
        <v>0.5</v>
      </c>
      <c r="AC3" s="2">
        <v>13</v>
      </c>
      <c r="AD3" s="2">
        <v>1</v>
      </c>
      <c r="AE3" s="2">
        <v>0</v>
      </c>
      <c r="AF3" s="2">
        <v>2</v>
      </c>
      <c r="AG3" s="2">
        <v>0</v>
      </c>
      <c r="AH3" s="2">
        <v>0</v>
      </c>
    </row>
    <row r="4" spans="1:65" x14ac:dyDescent="0.25">
      <c r="A4">
        <v>7</v>
      </c>
      <c r="B4">
        <v>1</v>
      </c>
      <c r="C4">
        <v>1</v>
      </c>
      <c r="D4" t="s">
        <v>81</v>
      </c>
      <c r="E4">
        <v>2</v>
      </c>
      <c r="F4" s="1" t="s">
        <v>20</v>
      </c>
      <c r="H4">
        <v>11.652100000000001</v>
      </c>
      <c r="I4">
        <v>78.148099999999999</v>
      </c>
      <c r="J4" t="s">
        <v>196</v>
      </c>
      <c r="K4" t="s">
        <v>208</v>
      </c>
      <c r="L4" t="s">
        <v>214</v>
      </c>
      <c r="U4">
        <v>1.7</v>
      </c>
      <c r="V4" s="2">
        <v>0.8</v>
      </c>
      <c r="W4" s="2">
        <v>1.4</v>
      </c>
      <c r="X4" s="2">
        <v>0.3</v>
      </c>
      <c r="Y4" s="2">
        <v>0</v>
      </c>
      <c r="Z4" s="2">
        <v>0</v>
      </c>
      <c r="AA4" s="2">
        <v>0</v>
      </c>
      <c r="AB4" s="2">
        <v>0</v>
      </c>
      <c r="AC4" s="2">
        <v>0</v>
      </c>
      <c r="AD4" s="2">
        <v>3</v>
      </c>
      <c r="AE4" s="2">
        <v>0.1</v>
      </c>
      <c r="AF4" s="2">
        <v>0</v>
      </c>
      <c r="AG4" s="2">
        <v>0.8</v>
      </c>
      <c r="AH4" s="2">
        <v>3</v>
      </c>
    </row>
    <row r="5" spans="1:65" x14ac:dyDescent="0.25">
      <c r="A5">
        <v>7</v>
      </c>
      <c r="B5">
        <v>1</v>
      </c>
      <c r="C5">
        <v>1</v>
      </c>
      <c r="D5" t="s">
        <v>81</v>
      </c>
      <c r="E5">
        <v>3</v>
      </c>
      <c r="F5" s="1" t="s">
        <v>20</v>
      </c>
      <c r="H5">
        <v>11.652100000000001</v>
      </c>
      <c r="I5">
        <v>78.148099999999999</v>
      </c>
      <c r="J5" t="s">
        <v>197</v>
      </c>
      <c r="K5" t="s">
        <v>208</v>
      </c>
      <c r="L5" t="s">
        <v>214</v>
      </c>
      <c r="U5" s="1">
        <v>22</v>
      </c>
      <c r="V5" s="2">
        <v>589</v>
      </c>
      <c r="W5" s="2">
        <v>329</v>
      </c>
      <c r="X5" s="2">
        <v>0.3</v>
      </c>
      <c r="Y5" s="2">
        <v>0</v>
      </c>
      <c r="Z5" s="2">
        <v>0</v>
      </c>
      <c r="AA5" s="2">
        <v>29</v>
      </c>
      <c r="AB5" s="2">
        <v>6</v>
      </c>
      <c r="AC5" s="2">
        <v>77</v>
      </c>
      <c r="AD5" s="2">
        <v>525</v>
      </c>
      <c r="AE5" s="2">
        <v>43</v>
      </c>
      <c r="AF5" s="2">
        <v>40</v>
      </c>
      <c r="AG5" s="3">
        <v>493</v>
      </c>
      <c r="AH5" s="2">
        <v>1257</v>
      </c>
    </row>
    <row r="6" spans="1:65" x14ac:dyDescent="0.25">
      <c r="A6">
        <v>7</v>
      </c>
      <c r="B6">
        <v>1</v>
      </c>
      <c r="C6">
        <v>2</v>
      </c>
      <c r="D6" t="s">
        <v>81</v>
      </c>
      <c r="E6">
        <v>3</v>
      </c>
      <c r="F6" s="1" t="s">
        <v>20</v>
      </c>
      <c r="H6" s="5">
        <v>11.675000000000001</v>
      </c>
      <c r="I6">
        <v>78.103200000000001</v>
      </c>
      <c r="J6" t="s">
        <v>196</v>
      </c>
      <c r="K6" t="s">
        <v>208</v>
      </c>
      <c r="L6" t="s">
        <v>207</v>
      </c>
      <c r="W6">
        <v>0</v>
      </c>
      <c r="X6">
        <v>0</v>
      </c>
      <c r="Y6">
        <v>0</v>
      </c>
      <c r="Z6">
        <v>0</v>
      </c>
      <c r="AA6">
        <v>0</v>
      </c>
      <c r="AB6">
        <v>0</v>
      </c>
      <c r="AC6">
        <v>0</v>
      </c>
      <c r="AD6">
        <v>0.3</v>
      </c>
      <c r="AE6">
        <v>0</v>
      </c>
      <c r="AF6">
        <v>0</v>
      </c>
      <c r="AG6">
        <v>0</v>
      </c>
      <c r="AH6">
        <v>0</v>
      </c>
    </row>
    <row r="7" spans="1:65" x14ac:dyDescent="0.25">
      <c r="A7">
        <v>7</v>
      </c>
      <c r="B7">
        <v>1</v>
      </c>
      <c r="C7">
        <v>2</v>
      </c>
      <c r="D7" t="s">
        <v>81</v>
      </c>
      <c r="E7">
        <v>4</v>
      </c>
      <c r="F7" s="1" t="s">
        <v>20</v>
      </c>
      <c r="H7" s="5">
        <v>11.675000000000001</v>
      </c>
      <c r="I7">
        <v>78.103200000000001</v>
      </c>
      <c r="J7" t="s">
        <v>197</v>
      </c>
      <c r="K7" t="s">
        <v>208</v>
      </c>
      <c r="L7" t="s">
        <v>207</v>
      </c>
      <c r="W7">
        <v>0</v>
      </c>
      <c r="X7" s="2">
        <v>0</v>
      </c>
      <c r="Y7" s="2">
        <v>1</v>
      </c>
      <c r="Z7" s="2">
        <v>0</v>
      </c>
      <c r="AA7" s="2">
        <v>0.6</v>
      </c>
      <c r="AB7" s="2">
        <v>0</v>
      </c>
      <c r="AC7" s="2">
        <v>4</v>
      </c>
      <c r="AD7" s="2">
        <v>0</v>
      </c>
      <c r="AE7" s="2">
        <v>1</v>
      </c>
      <c r="AF7" s="2">
        <v>0</v>
      </c>
      <c r="AG7" s="2">
        <v>0</v>
      </c>
      <c r="AH7" s="2">
        <v>0</v>
      </c>
    </row>
    <row r="8" spans="1:65" x14ac:dyDescent="0.25">
      <c r="A8">
        <v>7</v>
      </c>
      <c r="B8">
        <v>1</v>
      </c>
      <c r="C8">
        <v>2</v>
      </c>
      <c r="D8" t="s">
        <v>81</v>
      </c>
      <c r="E8">
        <v>4</v>
      </c>
      <c r="F8" s="1" t="s">
        <v>20</v>
      </c>
      <c r="H8" s="5">
        <v>11.675000000000001</v>
      </c>
      <c r="I8">
        <v>78.103200000000001</v>
      </c>
      <c r="J8" t="s">
        <v>196</v>
      </c>
      <c r="K8" t="s">
        <v>208</v>
      </c>
      <c r="L8" t="s">
        <v>214</v>
      </c>
      <c r="W8">
        <v>1.3</v>
      </c>
      <c r="X8">
        <v>0</v>
      </c>
      <c r="Y8">
        <v>0</v>
      </c>
      <c r="Z8">
        <v>0</v>
      </c>
      <c r="AA8">
        <v>0.2</v>
      </c>
      <c r="AB8">
        <v>0.2</v>
      </c>
      <c r="AC8">
        <v>0</v>
      </c>
      <c r="AD8">
        <v>6</v>
      </c>
      <c r="AE8">
        <v>1.4</v>
      </c>
      <c r="AF8">
        <v>1.8</v>
      </c>
      <c r="AG8">
        <v>0.4</v>
      </c>
      <c r="AH8">
        <v>1.2</v>
      </c>
    </row>
    <row r="9" spans="1:65" x14ac:dyDescent="0.25">
      <c r="A9">
        <v>7</v>
      </c>
      <c r="B9">
        <v>1</v>
      </c>
      <c r="C9">
        <v>2</v>
      </c>
      <c r="D9" t="s">
        <v>81</v>
      </c>
      <c r="E9">
        <v>5</v>
      </c>
      <c r="F9" s="1" t="s">
        <v>20</v>
      </c>
      <c r="H9" s="5">
        <v>11.675000000000001</v>
      </c>
      <c r="I9">
        <v>78.103200000000001</v>
      </c>
      <c r="J9" t="s">
        <v>197</v>
      </c>
      <c r="K9" t="s">
        <v>208</v>
      </c>
      <c r="L9" t="s">
        <v>214</v>
      </c>
      <c r="W9">
        <v>161</v>
      </c>
      <c r="X9" s="2">
        <v>0</v>
      </c>
      <c r="Y9" s="2">
        <v>27</v>
      </c>
      <c r="Z9" s="2">
        <v>164</v>
      </c>
      <c r="AA9" s="2">
        <v>247</v>
      </c>
      <c r="AB9" s="2">
        <v>278</v>
      </c>
      <c r="AC9" s="2">
        <v>87</v>
      </c>
      <c r="AD9" s="2">
        <v>141</v>
      </c>
      <c r="AE9" s="2">
        <v>201</v>
      </c>
      <c r="AF9" s="2">
        <v>115</v>
      </c>
      <c r="AG9" s="2">
        <v>395</v>
      </c>
      <c r="AH9" s="2">
        <v>760</v>
      </c>
    </row>
    <row r="10" spans="1:65" x14ac:dyDescent="0.25">
      <c r="A10">
        <v>12</v>
      </c>
      <c r="B10">
        <v>2</v>
      </c>
      <c r="C10">
        <v>3</v>
      </c>
      <c r="D10" t="s">
        <v>19</v>
      </c>
      <c r="E10">
        <v>3</v>
      </c>
      <c r="F10" t="s">
        <v>30</v>
      </c>
      <c r="G10">
        <v>54</v>
      </c>
      <c r="J10" t="s">
        <v>21</v>
      </c>
      <c r="K10" t="s">
        <v>114</v>
      </c>
      <c r="L10" t="s">
        <v>116</v>
      </c>
      <c r="N10">
        <v>1.1200000000000001</v>
      </c>
      <c r="P10">
        <v>1.05</v>
      </c>
      <c r="R10">
        <v>1.76</v>
      </c>
      <c r="T10">
        <v>2.92</v>
      </c>
      <c r="U10">
        <v>4.47</v>
      </c>
      <c r="V10">
        <v>3.67</v>
      </c>
      <c r="W10">
        <v>4.1900000000000004</v>
      </c>
      <c r="X10">
        <v>2.1</v>
      </c>
      <c r="Y10">
        <v>1.98</v>
      </c>
      <c r="Z10">
        <v>3.12</v>
      </c>
      <c r="AA10">
        <v>3.58</v>
      </c>
      <c r="AB10">
        <v>5.95</v>
      </c>
      <c r="AC10">
        <v>5.64</v>
      </c>
      <c r="AD10">
        <v>8.36</v>
      </c>
      <c r="AE10">
        <v>4.57</v>
      </c>
      <c r="AF10">
        <v>5.56</v>
      </c>
      <c r="AG10">
        <v>7.77</v>
      </c>
      <c r="AH10">
        <v>9.75</v>
      </c>
      <c r="AI10">
        <v>7.3</v>
      </c>
      <c r="AJ10">
        <v>17.61</v>
      </c>
    </row>
    <row r="11" spans="1:65" x14ac:dyDescent="0.25">
      <c r="A11">
        <v>12</v>
      </c>
      <c r="B11">
        <v>2</v>
      </c>
      <c r="C11">
        <v>3</v>
      </c>
      <c r="D11" t="s">
        <v>19</v>
      </c>
      <c r="E11">
        <v>4</v>
      </c>
      <c r="F11" t="s">
        <v>30</v>
      </c>
      <c r="G11">
        <v>54</v>
      </c>
      <c r="J11" t="s">
        <v>22</v>
      </c>
      <c r="K11" t="s">
        <v>114</v>
      </c>
      <c r="L11" t="s">
        <v>116</v>
      </c>
      <c r="N11">
        <v>8</v>
      </c>
      <c r="P11">
        <v>2.82</v>
      </c>
      <c r="R11">
        <v>1.33</v>
      </c>
      <c r="T11">
        <v>2.13</v>
      </c>
      <c r="U11">
        <v>3.6</v>
      </c>
      <c r="V11">
        <v>4.18</v>
      </c>
      <c r="W11">
        <v>7.46</v>
      </c>
      <c r="X11">
        <v>5.17</v>
      </c>
      <c r="Y11">
        <v>4</v>
      </c>
      <c r="Z11">
        <v>10.199999999999999</v>
      </c>
      <c r="AA11">
        <v>1.68</v>
      </c>
      <c r="AB11">
        <v>3.13</v>
      </c>
      <c r="AC11">
        <v>4.58</v>
      </c>
      <c r="AD11">
        <v>26.2</v>
      </c>
      <c r="AE11">
        <v>18.78</v>
      </c>
      <c r="AF11">
        <v>11.19</v>
      </c>
      <c r="AG11">
        <v>7.83</v>
      </c>
      <c r="AH11">
        <v>3.42</v>
      </c>
      <c r="AI11">
        <v>0.02</v>
      </c>
      <c r="AJ11">
        <v>1.98</v>
      </c>
    </row>
    <row r="12" spans="1:65" x14ac:dyDescent="0.25">
      <c r="A12">
        <v>12</v>
      </c>
      <c r="B12">
        <v>2</v>
      </c>
      <c r="C12">
        <v>3</v>
      </c>
      <c r="D12" t="s">
        <v>19</v>
      </c>
      <c r="E12">
        <v>2</v>
      </c>
      <c r="F12" s="1" t="s">
        <v>30</v>
      </c>
      <c r="G12">
        <v>54</v>
      </c>
      <c r="J12" t="s">
        <v>22</v>
      </c>
      <c r="K12" t="s">
        <v>114</v>
      </c>
      <c r="L12" t="s">
        <v>187</v>
      </c>
      <c r="N12">
        <v>4.43</v>
      </c>
      <c r="P12">
        <v>9.06</v>
      </c>
      <c r="R12">
        <v>0</v>
      </c>
      <c r="T12">
        <v>0</v>
      </c>
      <c r="U12">
        <v>0</v>
      </c>
      <c r="V12">
        <v>1.53</v>
      </c>
      <c r="W12">
        <v>0.34</v>
      </c>
      <c r="X12">
        <v>0</v>
      </c>
      <c r="Y12">
        <v>0</v>
      </c>
      <c r="Z12">
        <v>0</v>
      </c>
      <c r="AA12">
        <v>0</v>
      </c>
      <c r="AB12">
        <v>0.1</v>
      </c>
      <c r="AC12">
        <v>0</v>
      </c>
      <c r="AD12">
        <v>0.25</v>
      </c>
      <c r="AE12">
        <v>0</v>
      </c>
      <c r="AF12">
        <v>0.36</v>
      </c>
      <c r="AG12">
        <v>1.2</v>
      </c>
      <c r="AH12">
        <v>0</v>
      </c>
      <c r="AI12">
        <v>0</v>
      </c>
      <c r="AJ12">
        <v>0.25</v>
      </c>
    </row>
    <row r="13" spans="1:65" x14ac:dyDescent="0.25">
      <c r="A13">
        <v>12</v>
      </c>
      <c r="B13">
        <v>2</v>
      </c>
      <c r="C13">
        <v>3</v>
      </c>
      <c r="D13" t="s">
        <v>19</v>
      </c>
      <c r="E13">
        <v>6</v>
      </c>
      <c r="F13" s="1" t="s">
        <v>30</v>
      </c>
      <c r="G13">
        <v>54</v>
      </c>
      <c r="J13" t="s">
        <v>21</v>
      </c>
      <c r="K13" t="s">
        <v>114</v>
      </c>
      <c r="L13" t="s">
        <v>214</v>
      </c>
      <c r="N13" s="2">
        <v>15.64</v>
      </c>
      <c r="P13" s="2">
        <v>44.9</v>
      </c>
      <c r="R13" s="2">
        <v>0.37</v>
      </c>
      <c r="T13" s="2">
        <v>17.27</v>
      </c>
      <c r="U13" s="2">
        <v>15.59</v>
      </c>
      <c r="V13" s="2">
        <v>26.72</v>
      </c>
      <c r="W13" s="2">
        <v>18.38</v>
      </c>
      <c r="X13" s="2">
        <v>4.2300000000000004</v>
      </c>
      <c r="Y13">
        <v>9.3000000000000007</v>
      </c>
      <c r="Z13" s="2">
        <v>32.630000000000003</v>
      </c>
      <c r="AA13" s="2">
        <v>24.48</v>
      </c>
      <c r="AB13" s="2">
        <v>15.32</v>
      </c>
      <c r="AC13" s="2">
        <v>2.66</v>
      </c>
      <c r="AD13" s="2">
        <v>13.28</v>
      </c>
      <c r="AE13" s="2">
        <v>30.14</v>
      </c>
      <c r="AF13" s="2">
        <v>9.14</v>
      </c>
      <c r="AG13" s="2">
        <v>25.63</v>
      </c>
      <c r="AH13" s="2">
        <v>25.93</v>
      </c>
      <c r="AI13" s="2">
        <v>18.739999999999998</v>
      </c>
      <c r="AJ13" s="2">
        <v>8.1300000000000008</v>
      </c>
    </row>
    <row r="14" spans="1:65" x14ac:dyDescent="0.25">
      <c r="A14">
        <v>12</v>
      </c>
      <c r="B14">
        <v>2</v>
      </c>
      <c r="C14">
        <v>3</v>
      </c>
      <c r="D14" t="s">
        <v>19</v>
      </c>
      <c r="E14">
        <v>7</v>
      </c>
      <c r="F14" s="1" t="s">
        <v>30</v>
      </c>
      <c r="G14" s="1">
        <v>54</v>
      </c>
      <c r="J14" t="s">
        <v>22</v>
      </c>
      <c r="K14" t="s">
        <v>114</v>
      </c>
      <c r="L14" t="s">
        <v>214</v>
      </c>
      <c r="N14" s="2">
        <v>7.43</v>
      </c>
      <c r="P14" s="2">
        <v>11.06</v>
      </c>
      <c r="R14" s="2">
        <v>0</v>
      </c>
      <c r="T14" s="2">
        <v>1.7</v>
      </c>
      <c r="U14" s="2">
        <v>2</v>
      </c>
      <c r="V14" s="2">
        <v>7.12</v>
      </c>
      <c r="W14" s="2">
        <v>0.85</v>
      </c>
      <c r="X14" s="2">
        <v>0.67</v>
      </c>
      <c r="Y14">
        <v>0.47</v>
      </c>
      <c r="Z14" s="2">
        <v>11.78</v>
      </c>
      <c r="AA14" s="2">
        <v>19.25</v>
      </c>
      <c r="AB14" s="2">
        <v>2.5499999999999998</v>
      </c>
      <c r="AC14" s="2">
        <v>1.08</v>
      </c>
      <c r="AD14" s="2">
        <v>4.8099999999999996</v>
      </c>
      <c r="AE14" s="2">
        <v>6.34</v>
      </c>
      <c r="AF14" s="2">
        <v>1.43</v>
      </c>
      <c r="AG14" s="2">
        <v>2.17</v>
      </c>
      <c r="AH14" s="2">
        <v>3.16</v>
      </c>
      <c r="AI14" s="2">
        <v>3.43</v>
      </c>
      <c r="AJ14" s="2">
        <v>1.6</v>
      </c>
    </row>
    <row r="15" spans="1:65" x14ac:dyDescent="0.25">
      <c r="A15">
        <v>14</v>
      </c>
      <c r="B15">
        <v>3</v>
      </c>
      <c r="C15">
        <v>4</v>
      </c>
      <c r="D15" t="s">
        <v>23</v>
      </c>
      <c r="E15">
        <v>5</v>
      </c>
      <c r="F15" t="s">
        <v>20</v>
      </c>
      <c r="H15">
        <v>9.2822999999999993</v>
      </c>
      <c r="I15">
        <v>79.277199999999993</v>
      </c>
      <c r="J15" t="s">
        <v>24</v>
      </c>
      <c r="K15" t="s">
        <v>117</v>
      </c>
      <c r="L15" t="s">
        <v>116</v>
      </c>
      <c r="Q15">
        <v>0.57999999999999996</v>
      </c>
      <c r="R15">
        <v>0.88</v>
      </c>
      <c r="S15">
        <v>1.76</v>
      </c>
      <c r="T15">
        <v>1.34</v>
      </c>
      <c r="U15">
        <v>1.0900000000000001</v>
      </c>
      <c r="V15">
        <v>0.67</v>
      </c>
      <c r="W15">
        <v>0.61</v>
      </c>
      <c r="X15">
        <v>0.75</v>
      </c>
      <c r="Y15">
        <v>1.61</v>
      </c>
      <c r="Z15">
        <v>2.0099999999999998</v>
      </c>
      <c r="AA15">
        <v>1.98</v>
      </c>
      <c r="AB15">
        <v>1.47</v>
      </c>
      <c r="AC15">
        <v>1.27</v>
      </c>
      <c r="AD15">
        <v>0.83</v>
      </c>
      <c r="AE15">
        <v>0.36</v>
      </c>
      <c r="AF15">
        <v>0.43</v>
      </c>
      <c r="AG15">
        <v>0.51</v>
      </c>
      <c r="AH15">
        <v>0.83</v>
      </c>
      <c r="AI15">
        <v>3.09</v>
      </c>
      <c r="AJ15">
        <v>6.99</v>
      </c>
      <c r="AK15">
        <v>2.86</v>
      </c>
    </row>
    <row r="16" spans="1:65" x14ac:dyDescent="0.25">
      <c r="A16">
        <v>14</v>
      </c>
      <c r="B16">
        <v>3</v>
      </c>
      <c r="C16">
        <v>4</v>
      </c>
      <c r="D16" t="s">
        <v>23</v>
      </c>
      <c r="E16">
        <v>6</v>
      </c>
      <c r="F16" t="s">
        <v>20</v>
      </c>
      <c r="H16">
        <v>9.2822999999999993</v>
      </c>
      <c r="I16">
        <v>79.277199999999993</v>
      </c>
      <c r="J16" t="s">
        <v>25</v>
      </c>
      <c r="K16" t="s">
        <v>117</v>
      </c>
      <c r="L16" t="s">
        <v>116</v>
      </c>
      <c r="Q16">
        <v>8.43</v>
      </c>
      <c r="R16">
        <v>7</v>
      </c>
      <c r="S16">
        <v>2.92</v>
      </c>
      <c r="T16">
        <v>4</v>
      </c>
      <c r="U16">
        <v>4.17</v>
      </c>
      <c r="V16">
        <v>1.67</v>
      </c>
      <c r="W16">
        <v>1.67</v>
      </c>
      <c r="X16">
        <v>1.33</v>
      </c>
      <c r="Y16">
        <v>0.5</v>
      </c>
      <c r="Z16">
        <v>1.83</v>
      </c>
      <c r="AA16">
        <v>2.5</v>
      </c>
      <c r="AB16">
        <v>3.5</v>
      </c>
      <c r="AC16">
        <v>1.5</v>
      </c>
      <c r="AD16">
        <v>2.33</v>
      </c>
      <c r="AE16">
        <v>0.33</v>
      </c>
      <c r="AF16">
        <v>1</v>
      </c>
      <c r="AG16">
        <v>0.83</v>
      </c>
      <c r="AH16">
        <v>2.33</v>
      </c>
      <c r="AI16">
        <v>2.33</v>
      </c>
      <c r="AJ16">
        <v>6.33</v>
      </c>
      <c r="AK16">
        <v>1.67</v>
      </c>
    </row>
    <row r="17" spans="1:37" x14ac:dyDescent="0.25">
      <c r="A17">
        <v>14</v>
      </c>
      <c r="B17">
        <v>3</v>
      </c>
      <c r="C17">
        <v>4</v>
      </c>
      <c r="D17" t="s">
        <v>23</v>
      </c>
      <c r="E17">
        <v>7</v>
      </c>
      <c r="F17" t="s">
        <v>20</v>
      </c>
      <c r="H17">
        <v>9.2822999999999993</v>
      </c>
      <c r="I17">
        <v>79.277199999999993</v>
      </c>
      <c r="J17" t="s">
        <v>26</v>
      </c>
      <c r="K17" t="s">
        <v>117</v>
      </c>
      <c r="L17" t="s">
        <v>116</v>
      </c>
      <c r="Q17">
        <v>4.5999999999999996</v>
      </c>
      <c r="R17">
        <v>2.17</v>
      </c>
      <c r="S17">
        <v>0.56999999999999995</v>
      </c>
      <c r="T17">
        <v>1.5</v>
      </c>
      <c r="U17">
        <v>2</v>
      </c>
      <c r="V17">
        <v>2</v>
      </c>
      <c r="W17">
        <v>2.5</v>
      </c>
      <c r="X17">
        <v>1.83</v>
      </c>
      <c r="Y17">
        <v>1.17</v>
      </c>
      <c r="Z17">
        <v>3.33</v>
      </c>
      <c r="AA17">
        <v>5.17</v>
      </c>
      <c r="AB17">
        <v>7.17</v>
      </c>
      <c r="AC17">
        <v>3</v>
      </c>
      <c r="AD17">
        <v>2.33</v>
      </c>
      <c r="AE17">
        <v>1.83</v>
      </c>
      <c r="AF17">
        <v>1.17</v>
      </c>
      <c r="AG17">
        <v>0.67</v>
      </c>
      <c r="AH17">
        <v>2.33</v>
      </c>
      <c r="AI17">
        <v>2.67</v>
      </c>
      <c r="AJ17">
        <v>4.17</v>
      </c>
      <c r="AK17">
        <v>4</v>
      </c>
    </row>
    <row r="18" spans="1:37" x14ac:dyDescent="0.25">
      <c r="A18">
        <v>15</v>
      </c>
      <c r="B18">
        <v>4</v>
      </c>
      <c r="C18">
        <v>5</v>
      </c>
      <c r="D18" t="s">
        <v>213</v>
      </c>
      <c r="E18">
        <v>8</v>
      </c>
      <c r="F18" s="1" t="s">
        <v>20</v>
      </c>
      <c r="H18">
        <v>11.8002</v>
      </c>
      <c r="I18">
        <v>79.792900000000003</v>
      </c>
      <c r="J18" t="s">
        <v>50</v>
      </c>
      <c r="K18" t="s">
        <v>146</v>
      </c>
      <c r="L18" t="s">
        <v>214</v>
      </c>
      <c r="P18" s="2">
        <v>5.85</v>
      </c>
      <c r="Q18" s="2">
        <v>12.5</v>
      </c>
      <c r="R18" s="2">
        <v>6.57</v>
      </c>
      <c r="S18" s="2">
        <v>19.41</v>
      </c>
      <c r="T18" s="2">
        <v>16.5</v>
      </c>
      <c r="U18" s="2">
        <v>18.63</v>
      </c>
      <c r="V18" s="2">
        <v>11.18</v>
      </c>
      <c r="W18" s="2">
        <v>32.68</v>
      </c>
      <c r="X18" s="2">
        <v>4.7699999999999996</v>
      </c>
      <c r="Y18" s="2">
        <v>14.13</v>
      </c>
      <c r="Z18" s="2">
        <v>24.4</v>
      </c>
      <c r="AA18" s="2">
        <v>35.31</v>
      </c>
      <c r="AB18" s="2">
        <v>1.5</v>
      </c>
      <c r="AC18" s="2">
        <v>5.7</v>
      </c>
      <c r="AD18" s="2">
        <v>6.5</v>
      </c>
      <c r="AE18" s="2">
        <v>15.16</v>
      </c>
      <c r="AF18" s="2">
        <v>15.44</v>
      </c>
      <c r="AG18" s="2">
        <v>34.700000000000003</v>
      </c>
    </row>
    <row r="19" spans="1:37" x14ac:dyDescent="0.25">
      <c r="A19">
        <v>21</v>
      </c>
      <c r="B19">
        <v>5</v>
      </c>
      <c r="C19">
        <v>6</v>
      </c>
      <c r="D19" t="s">
        <v>27</v>
      </c>
      <c r="E19">
        <v>1</v>
      </c>
      <c r="F19" t="s">
        <v>20</v>
      </c>
      <c r="H19" s="1">
        <v>26.2088</v>
      </c>
      <c r="I19" s="1">
        <v>90.266999999999996</v>
      </c>
      <c r="J19" t="s">
        <v>28</v>
      </c>
      <c r="K19" t="s">
        <v>146</v>
      </c>
      <c r="L19" t="s">
        <v>154</v>
      </c>
      <c r="M19">
        <v>14</v>
      </c>
      <c r="N19">
        <v>1</v>
      </c>
      <c r="O19">
        <v>41</v>
      </c>
      <c r="P19">
        <v>113</v>
      </c>
      <c r="Q19">
        <v>159</v>
      </c>
      <c r="R19">
        <v>51</v>
      </c>
      <c r="S19">
        <v>63</v>
      </c>
      <c r="T19">
        <v>34</v>
      </c>
      <c r="U19">
        <v>13</v>
      </c>
      <c r="V19">
        <v>6</v>
      </c>
      <c r="W19">
        <v>10</v>
      </c>
      <c r="X19">
        <v>8</v>
      </c>
    </row>
    <row r="20" spans="1:37" x14ac:dyDescent="0.25">
      <c r="A20">
        <v>21</v>
      </c>
      <c r="B20">
        <v>5</v>
      </c>
      <c r="C20">
        <v>6</v>
      </c>
      <c r="D20" t="s">
        <v>27</v>
      </c>
      <c r="E20">
        <v>8</v>
      </c>
      <c r="F20" t="s">
        <v>20</v>
      </c>
      <c r="H20" s="1">
        <v>26.2088</v>
      </c>
      <c r="I20" s="1">
        <v>90.266999999999996</v>
      </c>
      <c r="J20" t="s">
        <v>28</v>
      </c>
      <c r="K20" t="s">
        <v>119</v>
      </c>
      <c r="L20" t="s">
        <v>116</v>
      </c>
      <c r="M20">
        <v>0</v>
      </c>
      <c r="N20">
        <v>0</v>
      </c>
      <c r="O20">
        <v>0</v>
      </c>
      <c r="P20">
        <v>10</v>
      </c>
      <c r="Q20">
        <v>4</v>
      </c>
      <c r="R20">
        <v>4</v>
      </c>
      <c r="S20">
        <v>1</v>
      </c>
      <c r="T20">
        <v>0</v>
      </c>
      <c r="U20">
        <v>0</v>
      </c>
      <c r="V20">
        <v>0</v>
      </c>
      <c r="W20">
        <v>0</v>
      </c>
      <c r="X20">
        <v>0</v>
      </c>
    </row>
    <row r="21" spans="1:37" x14ac:dyDescent="0.25">
      <c r="A21">
        <v>21</v>
      </c>
      <c r="B21">
        <v>5</v>
      </c>
      <c r="C21">
        <v>6</v>
      </c>
      <c r="D21" t="s">
        <v>27</v>
      </c>
      <c r="E21">
        <v>1</v>
      </c>
      <c r="F21" s="1" t="s">
        <v>20</v>
      </c>
      <c r="H21" s="1">
        <v>26.2088</v>
      </c>
      <c r="I21" s="1">
        <v>90.266999999999996</v>
      </c>
      <c r="J21" t="s">
        <v>28</v>
      </c>
      <c r="K21" t="s">
        <v>119</v>
      </c>
      <c r="L21" t="s">
        <v>171</v>
      </c>
      <c r="M21">
        <v>0</v>
      </c>
      <c r="N21">
        <v>0</v>
      </c>
      <c r="O21">
        <v>0</v>
      </c>
      <c r="P21">
        <v>0</v>
      </c>
      <c r="Q21">
        <v>0</v>
      </c>
      <c r="R21">
        <v>2</v>
      </c>
      <c r="S21">
        <v>5</v>
      </c>
      <c r="T21">
        <v>4</v>
      </c>
      <c r="U21">
        <v>1</v>
      </c>
      <c r="V21">
        <v>0</v>
      </c>
      <c r="W21">
        <v>0</v>
      </c>
      <c r="X21">
        <v>0</v>
      </c>
    </row>
    <row r="22" spans="1:37" x14ac:dyDescent="0.25">
      <c r="A22">
        <v>21</v>
      </c>
      <c r="B22">
        <v>5</v>
      </c>
      <c r="C22">
        <v>6</v>
      </c>
      <c r="D22" t="s">
        <v>27</v>
      </c>
      <c r="E22">
        <v>2</v>
      </c>
      <c r="F22" s="1" t="s">
        <v>20</v>
      </c>
      <c r="H22" s="1">
        <v>26.2088</v>
      </c>
      <c r="I22" s="1">
        <v>90.266999999999996</v>
      </c>
      <c r="J22" t="s">
        <v>28</v>
      </c>
      <c r="K22" t="s">
        <v>119</v>
      </c>
      <c r="L22" t="s">
        <v>195</v>
      </c>
      <c r="M22">
        <v>8</v>
      </c>
      <c r="N22">
        <v>3</v>
      </c>
      <c r="O22">
        <v>3</v>
      </c>
      <c r="P22">
        <v>1</v>
      </c>
      <c r="Q22">
        <v>4</v>
      </c>
      <c r="R22">
        <v>8</v>
      </c>
      <c r="S22">
        <v>16</v>
      </c>
      <c r="T22">
        <v>11</v>
      </c>
      <c r="U22">
        <v>4</v>
      </c>
      <c r="V22">
        <v>2</v>
      </c>
      <c r="W22">
        <v>15</v>
      </c>
      <c r="X22">
        <v>8</v>
      </c>
    </row>
    <row r="23" spans="1:37" x14ac:dyDescent="0.25">
      <c r="A23">
        <v>28</v>
      </c>
      <c r="B23">
        <v>6</v>
      </c>
      <c r="C23">
        <v>7</v>
      </c>
      <c r="D23" t="s">
        <v>198</v>
      </c>
      <c r="E23">
        <v>6</v>
      </c>
      <c r="F23" s="1" t="s">
        <v>20</v>
      </c>
      <c r="H23" s="1">
        <v>22.571999999999999</v>
      </c>
      <c r="I23" s="1">
        <v>88.358000000000004</v>
      </c>
      <c r="J23" t="s">
        <v>199</v>
      </c>
      <c r="K23" t="s">
        <v>209</v>
      </c>
      <c r="L23" t="s">
        <v>207</v>
      </c>
      <c r="U23" s="2">
        <v>69</v>
      </c>
      <c r="V23" s="2">
        <v>39</v>
      </c>
      <c r="W23" s="2">
        <v>12</v>
      </c>
      <c r="X23" s="2">
        <v>4</v>
      </c>
      <c r="Y23">
        <v>0</v>
      </c>
      <c r="Z23">
        <v>2</v>
      </c>
      <c r="AA23">
        <v>0</v>
      </c>
      <c r="AB23">
        <v>4</v>
      </c>
      <c r="AC23">
        <v>12</v>
      </c>
      <c r="AD23">
        <v>75</v>
      </c>
      <c r="AE23">
        <v>104</v>
      </c>
      <c r="AF23">
        <v>36</v>
      </c>
    </row>
    <row r="24" spans="1:37" x14ac:dyDescent="0.25">
      <c r="A24">
        <v>28</v>
      </c>
      <c r="B24">
        <v>6</v>
      </c>
      <c r="C24">
        <v>7</v>
      </c>
      <c r="D24" t="s">
        <v>198</v>
      </c>
      <c r="E24">
        <v>10</v>
      </c>
      <c r="F24" s="1" t="s">
        <v>20</v>
      </c>
      <c r="H24" s="1">
        <v>22.571999999999999</v>
      </c>
      <c r="I24" s="1">
        <v>88.358000000000004</v>
      </c>
      <c r="J24" t="s">
        <v>199</v>
      </c>
      <c r="K24" t="s">
        <v>209</v>
      </c>
      <c r="L24" t="s">
        <v>214</v>
      </c>
      <c r="U24" s="2">
        <v>3</v>
      </c>
      <c r="V24" s="2">
        <v>0</v>
      </c>
      <c r="W24" s="2">
        <v>2</v>
      </c>
      <c r="X24" s="2">
        <v>3</v>
      </c>
      <c r="Y24">
        <v>0</v>
      </c>
      <c r="Z24">
        <v>3</v>
      </c>
      <c r="AA24">
        <v>3</v>
      </c>
      <c r="AB24">
        <v>2</v>
      </c>
      <c r="AC24">
        <v>4</v>
      </c>
      <c r="AD24">
        <v>1</v>
      </c>
      <c r="AE24">
        <v>15</v>
      </c>
      <c r="AF24">
        <v>2</v>
      </c>
    </row>
    <row r="25" spans="1:37" x14ac:dyDescent="0.25">
      <c r="A25">
        <v>29</v>
      </c>
      <c r="B25">
        <v>7</v>
      </c>
      <c r="C25">
        <v>8</v>
      </c>
      <c r="D25" t="s">
        <v>200</v>
      </c>
      <c r="E25">
        <v>7</v>
      </c>
      <c r="F25" s="1" t="s">
        <v>20</v>
      </c>
      <c r="H25">
        <v>22.518000000000001</v>
      </c>
      <c r="I25">
        <v>88.343999999999994</v>
      </c>
      <c r="J25" t="s">
        <v>201</v>
      </c>
      <c r="K25">
        <v>1986</v>
      </c>
      <c r="L25" t="s">
        <v>207</v>
      </c>
      <c r="M25">
        <v>7.0000000000000007E-2</v>
      </c>
      <c r="N25">
        <v>0.05</v>
      </c>
      <c r="O25">
        <v>0.03</v>
      </c>
      <c r="P25">
        <v>0.1</v>
      </c>
      <c r="Q25">
        <v>7.0000000000000007E-2</v>
      </c>
      <c r="R25">
        <v>0.12</v>
      </c>
      <c r="S25">
        <v>0.21</v>
      </c>
      <c r="T25">
        <v>0.32</v>
      </c>
      <c r="U25">
        <v>0.45</v>
      </c>
      <c r="V25">
        <v>0.28000000000000003</v>
      </c>
    </row>
    <row r="26" spans="1:37" x14ac:dyDescent="0.25">
      <c r="A26">
        <v>29</v>
      </c>
      <c r="B26" s="1">
        <v>7</v>
      </c>
      <c r="C26" s="1">
        <v>8</v>
      </c>
      <c r="D26" t="s">
        <v>200</v>
      </c>
      <c r="E26">
        <v>11</v>
      </c>
      <c r="F26" s="1" t="s">
        <v>20</v>
      </c>
      <c r="H26">
        <v>22.518000000000001</v>
      </c>
      <c r="I26">
        <v>88.343999999999994</v>
      </c>
      <c r="J26" t="s">
        <v>201</v>
      </c>
      <c r="K26">
        <v>1986</v>
      </c>
      <c r="L26" t="s">
        <v>214</v>
      </c>
      <c r="M26">
        <v>0.05</v>
      </c>
      <c r="N26">
        <v>7.0000000000000007E-2</v>
      </c>
      <c r="O26">
        <v>0.1</v>
      </c>
      <c r="P26">
        <v>0.09</v>
      </c>
      <c r="Q26">
        <v>0.06</v>
      </c>
      <c r="R26">
        <v>0.11</v>
      </c>
      <c r="S26">
        <v>0.09</v>
      </c>
      <c r="T26">
        <v>0.21</v>
      </c>
      <c r="U26">
        <v>0.24</v>
      </c>
      <c r="V26">
        <v>0.2</v>
      </c>
    </row>
    <row r="27" spans="1:37" x14ac:dyDescent="0.25">
      <c r="A27">
        <v>44</v>
      </c>
      <c r="B27">
        <v>8</v>
      </c>
      <c r="C27">
        <v>9</v>
      </c>
      <c r="D27" t="s">
        <v>29</v>
      </c>
      <c r="E27">
        <v>3</v>
      </c>
      <c r="F27" t="s">
        <v>20</v>
      </c>
      <c r="G27" t="s">
        <v>31</v>
      </c>
      <c r="H27">
        <v>23.134399999999999</v>
      </c>
      <c r="I27">
        <v>80.193100000000001</v>
      </c>
      <c r="J27" t="s">
        <v>32</v>
      </c>
      <c r="K27" t="s">
        <v>155</v>
      </c>
      <c r="L27" t="s">
        <v>154</v>
      </c>
      <c r="M27">
        <v>11.5</v>
      </c>
      <c r="N27">
        <v>7.25</v>
      </c>
      <c r="O27">
        <v>2.67</v>
      </c>
      <c r="P27">
        <v>5.42</v>
      </c>
      <c r="Q27">
        <v>1.71</v>
      </c>
      <c r="R27">
        <v>6.29</v>
      </c>
      <c r="S27">
        <v>4.58</v>
      </c>
      <c r="T27">
        <v>3.08</v>
      </c>
      <c r="U27">
        <v>3</v>
      </c>
      <c r="V27">
        <v>5.83</v>
      </c>
      <c r="W27">
        <v>7.67</v>
      </c>
      <c r="X27">
        <v>12.15</v>
      </c>
      <c r="Y27">
        <v>16.2</v>
      </c>
      <c r="Z27">
        <v>16.75</v>
      </c>
      <c r="AA27">
        <v>5</v>
      </c>
      <c r="AB27">
        <v>5.4</v>
      </c>
      <c r="AC27">
        <v>1.25</v>
      </c>
      <c r="AD27">
        <v>0.93</v>
      </c>
      <c r="AE27">
        <v>5.6</v>
      </c>
      <c r="AF27">
        <v>8.6999999999999993</v>
      </c>
      <c r="AG27">
        <v>2.87</v>
      </c>
      <c r="AH27">
        <v>8.25</v>
      </c>
      <c r="AI27">
        <v>10.63</v>
      </c>
      <c r="AJ27">
        <v>8.3800000000000008</v>
      </c>
    </row>
    <row r="28" spans="1:37" x14ac:dyDescent="0.25">
      <c r="A28">
        <v>44</v>
      </c>
      <c r="B28" s="1">
        <v>8</v>
      </c>
      <c r="C28" s="1">
        <v>9</v>
      </c>
      <c r="D28" t="s">
        <v>29</v>
      </c>
      <c r="E28">
        <v>10</v>
      </c>
      <c r="F28" t="s">
        <v>20</v>
      </c>
      <c r="H28">
        <v>23.134399999999999</v>
      </c>
      <c r="I28">
        <v>80.193100000000001</v>
      </c>
      <c r="J28" t="s">
        <v>32</v>
      </c>
      <c r="K28" t="s">
        <v>120</v>
      </c>
      <c r="L28" t="s">
        <v>116</v>
      </c>
      <c r="M28">
        <v>230.5</v>
      </c>
      <c r="N28">
        <v>134.25</v>
      </c>
      <c r="O28">
        <v>87</v>
      </c>
      <c r="P28">
        <v>76.16</v>
      </c>
      <c r="Q28">
        <v>54.69</v>
      </c>
      <c r="R28">
        <v>64.52</v>
      </c>
      <c r="S28">
        <v>86.31</v>
      </c>
      <c r="T28">
        <v>122</v>
      </c>
      <c r="U28">
        <v>236.33</v>
      </c>
      <c r="V28">
        <v>146.03</v>
      </c>
      <c r="W28">
        <v>100.67</v>
      </c>
      <c r="X28">
        <v>85.33</v>
      </c>
      <c r="Y28">
        <v>87</v>
      </c>
      <c r="Z28">
        <v>118.5</v>
      </c>
      <c r="AA28">
        <v>100.75</v>
      </c>
      <c r="AB28">
        <v>231.4</v>
      </c>
      <c r="AC28">
        <v>67.5</v>
      </c>
      <c r="AD28">
        <v>48.06</v>
      </c>
      <c r="AE28">
        <v>84.75</v>
      </c>
      <c r="AF28">
        <v>190.75</v>
      </c>
      <c r="AG28">
        <v>108.37</v>
      </c>
      <c r="AH28">
        <v>76.14</v>
      </c>
      <c r="AI28">
        <v>168.66</v>
      </c>
      <c r="AJ28">
        <v>84.13</v>
      </c>
    </row>
    <row r="29" spans="1:37" x14ac:dyDescent="0.25">
      <c r="A29" s="1">
        <v>44</v>
      </c>
      <c r="B29">
        <v>8</v>
      </c>
      <c r="C29">
        <v>9</v>
      </c>
      <c r="D29" t="s">
        <v>29</v>
      </c>
      <c r="E29">
        <v>3</v>
      </c>
      <c r="F29" s="1" t="s">
        <v>20</v>
      </c>
      <c r="H29">
        <v>23.134399999999999</v>
      </c>
      <c r="I29">
        <v>80.193100000000001</v>
      </c>
      <c r="J29" t="s">
        <v>32</v>
      </c>
      <c r="K29" t="s">
        <v>155</v>
      </c>
      <c r="L29" t="s">
        <v>187</v>
      </c>
      <c r="M29">
        <v>0.75</v>
      </c>
      <c r="N29">
        <v>0.75</v>
      </c>
      <c r="O29">
        <v>0.67</v>
      </c>
      <c r="P29">
        <v>0.42</v>
      </c>
      <c r="Q29">
        <v>0.33</v>
      </c>
      <c r="R29">
        <v>0.33</v>
      </c>
      <c r="S29">
        <v>1</v>
      </c>
      <c r="T29">
        <v>0.83</v>
      </c>
      <c r="U29">
        <v>0</v>
      </c>
      <c r="V29">
        <v>0.67</v>
      </c>
      <c r="W29">
        <v>1.67</v>
      </c>
      <c r="X29">
        <v>1.6</v>
      </c>
      <c r="Y29">
        <v>0</v>
      </c>
      <c r="Z29">
        <v>0</v>
      </c>
      <c r="AA29">
        <v>1</v>
      </c>
      <c r="AB29">
        <v>1</v>
      </c>
      <c r="AC29">
        <v>0</v>
      </c>
      <c r="AD29">
        <v>0</v>
      </c>
      <c r="AE29">
        <v>0</v>
      </c>
      <c r="AF29">
        <v>0.5</v>
      </c>
      <c r="AG29">
        <v>0.25</v>
      </c>
      <c r="AH29">
        <v>1.52</v>
      </c>
      <c r="AI29">
        <v>0.66</v>
      </c>
      <c r="AJ29">
        <v>2.67</v>
      </c>
    </row>
    <row r="30" spans="1:37" x14ac:dyDescent="0.25">
      <c r="A30">
        <v>44</v>
      </c>
      <c r="B30" s="1">
        <v>8</v>
      </c>
      <c r="C30" s="1">
        <v>9</v>
      </c>
      <c r="D30" t="s">
        <v>29</v>
      </c>
      <c r="E30">
        <v>12</v>
      </c>
      <c r="F30" s="1" t="s">
        <v>20</v>
      </c>
      <c r="H30">
        <v>23.134399999999999</v>
      </c>
      <c r="I30">
        <v>80.193100000000001</v>
      </c>
      <c r="J30" t="s">
        <v>32</v>
      </c>
      <c r="K30" t="s">
        <v>155</v>
      </c>
      <c r="L30" t="s">
        <v>214</v>
      </c>
      <c r="M30">
        <v>2.25</v>
      </c>
      <c r="N30">
        <v>0.5</v>
      </c>
      <c r="O30">
        <v>1.25</v>
      </c>
      <c r="P30">
        <v>0.75</v>
      </c>
      <c r="Q30">
        <v>3.56</v>
      </c>
      <c r="R30">
        <v>11.6</v>
      </c>
      <c r="S30">
        <v>14.41</v>
      </c>
      <c r="T30">
        <v>23.38</v>
      </c>
      <c r="U30">
        <v>33.83</v>
      </c>
      <c r="V30">
        <v>1.75</v>
      </c>
      <c r="W30">
        <v>6.25</v>
      </c>
      <c r="X30">
        <v>8.25</v>
      </c>
      <c r="Y30">
        <v>0.1</v>
      </c>
      <c r="Z30">
        <v>0.25</v>
      </c>
      <c r="AA30">
        <v>1</v>
      </c>
      <c r="AB30">
        <v>2.8</v>
      </c>
      <c r="AC30">
        <v>5.5</v>
      </c>
      <c r="AD30">
        <v>4.68</v>
      </c>
      <c r="AE30">
        <v>13.6</v>
      </c>
      <c r="AF30">
        <v>15.75</v>
      </c>
      <c r="AG30">
        <v>7</v>
      </c>
      <c r="AH30">
        <v>4.87</v>
      </c>
      <c r="AI30">
        <v>2.75</v>
      </c>
      <c r="AJ30">
        <v>2</v>
      </c>
    </row>
    <row r="31" spans="1:37" x14ac:dyDescent="0.25">
      <c r="A31">
        <v>49</v>
      </c>
      <c r="B31">
        <v>9</v>
      </c>
      <c r="C31">
        <v>10</v>
      </c>
      <c r="D31" t="s">
        <v>33</v>
      </c>
      <c r="E31">
        <v>4</v>
      </c>
      <c r="F31" t="s">
        <v>30</v>
      </c>
      <c r="G31">
        <v>20</v>
      </c>
      <c r="J31" t="s">
        <v>34</v>
      </c>
      <c r="K31" t="s">
        <v>155</v>
      </c>
      <c r="L31" t="s">
        <v>154</v>
      </c>
      <c r="S31">
        <v>0.5</v>
      </c>
      <c r="T31">
        <v>0.1</v>
      </c>
      <c r="U31">
        <v>0.2</v>
      </c>
      <c r="V31">
        <v>1</v>
      </c>
      <c r="W31">
        <v>0</v>
      </c>
      <c r="X31">
        <v>0.1</v>
      </c>
      <c r="Y31">
        <v>0</v>
      </c>
      <c r="Z31">
        <v>0</v>
      </c>
      <c r="AA31">
        <v>0.9</v>
      </c>
      <c r="AB31">
        <v>0.3</v>
      </c>
      <c r="AC31">
        <v>0</v>
      </c>
      <c r="AD31">
        <v>0.37</v>
      </c>
    </row>
    <row r="32" spans="1:37" x14ac:dyDescent="0.25">
      <c r="A32">
        <v>49</v>
      </c>
      <c r="B32">
        <v>9</v>
      </c>
      <c r="C32">
        <v>10</v>
      </c>
      <c r="D32" t="s">
        <v>33</v>
      </c>
      <c r="E32">
        <v>5</v>
      </c>
      <c r="F32" t="s">
        <v>30</v>
      </c>
      <c r="G32">
        <v>20</v>
      </c>
      <c r="J32" t="s">
        <v>35</v>
      </c>
      <c r="K32" t="s">
        <v>155</v>
      </c>
      <c r="L32" t="s">
        <v>154</v>
      </c>
      <c r="S32">
        <v>8.4</v>
      </c>
      <c r="T32">
        <v>1.9</v>
      </c>
      <c r="U32">
        <v>3.3</v>
      </c>
      <c r="V32">
        <v>5.7</v>
      </c>
      <c r="W32">
        <v>10.8</v>
      </c>
      <c r="X32">
        <v>7</v>
      </c>
      <c r="Y32">
        <v>5.5</v>
      </c>
      <c r="Z32">
        <v>4.2</v>
      </c>
      <c r="AA32">
        <v>8.3000000000000007</v>
      </c>
      <c r="AB32">
        <v>9.5</v>
      </c>
      <c r="AC32">
        <v>1.4</v>
      </c>
      <c r="AD32">
        <v>0.37</v>
      </c>
    </row>
    <row r="33" spans="1:31" x14ac:dyDescent="0.25">
      <c r="A33">
        <v>49</v>
      </c>
      <c r="B33">
        <v>9</v>
      </c>
      <c r="C33">
        <v>10</v>
      </c>
      <c r="D33" t="s">
        <v>33</v>
      </c>
      <c r="E33">
        <v>6</v>
      </c>
      <c r="F33" t="s">
        <v>30</v>
      </c>
      <c r="G33">
        <v>20</v>
      </c>
      <c r="J33" t="s">
        <v>36</v>
      </c>
      <c r="K33" t="s">
        <v>155</v>
      </c>
      <c r="L33" t="s">
        <v>154</v>
      </c>
      <c r="S33">
        <v>0.77</v>
      </c>
      <c r="T33">
        <v>0.12</v>
      </c>
      <c r="U33">
        <v>0.2</v>
      </c>
      <c r="V33">
        <v>0.44</v>
      </c>
      <c r="W33">
        <v>0</v>
      </c>
      <c r="X33">
        <v>0</v>
      </c>
      <c r="Y33">
        <v>0</v>
      </c>
      <c r="Z33">
        <v>0</v>
      </c>
      <c r="AA33">
        <v>0.17</v>
      </c>
      <c r="AB33">
        <v>0.15</v>
      </c>
      <c r="AC33">
        <v>0.17</v>
      </c>
      <c r="AD33">
        <v>0.25</v>
      </c>
    </row>
    <row r="34" spans="1:31" x14ac:dyDescent="0.25">
      <c r="A34">
        <v>49</v>
      </c>
      <c r="B34" s="1">
        <v>9</v>
      </c>
      <c r="C34" s="1">
        <v>10</v>
      </c>
      <c r="D34" t="s">
        <v>33</v>
      </c>
      <c r="E34">
        <v>11</v>
      </c>
      <c r="F34" t="s">
        <v>30</v>
      </c>
      <c r="G34">
        <v>20</v>
      </c>
      <c r="J34" t="s">
        <v>34</v>
      </c>
      <c r="K34" t="s">
        <v>120</v>
      </c>
      <c r="L34" t="s">
        <v>116</v>
      </c>
      <c r="S34">
        <v>0</v>
      </c>
      <c r="T34">
        <v>0.5</v>
      </c>
      <c r="U34">
        <v>1.7</v>
      </c>
      <c r="V34">
        <v>6.8</v>
      </c>
      <c r="W34">
        <v>0.9</v>
      </c>
      <c r="X34">
        <v>0</v>
      </c>
      <c r="Y34">
        <v>0.3</v>
      </c>
      <c r="Z34">
        <v>2.1</v>
      </c>
      <c r="AA34">
        <v>4.4000000000000004</v>
      </c>
      <c r="AB34">
        <v>7.4</v>
      </c>
      <c r="AC34">
        <v>6.3</v>
      </c>
      <c r="AD34">
        <v>0.37</v>
      </c>
    </row>
    <row r="35" spans="1:31" x14ac:dyDescent="0.25">
      <c r="A35">
        <v>49</v>
      </c>
      <c r="B35" s="1">
        <v>9</v>
      </c>
      <c r="C35" s="1">
        <v>10</v>
      </c>
      <c r="D35" t="s">
        <v>33</v>
      </c>
      <c r="E35">
        <v>12</v>
      </c>
      <c r="F35" t="s">
        <v>30</v>
      </c>
      <c r="G35">
        <v>20</v>
      </c>
      <c r="J35" t="s">
        <v>35</v>
      </c>
      <c r="K35" t="s">
        <v>120</v>
      </c>
      <c r="L35" t="s">
        <v>116</v>
      </c>
      <c r="S35">
        <v>1.5</v>
      </c>
      <c r="T35">
        <v>4.3</v>
      </c>
      <c r="U35">
        <v>14.9</v>
      </c>
      <c r="V35">
        <v>53.5</v>
      </c>
      <c r="W35">
        <v>16.2</v>
      </c>
      <c r="X35">
        <v>12</v>
      </c>
      <c r="Y35">
        <v>7.2</v>
      </c>
      <c r="Z35">
        <v>79.2</v>
      </c>
      <c r="AA35">
        <v>135.9</v>
      </c>
      <c r="AB35">
        <v>68.5</v>
      </c>
      <c r="AC35">
        <v>26.2</v>
      </c>
      <c r="AD35">
        <v>1.1200000000000001</v>
      </c>
    </row>
    <row r="36" spans="1:31" x14ac:dyDescent="0.25">
      <c r="A36">
        <v>49</v>
      </c>
      <c r="B36" s="1">
        <v>9</v>
      </c>
      <c r="C36" s="1">
        <v>10</v>
      </c>
      <c r="D36" t="s">
        <v>33</v>
      </c>
      <c r="E36">
        <v>13</v>
      </c>
      <c r="F36" t="s">
        <v>30</v>
      </c>
      <c r="G36">
        <v>20</v>
      </c>
      <c r="J36" t="s">
        <v>36</v>
      </c>
      <c r="K36" t="s">
        <v>120</v>
      </c>
      <c r="L36" t="s">
        <v>116</v>
      </c>
      <c r="S36">
        <v>0.35</v>
      </c>
      <c r="T36">
        <v>0.03</v>
      </c>
      <c r="U36">
        <v>4.51</v>
      </c>
      <c r="V36">
        <v>4.7699999999999996</v>
      </c>
      <c r="W36">
        <v>0.37</v>
      </c>
      <c r="X36">
        <v>0.12</v>
      </c>
      <c r="Y36">
        <v>0.25</v>
      </c>
      <c r="Z36">
        <v>0.87</v>
      </c>
      <c r="AA36">
        <v>3.62</v>
      </c>
      <c r="AB36">
        <v>3.42</v>
      </c>
      <c r="AC36">
        <v>1.75</v>
      </c>
      <c r="AD36">
        <v>0.5</v>
      </c>
    </row>
    <row r="37" spans="1:31" x14ac:dyDescent="0.25">
      <c r="A37">
        <v>49</v>
      </c>
      <c r="B37">
        <v>9</v>
      </c>
      <c r="C37">
        <v>10</v>
      </c>
      <c r="D37" t="s">
        <v>33</v>
      </c>
      <c r="E37">
        <v>4</v>
      </c>
      <c r="F37" s="1" t="s">
        <v>30</v>
      </c>
      <c r="G37">
        <v>20</v>
      </c>
      <c r="J37" t="s">
        <v>36</v>
      </c>
      <c r="K37" t="s">
        <v>155</v>
      </c>
      <c r="L37" t="s">
        <v>187</v>
      </c>
      <c r="S37">
        <v>0</v>
      </c>
      <c r="T37">
        <v>0.03</v>
      </c>
      <c r="U37">
        <v>0</v>
      </c>
      <c r="V37">
        <v>0</v>
      </c>
      <c r="W37">
        <v>0</v>
      </c>
      <c r="X37">
        <v>2.5000000000000001E-2</v>
      </c>
      <c r="Y37">
        <v>2.5000000000000001E-2</v>
      </c>
      <c r="Z37">
        <v>0</v>
      </c>
      <c r="AA37">
        <v>0</v>
      </c>
      <c r="AB37">
        <v>0</v>
      </c>
      <c r="AC37">
        <v>0</v>
      </c>
      <c r="AD37">
        <v>0</v>
      </c>
    </row>
    <row r="38" spans="1:31" x14ac:dyDescent="0.25">
      <c r="A38">
        <v>49</v>
      </c>
      <c r="B38" s="1">
        <v>9</v>
      </c>
      <c r="C38" s="1">
        <v>10</v>
      </c>
      <c r="D38" t="s">
        <v>33</v>
      </c>
      <c r="E38">
        <v>8</v>
      </c>
      <c r="F38" s="1" t="s">
        <v>30</v>
      </c>
      <c r="G38">
        <v>20</v>
      </c>
      <c r="J38" t="s">
        <v>34</v>
      </c>
      <c r="K38" t="s">
        <v>155</v>
      </c>
      <c r="L38" t="s">
        <v>207</v>
      </c>
      <c r="S38">
        <v>0</v>
      </c>
      <c r="T38">
        <v>0</v>
      </c>
      <c r="U38">
        <v>0</v>
      </c>
      <c r="V38">
        <v>0.1</v>
      </c>
      <c r="W38">
        <v>0</v>
      </c>
      <c r="X38">
        <v>0</v>
      </c>
      <c r="Y38">
        <v>0</v>
      </c>
      <c r="Z38">
        <v>0</v>
      </c>
      <c r="AA38">
        <v>0</v>
      </c>
      <c r="AB38">
        <v>0</v>
      </c>
      <c r="AC38">
        <v>0.1</v>
      </c>
      <c r="AD38">
        <v>0</v>
      </c>
    </row>
    <row r="39" spans="1:31" x14ac:dyDescent="0.25">
      <c r="A39">
        <v>49</v>
      </c>
      <c r="B39" s="1">
        <v>9</v>
      </c>
      <c r="C39" s="1">
        <v>10</v>
      </c>
      <c r="D39" t="s">
        <v>33</v>
      </c>
      <c r="E39">
        <v>9</v>
      </c>
      <c r="F39" s="1" t="s">
        <v>30</v>
      </c>
      <c r="G39">
        <v>20</v>
      </c>
      <c r="J39" t="s">
        <v>35</v>
      </c>
      <c r="K39" t="s">
        <v>155</v>
      </c>
      <c r="L39" t="s">
        <v>207</v>
      </c>
      <c r="S39">
        <v>0.9</v>
      </c>
      <c r="T39">
        <v>1.1000000000000001</v>
      </c>
      <c r="U39">
        <v>0.6</v>
      </c>
      <c r="V39">
        <v>0.3</v>
      </c>
      <c r="W39">
        <v>1.3</v>
      </c>
      <c r="X39">
        <v>1.3</v>
      </c>
      <c r="Y39">
        <v>0.7</v>
      </c>
      <c r="Z39">
        <v>0.2</v>
      </c>
      <c r="AA39">
        <v>0.6</v>
      </c>
      <c r="AB39">
        <v>0.8</v>
      </c>
      <c r="AC39">
        <v>1.1000000000000001</v>
      </c>
      <c r="AD39">
        <v>0.12</v>
      </c>
    </row>
    <row r="40" spans="1:31" x14ac:dyDescent="0.25">
      <c r="A40">
        <v>49</v>
      </c>
      <c r="B40" s="1">
        <v>9</v>
      </c>
      <c r="C40" s="1">
        <v>10</v>
      </c>
      <c r="D40" t="s">
        <v>33</v>
      </c>
      <c r="E40">
        <v>10</v>
      </c>
      <c r="F40" s="1" t="s">
        <v>30</v>
      </c>
      <c r="G40">
        <v>20</v>
      </c>
      <c r="J40" t="s">
        <v>36</v>
      </c>
      <c r="K40" t="s">
        <v>155</v>
      </c>
      <c r="L40" t="s">
        <v>207</v>
      </c>
      <c r="S40">
        <v>0</v>
      </c>
      <c r="T40">
        <v>0</v>
      </c>
      <c r="U40">
        <v>0.2</v>
      </c>
      <c r="V40">
        <v>0.05</v>
      </c>
      <c r="W40">
        <v>0.05</v>
      </c>
      <c r="X40">
        <v>0</v>
      </c>
      <c r="Y40">
        <v>2.5000000000000001E-2</v>
      </c>
      <c r="Z40">
        <v>0</v>
      </c>
      <c r="AA40">
        <v>0</v>
      </c>
      <c r="AB40">
        <v>0</v>
      </c>
      <c r="AC40">
        <v>2.5000000000000001E-2</v>
      </c>
      <c r="AD40">
        <v>0</v>
      </c>
    </row>
    <row r="41" spans="1:31" x14ac:dyDescent="0.25">
      <c r="A41">
        <v>49</v>
      </c>
      <c r="B41" s="1">
        <v>9</v>
      </c>
      <c r="C41" s="1">
        <v>10</v>
      </c>
      <c r="D41" t="s">
        <v>33</v>
      </c>
      <c r="E41">
        <v>13</v>
      </c>
      <c r="F41" s="1" t="s">
        <v>30</v>
      </c>
      <c r="G41">
        <v>20</v>
      </c>
      <c r="J41" t="s">
        <v>34</v>
      </c>
      <c r="K41" t="s">
        <v>155</v>
      </c>
      <c r="L41" t="s">
        <v>214</v>
      </c>
      <c r="S41">
        <v>22.8</v>
      </c>
      <c r="T41">
        <v>107.5</v>
      </c>
      <c r="U41">
        <v>446.4</v>
      </c>
      <c r="V41">
        <v>196.8</v>
      </c>
      <c r="W41">
        <v>16.3</v>
      </c>
      <c r="X41">
        <v>4.3</v>
      </c>
      <c r="Y41">
        <v>5.9</v>
      </c>
      <c r="Z41">
        <v>20.3</v>
      </c>
      <c r="AA41">
        <v>121</v>
      </c>
      <c r="AB41">
        <v>92.5</v>
      </c>
      <c r="AC41">
        <v>36.200000000000003</v>
      </c>
      <c r="AD41">
        <v>6.12</v>
      </c>
    </row>
    <row r="42" spans="1:31" x14ac:dyDescent="0.25">
      <c r="A42">
        <v>49</v>
      </c>
      <c r="B42" s="1">
        <v>9</v>
      </c>
      <c r="C42" s="1">
        <v>10</v>
      </c>
      <c r="D42" t="s">
        <v>33</v>
      </c>
      <c r="E42">
        <v>14</v>
      </c>
      <c r="F42" s="1" t="s">
        <v>30</v>
      </c>
      <c r="G42">
        <v>20</v>
      </c>
      <c r="J42" t="s">
        <v>35</v>
      </c>
      <c r="K42" t="s">
        <v>155</v>
      </c>
      <c r="L42" t="s">
        <v>214</v>
      </c>
      <c r="S42">
        <v>43.8</v>
      </c>
      <c r="T42">
        <v>293.8</v>
      </c>
      <c r="U42">
        <v>753.4</v>
      </c>
      <c r="V42">
        <v>345.8</v>
      </c>
      <c r="W42">
        <v>127.1</v>
      </c>
      <c r="X42">
        <v>58.6</v>
      </c>
      <c r="Y42">
        <v>79</v>
      </c>
      <c r="Z42">
        <v>160.1</v>
      </c>
      <c r="AA42">
        <v>339.2</v>
      </c>
      <c r="AB42">
        <v>161.6</v>
      </c>
      <c r="AC42">
        <v>69.099999999999994</v>
      </c>
      <c r="AD42">
        <v>14.12</v>
      </c>
    </row>
    <row r="43" spans="1:31" x14ac:dyDescent="0.25">
      <c r="A43">
        <v>49</v>
      </c>
      <c r="B43" s="1">
        <v>9</v>
      </c>
      <c r="C43" s="1">
        <v>10</v>
      </c>
      <c r="D43" t="s">
        <v>33</v>
      </c>
      <c r="E43">
        <v>15</v>
      </c>
      <c r="F43" s="1" t="s">
        <v>30</v>
      </c>
      <c r="G43">
        <v>20</v>
      </c>
      <c r="J43" t="s">
        <v>36</v>
      </c>
      <c r="K43" t="s">
        <v>155</v>
      </c>
      <c r="L43" t="s">
        <v>214</v>
      </c>
      <c r="S43">
        <v>1.41</v>
      </c>
      <c r="T43">
        <v>1.3</v>
      </c>
      <c r="U43">
        <v>21.2</v>
      </c>
      <c r="V43">
        <v>3.69</v>
      </c>
      <c r="W43">
        <v>1.1000000000000001</v>
      </c>
      <c r="X43">
        <v>0.5</v>
      </c>
      <c r="Y43">
        <v>0.55000000000000004</v>
      </c>
      <c r="Z43">
        <v>1.75</v>
      </c>
      <c r="AA43">
        <v>4.6500000000000004</v>
      </c>
      <c r="AB43">
        <v>1.92</v>
      </c>
      <c r="AC43">
        <v>1.42</v>
      </c>
      <c r="AD43">
        <v>0.47</v>
      </c>
    </row>
    <row r="44" spans="1:31" x14ac:dyDescent="0.25">
      <c r="A44">
        <v>50</v>
      </c>
      <c r="B44">
        <v>10</v>
      </c>
      <c r="C44">
        <v>11</v>
      </c>
      <c r="D44" t="s">
        <v>29</v>
      </c>
      <c r="E44">
        <v>7</v>
      </c>
      <c r="F44" t="s">
        <v>30</v>
      </c>
      <c r="G44">
        <v>21</v>
      </c>
      <c r="J44" t="s">
        <v>37</v>
      </c>
      <c r="K44" t="s">
        <v>155</v>
      </c>
      <c r="L44" t="s">
        <v>154</v>
      </c>
      <c r="T44">
        <v>2.5</v>
      </c>
      <c r="U44">
        <v>3.25</v>
      </c>
      <c r="V44">
        <v>8</v>
      </c>
      <c r="W44">
        <v>38.5</v>
      </c>
      <c r="X44">
        <v>31.5</v>
      </c>
      <c r="Y44">
        <v>23.6</v>
      </c>
      <c r="Z44">
        <v>0.39</v>
      </c>
      <c r="AA44">
        <v>4.4000000000000004</v>
      </c>
      <c r="AB44">
        <v>5.4</v>
      </c>
      <c r="AC44">
        <v>1.5</v>
      </c>
      <c r="AD44">
        <v>2.14</v>
      </c>
      <c r="AE44">
        <v>6.75</v>
      </c>
    </row>
    <row r="45" spans="1:31" x14ac:dyDescent="0.25">
      <c r="A45">
        <v>50</v>
      </c>
      <c r="B45" s="1">
        <v>10</v>
      </c>
      <c r="C45" s="1">
        <v>11</v>
      </c>
      <c r="D45" t="s">
        <v>29</v>
      </c>
      <c r="E45">
        <v>14</v>
      </c>
      <c r="F45" t="s">
        <v>30</v>
      </c>
      <c r="G45">
        <v>21</v>
      </c>
      <c r="J45" t="s">
        <v>37</v>
      </c>
      <c r="K45" t="s">
        <v>120</v>
      </c>
      <c r="L45" t="s">
        <v>116</v>
      </c>
      <c r="T45">
        <v>128</v>
      </c>
      <c r="U45">
        <v>225.75</v>
      </c>
      <c r="V45">
        <v>146</v>
      </c>
      <c r="W45">
        <v>69.5</v>
      </c>
      <c r="X45">
        <v>142</v>
      </c>
      <c r="Y45">
        <v>120.3</v>
      </c>
      <c r="Z45">
        <v>159.5</v>
      </c>
      <c r="AA45">
        <v>169</v>
      </c>
      <c r="AB45">
        <v>231.4</v>
      </c>
      <c r="AC45">
        <v>94.25</v>
      </c>
      <c r="AD45">
        <v>85.85</v>
      </c>
      <c r="AE45">
        <v>109.25</v>
      </c>
    </row>
    <row r="46" spans="1:31" x14ac:dyDescent="0.25">
      <c r="A46" s="1">
        <v>50</v>
      </c>
      <c r="B46">
        <v>10</v>
      </c>
      <c r="C46">
        <v>11</v>
      </c>
      <c r="D46" t="s">
        <v>29</v>
      </c>
      <c r="E46">
        <v>5</v>
      </c>
      <c r="F46" s="1" t="s">
        <v>30</v>
      </c>
      <c r="G46">
        <v>21</v>
      </c>
      <c r="J46" t="s">
        <v>37</v>
      </c>
      <c r="K46" t="s">
        <v>155</v>
      </c>
      <c r="L46" t="s">
        <v>187</v>
      </c>
      <c r="T46">
        <v>1</v>
      </c>
      <c r="U46">
        <v>0</v>
      </c>
      <c r="V46">
        <v>0.75</v>
      </c>
      <c r="W46">
        <v>0.75</v>
      </c>
      <c r="X46">
        <v>1.25</v>
      </c>
      <c r="Y46">
        <v>0</v>
      </c>
      <c r="Z46">
        <v>0</v>
      </c>
      <c r="AA46">
        <v>1.2</v>
      </c>
      <c r="AB46">
        <v>1</v>
      </c>
      <c r="AC46">
        <v>0</v>
      </c>
      <c r="AD46">
        <v>0</v>
      </c>
      <c r="AE46">
        <v>0.5</v>
      </c>
    </row>
    <row r="47" spans="1:31" x14ac:dyDescent="0.25">
      <c r="A47">
        <v>50</v>
      </c>
      <c r="B47" s="1">
        <v>10</v>
      </c>
      <c r="C47" s="1">
        <v>11</v>
      </c>
      <c r="D47" t="s">
        <v>29</v>
      </c>
      <c r="E47">
        <v>16</v>
      </c>
      <c r="F47" s="1" t="s">
        <v>30</v>
      </c>
      <c r="G47">
        <v>21</v>
      </c>
      <c r="J47" t="s">
        <v>37</v>
      </c>
      <c r="K47" t="s">
        <v>155</v>
      </c>
      <c r="L47" t="s">
        <v>214</v>
      </c>
      <c r="T47">
        <v>25</v>
      </c>
      <c r="U47">
        <v>10.75</v>
      </c>
      <c r="V47">
        <v>1.75</v>
      </c>
      <c r="W47">
        <v>6.25</v>
      </c>
      <c r="X47">
        <v>6.25</v>
      </c>
      <c r="Y47">
        <v>0</v>
      </c>
      <c r="Z47">
        <v>0</v>
      </c>
      <c r="AA47">
        <v>1.8</v>
      </c>
      <c r="AB47">
        <v>2.8</v>
      </c>
      <c r="AC47">
        <v>0.25</v>
      </c>
      <c r="AD47">
        <v>7.42</v>
      </c>
      <c r="AE47">
        <v>12</v>
      </c>
    </row>
    <row r="48" spans="1:31" x14ac:dyDescent="0.25">
      <c r="A48" s="1">
        <v>59</v>
      </c>
      <c r="B48" s="1">
        <v>11</v>
      </c>
      <c r="C48" s="1">
        <v>12</v>
      </c>
      <c r="D48" t="s">
        <v>38</v>
      </c>
      <c r="E48">
        <v>8</v>
      </c>
      <c r="F48" t="s">
        <v>30</v>
      </c>
      <c r="G48">
        <v>39</v>
      </c>
      <c r="J48" t="s">
        <v>39</v>
      </c>
      <c r="K48" t="s">
        <v>147</v>
      </c>
      <c r="L48" t="s">
        <v>154</v>
      </c>
      <c r="M48">
        <v>4.9329000000000001</v>
      </c>
      <c r="N48">
        <v>6.1637000000000004</v>
      </c>
      <c r="O48">
        <v>6.1966000000000001</v>
      </c>
      <c r="P48">
        <v>1.9484999999999999</v>
      </c>
      <c r="Q48">
        <v>3.1067</v>
      </c>
      <c r="R48">
        <v>1.9784999999999999</v>
      </c>
      <c r="S48">
        <v>13.150700000000001</v>
      </c>
      <c r="T48">
        <v>19.026299999999999</v>
      </c>
      <c r="U48">
        <v>15.1045</v>
      </c>
      <c r="V48">
        <v>14.049300000000001</v>
      </c>
      <c r="W48">
        <v>8.0957000000000008</v>
      </c>
      <c r="X48">
        <v>3.9923000000000002</v>
      </c>
    </row>
    <row r="49" spans="1:65" x14ac:dyDescent="0.25">
      <c r="A49" s="1">
        <v>59</v>
      </c>
      <c r="B49" s="1">
        <v>11</v>
      </c>
      <c r="C49" s="1">
        <v>12</v>
      </c>
      <c r="D49" t="s">
        <v>38</v>
      </c>
      <c r="E49">
        <v>15</v>
      </c>
      <c r="F49" t="s">
        <v>30</v>
      </c>
      <c r="G49">
        <v>39</v>
      </c>
      <c r="J49" t="s">
        <v>39</v>
      </c>
      <c r="K49" t="s">
        <v>121</v>
      </c>
      <c r="L49" t="s">
        <v>116</v>
      </c>
      <c r="M49">
        <v>3.8559000000000001</v>
      </c>
      <c r="N49">
        <v>4.9522000000000004</v>
      </c>
      <c r="O49">
        <v>5.9028</v>
      </c>
      <c r="P49">
        <v>6.0175000000000001</v>
      </c>
      <c r="Q49">
        <v>4.9336000000000002</v>
      </c>
      <c r="R49">
        <v>7.0834000000000001</v>
      </c>
      <c r="S49">
        <v>19.153300000000002</v>
      </c>
      <c r="T49">
        <v>19.2681</v>
      </c>
      <c r="U49">
        <v>13.132999999999999</v>
      </c>
      <c r="V49">
        <v>8.1607000000000003</v>
      </c>
      <c r="W49">
        <v>5.2592999999999996</v>
      </c>
      <c r="X49">
        <v>3.1223000000000001</v>
      </c>
    </row>
    <row r="50" spans="1:65" x14ac:dyDescent="0.25">
      <c r="A50" s="1">
        <v>59</v>
      </c>
      <c r="B50">
        <v>11</v>
      </c>
      <c r="C50">
        <v>12</v>
      </c>
      <c r="D50" t="s">
        <v>38</v>
      </c>
      <c r="E50">
        <v>6</v>
      </c>
      <c r="F50" s="1" t="s">
        <v>30</v>
      </c>
      <c r="G50">
        <v>39</v>
      </c>
      <c r="J50" t="s">
        <v>39</v>
      </c>
      <c r="K50" t="s">
        <v>121</v>
      </c>
      <c r="L50" t="s">
        <v>187</v>
      </c>
      <c r="M50">
        <v>13.159800000000001</v>
      </c>
      <c r="N50">
        <v>12.1701</v>
      </c>
      <c r="O50">
        <v>7.9179000000000004</v>
      </c>
      <c r="P50">
        <v>5.0220000000000002</v>
      </c>
      <c r="Q50">
        <v>1.7229000000000001</v>
      </c>
      <c r="R50">
        <v>0.58650000000000002</v>
      </c>
      <c r="S50">
        <v>2.7858999999999998</v>
      </c>
      <c r="T50">
        <v>4.7653999999999996</v>
      </c>
      <c r="U50">
        <v>7.8079000000000001</v>
      </c>
      <c r="V50">
        <v>13.123200000000001</v>
      </c>
      <c r="W50">
        <v>14.0762</v>
      </c>
      <c r="X50">
        <v>17.1921</v>
      </c>
    </row>
    <row r="51" spans="1:65" x14ac:dyDescent="0.25">
      <c r="A51" s="1">
        <v>59</v>
      </c>
      <c r="B51" s="1">
        <v>11</v>
      </c>
      <c r="C51" s="1">
        <v>12</v>
      </c>
      <c r="D51" t="s">
        <v>38</v>
      </c>
      <c r="E51">
        <v>17</v>
      </c>
      <c r="F51" s="1" t="s">
        <v>30</v>
      </c>
      <c r="G51">
        <v>39</v>
      </c>
      <c r="J51" t="s">
        <v>39</v>
      </c>
      <c r="K51" t="s">
        <v>121</v>
      </c>
      <c r="L51" t="s">
        <v>214</v>
      </c>
      <c r="M51">
        <v>1.0943000000000001</v>
      </c>
      <c r="N51">
        <v>5.0461</v>
      </c>
      <c r="O51">
        <v>6.9019000000000004</v>
      </c>
      <c r="P51">
        <v>4.8201000000000001</v>
      </c>
      <c r="Q51">
        <v>9.0212000000000003</v>
      </c>
      <c r="R51">
        <v>11.7477</v>
      </c>
      <c r="S51">
        <v>15.842000000000001</v>
      </c>
      <c r="T51">
        <v>24.7104</v>
      </c>
      <c r="U51">
        <v>9.8763000000000005</v>
      </c>
      <c r="V51">
        <v>4.9794999999999998</v>
      </c>
      <c r="W51">
        <v>1.8535999999999999</v>
      </c>
      <c r="X51">
        <v>0.89559999999999995</v>
      </c>
    </row>
    <row r="52" spans="1:65" x14ac:dyDescent="0.25">
      <c r="A52">
        <v>60</v>
      </c>
      <c r="B52">
        <v>12</v>
      </c>
      <c r="C52">
        <v>13</v>
      </c>
      <c r="D52" t="s">
        <v>40</v>
      </c>
      <c r="E52">
        <v>9</v>
      </c>
      <c r="F52" t="s">
        <v>30</v>
      </c>
      <c r="G52">
        <v>40</v>
      </c>
      <c r="J52" t="s">
        <v>41</v>
      </c>
      <c r="K52" t="s">
        <v>114</v>
      </c>
      <c r="L52" t="s">
        <v>154</v>
      </c>
      <c r="M52">
        <v>6.8</v>
      </c>
      <c r="N52">
        <v>10.4</v>
      </c>
      <c r="O52">
        <v>7.5</v>
      </c>
      <c r="P52">
        <v>4.7</v>
      </c>
      <c r="Q52">
        <v>1.9</v>
      </c>
      <c r="R52">
        <v>7.0000000000000007E-2</v>
      </c>
      <c r="S52">
        <v>0.15</v>
      </c>
      <c r="T52">
        <v>0.06</v>
      </c>
      <c r="U52">
        <v>0.02</v>
      </c>
      <c r="V52">
        <v>1.3</v>
      </c>
      <c r="W52">
        <v>3</v>
      </c>
      <c r="X52">
        <v>3.6</v>
      </c>
    </row>
    <row r="53" spans="1:65" x14ac:dyDescent="0.25">
      <c r="A53">
        <v>60</v>
      </c>
      <c r="B53" s="1">
        <v>12</v>
      </c>
      <c r="C53" s="1">
        <v>13</v>
      </c>
      <c r="D53" t="s">
        <v>40</v>
      </c>
      <c r="E53">
        <v>16</v>
      </c>
      <c r="F53" t="s">
        <v>30</v>
      </c>
      <c r="G53">
        <v>40</v>
      </c>
      <c r="J53" t="s">
        <v>41</v>
      </c>
      <c r="K53">
        <v>1980</v>
      </c>
      <c r="L53" t="s">
        <v>116</v>
      </c>
      <c r="M53">
        <v>7.6947000000000001</v>
      </c>
      <c r="N53">
        <v>18.091899999999999</v>
      </c>
      <c r="O53">
        <v>14.3378</v>
      </c>
      <c r="P53">
        <v>2.5001000000000002</v>
      </c>
      <c r="Q53">
        <v>7.8418000000000001</v>
      </c>
      <c r="R53">
        <v>10.4937</v>
      </c>
      <c r="S53">
        <v>27.292100000000001</v>
      </c>
      <c r="T53">
        <v>26.577300000000001</v>
      </c>
      <c r="U53">
        <v>21.812799999999999</v>
      </c>
      <c r="V53">
        <v>17.725000000000001</v>
      </c>
      <c r="W53">
        <v>26.767099999999999</v>
      </c>
      <c r="X53">
        <v>43.5687</v>
      </c>
      <c r="Y53">
        <v>54.299500000000002</v>
      </c>
      <c r="Z53">
        <v>78.507999999999996</v>
      </c>
      <c r="AA53">
        <v>22.206499999999998</v>
      </c>
      <c r="AB53">
        <v>21.147099999999998</v>
      </c>
      <c r="AC53">
        <v>11.670199999999999</v>
      </c>
    </row>
    <row r="54" spans="1:65" x14ac:dyDescent="0.25">
      <c r="A54" s="1">
        <v>60</v>
      </c>
      <c r="B54" s="1">
        <v>12</v>
      </c>
      <c r="C54" s="1">
        <v>13</v>
      </c>
      <c r="D54" t="s">
        <v>40</v>
      </c>
      <c r="E54">
        <v>7</v>
      </c>
      <c r="F54" s="1" t="s">
        <v>30</v>
      </c>
      <c r="G54">
        <v>40</v>
      </c>
      <c r="J54" t="s">
        <v>41</v>
      </c>
      <c r="K54" t="s">
        <v>188</v>
      </c>
      <c r="L54" t="s">
        <v>187</v>
      </c>
      <c r="M54">
        <v>0.1</v>
      </c>
      <c r="N54">
        <v>0.1</v>
      </c>
      <c r="O54">
        <v>0</v>
      </c>
      <c r="P54">
        <v>0.02</v>
      </c>
      <c r="Q54">
        <v>0.1</v>
      </c>
      <c r="R54">
        <v>0.08</v>
      </c>
      <c r="S54">
        <v>0.2</v>
      </c>
      <c r="T54">
        <v>0.4</v>
      </c>
      <c r="U54">
        <v>0.2</v>
      </c>
      <c r="V54">
        <v>0</v>
      </c>
      <c r="W54">
        <v>0</v>
      </c>
      <c r="X54">
        <v>7.0000000000000007E-2</v>
      </c>
    </row>
    <row r="55" spans="1:65" x14ac:dyDescent="0.25">
      <c r="A55">
        <v>60</v>
      </c>
      <c r="B55" s="1">
        <v>12</v>
      </c>
      <c r="C55" s="1">
        <v>13</v>
      </c>
      <c r="D55" t="s">
        <v>40</v>
      </c>
      <c r="E55">
        <v>18</v>
      </c>
      <c r="F55" s="1" t="s">
        <v>30</v>
      </c>
      <c r="G55">
        <v>40</v>
      </c>
      <c r="J55" t="s">
        <v>41</v>
      </c>
      <c r="K55" t="s">
        <v>188</v>
      </c>
      <c r="L55" t="s">
        <v>214</v>
      </c>
      <c r="M55">
        <v>15.783200000000001</v>
      </c>
      <c r="N55">
        <v>21.4602</v>
      </c>
      <c r="O55">
        <v>4.2347999999999999</v>
      </c>
      <c r="P55">
        <v>2.8369</v>
      </c>
      <c r="Q55">
        <v>4.1398999999999999</v>
      </c>
      <c r="R55">
        <v>21.610399999999998</v>
      </c>
      <c r="S55">
        <v>131.0412</v>
      </c>
      <c r="T55">
        <v>149.1806</v>
      </c>
      <c r="U55">
        <v>22.148</v>
      </c>
      <c r="V55">
        <v>9.3013999999999992</v>
      </c>
      <c r="W55">
        <v>5.2152000000000003</v>
      </c>
      <c r="X55">
        <v>2.8083999999999998</v>
      </c>
      <c r="Y55">
        <v>16.575399999999998</v>
      </c>
      <c r="Z55">
        <v>26.963200000000001</v>
      </c>
      <c r="AA55">
        <v>32.988</v>
      </c>
      <c r="AB55">
        <v>9.3598999999999997</v>
      </c>
      <c r="AC55">
        <v>6.6193999999999997</v>
      </c>
    </row>
    <row r="56" spans="1:65" x14ac:dyDescent="0.25">
      <c r="A56">
        <v>61</v>
      </c>
      <c r="B56">
        <v>13</v>
      </c>
      <c r="C56">
        <v>14</v>
      </c>
      <c r="D56" t="s">
        <v>42</v>
      </c>
      <c r="E56">
        <v>10</v>
      </c>
      <c r="F56" t="s">
        <v>30</v>
      </c>
      <c r="G56">
        <v>18</v>
      </c>
      <c r="J56" t="s">
        <v>43</v>
      </c>
      <c r="K56" t="s">
        <v>156</v>
      </c>
      <c r="L56" t="s">
        <v>154</v>
      </c>
      <c r="Q56">
        <v>0.05</v>
      </c>
      <c r="R56">
        <v>0.1</v>
      </c>
      <c r="S56">
        <v>0.01</v>
      </c>
      <c r="T56">
        <v>0.02</v>
      </c>
      <c r="U56">
        <v>0.02</v>
      </c>
      <c r="V56">
        <v>0.03</v>
      </c>
      <c r="W56">
        <v>0.02</v>
      </c>
      <c r="X56">
        <v>0.05</v>
      </c>
      <c r="Y56">
        <v>0.04</v>
      </c>
      <c r="Z56">
        <v>0.2</v>
      </c>
      <c r="AA56">
        <v>0.1</v>
      </c>
      <c r="AB56">
        <v>0.16999999999999998</v>
      </c>
      <c r="AC56">
        <v>0.04</v>
      </c>
      <c r="AD56">
        <v>0</v>
      </c>
      <c r="AE56">
        <v>0</v>
      </c>
      <c r="AF56">
        <v>0</v>
      </c>
      <c r="AG56">
        <v>0</v>
      </c>
      <c r="AH56">
        <v>0.02</v>
      </c>
      <c r="AI56">
        <v>0</v>
      </c>
    </row>
    <row r="57" spans="1:65" x14ac:dyDescent="0.25">
      <c r="A57">
        <v>61</v>
      </c>
      <c r="B57" s="1">
        <v>13</v>
      </c>
      <c r="C57" s="1">
        <v>14</v>
      </c>
      <c r="D57" t="s">
        <v>42</v>
      </c>
      <c r="E57">
        <v>17</v>
      </c>
      <c r="F57" t="s">
        <v>30</v>
      </c>
      <c r="G57">
        <v>18</v>
      </c>
      <c r="J57" t="s">
        <v>43</v>
      </c>
      <c r="K57">
        <v>1988</v>
      </c>
      <c r="L57" t="s">
        <v>116</v>
      </c>
      <c r="Q57">
        <v>1</v>
      </c>
      <c r="R57">
        <v>1.6</v>
      </c>
      <c r="S57">
        <v>1.5</v>
      </c>
      <c r="T57">
        <v>1.4</v>
      </c>
      <c r="U57">
        <v>1</v>
      </c>
      <c r="V57">
        <v>0.3</v>
      </c>
      <c r="W57">
        <v>1.1000000000000001</v>
      </c>
      <c r="X57">
        <v>1.5</v>
      </c>
      <c r="Y57">
        <v>1.4</v>
      </c>
      <c r="Z57">
        <v>3.5</v>
      </c>
      <c r="AA57">
        <v>2.6</v>
      </c>
      <c r="AB57">
        <v>1.7</v>
      </c>
      <c r="AC57">
        <v>1.25</v>
      </c>
      <c r="AD57">
        <v>0.75</v>
      </c>
      <c r="AE57">
        <v>0.8</v>
      </c>
      <c r="AF57">
        <v>0.8</v>
      </c>
      <c r="AG57">
        <v>0.5</v>
      </c>
      <c r="AH57">
        <v>0.2</v>
      </c>
      <c r="AI57">
        <v>0.5</v>
      </c>
    </row>
    <row r="58" spans="1:65" x14ac:dyDescent="0.25">
      <c r="A58" s="1">
        <v>61</v>
      </c>
      <c r="B58" s="1">
        <v>13</v>
      </c>
      <c r="C58" s="1">
        <v>14</v>
      </c>
      <c r="D58" t="s">
        <v>42</v>
      </c>
      <c r="E58">
        <v>8</v>
      </c>
      <c r="F58" s="1" t="s">
        <v>30</v>
      </c>
      <c r="G58">
        <v>18</v>
      </c>
      <c r="J58" t="s">
        <v>43</v>
      </c>
      <c r="K58" t="s">
        <v>156</v>
      </c>
      <c r="L58" t="s">
        <v>187</v>
      </c>
      <c r="Q58">
        <v>0</v>
      </c>
      <c r="R58">
        <v>0</v>
      </c>
      <c r="S58">
        <v>0</v>
      </c>
      <c r="T58">
        <v>0.05</v>
      </c>
      <c r="U58">
        <v>7.4999999999999997E-2</v>
      </c>
      <c r="V58">
        <v>0.1875</v>
      </c>
      <c r="W58">
        <v>0.25</v>
      </c>
      <c r="X58">
        <v>0.125</v>
      </c>
      <c r="Y58">
        <v>0.1</v>
      </c>
      <c r="Z58">
        <v>0.05</v>
      </c>
      <c r="AA58">
        <v>0.05</v>
      </c>
      <c r="AB58">
        <v>0.05</v>
      </c>
      <c r="AC58">
        <v>0.05</v>
      </c>
      <c r="AD58">
        <v>0.15</v>
      </c>
      <c r="AE58">
        <v>7.4999999999999997E-2</v>
      </c>
      <c r="AF58">
        <v>0.22500000000000001</v>
      </c>
      <c r="AG58">
        <v>0.125</v>
      </c>
      <c r="AH58">
        <v>0.3125</v>
      </c>
      <c r="AI58">
        <v>0.32500000000000001</v>
      </c>
    </row>
    <row r="59" spans="1:65" x14ac:dyDescent="0.25">
      <c r="A59">
        <v>73</v>
      </c>
      <c r="B59">
        <v>14</v>
      </c>
      <c r="C59">
        <v>15</v>
      </c>
      <c r="D59" t="s">
        <v>33</v>
      </c>
      <c r="E59">
        <v>11</v>
      </c>
      <c r="F59" t="s">
        <v>30</v>
      </c>
      <c r="G59">
        <v>2</v>
      </c>
      <c r="J59" t="s">
        <v>44</v>
      </c>
      <c r="K59">
        <v>1989</v>
      </c>
      <c r="L59" t="s">
        <v>154</v>
      </c>
      <c r="M59" s="2">
        <v>2.828839869281</v>
      </c>
      <c r="N59" s="2">
        <v>4.5547385620909999</v>
      </c>
      <c r="O59" s="2">
        <v>85.365604575160006</v>
      </c>
      <c r="P59" s="2">
        <v>20.59844771242</v>
      </c>
      <c r="Q59" s="2">
        <v>13.40890522876</v>
      </c>
      <c r="R59" s="2">
        <v>11.85661764706</v>
      </c>
      <c r="S59" s="2">
        <v>15.134803921570001</v>
      </c>
      <c r="T59" s="2">
        <v>87.5102124183</v>
      </c>
      <c r="U59" s="2">
        <v>80.361519607839995</v>
      </c>
      <c r="V59" s="2">
        <v>27.951388888890001</v>
      </c>
      <c r="W59" s="2">
        <v>30.97426470588</v>
      </c>
      <c r="X59" s="2">
        <v>10.488153594770001</v>
      </c>
    </row>
    <row r="60" spans="1:65" x14ac:dyDescent="0.25">
      <c r="A60">
        <v>73</v>
      </c>
      <c r="B60">
        <v>14</v>
      </c>
      <c r="C60">
        <v>15</v>
      </c>
      <c r="D60" t="s">
        <v>33</v>
      </c>
      <c r="E60">
        <v>12</v>
      </c>
      <c r="F60" t="s">
        <v>30</v>
      </c>
      <c r="G60">
        <v>2</v>
      </c>
      <c r="J60" t="s">
        <v>45</v>
      </c>
      <c r="K60">
        <v>1989</v>
      </c>
      <c r="L60" t="s">
        <v>154</v>
      </c>
      <c r="M60" s="2">
        <v>2.8186274509799998</v>
      </c>
      <c r="N60" s="2">
        <v>7.8839869281050001</v>
      </c>
      <c r="O60" s="2">
        <v>15.52287581699</v>
      </c>
      <c r="P60" s="2">
        <v>12.41830065359</v>
      </c>
      <c r="Q60" s="2">
        <v>0.88848039215679997</v>
      </c>
      <c r="R60" s="2">
        <v>0.61274509803919996</v>
      </c>
      <c r="S60" s="2">
        <v>3.3905228758170001</v>
      </c>
      <c r="T60" s="2">
        <v>2.5939542483659999</v>
      </c>
      <c r="U60" s="2">
        <v>7.9758986928100004</v>
      </c>
      <c r="V60" s="2">
        <v>11.58088235294</v>
      </c>
      <c r="W60" s="2">
        <v>7.6899509803920001</v>
      </c>
      <c r="X60" s="2">
        <v>14.58333333333</v>
      </c>
    </row>
    <row r="61" spans="1:65" x14ac:dyDescent="0.25">
      <c r="A61">
        <v>73</v>
      </c>
      <c r="B61" s="1">
        <v>14</v>
      </c>
      <c r="C61" s="1">
        <v>15</v>
      </c>
      <c r="D61" t="s">
        <v>33</v>
      </c>
      <c r="E61">
        <v>18</v>
      </c>
      <c r="F61" t="s">
        <v>30</v>
      </c>
      <c r="G61">
        <v>2</v>
      </c>
      <c r="J61" t="s">
        <v>44</v>
      </c>
      <c r="K61">
        <v>1989</v>
      </c>
      <c r="L61" t="s">
        <v>116</v>
      </c>
      <c r="M61" s="2">
        <v>6.8144750254839996</v>
      </c>
      <c r="N61" s="2">
        <v>51.546988943780001</v>
      </c>
      <c r="O61" s="2">
        <v>153.9713204736</v>
      </c>
      <c r="P61" s="2">
        <v>91.65578687368</v>
      </c>
      <c r="Q61" s="2">
        <v>10.09821218537</v>
      </c>
      <c r="R61" s="2">
        <v>4.0933505841760001</v>
      </c>
      <c r="S61" s="2">
        <v>6.5070963694820003</v>
      </c>
      <c r="T61" s="2">
        <v>25.67503724614</v>
      </c>
      <c r="U61" s="2">
        <v>16.175801772130001</v>
      </c>
      <c r="V61" s="2">
        <v>5.1094840429700001</v>
      </c>
      <c r="W61" s="2">
        <v>5.0525366580410003</v>
      </c>
      <c r="X61" s="2">
        <v>16.090723751270001</v>
      </c>
    </row>
    <row r="62" spans="1:65" x14ac:dyDescent="0.25">
      <c r="A62">
        <v>73</v>
      </c>
      <c r="B62" s="1">
        <v>14</v>
      </c>
      <c r="C62" s="1">
        <v>15</v>
      </c>
      <c r="D62" t="s">
        <v>33</v>
      </c>
      <c r="E62">
        <v>19</v>
      </c>
      <c r="F62" t="s">
        <v>30</v>
      </c>
      <c r="G62">
        <v>2</v>
      </c>
      <c r="J62" t="s">
        <v>45</v>
      </c>
      <c r="K62">
        <v>1989</v>
      </c>
      <c r="L62" t="s">
        <v>116</v>
      </c>
      <c r="M62" s="2">
        <v>20.90929585196</v>
      </c>
      <c r="N62" s="2">
        <v>63.971810554379999</v>
      </c>
      <c r="O62" s="2">
        <v>132.18997490789999</v>
      </c>
      <c r="P62" s="2">
        <v>109.97706422020001</v>
      </c>
      <c r="Q62" s="2">
        <v>16.898278836349998</v>
      </c>
      <c r="R62" s="2">
        <v>10.41588253744</v>
      </c>
      <c r="S62" s="2">
        <v>13.78469771818</v>
      </c>
      <c r="T62" s="2">
        <v>16.28420763742</v>
      </c>
      <c r="U62" s="2">
        <v>15.74972555477</v>
      </c>
      <c r="V62" s="2">
        <v>5.5184074335449997</v>
      </c>
      <c r="W62" s="2">
        <v>10.182604093149999</v>
      </c>
      <c r="X62" s="2">
        <v>16.090723751270001</v>
      </c>
    </row>
    <row r="63" spans="1:65" s="1" customFormat="1" x14ac:dyDescent="0.25">
      <c r="A63">
        <v>73</v>
      </c>
      <c r="B63" s="1">
        <v>14</v>
      </c>
      <c r="C63" s="1">
        <v>15</v>
      </c>
      <c r="D63" t="s">
        <v>33</v>
      </c>
      <c r="E63">
        <v>11</v>
      </c>
      <c r="F63" s="1" t="s">
        <v>30</v>
      </c>
      <c r="G63">
        <v>2</v>
      </c>
      <c r="H63"/>
      <c r="I63"/>
      <c r="J63" t="s">
        <v>44</v>
      </c>
      <c r="K63">
        <v>1989</v>
      </c>
      <c r="L63" t="s">
        <v>207</v>
      </c>
      <c r="M63" s="2">
        <v>1.119658026218</v>
      </c>
      <c r="N63" s="2">
        <v>7.078193278534</v>
      </c>
      <c r="O63" s="2">
        <v>8.6924602238569992</v>
      </c>
      <c r="P63" s="2">
        <v>6.1549880985180003</v>
      </c>
      <c r="Q63" s="2">
        <v>1.6919205505779999</v>
      </c>
      <c r="R63" s="2">
        <v>0.36664228358049999</v>
      </c>
      <c r="S63" s="2">
        <v>7.7393840151279994E-2</v>
      </c>
      <c r="T63" s="2">
        <v>2.448269945386</v>
      </c>
      <c r="U63" s="2">
        <v>1.814789444823</v>
      </c>
      <c r="V63" s="2">
        <v>0.1236753228673</v>
      </c>
      <c r="W63" s="2">
        <v>0.52622464587359996</v>
      </c>
      <c r="X63" s="2">
        <v>0</v>
      </c>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row>
    <row r="64" spans="1:65" x14ac:dyDescent="0.25">
      <c r="A64">
        <v>73</v>
      </c>
      <c r="B64" s="1">
        <v>14</v>
      </c>
      <c r="C64" s="1">
        <v>15</v>
      </c>
      <c r="D64" t="s">
        <v>33</v>
      </c>
      <c r="E64">
        <v>12</v>
      </c>
      <c r="F64" s="1" t="s">
        <v>30</v>
      </c>
      <c r="G64">
        <v>2</v>
      </c>
      <c r="J64" t="s">
        <v>45</v>
      </c>
      <c r="K64">
        <v>1989</v>
      </c>
      <c r="L64" t="s">
        <v>207</v>
      </c>
      <c r="M64" s="2">
        <v>0.14420547537100001</v>
      </c>
      <c r="N64" s="2">
        <v>2.5518347373560002</v>
      </c>
      <c r="O64" s="2">
        <v>2.4585924277859998</v>
      </c>
      <c r="P64" s="2">
        <v>1.4150518822780001</v>
      </c>
      <c r="Q64" s="2">
        <v>1.1945918192710001</v>
      </c>
      <c r="R64" s="2">
        <v>0.65783051578020002</v>
      </c>
      <c r="S64" s="2">
        <v>1.049088506268</v>
      </c>
      <c r="T64" s="2">
        <v>9.202727434961E-2</v>
      </c>
      <c r="U64" s="2">
        <v>0.2165846417715</v>
      </c>
      <c r="V64" s="2">
        <v>7.7610311071369995E-2</v>
      </c>
      <c r="W64" s="2">
        <v>2.9813531914679999E-2</v>
      </c>
      <c r="X64" s="2">
        <v>0.40885411299879998</v>
      </c>
    </row>
    <row r="65" spans="1:48" x14ac:dyDescent="0.25">
      <c r="A65">
        <v>73</v>
      </c>
      <c r="B65" s="1">
        <v>14</v>
      </c>
      <c r="C65" s="1">
        <v>15</v>
      </c>
      <c r="D65" t="s">
        <v>33</v>
      </c>
      <c r="E65">
        <v>19</v>
      </c>
      <c r="F65" s="1" t="s">
        <v>30</v>
      </c>
      <c r="G65">
        <v>2</v>
      </c>
      <c r="J65" t="s">
        <v>44</v>
      </c>
      <c r="K65">
        <v>1989</v>
      </c>
      <c r="L65" t="s">
        <v>214</v>
      </c>
      <c r="M65" s="2">
        <v>14.66560440127</v>
      </c>
      <c r="N65" s="2">
        <v>107.99433986939999</v>
      </c>
      <c r="O65" s="2">
        <v>842.32097062519995</v>
      </c>
      <c r="P65" s="2">
        <v>742.00823652049996</v>
      </c>
      <c r="Q65" s="2">
        <v>175.345137163</v>
      </c>
      <c r="R65" s="2">
        <v>94.850787384409998</v>
      </c>
      <c r="S65" s="2">
        <v>197.6764926216</v>
      </c>
      <c r="T65" s="2">
        <v>1958.222845841</v>
      </c>
      <c r="U65" s="2">
        <v>497.87745103869997</v>
      </c>
      <c r="V65" s="2">
        <v>70.149153160439994</v>
      </c>
      <c r="W65" s="2">
        <v>83.792128930480004</v>
      </c>
      <c r="X65" s="2">
        <v>19.604345775319999</v>
      </c>
    </row>
    <row r="66" spans="1:48" x14ac:dyDescent="0.25">
      <c r="A66">
        <v>73</v>
      </c>
      <c r="B66" s="1">
        <v>14</v>
      </c>
      <c r="C66" s="1">
        <v>15</v>
      </c>
      <c r="D66" t="s">
        <v>33</v>
      </c>
      <c r="E66">
        <v>20</v>
      </c>
      <c r="F66" s="1" t="s">
        <v>30</v>
      </c>
      <c r="G66">
        <v>2</v>
      </c>
      <c r="J66" t="s">
        <v>45</v>
      </c>
      <c r="K66">
        <v>1989</v>
      </c>
      <c r="L66" t="s">
        <v>214</v>
      </c>
      <c r="M66" s="2">
        <v>19.62020048278</v>
      </c>
      <c r="N66" s="2">
        <v>38.423883531320001</v>
      </c>
      <c r="O66" s="2">
        <v>241.16595518669999</v>
      </c>
      <c r="P66" s="2">
        <v>205.26297014159999</v>
      </c>
      <c r="Q66" s="2">
        <v>51.480235125310003</v>
      </c>
      <c r="R66" s="2">
        <v>54.801796338359999</v>
      </c>
      <c r="S66" s="2">
        <v>98.172348597449997</v>
      </c>
      <c r="T66" s="2">
        <v>598.80851873430004</v>
      </c>
      <c r="U66" s="2">
        <v>354.40027587190002</v>
      </c>
      <c r="V66" s="2">
        <v>80.470567717440005</v>
      </c>
      <c r="W66" s="2">
        <v>40.231320181850002</v>
      </c>
      <c r="X66" s="2">
        <v>24.971164250809998</v>
      </c>
    </row>
    <row r="67" spans="1:48" x14ac:dyDescent="0.25">
      <c r="A67">
        <v>74</v>
      </c>
      <c r="B67">
        <v>15</v>
      </c>
      <c r="C67">
        <v>16</v>
      </c>
      <c r="D67" t="s">
        <v>150</v>
      </c>
      <c r="E67">
        <v>2</v>
      </c>
      <c r="F67" s="1" t="s">
        <v>20</v>
      </c>
      <c r="H67">
        <v>27.382999999999999</v>
      </c>
      <c r="I67">
        <v>95.167000000000002</v>
      </c>
      <c r="J67" t="s">
        <v>161</v>
      </c>
      <c r="K67">
        <v>1988</v>
      </c>
      <c r="L67" t="s">
        <v>171</v>
      </c>
      <c r="M67">
        <v>0</v>
      </c>
      <c r="N67">
        <v>0</v>
      </c>
      <c r="O67">
        <v>0</v>
      </c>
      <c r="P67">
        <v>1.0098</v>
      </c>
      <c r="Q67">
        <v>2.1686000000000001</v>
      </c>
      <c r="R67">
        <v>11.077</v>
      </c>
      <c r="S67">
        <v>13.4346</v>
      </c>
      <c r="T67">
        <v>14.222899999999999</v>
      </c>
      <c r="U67">
        <v>27.832999999999998</v>
      </c>
      <c r="V67">
        <v>18.1083</v>
      </c>
      <c r="W67">
        <v>8.2933000000000003</v>
      </c>
      <c r="X67">
        <v>0.9647</v>
      </c>
    </row>
    <row r="68" spans="1:48" x14ac:dyDescent="0.25">
      <c r="A68">
        <v>75</v>
      </c>
      <c r="B68" s="1">
        <v>16</v>
      </c>
      <c r="C68" s="1">
        <v>17</v>
      </c>
      <c r="D68" t="s">
        <v>46</v>
      </c>
      <c r="E68">
        <v>20</v>
      </c>
      <c r="F68" t="s">
        <v>20</v>
      </c>
      <c r="H68">
        <v>27.815999999999999</v>
      </c>
      <c r="I68">
        <v>79.911000000000001</v>
      </c>
      <c r="J68" t="s">
        <v>47</v>
      </c>
      <c r="K68">
        <v>1987</v>
      </c>
      <c r="L68" t="s">
        <v>116</v>
      </c>
      <c r="M68" s="2">
        <v>11.3</v>
      </c>
      <c r="N68" s="2">
        <v>17.7</v>
      </c>
      <c r="O68" s="2">
        <v>84.5</v>
      </c>
      <c r="P68" s="2">
        <v>100.7</v>
      </c>
      <c r="Q68" s="2">
        <v>104.5</v>
      </c>
      <c r="R68" s="2">
        <v>114.9</v>
      </c>
      <c r="S68" s="2">
        <v>88.4</v>
      </c>
      <c r="T68" s="2">
        <v>62.8</v>
      </c>
      <c r="U68" s="2">
        <v>37</v>
      </c>
      <c r="V68" s="2">
        <v>47.8</v>
      </c>
      <c r="W68" s="2">
        <v>125.1</v>
      </c>
      <c r="X68" s="2">
        <v>102</v>
      </c>
      <c r="Y68" s="2">
        <v>49</v>
      </c>
      <c r="Z68" s="2">
        <v>73.3</v>
      </c>
      <c r="AA68" s="2">
        <v>109.2</v>
      </c>
      <c r="AB68" s="2">
        <v>71.5</v>
      </c>
      <c r="AC68" s="2">
        <v>67</v>
      </c>
      <c r="AD68" s="2">
        <v>59.2</v>
      </c>
      <c r="AE68" s="2">
        <v>37.200000000000003</v>
      </c>
      <c r="AF68" s="2">
        <v>28.7</v>
      </c>
      <c r="AG68" s="2">
        <v>19.8</v>
      </c>
      <c r="AH68" s="2">
        <v>38.299999999999997</v>
      </c>
      <c r="AI68" s="2">
        <v>55.7</v>
      </c>
      <c r="AJ68" s="2">
        <v>47.2</v>
      </c>
      <c r="AK68" s="2">
        <v>24.5</v>
      </c>
      <c r="AL68" s="2">
        <v>20.7</v>
      </c>
      <c r="AM68" s="2">
        <v>67.8</v>
      </c>
      <c r="AN68" s="2">
        <v>65.5</v>
      </c>
      <c r="AO68" s="2">
        <v>49.5</v>
      </c>
      <c r="AP68" s="2">
        <v>73.7</v>
      </c>
      <c r="AQ68" s="2">
        <v>43</v>
      </c>
      <c r="AR68" s="2">
        <v>34</v>
      </c>
      <c r="AS68" s="2">
        <v>19.7</v>
      </c>
      <c r="AT68" s="2">
        <v>21.2</v>
      </c>
      <c r="AU68" s="2">
        <v>62.3</v>
      </c>
      <c r="AV68" s="2">
        <v>43.4</v>
      </c>
    </row>
    <row r="69" spans="1:48" x14ac:dyDescent="0.25">
      <c r="A69" s="1">
        <v>76</v>
      </c>
      <c r="B69" s="1">
        <v>17</v>
      </c>
      <c r="C69" s="1">
        <v>18</v>
      </c>
      <c r="D69" t="s">
        <v>33</v>
      </c>
      <c r="E69">
        <v>13</v>
      </c>
      <c r="F69" t="s">
        <v>30</v>
      </c>
      <c r="G69">
        <v>15</v>
      </c>
      <c r="J69" t="s">
        <v>48</v>
      </c>
      <c r="K69" t="s">
        <v>148</v>
      </c>
      <c r="L69" t="s">
        <v>154</v>
      </c>
      <c r="M69" s="3">
        <v>4.47</v>
      </c>
      <c r="N69" s="3">
        <v>3.04</v>
      </c>
      <c r="O69" s="3">
        <v>5.33</v>
      </c>
      <c r="P69" s="3">
        <v>3.54</v>
      </c>
      <c r="Q69" s="3">
        <v>1.82</v>
      </c>
      <c r="R69" s="3">
        <v>2.0699999999999998</v>
      </c>
      <c r="S69" s="3">
        <v>1.1299999999999999</v>
      </c>
      <c r="T69" s="3">
        <v>1.23</v>
      </c>
      <c r="U69" s="3">
        <v>1.81</v>
      </c>
      <c r="V69" s="3">
        <v>1.48</v>
      </c>
      <c r="W69" s="3">
        <v>5.1100000000000003</v>
      </c>
      <c r="X69" s="3">
        <v>4.05</v>
      </c>
    </row>
    <row r="70" spans="1:48" x14ac:dyDescent="0.25">
      <c r="A70" s="1">
        <v>76</v>
      </c>
      <c r="B70" s="1">
        <v>17</v>
      </c>
      <c r="C70" s="1">
        <v>18</v>
      </c>
      <c r="D70" t="s">
        <v>33</v>
      </c>
      <c r="E70">
        <v>21</v>
      </c>
      <c r="F70" t="s">
        <v>30</v>
      </c>
      <c r="G70">
        <v>15</v>
      </c>
      <c r="J70" t="s">
        <v>48</v>
      </c>
      <c r="K70" t="s">
        <v>122</v>
      </c>
      <c r="L70" t="s">
        <v>116</v>
      </c>
      <c r="M70" s="2">
        <v>0.84</v>
      </c>
      <c r="N70" s="2">
        <v>6.93</v>
      </c>
      <c r="O70" s="2">
        <v>22.18</v>
      </c>
      <c r="P70" s="3">
        <v>8.64</v>
      </c>
      <c r="Q70" s="3">
        <v>3.69</v>
      </c>
      <c r="R70" s="3">
        <v>0.72</v>
      </c>
      <c r="S70" s="3">
        <v>0.42</v>
      </c>
      <c r="T70" s="3">
        <v>5.12</v>
      </c>
      <c r="U70" s="3">
        <v>4.2699999999999996</v>
      </c>
      <c r="V70" s="3">
        <v>5</v>
      </c>
      <c r="W70" s="3">
        <v>2.11</v>
      </c>
      <c r="X70" s="3">
        <v>1.4</v>
      </c>
    </row>
    <row r="71" spans="1:48" x14ac:dyDescent="0.25">
      <c r="A71" s="1">
        <v>76</v>
      </c>
      <c r="B71" s="1">
        <v>17</v>
      </c>
      <c r="C71" s="1">
        <v>18</v>
      </c>
      <c r="D71" t="s">
        <v>33</v>
      </c>
      <c r="E71">
        <v>13</v>
      </c>
      <c r="F71" s="1" t="s">
        <v>30</v>
      </c>
      <c r="G71">
        <v>15</v>
      </c>
      <c r="J71" t="s">
        <v>48</v>
      </c>
      <c r="K71" t="s">
        <v>210</v>
      </c>
      <c r="L71" t="s">
        <v>207</v>
      </c>
      <c r="M71" s="1">
        <v>0.14000000000000001</v>
      </c>
      <c r="N71" s="3">
        <v>0.33</v>
      </c>
      <c r="O71" s="3">
        <v>0.39</v>
      </c>
      <c r="P71" s="3">
        <v>0.51</v>
      </c>
      <c r="Q71" s="3">
        <v>0.13</v>
      </c>
      <c r="R71" s="3">
        <v>0.11</v>
      </c>
      <c r="S71" s="3">
        <v>0.56999999999999995</v>
      </c>
      <c r="T71" s="3">
        <v>0.78</v>
      </c>
      <c r="U71" s="3">
        <v>0.16</v>
      </c>
      <c r="V71" s="3">
        <v>0.09</v>
      </c>
      <c r="W71" s="3">
        <v>0.13</v>
      </c>
      <c r="X71" s="3">
        <v>0.27</v>
      </c>
    </row>
    <row r="72" spans="1:48" x14ac:dyDescent="0.25">
      <c r="A72" s="1">
        <v>76</v>
      </c>
      <c r="B72" s="1">
        <v>17</v>
      </c>
      <c r="C72" s="1">
        <v>18</v>
      </c>
      <c r="D72" t="s">
        <v>33</v>
      </c>
      <c r="E72">
        <v>21</v>
      </c>
      <c r="F72" s="1" t="s">
        <v>30</v>
      </c>
      <c r="G72">
        <v>15</v>
      </c>
      <c r="J72" t="s">
        <v>48</v>
      </c>
      <c r="K72" t="s">
        <v>210</v>
      </c>
      <c r="L72" t="s">
        <v>214</v>
      </c>
      <c r="M72" s="1">
        <v>9.65</v>
      </c>
      <c r="N72" s="3">
        <v>18.23</v>
      </c>
      <c r="O72" s="3">
        <v>91.42</v>
      </c>
      <c r="P72" s="3">
        <v>64.27</v>
      </c>
      <c r="Q72" s="3">
        <v>40.72</v>
      </c>
      <c r="R72" s="3">
        <v>24.06</v>
      </c>
      <c r="S72" s="3">
        <v>46.94</v>
      </c>
      <c r="T72" s="3">
        <v>432.01</v>
      </c>
      <c r="U72" s="3">
        <v>236.87</v>
      </c>
      <c r="V72" s="3">
        <v>80.5</v>
      </c>
      <c r="W72" s="3">
        <v>56.354999999999997</v>
      </c>
      <c r="X72" s="3">
        <v>15.04</v>
      </c>
    </row>
    <row r="73" spans="1:48" x14ac:dyDescent="0.25">
      <c r="A73" s="1">
        <v>76</v>
      </c>
      <c r="B73" s="1">
        <v>17</v>
      </c>
      <c r="C73" s="1">
        <v>19</v>
      </c>
      <c r="D73" t="s">
        <v>33</v>
      </c>
      <c r="E73">
        <v>14</v>
      </c>
      <c r="F73" t="s">
        <v>30</v>
      </c>
      <c r="G73">
        <v>16</v>
      </c>
      <c r="J73" t="s">
        <v>48</v>
      </c>
      <c r="K73" t="s">
        <v>148</v>
      </c>
      <c r="L73" t="s">
        <v>154</v>
      </c>
      <c r="M73" s="3">
        <v>0.02</v>
      </c>
      <c r="N73" s="3">
        <v>0.06</v>
      </c>
      <c r="O73" s="3">
        <v>7.0000000000000007E-2</v>
      </c>
      <c r="P73" s="3">
        <v>0.12</v>
      </c>
      <c r="Q73" s="3">
        <v>0.02</v>
      </c>
      <c r="R73" s="3">
        <v>0.18</v>
      </c>
      <c r="S73" s="3">
        <v>0.16</v>
      </c>
      <c r="T73" s="3">
        <v>0.51</v>
      </c>
      <c r="U73" s="3">
        <v>0.44</v>
      </c>
      <c r="V73" s="3">
        <v>0.25</v>
      </c>
      <c r="W73" s="3">
        <v>0.1</v>
      </c>
      <c r="X73" s="3">
        <v>1.95</v>
      </c>
    </row>
    <row r="74" spans="1:48" x14ac:dyDescent="0.25">
      <c r="A74" s="1">
        <v>76</v>
      </c>
      <c r="B74" s="1">
        <v>17</v>
      </c>
      <c r="C74" s="1">
        <v>19</v>
      </c>
      <c r="D74" t="s">
        <v>33</v>
      </c>
      <c r="E74">
        <v>22</v>
      </c>
      <c r="F74" t="s">
        <v>30</v>
      </c>
      <c r="G74">
        <v>16</v>
      </c>
      <c r="J74" t="s">
        <v>48</v>
      </c>
      <c r="K74" t="s">
        <v>122</v>
      </c>
      <c r="L74" t="s">
        <v>116</v>
      </c>
      <c r="M74" s="2">
        <v>0.28000000000000003</v>
      </c>
      <c r="N74" s="2">
        <v>0.95</v>
      </c>
      <c r="O74" s="2">
        <v>1.85</v>
      </c>
      <c r="P74" s="3">
        <v>1.1000000000000001</v>
      </c>
      <c r="Q74" s="3">
        <v>0.17</v>
      </c>
      <c r="R74" s="3">
        <v>0.05</v>
      </c>
      <c r="S74" s="3">
        <v>0.26</v>
      </c>
      <c r="T74" s="3">
        <v>2.54</v>
      </c>
      <c r="U74" s="3">
        <v>1.9</v>
      </c>
      <c r="V74" s="3">
        <v>1.81</v>
      </c>
      <c r="W74" s="3">
        <v>1.03</v>
      </c>
      <c r="X74" s="3">
        <v>1.04</v>
      </c>
    </row>
    <row r="75" spans="1:48" x14ac:dyDescent="0.25">
      <c r="A75" s="1">
        <v>76</v>
      </c>
      <c r="B75" s="1">
        <v>17</v>
      </c>
      <c r="C75" s="1">
        <v>19</v>
      </c>
      <c r="D75" t="s">
        <v>33</v>
      </c>
      <c r="E75">
        <v>14</v>
      </c>
      <c r="F75" s="1" t="s">
        <v>30</v>
      </c>
      <c r="G75">
        <v>16</v>
      </c>
      <c r="J75" t="s">
        <v>48</v>
      </c>
      <c r="K75" t="s">
        <v>210</v>
      </c>
      <c r="L75" t="s">
        <v>207</v>
      </c>
      <c r="M75" s="1">
        <v>0.02</v>
      </c>
      <c r="N75" s="3">
        <v>0.09</v>
      </c>
      <c r="O75" s="3">
        <v>0.14000000000000001</v>
      </c>
      <c r="P75" s="3">
        <v>0.23</v>
      </c>
      <c r="Q75" s="3">
        <v>0.12</v>
      </c>
      <c r="R75" s="3">
        <v>0.05</v>
      </c>
      <c r="S75" s="3">
        <v>0.19</v>
      </c>
      <c r="T75" s="3">
        <v>0.36</v>
      </c>
      <c r="U75" s="3">
        <v>0.1</v>
      </c>
      <c r="V75" s="3">
        <v>0.06</v>
      </c>
      <c r="W75" s="3">
        <v>0.04</v>
      </c>
      <c r="X75" s="3">
        <v>0.03</v>
      </c>
    </row>
    <row r="76" spans="1:48" x14ac:dyDescent="0.25">
      <c r="A76" s="1">
        <v>76</v>
      </c>
      <c r="B76" s="1">
        <v>17</v>
      </c>
      <c r="C76" s="1">
        <v>19</v>
      </c>
      <c r="D76" t="s">
        <v>33</v>
      </c>
      <c r="E76">
        <v>22</v>
      </c>
      <c r="F76" s="1" t="s">
        <v>30</v>
      </c>
      <c r="G76">
        <v>16</v>
      </c>
      <c r="J76" t="s">
        <v>48</v>
      </c>
      <c r="K76" t="s">
        <v>210</v>
      </c>
      <c r="L76" t="s">
        <v>214</v>
      </c>
      <c r="M76" s="1">
        <v>5.83</v>
      </c>
      <c r="N76" s="3">
        <v>4.5599999999999996</v>
      </c>
      <c r="O76" s="3">
        <v>16.28</v>
      </c>
      <c r="P76" s="3">
        <v>24.34</v>
      </c>
      <c r="Q76" s="3">
        <v>18.16</v>
      </c>
      <c r="R76" s="3">
        <v>8.3699999999999992</v>
      </c>
      <c r="S76" s="3">
        <v>34.68</v>
      </c>
      <c r="T76" s="3">
        <v>297.82</v>
      </c>
      <c r="U76" s="3">
        <v>202.42</v>
      </c>
      <c r="V76" s="3">
        <v>77.56</v>
      </c>
      <c r="W76" s="3">
        <v>54.51</v>
      </c>
      <c r="X76" s="3">
        <v>15.01</v>
      </c>
    </row>
    <row r="77" spans="1:48" x14ac:dyDescent="0.25">
      <c r="A77" s="1">
        <v>76</v>
      </c>
      <c r="B77" s="1">
        <v>17</v>
      </c>
      <c r="C77" s="1">
        <v>20</v>
      </c>
      <c r="D77" t="s">
        <v>33</v>
      </c>
      <c r="E77">
        <v>15</v>
      </c>
      <c r="F77" t="s">
        <v>30</v>
      </c>
      <c r="G77">
        <v>17</v>
      </c>
      <c r="J77" t="s">
        <v>48</v>
      </c>
      <c r="K77" t="s">
        <v>148</v>
      </c>
      <c r="L77" t="s">
        <v>154</v>
      </c>
      <c r="M77" s="3">
        <v>0.25</v>
      </c>
      <c r="N77" s="3">
        <v>0.13</v>
      </c>
      <c r="O77" s="3">
        <v>0.35</v>
      </c>
      <c r="P77" s="3">
        <v>1.76</v>
      </c>
      <c r="Q77" s="3">
        <v>0.23</v>
      </c>
      <c r="R77" s="3">
        <v>1.41</v>
      </c>
      <c r="S77" s="3">
        <v>0.34</v>
      </c>
      <c r="T77" s="3">
        <v>0.23</v>
      </c>
      <c r="U77" s="3">
        <v>0.16</v>
      </c>
      <c r="V77" s="3">
        <v>0.11</v>
      </c>
      <c r="W77" s="3">
        <v>0.66</v>
      </c>
      <c r="X77" s="3">
        <v>3.18</v>
      </c>
      <c r="Y77" s="3"/>
    </row>
    <row r="78" spans="1:48" x14ac:dyDescent="0.25">
      <c r="A78" s="1">
        <v>76</v>
      </c>
      <c r="B78" s="1">
        <v>17</v>
      </c>
      <c r="C78" s="1">
        <v>20</v>
      </c>
      <c r="D78" t="s">
        <v>33</v>
      </c>
      <c r="E78">
        <v>23</v>
      </c>
      <c r="F78" t="s">
        <v>30</v>
      </c>
      <c r="G78">
        <v>17</v>
      </c>
      <c r="J78" t="s">
        <v>48</v>
      </c>
      <c r="K78" t="s">
        <v>122</v>
      </c>
      <c r="L78" t="s">
        <v>116</v>
      </c>
      <c r="M78" s="2">
        <v>20.79</v>
      </c>
      <c r="N78" s="2">
        <v>34.57</v>
      </c>
      <c r="O78" s="2">
        <v>34.549999999999997</v>
      </c>
      <c r="P78" s="3">
        <v>10.56</v>
      </c>
      <c r="Q78" s="3">
        <v>2.0699999999999998</v>
      </c>
      <c r="R78" s="3">
        <v>1.84</v>
      </c>
      <c r="S78" s="3">
        <v>3.62</v>
      </c>
      <c r="T78" s="3">
        <v>6.36</v>
      </c>
      <c r="U78" s="3">
        <v>7.02</v>
      </c>
      <c r="V78" s="3">
        <v>2.4700000000000002</v>
      </c>
      <c r="W78" s="3">
        <v>4.63</v>
      </c>
      <c r="X78" s="3">
        <v>7.27</v>
      </c>
    </row>
    <row r="79" spans="1:48" x14ac:dyDescent="0.25">
      <c r="A79" s="1">
        <v>76</v>
      </c>
      <c r="B79" s="1">
        <v>17</v>
      </c>
      <c r="C79" s="1">
        <v>20</v>
      </c>
      <c r="D79" t="s">
        <v>33</v>
      </c>
      <c r="E79">
        <v>15</v>
      </c>
      <c r="F79" s="1" t="s">
        <v>30</v>
      </c>
      <c r="G79">
        <v>17</v>
      </c>
      <c r="J79" t="s">
        <v>48</v>
      </c>
      <c r="K79" t="s">
        <v>210</v>
      </c>
      <c r="L79" t="s">
        <v>207</v>
      </c>
      <c r="M79" s="1">
        <v>1.33</v>
      </c>
      <c r="N79" s="3">
        <v>1.43</v>
      </c>
      <c r="O79" s="3">
        <v>1.76</v>
      </c>
      <c r="P79" s="3">
        <v>1</v>
      </c>
      <c r="Q79" s="3">
        <v>0.3</v>
      </c>
      <c r="R79" s="3">
        <v>0.21</v>
      </c>
      <c r="S79" s="3">
        <v>0.66</v>
      </c>
      <c r="T79" s="3">
        <v>0.77</v>
      </c>
      <c r="U79" s="3">
        <v>0.14000000000000001</v>
      </c>
      <c r="V79" s="3">
        <v>0.11</v>
      </c>
      <c r="W79" s="3">
        <v>0.08</v>
      </c>
      <c r="X79" s="3">
        <v>0.57999999999999996</v>
      </c>
    </row>
    <row r="80" spans="1:48" x14ac:dyDescent="0.25">
      <c r="A80" s="1">
        <v>76</v>
      </c>
      <c r="B80" s="1">
        <v>17</v>
      </c>
      <c r="C80" s="1">
        <v>20</v>
      </c>
      <c r="D80" t="s">
        <v>33</v>
      </c>
      <c r="E80">
        <v>23</v>
      </c>
      <c r="F80" s="1" t="s">
        <v>30</v>
      </c>
      <c r="G80">
        <v>17</v>
      </c>
      <c r="J80" t="s">
        <v>48</v>
      </c>
      <c r="K80" t="s">
        <v>210</v>
      </c>
      <c r="L80" t="s">
        <v>214</v>
      </c>
      <c r="M80" s="1">
        <v>8.5</v>
      </c>
      <c r="N80" s="3">
        <v>8.73</v>
      </c>
      <c r="O80" s="3">
        <v>20.74</v>
      </c>
      <c r="P80" s="3">
        <v>35.840000000000003</v>
      </c>
      <c r="Q80" s="3">
        <v>16.989999999999998</v>
      </c>
      <c r="R80" s="3">
        <v>14.19</v>
      </c>
      <c r="S80" s="3">
        <v>98.25</v>
      </c>
      <c r="T80" s="3">
        <v>374.84</v>
      </c>
      <c r="U80" s="3">
        <v>185.55</v>
      </c>
      <c r="V80" s="3">
        <v>64.94</v>
      </c>
      <c r="W80" s="3">
        <v>37.31</v>
      </c>
      <c r="X80" s="3">
        <v>14.75</v>
      </c>
    </row>
    <row r="81" spans="1:88" x14ac:dyDescent="0.25">
      <c r="A81" s="1">
        <v>91</v>
      </c>
      <c r="B81" s="1">
        <v>18</v>
      </c>
      <c r="C81" s="1">
        <v>21</v>
      </c>
      <c r="D81" t="s">
        <v>49</v>
      </c>
      <c r="E81">
        <v>24</v>
      </c>
      <c r="F81" t="s">
        <v>30</v>
      </c>
      <c r="G81">
        <v>28</v>
      </c>
      <c r="J81" t="s">
        <v>50</v>
      </c>
      <c r="K81">
        <v>1991</v>
      </c>
      <c r="L81" t="s">
        <v>116</v>
      </c>
      <c r="M81">
        <v>2.66</v>
      </c>
      <c r="N81">
        <v>3</v>
      </c>
      <c r="O81">
        <v>3.33</v>
      </c>
      <c r="P81">
        <v>2.9</v>
      </c>
      <c r="Q81">
        <v>2.5</v>
      </c>
      <c r="R81">
        <v>1</v>
      </c>
      <c r="S81">
        <v>2</v>
      </c>
      <c r="T81">
        <v>2.8</v>
      </c>
      <c r="U81">
        <v>6.25</v>
      </c>
      <c r="V81">
        <v>4.17</v>
      </c>
      <c r="W81">
        <v>1</v>
      </c>
      <c r="X81">
        <v>6.5</v>
      </c>
    </row>
    <row r="82" spans="1:88" x14ac:dyDescent="0.25">
      <c r="A82" s="1">
        <v>91</v>
      </c>
      <c r="B82" s="1">
        <v>18</v>
      </c>
      <c r="C82" s="1">
        <v>22</v>
      </c>
      <c r="D82" t="s">
        <v>49</v>
      </c>
      <c r="E82">
        <v>25</v>
      </c>
      <c r="F82" t="s">
        <v>30</v>
      </c>
      <c r="G82">
        <v>29</v>
      </c>
      <c r="J82" t="s">
        <v>50</v>
      </c>
      <c r="K82">
        <v>1991</v>
      </c>
      <c r="L82" t="s">
        <v>116</v>
      </c>
      <c r="M82">
        <v>5.78</v>
      </c>
      <c r="N82">
        <v>6.86</v>
      </c>
      <c r="O82">
        <v>5.63</v>
      </c>
      <c r="P82">
        <v>3.61</v>
      </c>
      <c r="R82">
        <v>1.6</v>
      </c>
      <c r="S82">
        <v>5.3</v>
      </c>
      <c r="T82">
        <v>4.22</v>
      </c>
      <c r="U82">
        <v>2.2999999999999998</v>
      </c>
      <c r="V82">
        <v>1.51</v>
      </c>
      <c r="W82">
        <v>0.86</v>
      </c>
      <c r="X82">
        <v>3.46</v>
      </c>
    </row>
    <row r="83" spans="1:88" x14ac:dyDescent="0.25">
      <c r="A83" s="1">
        <v>91</v>
      </c>
      <c r="B83" s="1">
        <v>18</v>
      </c>
      <c r="C83" s="1">
        <v>23</v>
      </c>
      <c r="D83" t="s">
        <v>49</v>
      </c>
      <c r="E83">
        <v>26</v>
      </c>
      <c r="F83" t="s">
        <v>30</v>
      </c>
      <c r="G83">
        <v>30</v>
      </c>
      <c r="J83" t="s">
        <v>50</v>
      </c>
      <c r="K83">
        <v>1991</v>
      </c>
      <c r="L83" t="s">
        <v>116</v>
      </c>
      <c r="M83">
        <v>7.16</v>
      </c>
      <c r="N83">
        <v>6.18</v>
      </c>
      <c r="O83">
        <v>49.5</v>
      </c>
      <c r="P83">
        <v>5.35</v>
      </c>
      <c r="Q83">
        <v>2.6</v>
      </c>
      <c r="R83">
        <v>3.4</v>
      </c>
      <c r="S83">
        <v>49.06</v>
      </c>
      <c r="T83">
        <v>16.7</v>
      </c>
      <c r="U83">
        <v>30.36</v>
      </c>
      <c r="V83">
        <v>14.75</v>
      </c>
      <c r="W83">
        <v>12.25</v>
      </c>
    </row>
    <row r="84" spans="1:88" x14ac:dyDescent="0.25">
      <c r="A84" s="1">
        <v>91</v>
      </c>
      <c r="B84" s="1">
        <v>18</v>
      </c>
      <c r="C84" s="1">
        <v>24</v>
      </c>
      <c r="D84" t="s">
        <v>49</v>
      </c>
      <c r="E84">
        <v>27</v>
      </c>
      <c r="F84" t="s">
        <v>30</v>
      </c>
      <c r="G84">
        <v>31</v>
      </c>
      <c r="J84" t="s">
        <v>50</v>
      </c>
      <c r="K84">
        <v>1991</v>
      </c>
      <c r="L84" t="s">
        <v>116</v>
      </c>
      <c r="M84">
        <v>84.24</v>
      </c>
      <c r="N84">
        <v>99.66</v>
      </c>
      <c r="O84">
        <v>26.81</v>
      </c>
      <c r="P84">
        <v>16.809999999999999</v>
      </c>
      <c r="Q84">
        <v>4.37</v>
      </c>
      <c r="S84">
        <v>2.75</v>
      </c>
      <c r="T84">
        <v>12.04</v>
      </c>
      <c r="U84">
        <v>9.18</v>
      </c>
      <c r="V84">
        <v>46.61</v>
      </c>
      <c r="W84">
        <v>74.56</v>
      </c>
      <c r="X84">
        <v>23.8</v>
      </c>
    </row>
    <row r="85" spans="1:88" x14ac:dyDescent="0.25">
      <c r="A85" s="1">
        <v>91</v>
      </c>
      <c r="B85" s="1">
        <v>18</v>
      </c>
      <c r="C85" s="1">
        <v>25</v>
      </c>
      <c r="D85" t="s">
        <v>49</v>
      </c>
      <c r="E85">
        <v>28</v>
      </c>
      <c r="F85" t="s">
        <v>30</v>
      </c>
      <c r="G85">
        <v>32</v>
      </c>
      <c r="J85" t="s">
        <v>50</v>
      </c>
      <c r="K85">
        <v>1991</v>
      </c>
      <c r="L85" t="s">
        <v>116</v>
      </c>
      <c r="M85">
        <v>6.5</v>
      </c>
      <c r="N85">
        <v>7.5</v>
      </c>
      <c r="O85">
        <v>15</v>
      </c>
      <c r="Q85">
        <v>6</v>
      </c>
      <c r="U85">
        <v>3.25</v>
      </c>
    </row>
    <row r="86" spans="1:88" x14ac:dyDescent="0.25">
      <c r="A86" s="1">
        <v>96</v>
      </c>
      <c r="B86" s="1">
        <v>19</v>
      </c>
      <c r="C86" s="1">
        <v>26</v>
      </c>
      <c r="D86" t="s">
        <v>51</v>
      </c>
      <c r="E86">
        <v>16</v>
      </c>
      <c r="F86" t="s">
        <v>30</v>
      </c>
      <c r="G86">
        <v>14</v>
      </c>
      <c r="J86" t="s">
        <v>52</v>
      </c>
      <c r="K86" t="s">
        <v>123</v>
      </c>
      <c r="L86" t="s">
        <v>154</v>
      </c>
      <c r="M86" s="2">
        <v>0</v>
      </c>
      <c r="N86" s="2">
        <v>0</v>
      </c>
      <c r="O86" s="2">
        <v>0</v>
      </c>
      <c r="P86" s="2">
        <v>0</v>
      </c>
      <c r="Q86" s="2">
        <v>2.4945066940779999</v>
      </c>
      <c r="R86" s="2">
        <v>0</v>
      </c>
      <c r="S86" s="2">
        <v>0</v>
      </c>
      <c r="T86" s="2">
        <v>0</v>
      </c>
      <c r="U86" s="2">
        <v>0</v>
      </c>
      <c r="V86" s="2">
        <v>1.5498163659819999</v>
      </c>
      <c r="W86" s="2">
        <v>1.3111953710869999</v>
      </c>
      <c r="X86" s="2">
        <v>0</v>
      </c>
      <c r="Y86" s="2">
        <v>0.94684506662559997</v>
      </c>
      <c r="Z86" s="2">
        <v>1.5686095890959999</v>
      </c>
      <c r="AA86" s="2">
        <v>1.5431990338999999</v>
      </c>
      <c r="AB86" s="2">
        <v>1.4250134829059999</v>
      </c>
      <c r="AC86" s="2">
        <v>2.555915535804</v>
      </c>
      <c r="AD86" s="2">
        <v>0</v>
      </c>
      <c r="AE86" s="2">
        <v>0</v>
      </c>
      <c r="AF86" s="2">
        <v>2.8083005814300002</v>
      </c>
      <c r="AG86" s="2">
        <v>0</v>
      </c>
      <c r="AH86" s="2">
        <v>1.606196035325</v>
      </c>
      <c r="AI86" s="2">
        <v>0</v>
      </c>
      <c r="AJ86" s="2">
        <v>1.55286033874</v>
      </c>
      <c r="BN86" s="1"/>
      <c r="BO86" s="1"/>
      <c r="BP86" s="1"/>
      <c r="BQ86" s="1"/>
      <c r="BR86" s="1"/>
      <c r="BS86" s="1"/>
      <c r="BT86" s="1"/>
      <c r="BU86" s="1"/>
      <c r="BV86" s="1"/>
      <c r="BW86" s="1"/>
      <c r="BX86" s="1"/>
      <c r="BY86" s="1"/>
      <c r="BZ86" s="1"/>
      <c r="CA86" s="1"/>
      <c r="CB86" s="1"/>
      <c r="CC86" s="1"/>
      <c r="CD86" s="1"/>
      <c r="CE86" s="1"/>
      <c r="CF86" s="1"/>
      <c r="CG86" s="1"/>
      <c r="CH86" s="1"/>
      <c r="CI86" s="1"/>
      <c r="CJ86" s="1"/>
    </row>
    <row r="87" spans="1:88" x14ac:dyDescent="0.25">
      <c r="A87" s="1">
        <v>96</v>
      </c>
      <c r="B87" s="1">
        <v>19</v>
      </c>
      <c r="C87" s="1">
        <v>26</v>
      </c>
      <c r="D87" t="s">
        <v>51</v>
      </c>
      <c r="E87">
        <v>17</v>
      </c>
      <c r="F87" t="s">
        <v>30</v>
      </c>
      <c r="G87">
        <v>14</v>
      </c>
      <c r="J87" t="s">
        <v>53</v>
      </c>
      <c r="K87" t="s">
        <v>123</v>
      </c>
      <c r="L87" t="s">
        <v>154</v>
      </c>
      <c r="M87" s="2">
        <v>19.868179730009999</v>
      </c>
      <c r="N87" s="2">
        <v>30.06906182845</v>
      </c>
      <c r="O87" s="2">
        <v>40.059248073390002</v>
      </c>
      <c r="P87" s="2">
        <v>68.079017310270004</v>
      </c>
      <c r="Q87" s="2">
        <v>24.416933803509998</v>
      </c>
      <c r="R87" s="2">
        <v>17.436045496409999</v>
      </c>
      <c r="S87" s="2">
        <v>20.054391454809998</v>
      </c>
      <c r="T87" s="2">
        <v>19.71042253317</v>
      </c>
      <c r="U87" s="2">
        <v>28.255912837850001</v>
      </c>
      <c r="V87" s="2">
        <v>30.8591712791</v>
      </c>
      <c r="W87" s="2">
        <v>30.826216965330001</v>
      </c>
      <c r="X87" s="2">
        <v>21.64810971356</v>
      </c>
      <c r="Y87" s="2">
        <v>22.8592138313</v>
      </c>
      <c r="Z87" s="2">
        <v>23.388203357969999</v>
      </c>
      <c r="AA87" s="2">
        <v>17.882186025420001</v>
      </c>
      <c r="AB87" s="2">
        <v>20.2923507165</v>
      </c>
      <c r="AC87" s="2">
        <v>25.313582300690001</v>
      </c>
      <c r="AD87" s="2">
        <v>12.643905948920001</v>
      </c>
      <c r="AE87" s="2">
        <v>18.52803763667</v>
      </c>
      <c r="AF87" s="2">
        <v>38.328154000609999</v>
      </c>
      <c r="AG87" s="2">
        <v>17.328447676749999</v>
      </c>
      <c r="AH87" s="2">
        <v>19.81881443268</v>
      </c>
      <c r="AI87" s="2">
        <v>26.139425344589998</v>
      </c>
      <c r="AJ87" s="2">
        <v>28.228517083029999</v>
      </c>
      <c r="BN87" s="1"/>
      <c r="BO87" s="1"/>
      <c r="BP87" s="1"/>
      <c r="BQ87" s="1"/>
      <c r="BR87" s="1"/>
      <c r="BS87" s="1"/>
      <c r="BT87" s="1"/>
      <c r="BU87" s="1"/>
      <c r="BV87" s="1"/>
      <c r="BW87" s="1"/>
      <c r="BX87" s="1"/>
      <c r="BY87" s="1"/>
      <c r="BZ87" s="1"/>
      <c r="CA87" s="1"/>
      <c r="CB87" s="1"/>
      <c r="CC87" s="1"/>
      <c r="CD87" s="1"/>
      <c r="CE87" s="1"/>
      <c r="CF87" s="1"/>
      <c r="CG87" s="1"/>
      <c r="CH87" s="1"/>
      <c r="CI87" s="1"/>
      <c r="CJ87" s="1"/>
    </row>
    <row r="88" spans="1:88" x14ac:dyDescent="0.25">
      <c r="A88" s="1">
        <v>96</v>
      </c>
      <c r="B88" s="1">
        <v>19</v>
      </c>
      <c r="C88" s="1">
        <v>26</v>
      </c>
      <c r="D88" t="s">
        <v>51</v>
      </c>
      <c r="E88">
        <v>29</v>
      </c>
      <c r="F88" t="s">
        <v>30</v>
      </c>
      <c r="G88">
        <v>14</v>
      </c>
      <c r="J88" t="s">
        <v>52</v>
      </c>
      <c r="K88" t="s">
        <v>123</v>
      </c>
      <c r="L88" t="s">
        <v>116</v>
      </c>
      <c r="M88" s="2">
        <v>12.20752180491</v>
      </c>
      <c r="N88" s="2">
        <v>9.0607333466140005</v>
      </c>
      <c r="O88" s="2">
        <v>19.792153304620001</v>
      </c>
      <c r="P88" s="2">
        <v>19.197313100839999</v>
      </c>
      <c r="Q88" s="2">
        <v>19.33303720368</v>
      </c>
      <c r="R88" s="2">
        <v>15.09542910409</v>
      </c>
      <c r="S88" s="2">
        <v>11.575818264560001</v>
      </c>
      <c r="T88" s="2">
        <v>10.252927163480001</v>
      </c>
      <c r="U88" s="2">
        <v>20.2588096335</v>
      </c>
      <c r="V88" s="2">
        <v>15.283096999370001</v>
      </c>
      <c r="W88" s="2">
        <v>15.784103255510001</v>
      </c>
      <c r="X88" s="2">
        <v>15.559572023659999</v>
      </c>
      <c r="Y88" s="2">
        <v>15.33504079181</v>
      </c>
      <c r="Z88" s="2">
        <v>15.11302296927</v>
      </c>
      <c r="AA88" s="2">
        <v>15.253773890730001</v>
      </c>
      <c r="AB88" s="2">
        <v>21.589240962510001</v>
      </c>
      <c r="AC88" s="2">
        <v>11.50963181935</v>
      </c>
      <c r="AD88" s="2">
        <v>12.0131514848</v>
      </c>
      <c r="AE88" s="2">
        <v>11.05805594634</v>
      </c>
      <c r="AF88" s="2">
        <v>10.468242561189999</v>
      </c>
      <c r="AG88" s="2">
        <v>3.303350416532</v>
      </c>
      <c r="AH88" s="2">
        <v>5.2654852858929999</v>
      </c>
      <c r="AI88" s="2">
        <v>11.61603281354</v>
      </c>
      <c r="AJ88" s="2">
        <v>11.38647476307</v>
      </c>
      <c r="BN88" s="1"/>
      <c r="BO88" s="1"/>
      <c r="BP88" s="1"/>
      <c r="BQ88" s="1"/>
      <c r="BR88" s="1"/>
      <c r="BS88" s="1"/>
      <c r="BT88" s="1"/>
      <c r="BU88" s="1"/>
      <c r="BV88" s="1"/>
      <c r="BW88" s="1"/>
      <c r="BX88" s="1"/>
      <c r="BY88" s="1"/>
      <c r="BZ88" s="1"/>
      <c r="CA88" s="1"/>
      <c r="CB88" s="1"/>
      <c r="CC88" s="1"/>
      <c r="CD88" s="1"/>
      <c r="CE88" s="1"/>
      <c r="CF88" s="1"/>
      <c r="CG88" s="1"/>
      <c r="CH88" s="1"/>
      <c r="CI88" s="1"/>
      <c r="CJ88" s="1"/>
    </row>
    <row r="89" spans="1:88" x14ac:dyDescent="0.25">
      <c r="A89" s="1">
        <v>96</v>
      </c>
      <c r="B89" s="1">
        <v>19</v>
      </c>
      <c r="C89" s="1">
        <v>26</v>
      </c>
      <c r="D89" t="s">
        <v>51</v>
      </c>
      <c r="E89">
        <v>30</v>
      </c>
      <c r="F89" t="s">
        <v>30</v>
      </c>
      <c r="G89">
        <v>14</v>
      </c>
      <c r="J89" t="s">
        <v>53</v>
      </c>
      <c r="K89" t="s">
        <v>124</v>
      </c>
      <c r="L89" t="s">
        <v>116</v>
      </c>
      <c r="M89" s="2">
        <v>169.64915669819999</v>
      </c>
      <c r="N89" s="2">
        <v>178.56673293630001</v>
      </c>
      <c r="O89" s="2">
        <v>249.56468137109999</v>
      </c>
      <c r="P89" s="2">
        <v>200.38731477760001</v>
      </c>
      <c r="Q89" s="2">
        <v>120.15593833459999</v>
      </c>
      <c r="R89" s="2">
        <v>79.74534342055</v>
      </c>
      <c r="S89" s="2">
        <v>91.212354503789996</v>
      </c>
      <c r="T89" s="2">
        <v>76.008741577099997</v>
      </c>
      <c r="U89" s="2">
        <v>99.885292235479994</v>
      </c>
      <c r="V89" s="2">
        <v>98.20717261835</v>
      </c>
      <c r="W89" s="2">
        <v>240.8104767383</v>
      </c>
      <c r="X89" s="2">
        <v>270.17882674280003</v>
      </c>
      <c r="Y89" s="2">
        <v>280.92532715670001</v>
      </c>
      <c r="Z89" s="2">
        <v>243.0641670878</v>
      </c>
      <c r="AA89" s="2">
        <v>210.32198398380001</v>
      </c>
      <c r="AB89" s="2">
        <v>169.90887566040001</v>
      </c>
      <c r="AC89" s="2">
        <v>96.988169102160001</v>
      </c>
      <c r="AD89" s="2">
        <v>90.188559110810004</v>
      </c>
      <c r="AE89" s="2">
        <v>71.334638060380001</v>
      </c>
      <c r="AF89" s="2">
        <v>66.358925426249996</v>
      </c>
      <c r="AG89" s="2">
        <v>41.660489922929997</v>
      </c>
      <c r="AH89" s="2">
        <v>37.417855004720003</v>
      </c>
      <c r="AI89" s="2">
        <v>71.52481936497</v>
      </c>
      <c r="AJ89" s="2">
        <v>98.693936221719994</v>
      </c>
    </row>
    <row r="90" spans="1:88" x14ac:dyDescent="0.25">
      <c r="A90" s="1">
        <v>96</v>
      </c>
      <c r="B90" s="1">
        <v>19</v>
      </c>
      <c r="C90" s="1">
        <v>26</v>
      </c>
      <c r="D90" t="s">
        <v>51</v>
      </c>
      <c r="E90">
        <v>24</v>
      </c>
      <c r="F90" s="1" t="s">
        <v>30</v>
      </c>
      <c r="G90">
        <v>14</v>
      </c>
      <c r="J90" t="s">
        <v>52</v>
      </c>
      <c r="K90" t="s">
        <v>123</v>
      </c>
      <c r="L90" t="s">
        <v>214</v>
      </c>
      <c r="M90" s="2">
        <v>10.52884940046</v>
      </c>
      <c r="N90" s="2">
        <v>2.5448817591149999</v>
      </c>
      <c r="O90" s="2">
        <v>15.409923490940001</v>
      </c>
      <c r="P90" s="2">
        <v>10.02709597782</v>
      </c>
      <c r="Q90" s="2">
        <v>12.470782103119999</v>
      </c>
      <c r="R90" s="2">
        <v>15.48130263893</v>
      </c>
      <c r="S90" s="2">
        <v>39.65574055375</v>
      </c>
      <c r="T90" s="2">
        <v>60.926726654740001</v>
      </c>
      <c r="U90" s="2">
        <v>40.182686616849999</v>
      </c>
      <c r="V90" s="2">
        <v>26.39391473457</v>
      </c>
      <c r="W90" s="2">
        <v>21.302901973520001</v>
      </c>
      <c r="X90" s="2">
        <v>11.57644336654</v>
      </c>
      <c r="Y90" s="2">
        <v>11.996320707660001</v>
      </c>
      <c r="Z90" s="2">
        <v>26.595455858299999</v>
      </c>
      <c r="AA90" s="2">
        <v>16.004049928619999</v>
      </c>
      <c r="AB90" s="2">
        <v>9.4602615673129993</v>
      </c>
      <c r="AC90" s="2">
        <v>1.7597111312260001</v>
      </c>
      <c r="AD90" s="2">
        <v>12.31962626032</v>
      </c>
      <c r="AE90" s="2">
        <v>32.14203553446</v>
      </c>
      <c r="AF90" s="2">
        <v>42.107824225869997</v>
      </c>
      <c r="AG90" s="2">
        <v>11.81157467757</v>
      </c>
      <c r="AH90" s="2">
        <v>11.36650469598</v>
      </c>
      <c r="AI90" s="2">
        <v>11.76118939663</v>
      </c>
      <c r="AJ90" s="2">
        <v>11.307721868230001</v>
      </c>
    </row>
    <row r="91" spans="1:88" x14ac:dyDescent="0.25">
      <c r="A91" s="1">
        <v>96</v>
      </c>
      <c r="B91" s="1">
        <v>19</v>
      </c>
      <c r="C91" s="1">
        <v>26</v>
      </c>
      <c r="D91" t="s">
        <v>51</v>
      </c>
      <c r="E91">
        <v>25</v>
      </c>
      <c r="F91" s="1" t="s">
        <v>30</v>
      </c>
      <c r="G91">
        <v>14</v>
      </c>
      <c r="J91" t="s">
        <v>53</v>
      </c>
      <c r="K91" t="s">
        <v>123</v>
      </c>
      <c r="L91" t="s">
        <v>214</v>
      </c>
      <c r="M91" s="2">
        <v>10.82066415253</v>
      </c>
      <c r="N91" s="2">
        <v>13.843781008580001</v>
      </c>
      <c r="O91" s="2">
        <v>35.692098453600003</v>
      </c>
      <c r="P91" s="2">
        <v>25.67172570784</v>
      </c>
      <c r="Q91" s="2">
        <v>21.158044290839999</v>
      </c>
      <c r="R91" s="2">
        <v>40.692837586309999</v>
      </c>
      <c r="S91" s="2">
        <v>93.250983760639997</v>
      </c>
      <c r="T91" s="2">
        <v>206.08042286560001</v>
      </c>
      <c r="U91" s="2">
        <v>96.973196389639995</v>
      </c>
      <c r="V91" s="2">
        <v>38.570357626960003</v>
      </c>
      <c r="W91" s="2">
        <v>30.85931025735</v>
      </c>
      <c r="X91" s="2">
        <v>25.19306553897</v>
      </c>
      <c r="Y91" s="2">
        <v>12.288135459739999</v>
      </c>
      <c r="Z91" s="2">
        <v>20.805347324300001</v>
      </c>
      <c r="AA91" s="2">
        <v>41.205087942470001</v>
      </c>
      <c r="AB91" s="2">
        <v>16.127913744250002</v>
      </c>
      <c r="AC91" s="2">
        <v>13.931955250210001</v>
      </c>
      <c r="AD91" s="2">
        <v>30.56959489198</v>
      </c>
      <c r="AE91" s="2">
        <v>67.195495357620004</v>
      </c>
      <c r="AF91" s="2">
        <v>125.84396236489999</v>
      </c>
      <c r="AG91" s="2">
        <v>28.904781234449999</v>
      </c>
      <c r="AH91" s="2">
        <v>27.86768420189</v>
      </c>
      <c r="AI91" s="2">
        <v>25.959341686510001</v>
      </c>
      <c r="AJ91" s="2">
        <v>30.135021843920001</v>
      </c>
    </row>
    <row r="92" spans="1:88" x14ac:dyDescent="0.25">
      <c r="A92" s="1">
        <v>97</v>
      </c>
      <c r="B92" s="1">
        <v>20</v>
      </c>
      <c r="C92" s="1">
        <v>27</v>
      </c>
      <c r="D92" t="s">
        <v>54</v>
      </c>
      <c r="E92">
        <v>18</v>
      </c>
      <c r="F92" t="s">
        <v>20</v>
      </c>
      <c r="H92">
        <v>25.684000000000001</v>
      </c>
      <c r="I92">
        <v>93.927999999999997</v>
      </c>
      <c r="J92" t="s">
        <v>55</v>
      </c>
      <c r="K92" t="s">
        <v>149</v>
      </c>
      <c r="L92" t="s">
        <v>154</v>
      </c>
      <c r="M92" s="2">
        <v>2.5</v>
      </c>
      <c r="N92" s="2">
        <v>1.6</v>
      </c>
      <c r="O92" s="2">
        <v>1.5</v>
      </c>
      <c r="P92" s="2">
        <v>1.8</v>
      </c>
      <c r="Q92" s="2">
        <v>2.1</v>
      </c>
      <c r="R92" s="2">
        <v>2.8</v>
      </c>
      <c r="S92" s="2">
        <v>4.2</v>
      </c>
      <c r="T92" s="2">
        <v>7.8</v>
      </c>
      <c r="U92" s="2">
        <v>6.5</v>
      </c>
      <c r="V92" s="2">
        <v>5.4</v>
      </c>
      <c r="W92" s="2">
        <v>1.7</v>
      </c>
      <c r="X92" s="2">
        <v>2.5</v>
      </c>
    </row>
    <row r="93" spans="1:88" x14ac:dyDescent="0.25">
      <c r="A93" s="1">
        <v>97</v>
      </c>
      <c r="B93" s="1">
        <v>20</v>
      </c>
      <c r="C93" s="1">
        <v>27</v>
      </c>
      <c r="D93" t="s">
        <v>54</v>
      </c>
      <c r="E93">
        <v>31</v>
      </c>
      <c r="F93" t="s">
        <v>20</v>
      </c>
      <c r="H93">
        <v>25.684000000000001</v>
      </c>
      <c r="I93">
        <v>93.927999999999997</v>
      </c>
      <c r="J93" t="s">
        <v>55</v>
      </c>
      <c r="K93">
        <v>1983</v>
      </c>
      <c r="L93" t="s">
        <v>116</v>
      </c>
      <c r="M93" s="2">
        <v>0.9</v>
      </c>
      <c r="N93" s="2">
        <v>0.7</v>
      </c>
      <c r="O93" s="2">
        <v>1.3</v>
      </c>
      <c r="P93" s="2">
        <v>5.2</v>
      </c>
      <c r="Q93" s="2">
        <v>12.4</v>
      </c>
      <c r="R93" s="2">
        <v>20.9</v>
      </c>
      <c r="S93" s="2">
        <v>11.8</v>
      </c>
      <c r="T93" s="2">
        <v>6.1</v>
      </c>
      <c r="U93" s="2">
        <v>3.5</v>
      </c>
      <c r="V93" s="2">
        <v>1.3</v>
      </c>
      <c r="W93" s="2">
        <v>1.4</v>
      </c>
      <c r="X93" s="2">
        <v>0.4</v>
      </c>
    </row>
    <row r="94" spans="1:88" x14ac:dyDescent="0.25">
      <c r="A94" s="1">
        <v>97</v>
      </c>
      <c r="B94">
        <v>20</v>
      </c>
      <c r="C94">
        <v>27</v>
      </c>
      <c r="D94" t="s">
        <v>54</v>
      </c>
      <c r="E94">
        <v>3</v>
      </c>
      <c r="F94" s="1" t="s">
        <v>20</v>
      </c>
      <c r="H94">
        <v>25.684000000000001</v>
      </c>
      <c r="I94">
        <v>93.927999999999997</v>
      </c>
      <c r="J94" t="s">
        <v>55</v>
      </c>
      <c r="K94" t="s">
        <v>172</v>
      </c>
      <c r="L94" t="s">
        <v>171</v>
      </c>
      <c r="M94" s="2">
        <v>0.01</v>
      </c>
      <c r="N94" s="2">
        <v>0.02</v>
      </c>
      <c r="O94" s="2">
        <v>0.02</v>
      </c>
      <c r="P94" s="2">
        <v>0.02</v>
      </c>
      <c r="Q94" s="2">
        <v>0.3</v>
      </c>
      <c r="R94" s="2">
        <v>0.1</v>
      </c>
      <c r="S94" s="2">
        <v>0.1</v>
      </c>
      <c r="T94" s="2">
        <v>0.04</v>
      </c>
      <c r="U94" s="2">
        <v>0.2</v>
      </c>
      <c r="V94" s="2">
        <v>0.2</v>
      </c>
      <c r="W94" s="2">
        <v>0.04</v>
      </c>
      <c r="X94" s="2">
        <v>0</v>
      </c>
    </row>
    <row r="95" spans="1:88" x14ac:dyDescent="0.25">
      <c r="A95" s="1">
        <v>97</v>
      </c>
      <c r="B95">
        <v>20</v>
      </c>
      <c r="C95">
        <v>27</v>
      </c>
      <c r="D95" t="s">
        <v>54</v>
      </c>
      <c r="E95">
        <v>9</v>
      </c>
      <c r="F95" s="1" t="s">
        <v>20</v>
      </c>
      <c r="H95">
        <v>25.684000000000001</v>
      </c>
      <c r="I95">
        <v>93.927999999999997</v>
      </c>
      <c r="J95" t="s">
        <v>55</v>
      </c>
      <c r="K95" t="s">
        <v>149</v>
      </c>
      <c r="L95" t="s">
        <v>187</v>
      </c>
      <c r="M95" s="2">
        <v>2.8</v>
      </c>
      <c r="N95" s="2">
        <v>2.6</v>
      </c>
      <c r="O95" s="2">
        <v>2.4</v>
      </c>
      <c r="P95" s="2">
        <v>1.2</v>
      </c>
      <c r="Q95" s="2">
        <v>0.6</v>
      </c>
      <c r="R95" s="2">
        <v>0.3</v>
      </c>
      <c r="S95" s="2">
        <v>0.2</v>
      </c>
      <c r="T95" s="2">
        <v>0.2</v>
      </c>
      <c r="U95" s="2">
        <v>0.3</v>
      </c>
      <c r="V95" s="2">
        <v>0.6</v>
      </c>
      <c r="W95" s="2">
        <v>1.4</v>
      </c>
      <c r="X95" s="2">
        <v>2.2000000000000002</v>
      </c>
    </row>
    <row r="96" spans="1:88" x14ac:dyDescent="0.25">
      <c r="A96" s="1">
        <v>97</v>
      </c>
      <c r="B96">
        <v>20</v>
      </c>
      <c r="C96">
        <v>27</v>
      </c>
      <c r="D96" t="s">
        <v>54</v>
      </c>
      <c r="E96">
        <v>3</v>
      </c>
      <c r="F96" s="1" t="s">
        <v>20</v>
      </c>
      <c r="H96">
        <v>25.684000000000001</v>
      </c>
      <c r="I96">
        <v>93.927999999999997</v>
      </c>
      <c r="J96" t="s">
        <v>55</v>
      </c>
      <c r="K96" t="s">
        <v>172</v>
      </c>
      <c r="L96" t="s">
        <v>195</v>
      </c>
      <c r="M96" s="2">
        <v>5</v>
      </c>
      <c r="N96" s="2">
        <v>3.4</v>
      </c>
      <c r="O96" s="2">
        <v>3.8</v>
      </c>
      <c r="P96" s="2">
        <v>4</v>
      </c>
      <c r="Q96" s="2">
        <v>7.1</v>
      </c>
      <c r="R96" s="2">
        <v>7.3</v>
      </c>
      <c r="S96" s="2">
        <v>4.5999999999999996</v>
      </c>
      <c r="T96" s="2">
        <v>4.3</v>
      </c>
      <c r="U96" s="2">
        <v>4.5999999999999996</v>
      </c>
      <c r="V96" s="2">
        <v>6.3</v>
      </c>
      <c r="W96" s="2">
        <v>5.4</v>
      </c>
      <c r="X96" s="2">
        <v>5</v>
      </c>
    </row>
    <row r="97" spans="1:41" x14ac:dyDescent="0.25">
      <c r="A97" s="1">
        <v>97</v>
      </c>
      <c r="B97" s="1">
        <v>20</v>
      </c>
      <c r="C97" s="1">
        <v>27</v>
      </c>
      <c r="D97" t="s">
        <v>54</v>
      </c>
      <c r="E97">
        <v>26</v>
      </c>
      <c r="F97" s="1" t="s">
        <v>20</v>
      </c>
      <c r="H97">
        <v>25.684000000000001</v>
      </c>
      <c r="I97">
        <v>93.927999999999997</v>
      </c>
      <c r="J97" t="s">
        <v>55</v>
      </c>
      <c r="K97" t="s">
        <v>172</v>
      </c>
      <c r="L97" t="s">
        <v>214</v>
      </c>
      <c r="M97" s="2">
        <v>3.0000000000000001E-3</v>
      </c>
      <c r="N97" s="2">
        <v>0</v>
      </c>
      <c r="O97" s="2">
        <v>0.5</v>
      </c>
      <c r="P97" s="2">
        <v>0.2</v>
      </c>
      <c r="Q97" s="2">
        <v>0.6</v>
      </c>
      <c r="R97" s="2">
        <v>0.5</v>
      </c>
      <c r="S97" s="2">
        <v>1.7</v>
      </c>
      <c r="T97" s="2">
        <v>0.5</v>
      </c>
      <c r="U97" s="2">
        <v>0.4</v>
      </c>
      <c r="V97" s="2">
        <v>0.4</v>
      </c>
      <c r="W97" s="2">
        <v>7.0000000000000007E-2</v>
      </c>
      <c r="X97" s="2">
        <v>0</v>
      </c>
    </row>
    <row r="98" spans="1:41" x14ac:dyDescent="0.25">
      <c r="A98" s="1">
        <v>98</v>
      </c>
      <c r="B98" s="1">
        <v>21</v>
      </c>
      <c r="C98" s="1">
        <v>28</v>
      </c>
      <c r="D98" t="s">
        <v>150</v>
      </c>
      <c r="E98">
        <v>19</v>
      </c>
      <c r="F98" t="s">
        <v>30</v>
      </c>
      <c r="G98">
        <v>34</v>
      </c>
      <c r="J98" t="s">
        <v>37</v>
      </c>
      <c r="K98">
        <v>1990</v>
      </c>
      <c r="L98" t="s">
        <v>154</v>
      </c>
      <c r="M98" s="2"/>
      <c r="N98" s="2">
        <v>0</v>
      </c>
      <c r="O98" s="2">
        <v>0.04</v>
      </c>
      <c r="P98" s="2">
        <v>0</v>
      </c>
      <c r="Q98" s="2">
        <v>0</v>
      </c>
      <c r="R98" s="2">
        <v>0</v>
      </c>
      <c r="S98" s="2">
        <v>0</v>
      </c>
      <c r="T98" s="2">
        <v>0.64</v>
      </c>
      <c r="U98" s="2">
        <v>0</v>
      </c>
      <c r="V98" s="2"/>
      <c r="W98" s="2"/>
      <c r="X98" s="2"/>
    </row>
    <row r="99" spans="1:41" x14ac:dyDescent="0.25">
      <c r="A99" s="1">
        <v>98</v>
      </c>
      <c r="B99">
        <v>21</v>
      </c>
      <c r="C99">
        <v>28</v>
      </c>
      <c r="D99" t="s">
        <v>150</v>
      </c>
      <c r="E99">
        <v>4</v>
      </c>
      <c r="F99" s="1" t="s">
        <v>30</v>
      </c>
      <c r="G99">
        <v>34</v>
      </c>
      <c r="J99" t="s">
        <v>37</v>
      </c>
      <c r="K99">
        <v>1990</v>
      </c>
      <c r="L99" t="s">
        <v>171</v>
      </c>
      <c r="N99">
        <v>0</v>
      </c>
      <c r="O99">
        <v>0.02</v>
      </c>
      <c r="P99">
        <v>0</v>
      </c>
      <c r="Q99">
        <v>0</v>
      </c>
      <c r="R99">
        <v>0.02</v>
      </c>
      <c r="S99">
        <v>0</v>
      </c>
      <c r="T99">
        <v>7.0000000000000007E-2</v>
      </c>
      <c r="U99">
        <v>0</v>
      </c>
    </row>
    <row r="100" spans="1:41" x14ac:dyDescent="0.25">
      <c r="A100" s="1">
        <v>98</v>
      </c>
      <c r="B100">
        <v>21</v>
      </c>
      <c r="C100">
        <v>28</v>
      </c>
      <c r="D100" t="s">
        <v>150</v>
      </c>
      <c r="E100">
        <v>4.5</v>
      </c>
      <c r="F100" s="1" t="s">
        <v>30</v>
      </c>
      <c r="G100">
        <v>34</v>
      </c>
      <c r="J100" t="s">
        <v>91</v>
      </c>
      <c r="K100">
        <v>1990</v>
      </c>
      <c r="L100" t="s">
        <v>171</v>
      </c>
      <c r="N100">
        <v>0</v>
      </c>
      <c r="O100">
        <v>0</v>
      </c>
      <c r="P100">
        <v>0</v>
      </c>
      <c r="Q100">
        <v>2</v>
      </c>
      <c r="R100">
        <v>4</v>
      </c>
      <c r="S100">
        <v>1</v>
      </c>
      <c r="T100">
        <v>0</v>
      </c>
      <c r="U100">
        <v>0</v>
      </c>
    </row>
    <row r="101" spans="1:41" x14ac:dyDescent="0.25">
      <c r="A101" s="1">
        <v>101</v>
      </c>
      <c r="B101" s="1">
        <v>22</v>
      </c>
      <c r="C101" s="1">
        <v>29</v>
      </c>
      <c r="D101" t="s">
        <v>46</v>
      </c>
      <c r="E101">
        <v>32</v>
      </c>
      <c r="F101" t="s">
        <v>30</v>
      </c>
      <c r="G101">
        <v>11</v>
      </c>
      <c r="J101" t="s">
        <v>56</v>
      </c>
      <c r="K101" t="s">
        <v>125</v>
      </c>
      <c r="L101" t="s">
        <v>116</v>
      </c>
      <c r="R101" s="2">
        <v>6.5</v>
      </c>
      <c r="S101" s="2">
        <v>6.8</v>
      </c>
      <c r="T101" s="2">
        <v>7</v>
      </c>
      <c r="U101" s="2">
        <v>11.3</v>
      </c>
      <c r="V101">
        <v>19.8</v>
      </c>
      <c r="W101" s="2">
        <v>11.5</v>
      </c>
      <c r="X101" s="2">
        <v>0.5</v>
      </c>
      <c r="Y101">
        <v>0</v>
      </c>
      <c r="Z101">
        <v>0.3</v>
      </c>
      <c r="AA101">
        <v>1.4</v>
      </c>
      <c r="AB101">
        <v>1</v>
      </c>
      <c r="AC101">
        <v>0.6</v>
      </c>
      <c r="AD101" s="2">
        <v>0.3</v>
      </c>
      <c r="AE101" s="2">
        <v>3.5</v>
      </c>
      <c r="AF101" s="2">
        <v>13</v>
      </c>
      <c r="AG101" s="2">
        <v>41</v>
      </c>
      <c r="AH101" s="2">
        <v>39</v>
      </c>
      <c r="AI101" s="2">
        <v>26.6</v>
      </c>
      <c r="AJ101" s="2">
        <v>10.8</v>
      </c>
      <c r="AK101">
        <v>7.4</v>
      </c>
      <c r="AL101">
        <v>7</v>
      </c>
      <c r="AM101">
        <v>20.5</v>
      </c>
      <c r="AN101">
        <v>17.7</v>
      </c>
      <c r="AO101">
        <v>3</v>
      </c>
    </row>
    <row r="102" spans="1:41" x14ac:dyDescent="0.25">
      <c r="A102" s="1">
        <v>101</v>
      </c>
      <c r="B102" s="1">
        <v>22</v>
      </c>
      <c r="C102" s="1">
        <v>29</v>
      </c>
      <c r="D102" t="s">
        <v>46</v>
      </c>
      <c r="E102">
        <v>16</v>
      </c>
      <c r="F102" s="1" t="s">
        <v>30</v>
      </c>
      <c r="G102">
        <v>11</v>
      </c>
      <c r="J102" t="s">
        <v>56</v>
      </c>
      <c r="K102" t="s">
        <v>125</v>
      </c>
      <c r="L102" t="s">
        <v>207</v>
      </c>
      <c r="R102" s="1">
        <v>18.3</v>
      </c>
      <c r="S102" s="1">
        <v>20</v>
      </c>
      <c r="T102" s="1">
        <v>6.3</v>
      </c>
      <c r="U102" s="1">
        <v>7.3</v>
      </c>
      <c r="V102" s="1">
        <v>3.8</v>
      </c>
      <c r="W102" s="1">
        <v>4</v>
      </c>
      <c r="X102" s="1">
        <v>3.3</v>
      </c>
      <c r="Y102" s="1">
        <v>0.8</v>
      </c>
      <c r="Z102" s="1">
        <v>5.6</v>
      </c>
      <c r="AA102" s="1">
        <v>13.2</v>
      </c>
      <c r="AB102" s="1">
        <v>35.5</v>
      </c>
      <c r="AC102" s="1">
        <v>27.4</v>
      </c>
      <c r="AD102" s="1">
        <v>1</v>
      </c>
      <c r="AE102" s="1">
        <v>7.3</v>
      </c>
      <c r="AF102" s="1">
        <v>6.8</v>
      </c>
      <c r="AG102" s="1">
        <v>5</v>
      </c>
      <c r="AH102" s="1">
        <v>16.5</v>
      </c>
      <c r="AI102" s="1">
        <v>12.6</v>
      </c>
      <c r="AJ102" s="1">
        <v>6.8</v>
      </c>
      <c r="AK102" s="1">
        <v>13</v>
      </c>
      <c r="AL102" s="1">
        <v>3</v>
      </c>
      <c r="AM102" s="1">
        <v>4</v>
      </c>
      <c r="AN102" s="1">
        <v>5.3</v>
      </c>
      <c r="AO102" s="1">
        <v>22.2</v>
      </c>
    </row>
    <row r="103" spans="1:41" x14ac:dyDescent="0.25">
      <c r="A103" s="1">
        <v>101</v>
      </c>
      <c r="B103" s="1">
        <v>22</v>
      </c>
      <c r="C103" s="1">
        <v>30</v>
      </c>
      <c r="D103" t="s">
        <v>46</v>
      </c>
      <c r="E103">
        <v>33</v>
      </c>
      <c r="F103" t="s">
        <v>30</v>
      </c>
      <c r="G103">
        <v>12</v>
      </c>
      <c r="J103" t="s">
        <v>56</v>
      </c>
      <c r="K103" t="s">
        <v>125</v>
      </c>
      <c r="L103" t="s">
        <v>116</v>
      </c>
      <c r="R103">
        <v>0</v>
      </c>
      <c r="S103">
        <v>0.5</v>
      </c>
      <c r="T103">
        <v>0.6</v>
      </c>
      <c r="U103">
        <v>2.2999999999999998</v>
      </c>
      <c r="V103">
        <v>2.2000000000000002</v>
      </c>
      <c r="W103">
        <v>0</v>
      </c>
      <c r="X103">
        <v>0</v>
      </c>
      <c r="Y103">
        <v>0</v>
      </c>
      <c r="Z103">
        <v>0</v>
      </c>
      <c r="AA103">
        <v>0</v>
      </c>
      <c r="AB103">
        <v>0</v>
      </c>
      <c r="AC103">
        <v>0.1</v>
      </c>
      <c r="AD103">
        <v>0</v>
      </c>
      <c r="AE103">
        <v>0.1</v>
      </c>
      <c r="AF103">
        <v>0.8</v>
      </c>
      <c r="AG103">
        <v>3.4</v>
      </c>
      <c r="AH103">
        <v>0.1</v>
      </c>
      <c r="AI103">
        <v>0</v>
      </c>
      <c r="AJ103">
        <v>0</v>
      </c>
      <c r="AK103">
        <v>0</v>
      </c>
      <c r="AL103">
        <v>0</v>
      </c>
      <c r="AM103">
        <v>0</v>
      </c>
      <c r="AN103">
        <v>1</v>
      </c>
      <c r="AO103">
        <v>0</v>
      </c>
    </row>
    <row r="104" spans="1:41" x14ac:dyDescent="0.25">
      <c r="A104" s="1">
        <v>101</v>
      </c>
      <c r="B104" s="1">
        <v>22</v>
      </c>
      <c r="C104" s="1">
        <v>30</v>
      </c>
      <c r="D104" t="s">
        <v>46</v>
      </c>
      <c r="E104">
        <v>17</v>
      </c>
      <c r="F104" s="1" t="s">
        <v>30</v>
      </c>
      <c r="G104">
        <v>12</v>
      </c>
      <c r="J104" t="s">
        <v>56</v>
      </c>
      <c r="K104" t="s">
        <v>125</v>
      </c>
      <c r="L104" t="s">
        <v>207</v>
      </c>
      <c r="R104" s="1">
        <v>6</v>
      </c>
      <c r="S104" s="1">
        <v>19.5</v>
      </c>
      <c r="T104" s="1">
        <v>13.2</v>
      </c>
      <c r="U104" s="1">
        <v>11.3</v>
      </c>
      <c r="V104" s="1">
        <v>3</v>
      </c>
      <c r="W104" s="1">
        <v>0.6</v>
      </c>
      <c r="X104" s="1">
        <v>1</v>
      </c>
      <c r="Y104" s="1">
        <v>0</v>
      </c>
      <c r="Z104" s="1">
        <v>0.8</v>
      </c>
      <c r="AA104" s="1">
        <v>0</v>
      </c>
      <c r="AB104" s="1">
        <v>0.7</v>
      </c>
      <c r="AC104" s="1">
        <v>1.4</v>
      </c>
      <c r="AD104" s="1">
        <v>1.3</v>
      </c>
      <c r="AE104" s="1">
        <v>5.5</v>
      </c>
      <c r="AF104" s="1">
        <v>2.2000000000000002</v>
      </c>
      <c r="AG104" s="1">
        <v>1.2</v>
      </c>
      <c r="AH104" s="1">
        <v>1</v>
      </c>
      <c r="AI104" s="1">
        <v>1</v>
      </c>
      <c r="AJ104" s="1">
        <v>1</v>
      </c>
      <c r="AK104" s="1">
        <v>0</v>
      </c>
      <c r="AL104" s="1">
        <v>0</v>
      </c>
      <c r="AM104" s="1">
        <v>0</v>
      </c>
      <c r="AN104" s="1">
        <v>1</v>
      </c>
      <c r="AO104" s="1">
        <v>1</v>
      </c>
    </row>
    <row r="105" spans="1:41" x14ac:dyDescent="0.25">
      <c r="A105" s="1">
        <v>101</v>
      </c>
      <c r="B105" s="1">
        <v>22</v>
      </c>
      <c r="C105" s="1">
        <v>31</v>
      </c>
      <c r="D105" t="s">
        <v>46</v>
      </c>
      <c r="E105">
        <v>34</v>
      </c>
      <c r="F105" t="s">
        <v>30</v>
      </c>
      <c r="G105">
        <v>12</v>
      </c>
      <c r="J105" t="s">
        <v>56</v>
      </c>
      <c r="K105" t="s">
        <v>125</v>
      </c>
      <c r="L105" t="s">
        <v>116</v>
      </c>
      <c r="R105">
        <v>0</v>
      </c>
      <c r="S105">
        <v>0</v>
      </c>
      <c r="T105">
        <v>0.3</v>
      </c>
      <c r="U105">
        <v>1.3</v>
      </c>
      <c r="V105">
        <v>0</v>
      </c>
      <c r="W105">
        <v>0</v>
      </c>
      <c r="X105">
        <v>0</v>
      </c>
      <c r="Y105">
        <v>0</v>
      </c>
      <c r="Z105">
        <v>0</v>
      </c>
      <c r="AA105">
        <v>0</v>
      </c>
      <c r="AB105">
        <v>0</v>
      </c>
      <c r="AC105">
        <v>0</v>
      </c>
      <c r="AD105">
        <v>0</v>
      </c>
      <c r="AE105">
        <v>0.4</v>
      </c>
      <c r="AF105">
        <v>0</v>
      </c>
      <c r="AG105">
        <v>0</v>
      </c>
      <c r="AH105">
        <v>0.4</v>
      </c>
      <c r="AI105">
        <v>0</v>
      </c>
      <c r="AJ105">
        <v>0</v>
      </c>
      <c r="AK105">
        <v>0</v>
      </c>
      <c r="AL105">
        <v>0</v>
      </c>
      <c r="AM105">
        <v>0</v>
      </c>
      <c r="AN105">
        <v>0</v>
      </c>
      <c r="AO105">
        <v>0</v>
      </c>
    </row>
    <row r="106" spans="1:41" x14ac:dyDescent="0.25">
      <c r="A106" s="1">
        <v>101</v>
      </c>
      <c r="B106" s="1">
        <v>22</v>
      </c>
      <c r="C106" s="1">
        <v>31</v>
      </c>
      <c r="D106" t="s">
        <v>46</v>
      </c>
      <c r="E106">
        <v>18</v>
      </c>
      <c r="F106" s="1" t="s">
        <v>30</v>
      </c>
      <c r="G106">
        <v>13</v>
      </c>
      <c r="J106" t="s">
        <v>56</v>
      </c>
      <c r="K106" t="s">
        <v>125</v>
      </c>
      <c r="L106" t="s">
        <v>207</v>
      </c>
      <c r="R106" s="1">
        <v>5</v>
      </c>
      <c r="S106" s="1">
        <v>2.5</v>
      </c>
      <c r="T106" s="1">
        <v>1.3</v>
      </c>
      <c r="U106" s="1">
        <v>4.5</v>
      </c>
      <c r="V106" s="1">
        <v>0.8</v>
      </c>
      <c r="W106" s="1">
        <v>1.5</v>
      </c>
      <c r="X106" s="1">
        <v>0</v>
      </c>
      <c r="Y106" s="1">
        <v>0</v>
      </c>
      <c r="Z106" s="1">
        <v>0</v>
      </c>
      <c r="AA106" s="1">
        <v>0</v>
      </c>
      <c r="AB106" s="1">
        <v>5.5</v>
      </c>
      <c r="AC106" s="1">
        <v>5</v>
      </c>
      <c r="AD106" s="1">
        <v>3.5</v>
      </c>
      <c r="AE106" s="1">
        <v>6.2</v>
      </c>
      <c r="AF106" s="1">
        <v>7</v>
      </c>
      <c r="AG106" s="1">
        <v>3.3</v>
      </c>
      <c r="AH106" s="1">
        <v>3.6</v>
      </c>
      <c r="AI106" s="1">
        <v>5.5</v>
      </c>
      <c r="AJ106" s="1">
        <v>2.4</v>
      </c>
      <c r="AK106" s="1">
        <v>0</v>
      </c>
      <c r="AL106" s="1">
        <v>0</v>
      </c>
      <c r="AM106" s="1">
        <v>0</v>
      </c>
      <c r="AN106" s="1">
        <v>3</v>
      </c>
      <c r="AO106" s="1">
        <v>4</v>
      </c>
    </row>
    <row r="107" spans="1:41" x14ac:dyDescent="0.25">
      <c r="A107">
        <v>107</v>
      </c>
      <c r="B107">
        <v>23</v>
      </c>
      <c r="C107">
        <v>32</v>
      </c>
      <c r="D107" t="s">
        <v>74</v>
      </c>
      <c r="E107">
        <v>5</v>
      </c>
      <c r="F107" s="1" t="s">
        <v>30</v>
      </c>
      <c r="G107">
        <v>3</v>
      </c>
      <c r="J107" t="s">
        <v>162</v>
      </c>
      <c r="K107" t="s">
        <v>173</v>
      </c>
      <c r="L107" t="s">
        <v>171</v>
      </c>
      <c r="M107">
        <v>0</v>
      </c>
      <c r="N107">
        <v>0</v>
      </c>
      <c r="O107">
        <v>0.1</v>
      </c>
      <c r="P107">
        <v>0.6</v>
      </c>
      <c r="Q107">
        <v>1.8</v>
      </c>
      <c r="R107">
        <v>4.3</v>
      </c>
      <c r="S107">
        <v>3.7</v>
      </c>
      <c r="T107">
        <v>5.4</v>
      </c>
      <c r="U107">
        <v>3.4</v>
      </c>
      <c r="V107">
        <v>2.2999999999999998</v>
      </c>
      <c r="W107">
        <v>1</v>
      </c>
      <c r="X107">
        <v>0</v>
      </c>
    </row>
    <row r="108" spans="1:41" x14ac:dyDescent="0.25">
      <c r="A108">
        <v>107</v>
      </c>
      <c r="B108">
        <v>23</v>
      </c>
      <c r="C108">
        <v>32</v>
      </c>
      <c r="D108" t="s">
        <v>74</v>
      </c>
      <c r="E108">
        <v>6</v>
      </c>
      <c r="F108" s="1" t="s">
        <v>30</v>
      </c>
      <c r="G108">
        <v>3</v>
      </c>
      <c r="J108" t="s">
        <v>164</v>
      </c>
      <c r="K108" t="s">
        <v>173</v>
      </c>
      <c r="L108" t="s">
        <v>171</v>
      </c>
      <c r="M108">
        <v>0.2</v>
      </c>
      <c r="N108">
        <v>0</v>
      </c>
      <c r="O108">
        <v>0</v>
      </c>
      <c r="P108">
        <v>0.03</v>
      </c>
      <c r="Q108">
        <v>0</v>
      </c>
      <c r="R108">
        <v>0</v>
      </c>
      <c r="S108">
        <v>0</v>
      </c>
      <c r="T108">
        <v>0</v>
      </c>
      <c r="U108">
        <v>0</v>
      </c>
      <c r="V108">
        <v>0</v>
      </c>
      <c r="W108">
        <v>0</v>
      </c>
      <c r="X108">
        <v>0</v>
      </c>
    </row>
    <row r="109" spans="1:41" x14ac:dyDescent="0.25">
      <c r="A109">
        <v>107</v>
      </c>
      <c r="B109">
        <v>23</v>
      </c>
      <c r="C109">
        <v>32</v>
      </c>
      <c r="D109" t="s">
        <v>74</v>
      </c>
      <c r="E109">
        <v>7</v>
      </c>
      <c r="F109" s="1" t="s">
        <v>30</v>
      </c>
      <c r="G109">
        <v>3</v>
      </c>
      <c r="J109" t="s">
        <v>165</v>
      </c>
      <c r="K109" t="s">
        <v>173</v>
      </c>
      <c r="L109" t="s">
        <v>171</v>
      </c>
      <c r="M109">
        <v>0</v>
      </c>
      <c r="N109">
        <v>0</v>
      </c>
      <c r="O109">
        <v>0</v>
      </c>
      <c r="P109">
        <v>7.0000000000000007E-2</v>
      </c>
      <c r="Q109">
        <v>0.1</v>
      </c>
      <c r="R109">
        <v>7.0000000000000007E-2</v>
      </c>
      <c r="S109">
        <v>0</v>
      </c>
      <c r="T109">
        <v>0</v>
      </c>
      <c r="U109">
        <v>0.06</v>
      </c>
      <c r="V109">
        <v>0.4</v>
      </c>
      <c r="W109">
        <v>0.06</v>
      </c>
      <c r="X109">
        <v>0</v>
      </c>
    </row>
    <row r="110" spans="1:41" x14ac:dyDescent="0.25">
      <c r="A110" s="1">
        <v>107</v>
      </c>
      <c r="B110">
        <v>23</v>
      </c>
      <c r="C110">
        <v>32</v>
      </c>
      <c r="D110" t="s">
        <v>74</v>
      </c>
      <c r="E110">
        <v>10</v>
      </c>
      <c r="F110" s="1" t="s">
        <v>30</v>
      </c>
      <c r="G110">
        <v>3</v>
      </c>
      <c r="J110" t="s">
        <v>164</v>
      </c>
      <c r="K110" t="s">
        <v>163</v>
      </c>
      <c r="L110" t="s">
        <v>187</v>
      </c>
      <c r="M110">
        <v>0.2</v>
      </c>
      <c r="N110">
        <v>0</v>
      </c>
      <c r="O110">
        <v>0</v>
      </c>
      <c r="P110">
        <v>0.03</v>
      </c>
      <c r="Q110" s="2">
        <v>0</v>
      </c>
      <c r="R110" s="2">
        <v>0</v>
      </c>
      <c r="S110" s="2">
        <v>0</v>
      </c>
      <c r="T110" s="2">
        <v>0</v>
      </c>
      <c r="U110" s="2">
        <v>0</v>
      </c>
      <c r="V110" s="2">
        <v>0</v>
      </c>
      <c r="W110" s="2">
        <v>0</v>
      </c>
      <c r="X110" s="2">
        <v>0</v>
      </c>
    </row>
    <row r="111" spans="1:41" x14ac:dyDescent="0.25">
      <c r="A111" s="1">
        <v>107</v>
      </c>
      <c r="B111">
        <v>23</v>
      </c>
      <c r="C111">
        <v>32</v>
      </c>
      <c r="D111" t="s">
        <v>74</v>
      </c>
      <c r="E111">
        <v>11</v>
      </c>
      <c r="F111" s="1" t="s">
        <v>30</v>
      </c>
      <c r="G111">
        <v>3</v>
      </c>
      <c r="J111" t="s">
        <v>165</v>
      </c>
      <c r="K111" t="s">
        <v>163</v>
      </c>
      <c r="L111" t="s">
        <v>187</v>
      </c>
      <c r="M111">
        <v>4.4000000000000004</v>
      </c>
      <c r="N111">
        <v>4</v>
      </c>
      <c r="O111">
        <v>2.2999999999999998</v>
      </c>
      <c r="P111">
        <v>1.1000000000000001</v>
      </c>
      <c r="Q111" s="2">
        <v>1.3</v>
      </c>
      <c r="R111" s="2">
        <v>1.4</v>
      </c>
      <c r="S111" s="2">
        <v>0.3</v>
      </c>
      <c r="T111" s="2">
        <v>0.2</v>
      </c>
      <c r="U111" s="2">
        <v>0</v>
      </c>
      <c r="V111" s="2">
        <v>0</v>
      </c>
      <c r="W111" s="2">
        <v>4.0999999999999996</v>
      </c>
      <c r="X111" s="2">
        <v>3.1</v>
      </c>
    </row>
    <row r="112" spans="1:41" x14ac:dyDescent="0.25">
      <c r="A112" s="1">
        <v>107</v>
      </c>
      <c r="B112">
        <v>23</v>
      </c>
      <c r="C112">
        <v>32</v>
      </c>
      <c r="D112" t="s">
        <v>74</v>
      </c>
      <c r="E112">
        <v>4</v>
      </c>
      <c r="F112" s="1" t="s">
        <v>30</v>
      </c>
      <c r="G112">
        <v>3</v>
      </c>
      <c r="J112" t="s">
        <v>162</v>
      </c>
      <c r="K112" t="s">
        <v>173</v>
      </c>
      <c r="L112" t="s">
        <v>195</v>
      </c>
      <c r="M112" s="2">
        <v>0.3</v>
      </c>
      <c r="N112" s="2">
        <v>0</v>
      </c>
      <c r="O112" s="2">
        <v>2</v>
      </c>
      <c r="P112" s="2">
        <v>4.8</v>
      </c>
      <c r="Q112" s="2">
        <v>2.8</v>
      </c>
      <c r="R112" s="2">
        <v>9.6</v>
      </c>
      <c r="S112" s="2">
        <v>9.3000000000000007</v>
      </c>
      <c r="T112" s="2">
        <v>13.1</v>
      </c>
      <c r="U112" s="2">
        <v>8.1999999999999993</v>
      </c>
      <c r="V112" s="2">
        <v>5.5</v>
      </c>
      <c r="W112" s="2">
        <v>3.6</v>
      </c>
      <c r="X112" s="2">
        <v>2.2000000000000002</v>
      </c>
    </row>
    <row r="113" spans="1:65" x14ac:dyDescent="0.25">
      <c r="A113" s="1">
        <v>107</v>
      </c>
      <c r="B113">
        <v>23</v>
      </c>
      <c r="C113">
        <v>32</v>
      </c>
      <c r="D113" t="s">
        <v>74</v>
      </c>
      <c r="E113">
        <v>5</v>
      </c>
      <c r="F113" s="1" t="s">
        <v>30</v>
      </c>
      <c r="G113">
        <v>3</v>
      </c>
      <c r="J113" t="s">
        <v>164</v>
      </c>
      <c r="K113" t="s">
        <v>173</v>
      </c>
      <c r="L113" t="s">
        <v>195</v>
      </c>
      <c r="M113" s="2">
        <v>6.6</v>
      </c>
      <c r="N113" s="2">
        <v>4.2</v>
      </c>
      <c r="O113" s="2">
        <v>1.3</v>
      </c>
      <c r="P113" s="2">
        <v>1.1000000000000001</v>
      </c>
      <c r="Q113" s="2">
        <v>0.8</v>
      </c>
      <c r="R113" s="2">
        <v>1</v>
      </c>
      <c r="S113" s="2">
        <v>0.5</v>
      </c>
      <c r="T113" s="2">
        <v>1.1000000000000001</v>
      </c>
      <c r="U113" s="2">
        <v>1.6</v>
      </c>
      <c r="V113" s="2">
        <v>2.4</v>
      </c>
      <c r="W113" s="2">
        <v>4.4000000000000004</v>
      </c>
      <c r="X113" s="2">
        <v>9.4</v>
      </c>
    </row>
    <row r="114" spans="1:65" x14ac:dyDescent="0.25">
      <c r="A114" s="1">
        <v>107</v>
      </c>
      <c r="B114">
        <v>23</v>
      </c>
      <c r="C114">
        <v>32</v>
      </c>
      <c r="D114" t="s">
        <v>74</v>
      </c>
      <c r="E114">
        <v>6</v>
      </c>
      <c r="F114" s="1" t="s">
        <v>30</v>
      </c>
      <c r="G114">
        <v>3</v>
      </c>
      <c r="J114" t="s">
        <v>165</v>
      </c>
      <c r="K114" t="s">
        <v>173</v>
      </c>
      <c r="L114" t="s">
        <v>195</v>
      </c>
      <c r="M114" s="2">
        <v>55.9</v>
      </c>
      <c r="N114" s="2">
        <v>69.599999999999994</v>
      </c>
      <c r="O114" s="2">
        <v>83.6</v>
      </c>
      <c r="P114" s="2">
        <v>116.7</v>
      </c>
      <c r="Q114" s="2">
        <v>169.4</v>
      </c>
      <c r="R114" s="2">
        <v>280.7</v>
      </c>
      <c r="S114" s="2">
        <v>338.1</v>
      </c>
      <c r="T114" s="2">
        <v>226</v>
      </c>
      <c r="U114" s="2">
        <v>112.9</v>
      </c>
      <c r="V114" s="2">
        <v>74.8</v>
      </c>
      <c r="W114" s="2">
        <v>96.4</v>
      </c>
      <c r="X114" s="2">
        <v>60.2</v>
      </c>
    </row>
    <row r="115" spans="1:65" x14ac:dyDescent="0.25">
      <c r="A115" s="1">
        <v>109</v>
      </c>
      <c r="B115" s="1">
        <v>24</v>
      </c>
      <c r="C115" s="1">
        <v>33</v>
      </c>
      <c r="D115" t="s">
        <v>57</v>
      </c>
      <c r="E115">
        <v>20</v>
      </c>
      <c r="F115" t="s">
        <v>30</v>
      </c>
      <c r="G115">
        <v>47</v>
      </c>
      <c r="J115" t="s">
        <v>58</v>
      </c>
      <c r="K115" t="s">
        <v>127</v>
      </c>
      <c r="L115" t="s">
        <v>154</v>
      </c>
      <c r="M115">
        <v>0</v>
      </c>
      <c r="N115">
        <v>0</v>
      </c>
      <c r="O115">
        <v>0</v>
      </c>
      <c r="P115">
        <v>0</v>
      </c>
      <c r="Q115">
        <v>0</v>
      </c>
      <c r="R115">
        <v>0</v>
      </c>
      <c r="S115">
        <v>0.97470000000000001</v>
      </c>
      <c r="T115">
        <v>2.8561000000000001</v>
      </c>
      <c r="U115">
        <v>4.4985999999999997</v>
      </c>
      <c r="V115">
        <v>2.2302</v>
      </c>
      <c r="W115">
        <v>0</v>
      </c>
      <c r="X115">
        <v>0</v>
      </c>
    </row>
    <row r="116" spans="1:65" x14ac:dyDescent="0.25">
      <c r="A116" s="1">
        <v>109</v>
      </c>
      <c r="B116" s="1">
        <v>24</v>
      </c>
      <c r="C116" s="1">
        <v>33</v>
      </c>
      <c r="D116" t="s">
        <v>57</v>
      </c>
      <c r="E116">
        <v>35</v>
      </c>
      <c r="F116" t="s">
        <v>30</v>
      </c>
      <c r="G116">
        <v>47</v>
      </c>
      <c r="J116" t="s">
        <v>58</v>
      </c>
      <c r="K116" t="s">
        <v>126</v>
      </c>
      <c r="L116" t="s">
        <v>116</v>
      </c>
      <c r="M116">
        <v>0</v>
      </c>
      <c r="N116">
        <v>0</v>
      </c>
      <c r="O116">
        <v>0.84060000000000001</v>
      </c>
      <c r="P116">
        <v>1.0995999999999999</v>
      </c>
      <c r="Q116">
        <v>0.88319999999999999</v>
      </c>
      <c r="R116">
        <v>0.42730000000000001</v>
      </c>
      <c r="S116">
        <v>1.8327</v>
      </c>
      <c r="T116">
        <v>2.9996999999999998</v>
      </c>
      <c r="U116">
        <v>5.8795000000000002</v>
      </c>
      <c r="V116">
        <v>2.2326999999999999</v>
      </c>
      <c r="W116">
        <v>0.25219999999999998</v>
      </c>
      <c r="X116">
        <v>8.3400000000000002E-2</v>
      </c>
    </row>
    <row r="117" spans="1:65" x14ac:dyDescent="0.25">
      <c r="A117" s="1">
        <v>109</v>
      </c>
      <c r="B117" s="1">
        <v>24</v>
      </c>
      <c r="C117" s="1">
        <v>33</v>
      </c>
      <c r="D117" t="s">
        <v>57</v>
      </c>
      <c r="E117">
        <v>19</v>
      </c>
      <c r="F117" s="1" t="s">
        <v>30</v>
      </c>
      <c r="G117">
        <v>47</v>
      </c>
      <c r="J117" t="s">
        <v>58</v>
      </c>
      <c r="K117" t="s">
        <v>127</v>
      </c>
      <c r="L117" t="s">
        <v>207</v>
      </c>
      <c r="M117">
        <v>0.27429999999999999</v>
      </c>
      <c r="N117">
        <v>0.62929999999999997</v>
      </c>
      <c r="O117">
        <v>4.7977999999999996</v>
      </c>
      <c r="P117">
        <v>10.064500000000001</v>
      </c>
      <c r="Q117">
        <v>4.2685000000000004</v>
      </c>
      <c r="R117">
        <v>2.0026000000000002</v>
      </c>
      <c r="S117">
        <v>2.5011000000000001</v>
      </c>
      <c r="T117">
        <v>3.9058999999999999</v>
      </c>
      <c r="U117">
        <v>7.9314999999999998</v>
      </c>
      <c r="V117">
        <v>3.9956</v>
      </c>
      <c r="W117">
        <v>2.5882000000000001</v>
      </c>
      <c r="X117">
        <v>1.2768999999999999</v>
      </c>
    </row>
    <row r="118" spans="1:65" x14ac:dyDescent="0.25">
      <c r="A118" s="1">
        <v>109</v>
      </c>
      <c r="B118" s="1">
        <v>24</v>
      </c>
      <c r="C118" s="1">
        <v>33</v>
      </c>
      <c r="D118" t="s">
        <v>57</v>
      </c>
      <c r="E118">
        <v>27</v>
      </c>
      <c r="F118" s="1" t="s">
        <v>30</v>
      </c>
      <c r="G118">
        <v>47</v>
      </c>
      <c r="J118" t="s">
        <v>58</v>
      </c>
      <c r="K118" t="s">
        <v>126</v>
      </c>
      <c r="L118" t="s">
        <v>214</v>
      </c>
      <c r="M118">
        <v>0</v>
      </c>
      <c r="N118">
        <v>0</v>
      </c>
      <c r="O118">
        <v>0</v>
      </c>
      <c r="P118">
        <v>0</v>
      </c>
      <c r="Q118">
        <v>0</v>
      </c>
      <c r="R118">
        <v>0</v>
      </c>
      <c r="S118">
        <v>6.6025999999999998</v>
      </c>
      <c r="T118">
        <v>10.485200000000001</v>
      </c>
      <c r="U118">
        <v>36.0623</v>
      </c>
      <c r="V118">
        <v>19.921700000000001</v>
      </c>
      <c r="W118">
        <v>4.1647999999999996</v>
      </c>
      <c r="X118">
        <v>0</v>
      </c>
    </row>
    <row r="119" spans="1:65" x14ac:dyDescent="0.25">
      <c r="A119" s="1">
        <v>112</v>
      </c>
      <c r="B119" s="1">
        <v>25</v>
      </c>
      <c r="C119" s="1">
        <v>34</v>
      </c>
      <c r="D119" t="s">
        <v>42</v>
      </c>
      <c r="E119">
        <v>38</v>
      </c>
      <c r="F119" t="s">
        <v>20</v>
      </c>
      <c r="H119" s="4">
        <v>18.417899999999999</v>
      </c>
      <c r="I119" s="1">
        <v>81.9696</v>
      </c>
      <c r="J119" t="s">
        <v>59</v>
      </c>
      <c r="K119" t="s">
        <v>127</v>
      </c>
      <c r="L119" t="s">
        <v>116</v>
      </c>
      <c r="S119">
        <v>0.78139999999999998</v>
      </c>
      <c r="T119">
        <v>1.4450000000000001</v>
      </c>
      <c r="U119">
        <v>1.1897</v>
      </c>
      <c r="V119">
        <v>0.15379999999999999</v>
      </c>
      <c r="W119">
        <v>0.51119999999999999</v>
      </c>
      <c r="X119">
        <v>0.19670000000000001</v>
      </c>
      <c r="Y119">
        <v>0.36620000000000003</v>
      </c>
      <c r="Z119">
        <v>0.49630000000000002</v>
      </c>
      <c r="AA119">
        <v>0.7944</v>
      </c>
      <c r="AB119">
        <v>0.83560000000000001</v>
      </c>
      <c r="AC119">
        <v>0.50129999999999997</v>
      </c>
      <c r="AD119">
        <v>1.4317</v>
      </c>
      <c r="AE119">
        <v>1.2556</v>
      </c>
      <c r="AF119">
        <v>1.0003</v>
      </c>
      <c r="AG119">
        <v>0.38929999999999998</v>
      </c>
      <c r="AH119">
        <v>0.12429999999999999</v>
      </c>
      <c r="AI119">
        <v>0.34320000000000001</v>
      </c>
      <c r="AJ119">
        <v>0.43359999999999999</v>
      </c>
      <c r="AK119">
        <v>0.79110000000000003</v>
      </c>
      <c r="AL119">
        <v>0.72389999999999999</v>
      </c>
      <c r="AM119">
        <v>1.5257000000000001</v>
      </c>
      <c r="AN119">
        <v>2.16</v>
      </c>
      <c r="AO119">
        <v>1.83</v>
      </c>
      <c r="AP119">
        <v>1.4713000000000001</v>
      </c>
    </row>
    <row r="120" spans="1:65" x14ac:dyDescent="0.25">
      <c r="A120" s="1">
        <v>112</v>
      </c>
      <c r="B120" s="1">
        <v>25</v>
      </c>
      <c r="C120" s="1">
        <v>34</v>
      </c>
      <c r="D120" t="s">
        <v>42</v>
      </c>
      <c r="E120">
        <v>12</v>
      </c>
      <c r="F120" s="1" t="s">
        <v>20</v>
      </c>
      <c r="H120" s="4">
        <v>18.417899999999999</v>
      </c>
      <c r="I120" s="1">
        <v>81.9696</v>
      </c>
      <c r="J120" t="s">
        <v>59</v>
      </c>
      <c r="K120" t="s">
        <v>127</v>
      </c>
      <c r="L120" t="s">
        <v>187</v>
      </c>
      <c r="S120">
        <v>0.51437074069204813</v>
      </c>
      <c r="T120">
        <v>0.42575286425690773</v>
      </c>
      <c r="U120">
        <v>0.42675124065285908</v>
      </c>
      <c r="V120">
        <v>0.28736822654082261</v>
      </c>
      <c r="W120">
        <v>1.4890472332417648</v>
      </c>
      <c r="X120">
        <v>1.2732260727514277</v>
      </c>
      <c r="Y120">
        <v>1.5077852672842851</v>
      </c>
      <c r="Z120">
        <v>1.6190194709608976</v>
      </c>
      <c r="AA120">
        <v>2.1670482415159733</v>
      </c>
      <c r="AB120">
        <v>0.26985154507985909</v>
      </c>
      <c r="AC120">
        <v>0.3099644507332473</v>
      </c>
      <c r="AD120">
        <v>0.28736822654082261</v>
      </c>
      <c r="AE120">
        <v>0.68455258440103606</v>
      </c>
      <c r="AF120">
        <v>0.19112709794672944</v>
      </c>
      <c r="AG120">
        <v>3.2626882250321625</v>
      </c>
      <c r="AH120">
        <v>3.7322463253894647</v>
      </c>
      <c r="AI120">
        <v>1.3205401921063222</v>
      </c>
      <c r="AJ120">
        <v>1.2248733663532474</v>
      </c>
      <c r="AK120">
        <v>1.7068889864951142</v>
      </c>
      <c r="AL120">
        <v>0.28736822654082261</v>
      </c>
      <c r="AM120">
        <v>0.80164475416770498</v>
      </c>
      <c r="AN120">
        <v>0</v>
      </c>
      <c r="AO120">
        <v>0</v>
      </c>
      <c r="AP120">
        <v>0</v>
      </c>
    </row>
    <row r="121" spans="1:65" x14ac:dyDescent="0.25">
      <c r="A121" s="1">
        <v>117</v>
      </c>
      <c r="B121" s="1">
        <v>26</v>
      </c>
      <c r="C121" s="1">
        <v>35</v>
      </c>
      <c r="D121" t="s">
        <v>60</v>
      </c>
      <c r="E121">
        <v>21</v>
      </c>
      <c r="F121" t="s">
        <v>20</v>
      </c>
      <c r="H121">
        <v>28.582000000000001</v>
      </c>
      <c r="I121">
        <v>77.573999999999998</v>
      </c>
      <c r="J121" t="s">
        <v>63</v>
      </c>
      <c r="K121" t="s">
        <v>128</v>
      </c>
      <c r="L121" t="s">
        <v>154</v>
      </c>
      <c r="S121">
        <v>0.5</v>
      </c>
      <c r="T121">
        <v>2.2000000000000002</v>
      </c>
      <c r="U121">
        <v>2.5</v>
      </c>
      <c r="V121">
        <v>1.2</v>
      </c>
      <c r="W121">
        <v>9.1999999999999993</v>
      </c>
      <c r="X121">
        <v>8.6999999999999993</v>
      </c>
      <c r="Y121">
        <v>0.7</v>
      </c>
      <c r="Z121">
        <v>0.7</v>
      </c>
      <c r="AA121">
        <v>0.5</v>
      </c>
    </row>
    <row r="122" spans="1:65" x14ac:dyDescent="0.25">
      <c r="A122" s="1">
        <v>117</v>
      </c>
      <c r="B122">
        <v>26</v>
      </c>
      <c r="C122">
        <v>35</v>
      </c>
      <c r="D122" t="s">
        <v>60</v>
      </c>
      <c r="E122">
        <v>39</v>
      </c>
      <c r="F122" t="s">
        <v>20</v>
      </c>
      <c r="H122">
        <v>28.582000000000001</v>
      </c>
      <c r="I122">
        <v>77.573999999999998</v>
      </c>
      <c r="J122" t="s">
        <v>61</v>
      </c>
      <c r="K122" t="s">
        <v>128</v>
      </c>
      <c r="L122" t="s">
        <v>116</v>
      </c>
      <c r="Q122">
        <v>75.849999999999994</v>
      </c>
      <c r="R122">
        <v>70.12</v>
      </c>
      <c r="S122">
        <v>46</v>
      </c>
      <c r="T122">
        <v>45.3</v>
      </c>
      <c r="U122">
        <v>34</v>
      </c>
      <c r="V122">
        <v>28</v>
      </c>
      <c r="W122">
        <v>35.6</v>
      </c>
      <c r="X122">
        <v>59.6</v>
      </c>
      <c r="Y122">
        <v>20.2</v>
      </c>
      <c r="Z122">
        <v>39</v>
      </c>
      <c r="AA122">
        <v>59.4</v>
      </c>
    </row>
    <row r="123" spans="1:65" x14ac:dyDescent="0.25">
      <c r="A123" s="1">
        <v>117</v>
      </c>
      <c r="B123">
        <v>26</v>
      </c>
      <c r="C123">
        <v>35</v>
      </c>
      <c r="D123" t="s">
        <v>60</v>
      </c>
      <c r="E123">
        <v>40</v>
      </c>
      <c r="F123" t="s">
        <v>20</v>
      </c>
      <c r="H123">
        <v>28.582000000000001</v>
      </c>
      <c r="I123">
        <v>77.573999999999998</v>
      </c>
      <c r="J123" t="s">
        <v>62</v>
      </c>
      <c r="K123" t="s">
        <v>128</v>
      </c>
      <c r="L123" t="s">
        <v>116</v>
      </c>
      <c r="Q123">
        <v>93.7</v>
      </c>
      <c r="R123">
        <v>166.7</v>
      </c>
      <c r="S123">
        <v>86.5</v>
      </c>
      <c r="T123">
        <v>63.2</v>
      </c>
      <c r="U123">
        <v>53</v>
      </c>
      <c r="V123">
        <v>56.5</v>
      </c>
      <c r="W123">
        <v>66.7</v>
      </c>
      <c r="X123">
        <v>105.5</v>
      </c>
      <c r="Y123">
        <v>39.659999999999997</v>
      </c>
      <c r="Z123">
        <v>87.25</v>
      </c>
      <c r="AA123">
        <v>76.489999999999995</v>
      </c>
    </row>
    <row r="124" spans="1:65" x14ac:dyDescent="0.25">
      <c r="A124" s="1">
        <v>117</v>
      </c>
      <c r="B124">
        <v>26</v>
      </c>
      <c r="C124">
        <v>35</v>
      </c>
      <c r="D124" t="s">
        <v>60</v>
      </c>
      <c r="E124">
        <v>41</v>
      </c>
      <c r="F124" t="s">
        <v>20</v>
      </c>
      <c r="H124">
        <v>28.582000000000001</v>
      </c>
      <c r="I124">
        <v>77.573999999999998</v>
      </c>
      <c r="J124" t="s">
        <v>63</v>
      </c>
      <c r="K124" t="s">
        <v>128</v>
      </c>
      <c r="L124" t="s">
        <v>116</v>
      </c>
      <c r="S124">
        <v>20</v>
      </c>
      <c r="T124">
        <v>15.2</v>
      </c>
      <c r="U124">
        <v>7.2</v>
      </c>
      <c r="V124">
        <v>9.5</v>
      </c>
      <c r="W124">
        <v>7.5</v>
      </c>
      <c r="X124">
        <v>19.5</v>
      </c>
      <c r="Y124">
        <v>8.5</v>
      </c>
      <c r="Z124">
        <v>4.7</v>
      </c>
      <c r="AA124">
        <v>5.7</v>
      </c>
    </row>
    <row r="125" spans="1:65" x14ac:dyDescent="0.25">
      <c r="A125" s="1">
        <v>117</v>
      </c>
      <c r="B125" s="1">
        <v>26</v>
      </c>
      <c r="C125" s="1">
        <v>35</v>
      </c>
      <c r="D125" s="1" t="s">
        <v>60</v>
      </c>
      <c r="E125" s="1">
        <v>28</v>
      </c>
      <c r="F125" s="1" t="s">
        <v>20</v>
      </c>
      <c r="G125" s="1"/>
      <c r="H125" s="1">
        <v>28.582000000000001</v>
      </c>
      <c r="I125" s="1">
        <v>77.573999999999998</v>
      </c>
      <c r="J125" s="1" t="s">
        <v>63</v>
      </c>
      <c r="K125" s="1" t="s">
        <v>128</v>
      </c>
      <c r="L125" s="1" t="s">
        <v>214</v>
      </c>
      <c r="M125" s="1"/>
      <c r="N125" s="1"/>
      <c r="O125" s="1"/>
      <c r="P125" s="1"/>
      <c r="Q125" s="1"/>
      <c r="R125" s="1"/>
      <c r="S125" s="1">
        <v>27</v>
      </c>
      <c r="T125" s="1">
        <v>1.5</v>
      </c>
      <c r="U125" s="1">
        <v>2.2000000000000002</v>
      </c>
      <c r="V125" s="1">
        <v>16</v>
      </c>
      <c r="W125" s="1">
        <v>2.7</v>
      </c>
      <c r="X125" s="1">
        <v>5.2</v>
      </c>
      <c r="Y125" s="1">
        <v>2.2000000000000002</v>
      </c>
      <c r="Z125" s="1">
        <v>1</v>
      </c>
      <c r="AA125" s="1">
        <v>0.5</v>
      </c>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row>
    <row r="126" spans="1:65" x14ac:dyDescent="0.25">
      <c r="A126" s="1">
        <v>124</v>
      </c>
      <c r="B126" s="1">
        <v>28</v>
      </c>
      <c r="C126" s="1">
        <v>37</v>
      </c>
      <c r="D126" t="s">
        <v>64</v>
      </c>
      <c r="E126">
        <v>13</v>
      </c>
      <c r="F126" s="1" t="s">
        <v>20</v>
      </c>
      <c r="H126">
        <v>18.770900000000001</v>
      </c>
      <c r="I126">
        <v>82.837900000000005</v>
      </c>
      <c r="J126" t="s">
        <v>65</v>
      </c>
      <c r="K126" t="s">
        <v>129</v>
      </c>
      <c r="L126" t="s">
        <v>187</v>
      </c>
      <c r="X126">
        <v>4.5</v>
      </c>
      <c r="Y126">
        <v>1.7</v>
      </c>
      <c r="Z126">
        <v>1.5</v>
      </c>
      <c r="AA126">
        <v>2.7</v>
      </c>
      <c r="AB126">
        <v>16</v>
      </c>
      <c r="AC126">
        <v>2.5</v>
      </c>
      <c r="AD126">
        <v>5.5</v>
      </c>
      <c r="AE126">
        <v>7</v>
      </c>
      <c r="AF126">
        <v>3</v>
      </c>
      <c r="AG126">
        <v>11.5</v>
      </c>
      <c r="AH126">
        <v>8</v>
      </c>
      <c r="AI126">
        <v>9</v>
      </c>
      <c r="AJ126">
        <v>7.5</v>
      </c>
      <c r="AK126">
        <v>2.5</v>
      </c>
      <c r="AL126">
        <v>4</v>
      </c>
      <c r="AM126">
        <v>3</v>
      </c>
      <c r="AN126">
        <v>1</v>
      </c>
      <c r="AO126">
        <v>2.5</v>
      </c>
    </row>
    <row r="127" spans="1:65" x14ac:dyDescent="0.25">
      <c r="A127" s="1">
        <v>124</v>
      </c>
      <c r="B127" s="1">
        <v>28</v>
      </c>
      <c r="C127" s="1">
        <v>38</v>
      </c>
      <c r="D127" t="s">
        <v>64</v>
      </c>
      <c r="E127">
        <v>22</v>
      </c>
      <c r="F127" t="s">
        <v>20</v>
      </c>
      <c r="H127">
        <v>18.991099999999999</v>
      </c>
      <c r="I127">
        <v>82.581400000000002</v>
      </c>
      <c r="J127" t="s">
        <v>65</v>
      </c>
      <c r="K127" t="s">
        <v>156</v>
      </c>
      <c r="L127" t="s">
        <v>154</v>
      </c>
      <c r="X127">
        <v>11.5</v>
      </c>
      <c r="Y127">
        <v>2.5</v>
      </c>
      <c r="Z127">
        <v>0</v>
      </c>
      <c r="AA127">
        <v>0.5</v>
      </c>
      <c r="AB127">
        <v>0.5</v>
      </c>
      <c r="AC127">
        <v>0</v>
      </c>
      <c r="AD127">
        <v>0.5</v>
      </c>
      <c r="AE127">
        <v>0</v>
      </c>
      <c r="AF127">
        <v>0.5</v>
      </c>
      <c r="AG127">
        <v>1</v>
      </c>
      <c r="AH127">
        <v>2</v>
      </c>
      <c r="AI127">
        <v>4.5</v>
      </c>
      <c r="AJ127">
        <v>1</v>
      </c>
    </row>
    <row r="128" spans="1:65" x14ac:dyDescent="0.25">
      <c r="A128" s="1">
        <v>124</v>
      </c>
      <c r="B128">
        <v>28</v>
      </c>
      <c r="C128">
        <v>38</v>
      </c>
      <c r="D128" t="s">
        <v>64</v>
      </c>
      <c r="E128">
        <v>42</v>
      </c>
      <c r="F128" t="s">
        <v>20</v>
      </c>
      <c r="H128">
        <v>18.991099999999999</v>
      </c>
      <c r="I128">
        <v>82.581400000000002</v>
      </c>
      <c r="J128" t="s">
        <v>65</v>
      </c>
      <c r="K128" t="s">
        <v>129</v>
      </c>
      <c r="L128" t="s">
        <v>116</v>
      </c>
      <c r="X128">
        <v>0</v>
      </c>
      <c r="Y128">
        <v>0</v>
      </c>
      <c r="Z128">
        <v>0</v>
      </c>
      <c r="AA128">
        <v>26</v>
      </c>
      <c r="AB128">
        <v>0</v>
      </c>
      <c r="AC128">
        <v>3</v>
      </c>
      <c r="AD128">
        <v>0</v>
      </c>
      <c r="AE128">
        <v>0</v>
      </c>
      <c r="AF128">
        <v>3</v>
      </c>
      <c r="AG128">
        <v>0</v>
      </c>
      <c r="AH128">
        <v>0</v>
      </c>
      <c r="AI128">
        <v>1</v>
      </c>
      <c r="AJ128">
        <v>2</v>
      </c>
      <c r="AK128">
        <v>0</v>
      </c>
      <c r="AL128">
        <v>0</v>
      </c>
      <c r="AM128">
        <v>0</v>
      </c>
      <c r="AN128">
        <v>1</v>
      </c>
      <c r="AO128">
        <v>0</v>
      </c>
    </row>
    <row r="129" spans="1:41" x14ac:dyDescent="0.25">
      <c r="A129" s="1">
        <v>124</v>
      </c>
      <c r="B129" s="1">
        <v>28</v>
      </c>
      <c r="C129" s="1">
        <v>39</v>
      </c>
      <c r="D129" t="s">
        <v>64</v>
      </c>
      <c r="E129">
        <v>14</v>
      </c>
      <c r="F129" s="1" t="s">
        <v>20</v>
      </c>
      <c r="H129" s="5">
        <v>18.486499999999999</v>
      </c>
      <c r="I129">
        <v>82.296300000000002</v>
      </c>
      <c r="J129" t="s">
        <v>65</v>
      </c>
      <c r="K129" t="s">
        <v>129</v>
      </c>
      <c r="L129" t="s">
        <v>187</v>
      </c>
      <c r="X129">
        <v>53</v>
      </c>
      <c r="Y129">
        <v>20</v>
      </c>
      <c r="Z129">
        <v>2</v>
      </c>
      <c r="AA129">
        <v>3</v>
      </c>
      <c r="AB129">
        <v>7</v>
      </c>
      <c r="AC129">
        <v>10</v>
      </c>
      <c r="AD129">
        <v>1</v>
      </c>
      <c r="AE129">
        <v>9</v>
      </c>
      <c r="AF129">
        <v>11</v>
      </c>
      <c r="AG129">
        <v>3</v>
      </c>
      <c r="AH129">
        <v>27</v>
      </c>
      <c r="AI129">
        <v>28</v>
      </c>
      <c r="AJ129">
        <v>7</v>
      </c>
      <c r="AK129">
        <v>22</v>
      </c>
      <c r="AL129">
        <v>3</v>
      </c>
      <c r="AM129">
        <v>13</v>
      </c>
      <c r="AN129">
        <v>4</v>
      </c>
      <c r="AO129">
        <v>2</v>
      </c>
    </row>
    <row r="130" spans="1:41" x14ac:dyDescent="0.25">
      <c r="A130" s="1">
        <v>126</v>
      </c>
      <c r="B130" s="1">
        <v>29</v>
      </c>
      <c r="C130" s="1">
        <v>40</v>
      </c>
      <c r="D130" t="s">
        <v>64</v>
      </c>
      <c r="E130">
        <v>15</v>
      </c>
      <c r="F130" s="1" t="s">
        <v>30</v>
      </c>
      <c r="G130">
        <v>38</v>
      </c>
      <c r="J130" t="s">
        <v>176</v>
      </c>
      <c r="K130" t="s">
        <v>129</v>
      </c>
      <c r="L130" t="s">
        <v>187</v>
      </c>
      <c r="P130">
        <v>3.2300000000000002E-2</v>
      </c>
      <c r="Q130">
        <v>5.9200000000000003E-2</v>
      </c>
      <c r="R130">
        <v>1.0389999999999999</v>
      </c>
      <c r="S130">
        <v>1.0668</v>
      </c>
      <c r="T130">
        <v>9.7850000000000001</v>
      </c>
      <c r="U130">
        <v>12.550599999999999</v>
      </c>
      <c r="V130">
        <v>12.7767</v>
      </c>
      <c r="W130">
        <v>38.638500000000001</v>
      </c>
      <c r="X130">
        <v>31.959299999999999</v>
      </c>
      <c r="Y130">
        <v>6.2317999999999998</v>
      </c>
      <c r="Z130">
        <v>4.5133000000000001</v>
      </c>
      <c r="AA130">
        <v>1.4458</v>
      </c>
      <c r="AB130">
        <v>0.40139999999999998</v>
      </c>
      <c r="AC130">
        <v>0.8256</v>
      </c>
      <c r="AD130">
        <v>2.7582</v>
      </c>
      <c r="AE130">
        <v>0.88129999999999997</v>
      </c>
      <c r="AF130">
        <v>5.9481999999999999</v>
      </c>
      <c r="AG130">
        <v>8.0787999999999993</v>
      </c>
      <c r="AH130">
        <v>6.9961000000000002</v>
      </c>
      <c r="AI130">
        <v>12.3406</v>
      </c>
      <c r="AJ130">
        <v>1.5742</v>
      </c>
      <c r="AK130">
        <v>5.3720999999999997</v>
      </c>
      <c r="AL130">
        <v>8.7324999999999999</v>
      </c>
      <c r="AM130">
        <v>1.8942000000000001</v>
      </c>
      <c r="AN130">
        <v>1.6440999999999999</v>
      </c>
      <c r="AO130">
        <v>2.0682999999999998</v>
      </c>
    </row>
    <row r="131" spans="1:41" x14ac:dyDescent="0.25">
      <c r="A131" s="1">
        <v>126</v>
      </c>
      <c r="B131" s="1">
        <v>29</v>
      </c>
      <c r="C131" s="1">
        <v>40</v>
      </c>
      <c r="D131" t="s">
        <v>64</v>
      </c>
      <c r="E131">
        <v>16</v>
      </c>
      <c r="F131" s="1" t="s">
        <v>30</v>
      </c>
      <c r="G131">
        <v>38</v>
      </c>
      <c r="J131" t="s">
        <v>177</v>
      </c>
      <c r="K131" t="s">
        <v>129</v>
      </c>
      <c r="L131" t="s">
        <v>187</v>
      </c>
      <c r="P131">
        <v>0.23039999999999999</v>
      </c>
      <c r="Q131">
        <v>5.1391999999999998</v>
      </c>
      <c r="R131">
        <v>0.1265</v>
      </c>
      <c r="S131">
        <v>0.1144</v>
      </c>
      <c r="T131">
        <v>0.85609999999999997</v>
      </c>
      <c r="U131">
        <v>0.84389999999999998</v>
      </c>
      <c r="V131">
        <v>0.1179</v>
      </c>
      <c r="W131">
        <v>1.6928000000000001</v>
      </c>
      <c r="X131">
        <v>2.871</v>
      </c>
      <c r="Y131">
        <v>0.51749999999999996</v>
      </c>
      <c r="Z131">
        <v>0.50560000000000005</v>
      </c>
      <c r="AA131">
        <v>0.73170000000000002</v>
      </c>
      <c r="AB131">
        <v>0.28239999999999998</v>
      </c>
      <c r="AC131">
        <v>0.27039999999999997</v>
      </c>
      <c r="AD131">
        <v>5.9900000000000002E-2</v>
      </c>
      <c r="AE131">
        <v>0.2064</v>
      </c>
      <c r="AF131">
        <v>0.15459999999999999</v>
      </c>
      <c r="AG131">
        <v>0.45989999999999998</v>
      </c>
      <c r="AH131">
        <v>2.1541999999999999</v>
      </c>
      <c r="AI131">
        <v>2.8561000000000001</v>
      </c>
      <c r="AJ131">
        <v>1.0983000000000001</v>
      </c>
      <c r="AK131">
        <v>0.37159999999999999</v>
      </c>
      <c r="AL131">
        <v>0.59740000000000004</v>
      </c>
      <c r="AM131">
        <v>0</v>
      </c>
      <c r="AN131">
        <v>0</v>
      </c>
      <c r="AO131">
        <v>0</v>
      </c>
    </row>
    <row r="132" spans="1:41" x14ac:dyDescent="0.25">
      <c r="A132" s="1">
        <v>126</v>
      </c>
      <c r="B132" s="1">
        <v>29</v>
      </c>
      <c r="C132" s="1">
        <v>40</v>
      </c>
      <c r="D132" t="s">
        <v>64</v>
      </c>
      <c r="E132">
        <v>17</v>
      </c>
      <c r="F132" s="1" t="s">
        <v>30</v>
      </c>
      <c r="G132">
        <v>38</v>
      </c>
      <c r="J132" t="s">
        <v>178</v>
      </c>
      <c r="K132" t="s">
        <v>129</v>
      </c>
      <c r="L132" t="s">
        <v>187</v>
      </c>
      <c r="P132">
        <v>0.19963499999999998</v>
      </c>
      <c r="Q132">
        <v>0.12669</v>
      </c>
      <c r="R132">
        <v>4.0755E-2</v>
      </c>
      <c r="S132">
        <v>5.8950000000000001E-3</v>
      </c>
      <c r="T132">
        <v>2.8604999999999998E-2</v>
      </c>
      <c r="U132">
        <v>3.2069999999999994E-2</v>
      </c>
      <c r="V132">
        <v>1.3761300000000001</v>
      </c>
      <c r="W132">
        <v>5.33697</v>
      </c>
      <c r="X132">
        <v>1.5424800000000001</v>
      </c>
      <c r="Y132">
        <v>1.035255</v>
      </c>
      <c r="Z132">
        <v>0.52810500000000005</v>
      </c>
      <c r="AA132">
        <v>2.7435000000000001E-2</v>
      </c>
      <c r="AB132">
        <v>2.4480000000000002E-2</v>
      </c>
      <c r="AC132">
        <v>1.5195E-2</v>
      </c>
      <c r="AD132">
        <v>2.5049999999999999E-2</v>
      </c>
      <c r="AE132">
        <v>0.35407499999999997</v>
      </c>
      <c r="AF132">
        <v>6.3449999999999991E-3</v>
      </c>
      <c r="AG132">
        <v>0.70557000000000003</v>
      </c>
      <c r="AH132">
        <v>2.036775</v>
      </c>
      <c r="AI132">
        <v>2.0274899999999998</v>
      </c>
      <c r="AJ132">
        <v>1.3798799999999998</v>
      </c>
      <c r="AK132">
        <v>4.9410000000000003E-2</v>
      </c>
    </row>
    <row r="133" spans="1:41" x14ac:dyDescent="0.25">
      <c r="A133" s="1">
        <v>126</v>
      </c>
      <c r="B133" s="1">
        <v>29</v>
      </c>
      <c r="C133" s="1">
        <v>40</v>
      </c>
      <c r="D133" t="s">
        <v>64</v>
      </c>
      <c r="E133">
        <v>18</v>
      </c>
      <c r="F133" s="1" t="s">
        <v>30</v>
      </c>
      <c r="G133">
        <v>38</v>
      </c>
      <c r="J133" t="s">
        <v>179</v>
      </c>
      <c r="K133" t="s">
        <v>129</v>
      </c>
      <c r="L133" t="s">
        <v>187</v>
      </c>
      <c r="P133">
        <v>7.8405000000000002E-2</v>
      </c>
      <c r="Q133">
        <v>0.14579999999999999</v>
      </c>
      <c r="R133">
        <v>7.9020000000000007E-2</v>
      </c>
      <c r="S133">
        <v>0.12715499999999999</v>
      </c>
      <c r="T133">
        <v>0.22008</v>
      </c>
      <c r="U133">
        <v>0.54268499999999997</v>
      </c>
      <c r="V133">
        <v>1.3631549999999999</v>
      </c>
      <c r="W133">
        <v>1.8709049999999998</v>
      </c>
      <c r="X133">
        <v>1.6893149999999999</v>
      </c>
      <c r="Y133">
        <v>5.8740000000000001E-2</v>
      </c>
      <c r="Z133">
        <v>0.36220499999999994</v>
      </c>
      <c r="AA133">
        <v>0.37843499999999997</v>
      </c>
      <c r="AB133">
        <v>0.54143999999999992</v>
      </c>
      <c r="AC133">
        <v>0.36624000000000001</v>
      </c>
      <c r="AD133">
        <v>5.6924999999999996E-2</v>
      </c>
      <c r="AE133">
        <v>4.7670000000000004E-2</v>
      </c>
      <c r="AF133">
        <v>3.8220000000000004E-2</v>
      </c>
      <c r="AG133">
        <v>0.36740999999999996</v>
      </c>
      <c r="AH133">
        <v>1.041075</v>
      </c>
      <c r="AI133">
        <v>3.3614700000000002</v>
      </c>
      <c r="AJ133">
        <v>1.3671599999999999</v>
      </c>
      <c r="AK133">
        <v>6.2084999999999994E-2</v>
      </c>
    </row>
    <row r="134" spans="1:41" x14ac:dyDescent="0.25">
      <c r="A134" s="1">
        <v>134</v>
      </c>
      <c r="B134">
        <v>30</v>
      </c>
      <c r="C134">
        <v>41</v>
      </c>
      <c r="D134" t="s">
        <v>46</v>
      </c>
      <c r="E134">
        <v>44</v>
      </c>
      <c r="F134" t="s">
        <v>20</v>
      </c>
      <c r="H134">
        <v>28.4389</v>
      </c>
      <c r="I134">
        <v>77.005799999999994</v>
      </c>
      <c r="J134" t="s">
        <v>66</v>
      </c>
      <c r="K134">
        <v>1986</v>
      </c>
      <c r="L134" t="s">
        <v>116</v>
      </c>
      <c r="M134" s="2">
        <v>5.1690703443509997E-2</v>
      </c>
      <c r="N134" s="2">
        <v>0.34871933031070002</v>
      </c>
      <c r="O134" s="2">
        <v>0.59174275229289997</v>
      </c>
      <c r="P134" s="2">
        <v>0.83476617427510003</v>
      </c>
      <c r="Q134" s="2">
        <v>0.67275055962029995</v>
      </c>
      <c r="R134" s="2">
        <v>0.86176877671759999</v>
      </c>
      <c r="S134" s="2">
        <v>1.4558260304520001</v>
      </c>
      <c r="T134" s="2">
        <v>1.428823428009</v>
      </c>
      <c r="U134" s="2">
        <v>0.61874535473540004</v>
      </c>
      <c r="V134" s="2">
        <v>0.59174275229289997</v>
      </c>
      <c r="W134" s="2">
        <v>0.37572193275310001</v>
      </c>
      <c r="X134" s="2">
        <v>0.32171672786819999</v>
      </c>
    </row>
    <row r="135" spans="1:41" x14ac:dyDescent="0.25">
      <c r="A135" s="1">
        <v>134</v>
      </c>
      <c r="B135" s="1">
        <v>30</v>
      </c>
      <c r="C135" s="1">
        <v>41</v>
      </c>
      <c r="D135" t="s">
        <v>46</v>
      </c>
      <c r="E135">
        <v>20</v>
      </c>
      <c r="F135" s="1" t="s">
        <v>20</v>
      </c>
      <c r="H135">
        <v>28.4389</v>
      </c>
      <c r="I135">
        <v>77.005799999999994</v>
      </c>
      <c r="J135" t="s">
        <v>66</v>
      </c>
      <c r="K135">
        <v>1986</v>
      </c>
      <c r="L135" t="s">
        <v>207</v>
      </c>
      <c r="M135" s="2">
        <v>1.428823428009</v>
      </c>
      <c r="N135" s="2">
        <v>1.4828286328939999</v>
      </c>
      <c r="O135" s="2">
        <v>1.590839042664</v>
      </c>
      <c r="P135" s="2">
        <v>2.4009171159379998</v>
      </c>
      <c r="Q135" s="2">
        <v>3.4000134063099998</v>
      </c>
      <c r="R135" s="2">
        <v>2.8869639599029999</v>
      </c>
      <c r="S135" s="2">
        <v>3.0489795745579999</v>
      </c>
      <c r="T135" s="2">
        <v>4.4261122991240001</v>
      </c>
      <c r="U135" s="2">
        <v>2.616937935478</v>
      </c>
      <c r="V135" s="2">
        <v>2.1848962963990002</v>
      </c>
      <c r="W135" s="2">
        <v>1.9148702719740001</v>
      </c>
      <c r="X135" s="2">
        <v>0.75375836694770004</v>
      </c>
    </row>
    <row r="136" spans="1:41" x14ac:dyDescent="0.25">
      <c r="A136" s="1">
        <v>140</v>
      </c>
      <c r="B136">
        <v>31</v>
      </c>
      <c r="C136">
        <v>42</v>
      </c>
      <c r="D136" t="s">
        <v>67</v>
      </c>
      <c r="E136">
        <v>45</v>
      </c>
      <c r="F136" t="s">
        <v>20</v>
      </c>
      <c r="H136">
        <v>29.127500000000001</v>
      </c>
      <c r="I136">
        <v>79.539900000000003</v>
      </c>
      <c r="J136" t="s">
        <v>68</v>
      </c>
      <c r="K136">
        <v>1985</v>
      </c>
      <c r="L136" t="s">
        <v>116</v>
      </c>
      <c r="M136" s="2">
        <v>0.2</v>
      </c>
      <c r="N136" s="2">
        <v>0.05</v>
      </c>
      <c r="O136" s="2">
        <v>0.05</v>
      </c>
      <c r="P136" s="3">
        <v>0.7</v>
      </c>
      <c r="Q136" s="3">
        <v>1.2</v>
      </c>
      <c r="R136" s="3">
        <v>1.3</v>
      </c>
      <c r="S136" s="3">
        <v>11.3</v>
      </c>
      <c r="T136" s="3">
        <v>48.3</v>
      </c>
      <c r="U136" s="3">
        <v>6.8</v>
      </c>
      <c r="V136" s="3">
        <v>1.2</v>
      </c>
      <c r="W136" s="3">
        <v>0.7</v>
      </c>
      <c r="X136" s="3">
        <v>0.6</v>
      </c>
    </row>
    <row r="137" spans="1:41" x14ac:dyDescent="0.25">
      <c r="A137" s="1">
        <v>140</v>
      </c>
      <c r="B137" s="1">
        <v>31</v>
      </c>
      <c r="C137" s="1">
        <v>42</v>
      </c>
      <c r="D137" t="s">
        <v>67</v>
      </c>
      <c r="E137">
        <v>19</v>
      </c>
      <c r="F137" s="1" t="s">
        <v>20</v>
      </c>
      <c r="H137">
        <v>29.127500000000001</v>
      </c>
      <c r="I137">
        <v>79.539900000000003</v>
      </c>
      <c r="J137" t="s">
        <v>68</v>
      </c>
      <c r="K137" t="s">
        <v>148</v>
      </c>
      <c r="L137" t="s">
        <v>187</v>
      </c>
      <c r="M137" s="2">
        <v>0.1</v>
      </c>
      <c r="N137" s="2">
        <v>0.1</v>
      </c>
      <c r="O137" s="2">
        <v>1</v>
      </c>
      <c r="P137" s="3">
        <v>0.4</v>
      </c>
      <c r="Q137" s="3">
        <v>0.3</v>
      </c>
      <c r="R137" s="3">
        <v>0.05</v>
      </c>
      <c r="S137" s="3">
        <v>0</v>
      </c>
      <c r="T137" s="3">
        <v>0.05</v>
      </c>
      <c r="U137" s="3">
        <v>0.4</v>
      </c>
      <c r="V137" s="3">
        <v>1.7</v>
      </c>
      <c r="W137" s="3">
        <v>2.2999999999999998</v>
      </c>
      <c r="X137" s="3">
        <v>1</v>
      </c>
    </row>
    <row r="138" spans="1:41" x14ac:dyDescent="0.25">
      <c r="A138" s="1">
        <v>140</v>
      </c>
      <c r="B138">
        <v>31</v>
      </c>
      <c r="C138">
        <v>43</v>
      </c>
      <c r="D138" t="s">
        <v>67</v>
      </c>
      <c r="E138">
        <v>46</v>
      </c>
      <c r="F138" t="s">
        <v>30</v>
      </c>
      <c r="G138">
        <v>37</v>
      </c>
      <c r="J138" t="s">
        <v>68</v>
      </c>
      <c r="K138">
        <v>1985</v>
      </c>
      <c r="L138" t="s">
        <v>116</v>
      </c>
      <c r="M138" s="2">
        <v>1.1000000000000001</v>
      </c>
      <c r="N138" s="2">
        <v>1.6</v>
      </c>
      <c r="O138" s="2">
        <v>4.9000000000000004</v>
      </c>
      <c r="P138" s="3">
        <v>18.2</v>
      </c>
      <c r="Q138" s="3">
        <v>19.899999999999999</v>
      </c>
      <c r="R138" s="3">
        <v>22.9</v>
      </c>
      <c r="S138" s="3">
        <v>22.6</v>
      </c>
      <c r="T138" s="3">
        <v>12</v>
      </c>
      <c r="U138" s="3">
        <v>5.9</v>
      </c>
      <c r="V138" s="3">
        <v>4.9000000000000004</v>
      </c>
      <c r="W138" s="3">
        <v>8.9</v>
      </c>
      <c r="X138" s="3">
        <v>5.7</v>
      </c>
    </row>
    <row r="139" spans="1:41" x14ac:dyDescent="0.25">
      <c r="A139" s="1">
        <v>140</v>
      </c>
      <c r="B139" s="1">
        <v>31</v>
      </c>
      <c r="C139" s="1">
        <v>43</v>
      </c>
      <c r="D139" t="s">
        <v>67</v>
      </c>
      <c r="E139">
        <v>19.5</v>
      </c>
      <c r="F139" s="1" t="s">
        <v>30</v>
      </c>
      <c r="G139">
        <v>37</v>
      </c>
      <c r="J139" t="s">
        <v>68</v>
      </c>
      <c r="K139" t="s">
        <v>148</v>
      </c>
      <c r="L139" t="s">
        <v>187</v>
      </c>
      <c r="M139" s="2">
        <v>1.8</v>
      </c>
      <c r="N139" s="2">
        <v>4.8</v>
      </c>
      <c r="O139" s="2">
        <v>9.6999999999999993</v>
      </c>
      <c r="P139" s="3">
        <v>5</v>
      </c>
      <c r="Q139" s="3">
        <v>0.6</v>
      </c>
      <c r="R139" s="3">
        <v>0.3</v>
      </c>
      <c r="S139" s="3">
        <v>0.3</v>
      </c>
      <c r="T139" s="3">
        <v>0.4</v>
      </c>
      <c r="U139" s="3">
        <v>2.2999999999999998</v>
      </c>
      <c r="V139" s="3">
        <v>10.7</v>
      </c>
      <c r="W139" s="3">
        <v>5.6</v>
      </c>
      <c r="X139" s="3">
        <v>2.5</v>
      </c>
    </row>
    <row r="140" spans="1:41" x14ac:dyDescent="0.25">
      <c r="A140" s="1">
        <v>141</v>
      </c>
      <c r="B140" s="1">
        <v>32</v>
      </c>
      <c r="C140" s="1">
        <v>44</v>
      </c>
      <c r="D140" t="s">
        <v>69</v>
      </c>
      <c r="E140">
        <v>23</v>
      </c>
      <c r="F140" t="s">
        <v>30</v>
      </c>
      <c r="G140">
        <v>9</v>
      </c>
      <c r="J140" s="1" t="s">
        <v>70</v>
      </c>
      <c r="K140" t="s">
        <v>157</v>
      </c>
      <c r="L140" t="s">
        <v>154</v>
      </c>
      <c r="P140" s="2">
        <v>6.1602799408399997</v>
      </c>
      <c r="Q140" s="2">
        <v>2.7438568042910001</v>
      </c>
      <c r="R140" s="2">
        <v>5.5711078244439998</v>
      </c>
      <c r="S140" s="2">
        <v>2.8926700404500001</v>
      </c>
      <c r="T140" s="2">
        <v>0.2251242894563</v>
      </c>
      <c r="U140" s="2">
        <v>2.3153922913809999</v>
      </c>
      <c r="V140" s="2">
        <v>1.2207763858939999</v>
      </c>
      <c r="W140" s="2">
        <v>1.5035014879099999</v>
      </c>
      <c r="X140" s="2">
        <v>0.22853222616230001</v>
      </c>
      <c r="Y140" s="2">
        <v>0.7740025659759</v>
      </c>
      <c r="Z140" s="2">
        <v>1.0421604091309999</v>
      </c>
      <c r="AA140" s="2">
        <v>1.256392665586</v>
      </c>
    </row>
    <row r="141" spans="1:41" x14ac:dyDescent="0.25">
      <c r="A141" s="1">
        <v>141</v>
      </c>
      <c r="B141">
        <v>32</v>
      </c>
      <c r="C141">
        <v>44</v>
      </c>
      <c r="D141" t="s">
        <v>69</v>
      </c>
      <c r="E141">
        <v>47</v>
      </c>
      <c r="F141" t="s">
        <v>30</v>
      </c>
      <c r="G141">
        <v>9</v>
      </c>
      <c r="J141" s="1" t="s">
        <v>70</v>
      </c>
      <c r="K141">
        <v>1993</v>
      </c>
      <c r="L141" t="s">
        <v>116</v>
      </c>
      <c r="P141" s="2">
        <v>11.25</v>
      </c>
      <c r="Q141" s="2">
        <v>9.8502735259000005</v>
      </c>
      <c r="R141" s="2">
        <v>9.4784074912240008</v>
      </c>
      <c r="S141" s="2">
        <v>2.279776011689</v>
      </c>
      <c r="T141" s="2">
        <v>0.1973262175021</v>
      </c>
      <c r="U141" s="2">
        <v>0.34106095974630002</v>
      </c>
      <c r="V141" s="2">
        <v>1.360434968549</v>
      </c>
      <c r="W141" s="2">
        <v>0.34954739036690002</v>
      </c>
      <c r="X141" s="2">
        <v>0</v>
      </c>
      <c r="Y141" s="2">
        <v>0</v>
      </c>
      <c r="Z141" s="2">
        <v>0.23601632245759999</v>
      </c>
      <c r="AA141" s="2">
        <v>0</v>
      </c>
    </row>
    <row r="142" spans="1:41" x14ac:dyDescent="0.25">
      <c r="A142" s="1">
        <v>141</v>
      </c>
      <c r="B142" s="1">
        <v>32</v>
      </c>
      <c r="C142" s="1">
        <v>44</v>
      </c>
      <c r="D142" t="s">
        <v>69</v>
      </c>
      <c r="E142">
        <v>29</v>
      </c>
      <c r="F142" s="1" t="s">
        <v>30</v>
      </c>
      <c r="G142">
        <v>9</v>
      </c>
      <c r="J142" s="1" t="s">
        <v>70</v>
      </c>
      <c r="K142" t="s">
        <v>157</v>
      </c>
      <c r="L142" t="s">
        <v>214</v>
      </c>
      <c r="P142" s="2">
        <v>3.9215328141980001</v>
      </c>
      <c r="Q142" s="2">
        <v>2.71672695522</v>
      </c>
      <c r="R142" s="2">
        <v>3.0404809422830001</v>
      </c>
      <c r="S142" s="2">
        <v>0.97193018407309995</v>
      </c>
      <c r="T142" s="2">
        <v>0.62752810990929997</v>
      </c>
      <c r="U142" s="2">
        <v>0</v>
      </c>
      <c r="V142" s="2">
        <v>0.48312514478160001</v>
      </c>
      <c r="W142" s="2">
        <v>0.32141520697089998</v>
      </c>
      <c r="X142" s="2">
        <v>0</v>
      </c>
      <c r="Y142" s="2">
        <v>9.361802598051E-2</v>
      </c>
      <c r="Z142" s="2">
        <v>6.9896113615710007E-2</v>
      </c>
      <c r="AA142" s="2">
        <v>0</v>
      </c>
    </row>
    <row r="143" spans="1:41" x14ac:dyDescent="0.25">
      <c r="A143" s="1">
        <v>143</v>
      </c>
      <c r="B143" s="1">
        <v>33</v>
      </c>
      <c r="C143" s="1">
        <v>45</v>
      </c>
      <c r="D143" t="s">
        <v>69</v>
      </c>
      <c r="E143">
        <v>24</v>
      </c>
      <c r="F143" t="s">
        <v>20</v>
      </c>
      <c r="H143">
        <v>26.835799999999999</v>
      </c>
      <c r="I143">
        <v>88.341899999999995</v>
      </c>
      <c r="J143" s="1" t="s">
        <v>32</v>
      </c>
      <c r="K143" t="s">
        <v>157</v>
      </c>
      <c r="L143" t="s">
        <v>154</v>
      </c>
      <c r="P143">
        <v>0</v>
      </c>
      <c r="Q143">
        <v>2</v>
      </c>
      <c r="R143">
        <v>0</v>
      </c>
      <c r="S143">
        <v>0</v>
      </c>
      <c r="T143">
        <v>0</v>
      </c>
      <c r="U143">
        <v>0</v>
      </c>
      <c r="V143">
        <v>0</v>
      </c>
      <c r="W143">
        <v>0</v>
      </c>
      <c r="X143">
        <v>0</v>
      </c>
      <c r="Y143">
        <v>0</v>
      </c>
      <c r="Z143">
        <v>2</v>
      </c>
      <c r="AA143">
        <v>0</v>
      </c>
    </row>
    <row r="144" spans="1:41" x14ac:dyDescent="0.25">
      <c r="A144" s="1">
        <v>143</v>
      </c>
      <c r="B144">
        <v>33</v>
      </c>
      <c r="C144">
        <v>45</v>
      </c>
      <c r="D144" t="s">
        <v>69</v>
      </c>
      <c r="E144">
        <v>48</v>
      </c>
      <c r="F144" t="s">
        <v>20</v>
      </c>
      <c r="H144">
        <v>26.835799999999999</v>
      </c>
      <c r="I144">
        <v>88.341899999999995</v>
      </c>
      <c r="J144" s="1" t="s">
        <v>32</v>
      </c>
      <c r="K144">
        <v>1993</v>
      </c>
      <c r="L144" t="s">
        <v>116</v>
      </c>
      <c r="P144">
        <v>11</v>
      </c>
      <c r="Q144">
        <v>5</v>
      </c>
      <c r="R144">
        <v>0</v>
      </c>
      <c r="S144">
        <v>2</v>
      </c>
      <c r="T144">
        <v>0</v>
      </c>
      <c r="U144">
        <v>0</v>
      </c>
      <c r="V144">
        <v>0</v>
      </c>
      <c r="W144">
        <v>0</v>
      </c>
      <c r="X144">
        <v>0</v>
      </c>
      <c r="Y144">
        <v>0</v>
      </c>
      <c r="Z144">
        <v>2</v>
      </c>
      <c r="AA144">
        <v>1</v>
      </c>
    </row>
    <row r="145" spans="1:28" x14ac:dyDescent="0.25">
      <c r="A145" s="1">
        <v>143</v>
      </c>
      <c r="B145" s="1">
        <v>33</v>
      </c>
      <c r="C145" s="1">
        <v>45</v>
      </c>
      <c r="D145" t="s">
        <v>69</v>
      </c>
      <c r="E145">
        <v>30</v>
      </c>
      <c r="F145" s="1" t="s">
        <v>20</v>
      </c>
      <c r="H145">
        <v>26.835799999999999</v>
      </c>
      <c r="I145">
        <v>88.341899999999995</v>
      </c>
      <c r="J145" s="1" t="s">
        <v>32</v>
      </c>
      <c r="K145" t="s">
        <v>157</v>
      </c>
      <c r="L145" t="s">
        <v>214</v>
      </c>
      <c r="P145">
        <v>7</v>
      </c>
      <c r="Q145">
        <v>1</v>
      </c>
      <c r="R145">
        <v>1</v>
      </c>
      <c r="S145">
        <v>0</v>
      </c>
      <c r="T145">
        <v>1</v>
      </c>
      <c r="U145">
        <v>0</v>
      </c>
      <c r="V145">
        <v>0</v>
      </c>
      <c r="W145">
        <v>0</v>
      </c>
      <c r="X145">
        <v>0</v>
      </c>
      <c r="Y145">
        <v>0</v>
      </c>
      <c r="Z145">
        <v>0</v>
      </c>
      <c r="AA145">
        <v>0</v>
      </c>
    </row>
    <row r="146" spans="1:28" x14ac:dyDescent="0.25">
      <c r="A146" s="1">
        <v>143</v>
      </c>
      <c r="B146" s="1">
        <v>33</v>
      </c>
      <c r="C146" s="1">
        <v>46</v>
      </c>
      <c r="D146" t="s">
        <v>69</v>
      </c>
      <c r="E146">
        <v>25</v>
      </c>
      <c r="F146" t="s">
        <v>20</v>
      </c>
      <c r="H146">
        <v>26.788599999999999</v>
      </c>
      <c r="I146">
        <v>88.367999999999995</v>
      </c>
      <c r="J146" s="1" t="s">
        <v>32</v>
      </c>
      <c r="K146" t="s">
        <v>157</v>
      </c>
      <c r="L146" t="s">
        <v>154</v>
      </c>
      <c r="P146">
        <v>1</v>
      </c>
      <c r="Q146">
        <v>4</v>
      </c>
      <c r="R146">
        <v>1</v>
      </c>
      <c r="S146">
        <v>3</v>
      </c>
      <c r="T146">
        <v>3</v>
      </c>
      <c r="U146">
        <v>0</v>
      </c>
      <c r="V146">
        <v>2</v>
      </c>
      <c r="W146">
        <v>0</v>
      </c>
      <c r="X146">
        <v>0</v>
      </c>
      <c r="Y146">
        <v>1</v>
      </c>
      <c r="Z146">
        <v>2</v>
      </c>
      <c r="AA146">
        <v>0</v>
      </c>
    </row>
    <row r="147" spans="1:28" x14ac:dyDescent="0.25">
      <c r="A147" s="1">
        <v>143</v>
      </c>
      <c r="B147">
        <v>33</v>
      </c>
      <c r="C147">
        <v>46</v>
      </c>
      <c r="D147" t="s">
        <v>69</v>
      </c>
      <c r="E147">
        <v>49</v>
      </c>
      <c r="F147" t="s">
        <v>20</v>
      </c>
      <c r="H147">
        <v>26.788599999999999</v>
      </c>
      <c r="I147">
        <v>88.367999999999995</v>
      </c>
      <c r="J147" s="1" t="s">
        <v>32</v>
      </c>
      <c r="K147">
        <v>1993</v>
      </c>
      <c r="L147" t="s">
        <v>116</v>
      </c>
      <c r="P147">
        <v>20</v>
      </c>
      <c r="Q147">
        <v>25</v>
      </c>
      <c r="R147">
        <v>4</v>
      </c>
      <c r="S147">
        <v>1</v>
      </c>
      <c r="T147">
        <v>1</v>
      </c>
      <c r="U147">
        <v>2</v>
      </c>
      <c r="V147">
        <v>0</v>
      </c>
      <c r="W147">
        <v>0</v>
      </c>
      <c r="X147">
        <v>0</v>
      </c>
      <c r="Y147">
        <v>0</v>
      </c>
      <c r="Z147">
        <v>0</v>
      </c>
      <c r="AA147">
        <v>0</v>
      </c>
    </row>
    <row r="148" spans="1:28" x14ac:dyDescent="0.25">
      <c r="A148" s="1">
        <v>143</v>
      </c>
      <c r="B148" s="1">
        <v>33</v>
      </c>
      <c r="C148" s="1">
        <v>46</v>
      </c>
      <c r="D148" t="s">
        <v>69</v>
      </c>
      <c r="E148">
        <v>20</v>
      </c>
      <c r="F148" s="1" t="s">
        <v>20</v>
      </c>
      <c r="H148">
        <v>26.835799999999999</v>
      </c>
      <c r="I148">
        <v>88.341899999999995</v>
      </c>
      <c r="J148" s="1" t="s">
        <v>32</v>
      </c>
      <c r="K148" t="s">
        <v>157</v>
      </c>
      <c r="L148" t="s">
        <v>187</v>
      </c>
      <c r="P148" s="3">
        <v>0</v>
      </c>
      <c r="Q148" s="3">
        <v>0</v>
      </c>
      <c r="R148" s="3">
        <v>0</v>
      </c>
      <c r="S148" s="3">
        <v>0</v>
      </c>
      <c r="T148" s="3">
        <v>0</v>
      </c>
      <c r="U148" s="3">
        <v>0</v>
      </c>
      <c r="V148" s="3">
        <v>0</v>
      </c>
      <c r="W148" s="3">
        <v>0</v>
      </c>
      <c r="X148" s="3">
        <v>0</v>
      </c>
      <c r="Y148">
        <v>1</v>
      </c>
      <c r="Z148">
        <v>0</v>
      </c>
      <c r="AA148">
        <v>0</v>
      </c>
    </row>
    <row r="149" spans="1:28" x14ac:dyDescent="0.25">
      <c r="A149" s="1">
        <v>143</v>
      </c>
      <c r="B149" s="1">
        <v>33</v>
      </c>
      <c r="C149" s="1">
        <v>46</v>
      </c>
      <c r="D149" t="s">
        <v>69</v>
      </c>
      <c r="E149">
        <v>31</v>
      </c>
      <c r="F149" s="1" t="s">
        <v>20</v>
      </c>
      <c r="H149">
        <v>26.788599999999999</v>
      </c>
      <c r="I149">
        <v>88.367999999999995</v>
      </c>
      <c r="J149" s="1" t="s">
        <v>32</v>
      </c>
      <c r="K149" t="s">
        <v>157</v>
      </c>
      <c r="L149" t="s">
        <v>214</v>
      </c>
      <c r="P149">
        <v>41</v>
      </c>
      <c r="Q149">
        <v>18</v>
      </c>
      <c r="R149">
        <v>0</v>
      </c>
      <c r="S149">
        <v>0</v>
      </c>
      <c r="T149">
        <v>1</v>
      </c>
      <c r="U149">
        <v>0</v>
      </c>
      <c r="V149">
        <v>0</v>
      </c>
      <c r="W149">
        <v>0</v>
      </c>
      <c r="X149">
        <v>0</v>
      </c>
      <c r="Y149">
        <v>0</v>
      </c>
      <c r="Z149">
        <v>0</v>
      </c>
      <c r="AA149">
        <v>0</v>
      </c>
    </row>
    <row r="150" spans="1:28" x14ac:dyDescent="0.25">
      <c r="A150" s="1">
        <v>153</v>
      </c>
      <c r="B150">
        <v>34</v>
      </c>
      <c r="C150">
        <v>47</v>
      </c>
      <c r="D150" t="s">
        <v>29</v>
      </c>
      <c r="E150">
        <v>50</v>
      </c>
      <c r="F150" t="s">
        <v>20</v>
      </c>
      <c r="H150">
        <v>22.827000000000002</v>
      </c>
      <c r="I150">
        <v>80.123000000000005</v>
      </c>
      <c r="J150" t="s">
        <v>71</v>
      </c>
      <c r="K150">
        <v>1990</v>
      </c>
      <c r="L150" t="s">
        <v>116</v>
      </c>
      <c r="M150">
        <v>26.5</v>
      </c>
      <c r="N150">
        <v>22.5</v>
      </c>
      <c r="O150">
        <v>12</v>
      </c>
      <c r="P150">
        <v>9.3000000000000007</v>
      </c>
      <c r="Q150">
        <v>4</v>
      </c>
      <c r="R150">
        <v>5.5</v>
      </c>
      <c r="S150">
        <v>31.5</v>
      </c>
      <c r="T150">
        <v>34.299999999999997</v>
      </c>
      <c r="U150">
        <v>31.5</v>
      </c>
      <c r="V150">
        <v>28.8</v>
      </c>
      <c r="W150">
        <v>26.5</v>
      </c>
      <c r="X150">
        <v>15.5</v>
      </c>
    </row>
    <row r="151" spans="1:28" x14ac:dyDescent="0.25">
      <c r="A151" s="1">
        <v>153</v>
      </c>
      <c r="B151" s="1">
        <v>34</v>
      </c>
      <c r="C151" s="1">
        <v>47</v>
      </c>
      <c r="D151" t="s">
        <v>29</v>
      </c>
      <c r="E151">
        <v>21</v>
      </c>
      <c r="F151" s="1" t="s">
        <v>20</v>
      </c>
      <c r="H151">
        <v>22.827000000000002</v>
      </c>
      <c r="I151">
        <v>80.123000000000005</v>
      </c>
      <c r="J151" t="s">
        <v>71</v>
      </c>
      <c r="K151">
        <v>1990</v>
      </c>
      <c r="L151" t="s">
        <v>187</v>
      </c>
      <c r="M151">
        <v>0.5</v>
      </c>
      <c r="N151">
        <v>0</v>
      </c>
      <c r="O151">
        <v>0</v>
      </c>
      <c r="P151">
        <v>0</v>
      </c>
      <c r="Q151">
        <v>0</v>
      </c>
      <c r="R151">
        <v>0</v>
      </c>
      <c r="S151">
        <v>0</v>
      </c>
      <c r="T151">
        <v>0</v>
      </c>
      <c r="U151">
        <v>1.5</v>
      </c>
      <c r="V151">
        <v>2</v>
      </c>
      <c r="W151">
        <v>2</v>
      </c>
      <c r="X151">
        <v>2</v>
      </c>
    </row>
    <row r="152" spans="1:28" x14ac:dyDescent="0.25">
      <c r="A152" s="1">
        <v>153</v>
      </c>
      <c r="B152">
        <v>34</v>
      </c>
      <c r="C152">
        <v>48</v>
      </c>
      <c r="D152" t="s">
        <v>29</v>
      </c>
      <c r="E152">
        <v>51</v>
      </c>
      <c r="F152" t="s">
        <v>20</v>
      </c>
      <c r="H152">
        <v>22.954999999999998</v>
      </c>
      <c r="I152">
        <v>80.174000000000007</v>
      </c>
      <c r="J152" t="s">
        <v>71</v>
      </c>
      <c r="K152">
        <v>1990</v>
      </c>
      <c r="L152" t="s">
        <v>116</v>
      </c>
      <c r="M152">
        <v>9.5</v>
      </c>
      <c r="N152">
        <v>2</v>
      </c>
      <c r="O152">
        <v>2</v>
      </c>
      <c r="P152">
        <v>1</v>
      </c>
      <c r="Q152">
        <v>0</v>
      </c>
      <c r="R152">
        <v>1</v>
      </c>
      <c r="S152">
        <v>36</v>
      </c>
      <c r="T152">
        <v>70.5</v>
      </c>
      <c r="U152">
        <v>42.5</v>
      </c>
      <c r="V152">
        <v>36.5</v>
      </c>
      <c r="W152">
        <v>21.5</v>
      </c>
      <c r="X152">
        <v>15</v>
      </c>
    </row>
    <row r="153" spans="1:28" x14ac:dyDescent="0.25">
      <c r="A153" s="1">
        <v>153</v>
      </c>
      <c r="B153" s="1">
        <v>34</v>
      </c>
      <c r="C153" s="1">
        <v>48</v>
      </c>
      <c r="D153" t="s">
        <v>29</v>
      </c>
      <c r="E153">
        <v>22</v>
      </c>
      <c r="F153" s="1" t="s">
        <v>20</v>
      </c>
      <c r="H153">
        <v>22.954999999999998</v>
      </c>
      <c r="I153">
        <v>80.174000000000007</v>
      </c>
      <c r="J153" t="s">
        <v>71</v>
      </c>
      <c r="K153">
        <v>1990</v>
      </c>
      <c r="L153" t="s">
        <v>187</v>
      </c>
      <c r="M153">
        <v>1.4</v>
      </c>
      <c r="N153">
        <v>1</v>
      </c>
      <c r="O153">
        <v>0.8</v>
      </c>
      <c r="P153">
        <v>0</v>
      </c>
      <c r="Q153">
        <v>0</v>
      </c>
      <c r="R153">
        <v>0</v>
      </c>
      <c r="S153">
        <v>0.8</v>
      </c>
      <c r="T153">
        <v>0.5</v>
      </c>
      <c r="U153">
        <v>0.5</v>
      </c>
      <c r="V153">
        <v>3.5</v>
      </c>
      <c r="W153">
        <v>2.5</v>
      </c>
      <c r="X153">
        <v>1</v>
      </c>
    </row>
    <row r="154" spans="1:28" x14ac:dyDescent="0.25">
      <c r="A154" s="1">
        <v>156</v>
      </c>
      <c r="B154">
        <v>35</v>
      </c>
      <c r="C154">
        <v>49</v>
      </c>
      <c r="D154" t="s">
        <v>72</v>
      </c>
      <c r="E154">
        <v>52</v>
      </c>
      <c r="F154" t="s">
        <v>20</v>
      </c>
      <c r="H154" s="5">
        <v>18.486499999999999</v>
      </c>
      <c r="I154">
        <v>82.296300000000002</v>
      </c>
      <c r="J154" t="s">
        <v>73</v>
      </c>
      <c r="K154">
        <v>1991</v>
      </c>
      <c r="L154" t="s">
        <v>116</v>
      </c>
      <c r="S154">
        <v>9.0097000000000005</v>
      </c>
      <c r="T154">
        <v>9.8979999999999997</v>
      </c>
      <c r="U154">
        <v>8.032</v>
      </c>
      <c r="V154">
        <v>9.4171999999999993</v>
      </c>
      <c r="W154">
        <v>2.9177</v>
      </c>
      <c r="X154">
        <v>0</v>
      </c>
    </row>
    <row r="155" spans="1:28" x14ac:dyDescent="0.25">
      <c r="A155" s="1">
        <v>156</v>
      </c>
      <c r="B155" s="1">
        <v>35</v>
      </c>
      <c r="C155" s="1">
        <v>49</v>
      </c>
      <c r="D155" t="s">
        <v>72</v>
      </c>
      <c r="E155">
        <v>23</v>
      </c>
      <c r="F155" s="1" t="s">
        <v>20</v>
      </c>
      <c r="H155" s="5">
        <v>18.486499999999999</v>
      </c>
      <c r="I155">
        <v>82.296300000000002</v>
      </c>
      <c r="J155" t="s">
        <v>73</v>
      </c>
      <c r="K155">
        <v>1991</v>
      </c>
      <c r="L155" t="s">
        <v>187</v>
      </c>
      <c r="S155">
        <v>8.9200000000000002E-2</v>
      </c>
      <c r="T155">
        <v>1.3479000000000001</v>
      </c>
      <c r="U155">
        <v>1.4219999999999999</v>
      </c>
      <c r="V155">
        <v>5.8114999999999997</v>
      </c>
      <c r="W155">
        <v>7.7380000000000004</v>
      </c>
      <c r="X155">
        <v>5.8010999999999999</v>
      </c>
    </row>
    <row r="156" spans="1:28" x14ac:dyDescent="0.25">
      <c r="A156" s="1">
        <v>159</v>
      </c>
      <c r="B156" s="1">
        <v>36</v>
      </c>
      <c r="C156" s="1">
        <v>50</v>
      </c>
      <c r="D156" t="s">
        <v>74</v>
      </c>
      <c r="E156">
        <v>26</v>
      </c>
      <c r="F156" t="s">
        <v>30</v>
      </c>
      <c r="G156">
        <v>4</v>
      </c>
      <c r="J156" t="s">
        <v>75</v>
      </c>
      <c r="K156" t="s">
        <v>123</v>
      </c>
      <c r="L156" t="s">
        <v>154</v>
      </c>
      <c r="T156">
        <v>6.89</v>
      </c>
      <c r="U156">
        <v>4.54</v>
      </c>
      <c r="V156">
        <v>4.6900000000000004</v>
      </c>
      <c r="W156">
        <v>1.48</v>
      </c>
      <c r="X156">
        <v>1.85</v>
      </c>
      <c r="Y156">
        <v>2.5499999999999998</v>
      </c>
      <c r="Z156">
        <v>2.35</v>
      </c>
      <c r="AA156">
        <v>4.78</v>
      </c>
      <c r="AB156">
        <v>4.53</v>
      </c>
    </row>
    <row r="157" spans="1:28" x14ac:dyDescent="0.25">
      <c r="A157" s="1">
        <v>159</v>
      </c>
      <c r="B157">
        <v>36</v>
      </c>
      <c r="C157">
        <v>50</v>
      </c>
      <c r="D157" t="s">
        <v>74</v>
      </c>
      <c r="E157">
        <v>53</v>
      </c>
      <c r="F157" t="s">
        <v>30</v>
      </c>
      <c r="G157">
        <v>4</v>
      </c>
      <c r="J157" t="s">
        <v>75</v>
      </c>
      <c r="K157" t="s">
        <v>123</v>
      </c>
      <c r="L157" t="s">
        <v>116</v>
      </c>
      <c r="T157">
        <v>1.1000000000000001</v>
      </c>
      <c r="U157">
        <v>0.98</v>
      </c>
      <c r="V157">
        <v>0.14000000000000001</v>
      </c>
      <c r="W157">
        <v>0.2</v>
      </c>
      <c r="X157">
        <v>0.3</v>
      </c>
      <c r="Y157">
        <v>0.5</v>
      </c>
      <c r="Z157">
        <v>0.35</v>
      </c>
      <c r="AA157">
        <v>1.89</v>
      </c>
      <c r="AB157">
        <v>1.61</v>
      </c>
    </row>
    <row r="158" spans="1:28" x14ac:dyDescent="0.25">
      <c r="A158" s="1">
        <v>159</v>
      </c>
      <c r="B158">
        <v>36</v>
      </c>
      <c r="C158">
        <v>50</v>
      </c>
      <c r="D158" t="s">
        <v>74</v>
      </c>
      <c r="E158">
        <v>8</v>
      </c>
      <c r="F158" s="1" t="s">
        <v>30</v>
      </c>
      <c r="G158">
        <v>4</v>
      </c>
      <c r="J158" t="s">
        <v>75</v>
      </c>
      <c r="K158">
        <v>1989</v>
      </c>
      <c r="L158" t="s">
        <v>171</v>
      </c>
      <c r="T158">
        <v>0.2</v>
      </c>
      <c r="U158">
        <v>0.16</v>
      </c>
      <c r="V158">
        <v>0.03</v>
      </c>
      <c r="W158">
        <v>0</v>
      </c>
      <c r="X158">
        <v>0</v>
      </c>
      <c r="Y158">
        <v>0</v>
      </c>
      <c r="Z158">
        <v>0</v>
      </c>
      <c r="AA158">
        <v>0</v>
      </c>
      <c r="AB158">
        <v>0</v>
      </c>
    </row>
    <row r="159" spans="1:28" x14ac:dyDescent="0.25">
      <c r="A159" s="1">
        <v>159</v>
      </c>
      <c r="B159" s="1">
        <v>36</v>
      </c>
      <c r="C159" s="1">
        <v>50</v>
      </c>
      <c r="D159" t="s">
        <v>74</v>
      </c>
      <c r="E159">
        <v>24</v>
      </c>
      <c r="F159" s="1" t="s">
        <v>30</v>
      </c>
      <c r="G159">
        <v>4</v>
      </c>
      <c r="J159" t="s">
        <v>75</v>
      </c>
      <c r="K159" t="s">
        <v>123</v>
      </c>
      <c r="L159" t="s">
        <v>187</v>
      </c>
      <c r="T159">
        <v>0.02</v>
      </c>
      <c r="U159">
        <v>0.01</v>
      </c>
      <c r="V159">
        <v>0</v>
      </c>
      <c r="W159">
        <v>0.03</v>
      </c>
      <c r="X159">
        <v>0.05</v>
      </c>
      <c r="Y159">
        <v>0.28000000000000003</v>
      </c>
      <c r="Z159">
        <v>0.38</v>
      </c>
      <c r="AA159">
        <v>0.91</v>
      </c>
      <c r="AB159">
        <v>0.35</v>
      </c>
    </row>
    <row r="160" spans="1:28" x14ac:dyDescent="0.25">
      <c r="A160" s="1">
        <v>159</v>
      </c>
      <c r="B160">
        <v>36</v>
      </c>
      <c r="C160">
        <v>50</v>
      </c>
      <c r="D160" t="s">
        <v>74</v>
      </c>
      <c r="E160">
        <v>7</v>
      </c>
      <c r="F160" s="1" t="s">
        <v>30</v>
      </c>
      <c r="G160">
        <v>4</v>
      </c>
      <c r="J160" t="s">
        <v>75</v>
      </c>
      <c r="K160" t="s">
        <v>123</v>
      </c>
      <c r="L160" t="s">
        <v>195</v>
      </c>
      <c r="T160">
        <v>0.44</v>
      </c>
      <c r="U160">
        <v>1.91</v>
      </c>
      <c r="V160">
        <v>1.1000000000000001</v>
      </c>
      <c r="W160">
        <v>0.72</v>
      </c>
      <c r="X160">
        <v>0.2</v>
      </c>
      <c r="Y160">
        <v>0.09</v>
      </c>
      <c r="Z160">
        <v>0.61</v>
      </c>
      <c r="AA160">
        <v>1.3</v>
      </c>
      <c r="AB160">
        <v>1.39</v>
      </c>
    </row>
    <row r="161" spans="1:48" x14ac:dyDescent="0.25">
      <c r="A161" s="1">
        <v>159</v>
      </c>
      <c r="B161" s="1">
        <v>36</v>
      </c>
      <c r="C161" s="1">
        <v>50</v>
      </c>
      <c r="D161" t="s">
        <v>74</v>
      </c>
      <c r="E161">
        <v>32</v>
      </c>
      <c r="F161" s="1" t="s">
        <v>30</v>
      </c>
      <c r="G161" s="1">
        <v>4</v>
      </c>
      <c r="J161" t="s">
        <v>75</v>
      </c>
      <c r="K161" t="s">
        <v>123</v>
      </c>
      <c r="L161" t="s">
        <v>214</v>
      </c>
      <c r="T161">
        <v>0.01</v>
      </c>
      <c r="U161">
        <v>0</v>
      </c>
      <c r="V161">
        <v>0</v>
      </c>
      <c r="W161">
        <v>0</v>
      </c>
      <c r="X161">
        <v>0</v>
      </c>
      <c r="Y161">
        <v>0</v>
      </c>
      <c r="Z161">
        <v>0</v>
      </c>
      <c r="AA161">
        <v>0</v>
      </c>
      <c r="AB161">
        <v>0.02</v>
      </c>
    </row>
    <row r="162" spans="1:48" x14ac:dyDescent="0.25">
      <c r="A162" s="1">
        <v>161</v>
      </c>
      <c r="B162">
        <v>37</v>
      </c>
      <c r="C162">
        <v>51</v>
      </c>
      <c r="D162" t="s">
        <v>192</v>
      </c>
      <c r="E162">
        <v>8</v>
      </c>
      <c r="F162" s="1" t="s">
        <v>20</v>
      </c>
      <c r="H162">
        <v>26.1175</v>
      </c>
      <c r="I162">
        <v>91.791899999999998</v>
      </c>
      <c r="J162" t="s">
        <v>56</v>
      </c>
      <c r="K162" t="s">
        <v>123</v>
      </c>
      <c r="L162" t="s">
        <v>195</v>
      </c>
      <c r="V162">
        <v>2.1707000000000001</v>
      </c>
      <c r="W162">
        <v>1.0878000000000001</v>
      </c>
      <c r="X162">
        <v>1.1266</v>
      </c>
      <c r="Y162">
        <v>2.6606000000000001</v>
      </c>
      <c r="Z162">
        <v>6.2972999999999999</v>
      </c>
      <c r="AA162">
        <v>9.7472999999999992</v>
      </c>
      <c r="AB162">
        <v>17.1219</v>
      </c>
      <c r="AC162">
        <v>13.6561</v>
      </c>
      <c r="AD162">
        <v>14.349299999999999</v>
      </c>
      <c r="AE162">
        <v>6.0232000000000001</v>
      </c>
      <c r="AF162">
        <v>12.9308</v>
      </c>
      <c r="AG162">
        <v>1.1943999999999999</v>
      </c>
    </row>
    <row r="163" spans="1:48" x14ac:dyDescent="0.25">
      <c r="A163" s="1">
        <v>166</v>
      </c>
      <c r="B163">
        <v>38</v>
      </c>
      <c r="C163">
        <v>52</v>
      </c>
      <c r="D163" t="s">
        <v>76</v>
      </c>
      <c r="E163">
        <v>54</v>
      </c>
      <c r="F163" t="s">
        <v>30</v>
      </c>
      <c r="G163">
        <v>45</v>
      </c>
      <c r="J163" t="s">
        <v>50</v>
      </c>
      <c r="K163">
        <v>1988</v>
      </c>
      <c r="L163" t="s">
        <v>116</v>
      </c>
      <c r="M163">
        <v>6.6</v>
      </c>
      <c r="N163">
        <v>4.8</v>
      </c>
      <c r="O163">
        <v>8.9</v>
      </c>
      <c r="P163">
        <v>20</v>
      </c>
      <c r="Q163">
        <v>0.5</v>
      </c>
      <c r="R163">
        <v>0.1</v>
      </c>
      <c r="S163">
        <v>0.5</v>
      </c>
      <c r="T163">
        <v>1</v>
      </c>
      <c r="U163">
        <v>0.6</v>
      </c>
      <c r="V163">
        <v>0.5</v>
      </c>
      <c r="W163">
        <v>3.2</v>
      </c>
      <c r="X163">
        <v>4.2</v>
      </c>
      <c r="Y163">
        <v>0.2</v>
      </c>
      <c r="Z163">
        <v>1</v>
      </c>
      <c r="AA163">
        <v>2</v>
      </c>
      <c r="AB163">
        <v>1</v>
      </c>
      <c r="AC163">
        <v>2</v>
      </c>
      <c r="AD163">
        <v>3</v>
      </c>
      <c r="AE163">
        <v>14.1</v>
      </c>
      <c r="AF163">
        <v>11.2</v>
      </c>
      <c r="AG163">
        <v>10</v>
      </c>
      <c r="AH163">
        <v>22.1</v>
      </c>
      <c r="AI163">
        <v>32</v>
      </c>
      <c r="AJ163">
        <v>48.5</v>
      </c>
      <c r="AK163">
        <v>59.9</v>
      </c>
      <c r="AL163">
        <v>49.8</v>
      </c>
      <c r="AM163">
        <v>80</v>
      </c>
      <c r="AN163">
        <v>58.2</v>
      </c>
      <c r="AO163">
        <v>9.1</v>
      </c>
      <c r="AP163">
        <v>2</v>
      </c>
      <c r="AQ163">
        <v>9</v>
      </c>
      <c r="AR163">
        <v>7.5</v>
      </c>
      <c r="AS163">
        <v>5</v>
      </c>
      <c r="AT163">
        <v>2.7</v>
      </c>
      <c r="AU163">
        <v>18.100000000000001</v>
      </c>
      <c r="AV163">
        <v>25</v>
      </c>
    </row>
    <row r="164" spans="1:48" x14ac:dyDescent="0.25">
      <c r="A164" s="1">
        <v>175</v>
      </c>
      <c r="B164" s="1">
        <v>39</v>
      </c>
      <c r="C164" s="1">
        <v>53</v>
      </c>
      <c r="D164" t="s">
        <v>77</v>
      </c>
      <c r="E164">
        <v>27</v>
      </c>
      <c r="F164" t="s">
        <v>20</v>
      </c>
      <c r="H164">
        <v>25.181999999999999</v>
      </c>
      <c r="I164">
        <v>81.614999999999995</v>
      </c>
      <c r="J164" t="s">
        <v>45</v>
      </c>
      <c r="K164" t="s">
        <v>130</v>
      </c>
      <c r="L164" t="s">
        <v>154</v>
      </c>
      <c r="S164" s="2">
        <v>6.2</v>
      </c>
      <c r="T164" s="2">
        <v>5.7</v>
      </c>
      <c r="U164" s="2">
        <v>7</v>
      </c>
      <c r="V164" s="2">
        <v>9.6999999999999993</v>
      </c>
      <c r="W164" s="2">
        <v>8.5</v>
      </c>
      <c r="X164" s="2">
        <v>4.0999999999999996</v>
      </c>
      <c r="Y164" s="2">
        <v>4.0999999999999996</v>
      </c>
      <c r="Z164" s="2">
        <v>2.5</v>
      </c>
      <c r="AA164" s="2">
        <v>3.6</v>
      </c>
      <c r="AB164" s="2">
        <v>1.4</v>
      </c>
      <c r="AC164" s="2">
        <v>0.1</v>
      </c>
      <c r="AD164" s="2">
        <v>0.7</v>
      </c>
    </row>
    <row r="165" spans="1:48" x14ac:dyDescent="0.25">
      <c r="A165" s="1">
        <v>175</v>
      </c>
      <c r="B165" s="1">
        <v>39</v>
      </c>
      <c r="C165" s="1">
        <v>53</v>
      </c>
      <c r="D165" t="s">
        <v>77</v>
      </c>
      <c r="E165">
        <v>28</v>
      </c>
      <c r="F165" t="s">
        <v>20</v>
      </c>
      <c r="H165">
        <v>25.181999999999999</v>
      </c>
      <c r="I165">
        <v>81.614999999999995</v>
      </c>
      <c r="J165" t="s">
        <v>44</v>
      </c>
      <c r="K165" t="s">
        <v>130</v>
      </c>
      <c r="L165" t="s">
        <v>154</v>
      </c>
      <c r="S165" s="2">
        <v>19.399999999999999</v>
      </c>
      <c r="T165" s="2">
        <v>15.1</v>
      </c>
      <c r="U165" s="2">
        <v>19.899999999999999</v>
      </c>
      <c r="V165" s="2">
        <v>64.2</v>
      </c>
      <c r="W165" s="2">
        <v>99.7</v>
      </c>
      <c r="X165" s="2">
        <v>101.9</v>
      </c>
      <c r="Y165" s="2">
        <v>37</v>
      </c>
      <c r="Z165" s="2">
        <v>46.2</v>
      </c>
      <c r="AA165" s="2">
        <v>42.9</v>
      </c>
      <c r="AB165" s="2">
        <v>22</v>
      </c>
      <c r="AC165" s="2">
        <v>4.0999999999999996</v>
      </c>
      <c r="AD165" s="2">
        <v>6.6</v>
      </c>
    </row>
    <row r="166" spans="1:48" x14ac:dyDescent="0.25">
      <c r="A166" s="1">
        <v>175</v>
      </c>
      <c r="B166">
        <v>39</v>
      </c>
      <c r="C166">
        <v>53</v>
      </c>
      <c r="D166" t="s">
        <v>77</v>
      </c>
      <c r="E166">
        <v>55</v>
      </c>
      <c r="F166" t="s">
        <v>20</v>
      </c>
      <c r="H166">
        <v>25.181999999999999</v>
      </c>
      <c r="I166">
        <v>81.614999999999995</v>
      </c>
      <c r="J166" t="s">
        <v>45</v>
      </c>
      <c r="K166" t="s">
        <v>130</v>
      </c>
      <c r="L166" t="s">
        <v>116</v>
      </c>
      <c r="S166" s="2">
        <v>15.4</v>
      </c>
      <c r="T166" s="2">
        <v>23.5</v>
      </c>
      <c r="U166" s="2">
        <v>85.9</v>
      </c>
      <c r="V166" s="2">
        <v>68.599999999999994</v>
      </c>
      <c r="W166" s="2">
        <v>12.4</v>
      </c>
      <c r="X166" s="2">
        <v>9.9</v>
      </c>
      <c r="Y166" s="2">
        <v>7.7</v>
      </c>
      <c r="Z166" s="2">
        <v>8.4</v>
      </c>
      <c r="AA166" s="2">
        <v>10.1</v>
      </c>
      <c r="AB166" s="2">
        <v>18.2</v>
      </c>
      <c r="AC166" s="2">
        <v>6.6</v>
      </c>
      <c r="AD166" s="2">
        <v>8.5</v>
      </c>
    </row>
    <row r="167" spans="1:48" x14ac:dyDescent="0.25">
      <c r="A167" s="1">
        <v>175</v>
      </c>
      <c r="B167">
        <v>39</v>
      </c>
      <c r="C167">
        <v>53</v>
      </c>
      <c r="D167" t="s">
        <v>77</v>
      </c>
      <c r="E167">
        <v>56</v>
      </c>
      <c r="F167" t="s">
        <v>20</v>
      </c>
      <c r="H167">
        <v>25.181999999999999</v>
      </c>
      <c r="I167">
        <v>81.614999999999995</v>
      </c>
      <c r="J167" t="s">
        <v>44</v>
      </c>
      <c r="K167" t="s">
        <v>130</v>
      </c>
      <c r="L167" t="s">
        <v>116</v>
      </c>
      <c r="S167" s="2">
        <v>32.5</v>
      </c>
      <c r="T167" s="2">
        <v>60.5</v>
      </c>
      <c r="U167" s="2">
        <v>155</v>
      </c>
      <c r="V167" s="2">
        <v>156.1</v>
      </c>
      <c r="W167" s="2">
        <v>100.1</v>
      </c>
      <c r="X167" s="2">
        <v>85.2</v>
      </c>
      <c r="Y167" s="2">
        <v>70.900000000000006</v>
      </c>
      <c r="Z167" s="2">
        <v>57</v>
      </c>
      <c r="AA167" s="2">
        <v>84.2</v>
      </c>
      <c r="AB167" s="2">
        <v>54.7</v>
      </c>
      <c r="AC167" s="2">
        <v>7.6</v>
      </c>
      <c r="AD167" s="2">
        <v>9.9</v>
      </c>
    </row>
    <row r="168" spans="1:48" x14ac:dyDescent="0.25">
      <c r="A168" s="1">
        <v>175</v>
      </c>
      <c r="B168" s="1">
        <v>39</v>
      </c>
      <c r="C168" s="1">
        <v>53</v>
      </c>
      <c r="D168" t="s">
        <v>77</v>
      </c>
      <c r="E168">
        <v>25</v>
      </c>
      <c r="F168" s="1" t="s">
        <v>20</v>
      </c>
      <c r="H168">
        <v>25.181999999999999</v>
      </c>
      <c r="I168">
        <v>81.614999999999995</v>
      </c>
      <c r="J168" t="s">
        <v>45</v>
      </c>
      <c r="K168" t="s">
        <v>130</v>
      </c>
      <c r="L168" t="s">
        <v>187</v>
      </c>
      <c r="S168" s="2">
        <v>0</v>
      </c>
      <c r="T168" s="2">
        <v>0</v>
      </c>
      <c r="U168" s="2">
        <v>0</v>
      </c>
      <c r="V168" s="2">
        <v>0.1</v>
      </c>
      <c r="W168" s="2">
        <v>0</v>
      </c>
      <c r="X168" s="2">
        <v>0</v>
      </c>
      <c r="Y168" s="2">
        <v>0.1</v>
      </c>
      <c r="Z168" s="2">
        <v>0.1</v>
      </c>
      <c r="AA168" s="2">
        <v>0</v>
      </c>
      <c r="AB168" s="2">
        <v>0.1</v>
      </c>
      <c r="AC168" s="2">
        <v>0</v>
      </c>
      <c r="AD168" s="2">
        <v>0</v>
      </c>
    </row>
    <row r="169" spans="1:48" x14ac:dyDescent="0.25">
      <c r="A169" s="1">
        <v>175</v>
      </c>
      <c r="B169" s="1">
        <v>39</v>
      </c>
      <c r="C169" s="1">
        <v>53</v>
      </c>
      <c r="D169" t="s">
        <v>77</v>
      </c>
      <c r="E169">
        <v>26</v>
      </c>
      <c r="F169" s="1" t="s">
        <v>20</v>
      </c>
      <c r="H169">
        <v>25.181999999999999</v>
      </c>
      <c r="I169">
        <v>81.614999999999995</v>
      </c>
      <c r="J169" t="s">
        <v>44</v>
      </c>
      <c r="K169" t="s">
        <v>130</v>
      </c>
      <c r="L169" t="s">
        <v>187</v>
      </c>
      <c r="S169" s="2">
        <v>0</v>
      </c>
      <c r="T169" s="2">
        <v>0</v>
      </c>
      <c r="U169" s="2">
        <v>0</v>
      </c>
      <c r="V169" s="2">
        <v>0</v>
      </c>
      <c r="W169" s="2">
        <v>0</v>
      </c>
      <c r="X169" s="2">
        <v>0.2</v>
      </c>
      <c r="Y169" s="2">
        <v>0.6</v>
      </c>
      <c r="Z169" s="2">
        <v>2</v>
      </c>
      <c r="AA169" s="2">
        <v>0.4</v>
      </c>
      <c r="AB169" s="2">
        <v>0.2</v>
      </c>
      <c r="AC169" s="2">
        <v>0</v>
      </c>
      <c r="AD169" s="2">
        <v>0</v>
      </c>
    </row>
    <row r="170" spans="1:48" x14ac:dyDescent="0.25">
      <c r="A170" s="1">
        <v>175</v>
      </c>
      <c r="B170" s="1">
        <v>39</v>
      </c>
      <c r="C170" s="1">
        <v>53</v>
      </c>
      <c r="D170" t="s">
        <v>77</v>
      </c>
      <c r="E170">
        <v>21</v>
      </c>
      <c r="F170" s="1" t="s">
        <v>20</v>
      </c>
      <c r="H170">
        <v>25.181999999999999</v>
      </c>
      <c r="I170">
        <v>81.614999999999995</v>
      </c>
      <c r="J170" t="s">
        <v>44</v>
      </c>
      <c r="K170" t="s">
        <v>130</v>
      </c>
      <c r="L170" t="s">
        <v>207</v>
      </c>
      <c r="S170" s="2">
        <v>0</v>
      </c>
      <c r="T170" s="2">
        <v>0</v>
      </c>
      <c r="U170" s="2">
        <v>0</v>
      </c>
      <c r="V170" s="2">
        <v>0</v>
      </c>
      <c r="W170" s="2">
        <v>0</v>
      </c>
      <c r="X170" s="2">
        <v>0.2</v>
      </c>
      <c r="Y170" s="2">
        <v>0</v>
      </c>
      <c r="Z170" s="2">
        <v>0</v>
      </c>
      <c r="AA170" s="2">
        <v>0.1</v>
      </c>
      <c r="AB170" s="2">
        <v>0</v>
      </c>
      <c r="AC170" s="2">
        <v>0</v>
      </c>
      <c r="AD170" s="2">
        <v>0</v>
      </c>
    </row>
    <row r="171" spans="1:48" x14ac:dyDescent="0.25">
      <c r="A171" s="1">
        <v>175</v>
      </c>
      <c r="B171" s="1">
        <v>39</v>
      </c>
      <c r="C171" s="1">
        <v>53</v>
      </c>
      <c r="D171" t="s">
        <v>77</v>
      </c>
      <c r="E171">
        <v>33</v>
      </c>
      <c r="F171" s="1" t="s">
        <v>20</v>
      </c>
      <c r="H171">
        <v>25.181999999999999</v>
      </c>
      <c r="I171">
        <v>81.614999999999995</v>
      </c>
      <c r="J171" t="s">
        <v>45</v>
      </c>
      <c r="K171" t="s">
        <v>130</v>
      </c>
      <c r="L171" t="s">
        <v>214</v>
      </c>
      <c r="S171" s="2">
        <v>24.7</v>
      </c>
      <c r="T171" s="2">
        <v>213.4</v>
      </c>
      <c r="U171" s="2">
        <v>188.7</v>
      </c>
      <c r="V171" s="2">
        <v>37.4</v>
      </c>
      <c r="W171" s="2">
        <v>6.6</v>
      </c>
      <c r="X171" s="2">
        <v>2.6</v>
      </c>
      <c r="Y171" s="2">
        <v>1.4</v>
      </c>
      <c r="Z171" s="2">
        <v>1.2</v>
      </c>
      <c r="AA171" s="2">
        <v>2.5</v>
      </c>
      <c r="AB171">
        <v>10.199999999999999</v>
      </c>
      <c r="AC171" s="2">
        <v>6.9</v>
      </c>
      <c r="AD171" s="2">
        <v>13.9</v>
      </c>
    </row>
    <row r="172" spans="1:48" x14ac:dyDescent="0.25">
      <c r="A172" s="1">
        <v>175</v>
      </c>
      <c r="B172" s="1">
        <v>39</v>
      </c>
      <c r="C172" s="1">
        <v>53</v>
      </c>
      <c r="D172" t="s">
        <v>77</v>
      </c>
      <c r="E172">
        <v>34</v>
      </c>
      <c r="F172" s="1" t="s">
        <v>20</v>
      </c>
      <c r="H172">
        <v>25.181999999999999</v>
      </c>
      <c r="I172">
        <v>81.614999999999995</v>
      </c>
      <c r="J172" t="s">
        <v>44</v>
      </c>
      <c r="K172" t="s">
        <v>130</v>
      </c>
      <c r="L172" t="s">
        <v>214</v>
      </c>
      <c r="S172" s="2">
        <v>51.7</v>
      </c>
      <c r="T172" s="2">
        <v>296</v>
      </c>
      <c r="U172" s="2">
        <v>249.4</v>
      </c>
      <c r="V172" s="2">
        <v>59.1</v>
      </c>
      <c r="W172" s="2">
        <v>31.2</v>
      </c>
      <c r="X172" s="2">
        <v>12.7</v>
      </c>
      <c r="Y172" s="2">
        <v>7</v>
      </c>
      <c r="Z172" s="2">
        <v>3.1</v>
      </c>
      <c r="AA172" s="2">
        <v>2.4</v>
      </c>
      <c r="AB172" s="2">
        <v>14.9</v>
      </c>
      <c r="AC172" s="2">
        <v>8</v>
      </c>
      <c r="AD172" s="2">
        <v>31.9</v>
      </c>
    </row>
    <row r="173" spans="1:48" x14ac:dyDescent="0.25">
      <c r="A173" s="1">
        <v>176</v>
      </c>
      <c r="B173">
        <v>40</v>
      </c>
      <c r="C173">
        <v>54</v>
      </c>
      <c r="D173" t="s">
        <v>166</v>
      </c>
      <c r="E173">
        <v>9</v>
      </c>
      <c r="F173" s="1" t="s">
        <v>20</v>
      </c>
      <c r="H173">
        <v>27.583300000000001</v>
      </c>
      <c r="I173">
        <v>95.683300000000003</v>
      </c>
      <c r="J173" t="s">
        <v>167</v>
      </c>
      <c r="K173" t="s">
        <v>174</v>
      </c>
      <c r="L173" t="s">
        <v>171</v>
      </c>
      <c r="T173">
        <v>3.5</v>
      </c>
      <c r="U173">
        <v>12.7</v>
      </c>
      <c r="V173">
        <v>10</v>
      </c>
      <c r="W173">
        <v>2</v>
      </c>
      <c r="X173">
        <v>0</v>
      </c>
      <c r="Y173">
        <v>0</v>
      </c>
      <c r="Z173">
        <v>0</v>
      </c>
      <c r="AA173">
        <v>1</v>
      </c>
      <c r="AB173">
        <v>2</v>
      </c>
      <c r="AC173">
        <v>8</v>
      </c>
      <c r="AD173">
        <v>10</v>
      </c>
      <c r="AE173">
        <v>39</v>
      </c>
    </row>
    <row r="174" spans="1:48" x14ac:dyDescent="0.25">
      <c r="A174" s="1">
        <v>195</v>
      </c>
      <c r="B174">
        <v>41</v>
      </c>
      <c r="C174">
        <v>55</v>
      </c>
      <c r="D174" t="s">
        <v>67</v>
      </c>
      <c r="E174">
        <v>57</v>
      </c>
      <c r="F174" t="s">
        <v>20</v>
      </c>
      <c r="H174">
        <v>29.137899999999998</v>
      </c>
      <c r="I174" s="1">
        <v>79.658100000000005</v>
      </c>
      <c r="J174" t="s">
        <v>32</v>
      </c>
      <c r="K174" t="s">
        <v>131</v>
      </c>
      <c r="L174" t="s">
        <v>116</v>
      </c>
      <c r="P174">
        <v>28.471499999999999</v>
      </c>
      <c r="Q174">
        <v>40.543100000000003</v>
      </c>
      <c r="R174">
        <v>30.475300000000001</v>
      </c>
      <c r="S174">
        <v>7.6028000000000002</v>
      </c>
      <c r="T174">
        <v>14.4421</v>
      </c>
      <c r="U174">
        <v>31.183599999999998</v>
      </c>
      <c r="V174">
        <v>20.5383</v>
      </c>
      <c r="W174">
        <v>22.1252</v>
      </c>
      <c r="X174">
        <v>5.0876000000000001</v>
      </c>
      <c r="Y174">
        <v>0</v>
      </c>
      <c r="Z174">
        <v>0</v>
      </c>
      <c r="AA174">
        <v>0</v>
      </c>
      <c r="AB174">
        <v>0.96540000000000004</v>
      </c>
      <c r="AC174">
        <v>5.4747000000000003</v>
      </c>
      <c r="AD174">
        <v>12.876300000000001</v>
      </c>
      <c r="AE174">
        <v>13.9009</v>
      </c>
      <c r="AF174">
        <v>37.044800000000002</v>
      </c>
      <c r="AG174">
        <v>7.1824000000000003</v>
      </c>
      <c r="AH174">
        <v>13.4292</v>
      </c>
      <c r="AI174">
        <v>9.7787000000000006</v>
      </c>
      <c r="AJ174">
        <v>2.0457999999999998</v>
      </c>
      <c r="AK174">
        <v>0</v>
      </c>
      <c r="AL174">
        <v>0</v>
      </c>
      <c r="AM174">
        <v>0</v>
      </c>
    </row>
    <row r="175" spans="1:48" x14ac:dyDescent="0.25">
      <c r="A175" s="1">
        <v>195</v>
      </c>
      <c r="B175" s="1">
        <v>41</v>
      </c>
      <c r="C175" s="1">
        <v>55</v>
      </c>
      <c r="D175" t="s">
        <v>67</v>
      </c>
      <c r="E175">
        <v>27</v>
      </c>
      <c r="F175" s="1" t="s">
        <v>20</v>
      </c>
      <c r="H175">
        <v>29.137899999999998</v>
      </c>
      <c r="I175" s="1">
        <v>79.658100000000005</v>
      </c>
      <c r="J175" t="s">
        <v>32</v>
      </c>
      <c r="K175" t="s">
        <v>131</v>
      </c>
      <c r="L175" t="s">
        <v>187</v>
      </c>
      <c r="P175">
        <v>45.885899999999999</v>
      </c>
      <c r="Q175">
        <v>3.7964000000000002</v>
      </c>
      <c r="R175">
        <v>9.4657</v>
      </c>
      <c r="S175">
        <v>2.8978000000000002</v>
      </c>
      <c r="T175">
        <v>8.5570000000000004</v>
      </c>
      <c r="U175">
        <v>30.5459</v>
      </c>
      <c r="V175">
        <v>50.767299999999999</v>
      </c>
      <c r="W175">
        <v>44.214500000000001</v>
      </c>
      <c r="X175">
        <v>28.3218</v>
      </c>
      <c r="Y175">
        <v>14.774100000000001</v>
      </c>
      <c r="Z175">
        <v>12.871</v>
      </c>
      <c r="AA175">
        <v>12.143000000000001</v>
      </c>
      <c r="AB175">
        <v>5.5701000000000001</v>
      </c>
      <c r="AC175">
        <v>0.74960000000000004</v>
      </c>
      <c r="AD175">
        <v>3.5165000000000002</v>
      </c>
      <c r="AE175">
        <v>0</v>
      </c>
      <c r="AF175">
        <v>1.4479</v>
      </c>
      <c r="AG175">
        <v>5.9573</v>
      </c>
      <c r="AH175">
        <v>15.703900000000001</v>
      </c>
      <c r="AI175">
        <v>7.3936000000000002</v>
      </c>
      <c r="AJ175">
        <v>17.135300000000001</v>
      </c>
      <c r="AK175">
        <v>5.34</v>
      </c>
      <c r="AL175">
        <v>6.3494000000000002</v>
      </c>
      <c r="AM175">
        <v>10.848699999999999</v>
      </c>
    </row>
    <row r="176" spans="1:48" x14ac:dyDescent="0.25">
      <c r="A176" s="1">
        <v>195</v>
      </c>
      <c r="B176">
        <v>41</v>
      </c>
      <c r="C176">
        <v>56</v>
      </c>
      <c r="D176" t="s">
        <v>67</v>
      </c>
      <c r="E176">
        <v>58</v>
      </c>
      <c r="F176" t="s">
        <v>30</v>
      </c>
      <c r="H176">
        <v>8</v>
      </c>
      <c r="J176" t="s">
        <v>32</v>
      </c>
      <c r="K176" t="s">
        <v>131</v>
      </c>
      <c r="L176" t="s">
        <v>116</v>
      </c>
      <c r="P176">
        <v>133.08920000000001</v>
      </c>
      <c r="Q176">
        <v>60.119700000000002</v>
      </c>
      <c r="R176">
        <v>120.5278</v>
      </c>
      <c r="S176">
        <v>113.0706</v>
      </c>
      <c r="U176">
        <v>46.720599999999997</v>
      </c>
      <c r="V176">
        <v>65.022499999999994</v>
      </c>
      <c r="W176">
        <v>38.837699999999998</v>
      </c>
      <c r="X176">
        <v>71.174999999999997</v>
      </c>
      <c r="Y176">
        <v>14.6214</v>
      </c>
      <c r="Z176">
        <v>11.856400000000001</v>
      </c>
      <c r="AA176">
        <v>6.7385000000000002</v>
      </c>
      <c r="AB176">
        <v>3.9460000000000002</v>
      </c>
      <c r="AC176">
        <v>90.058300000000003</v>
      </c>
      <c r="AD176">
        <v>117.6759</v>
      </c>
      <c r="AE176">
        <v>49.453499999999998</v>
      </c>
      <c r="AF176">
        <v>98.124300000000005</v>
      </c>
      <c r="AG176">
        <v>15.839</v>
      </c>
      <c r="AH176">
        <v>24.770299999999999</v>
      </c>
      <c r="AI176">
        <v>68.762500000000003</v>
      </c>
      <c r="AJ176">
        <v>164.27289999999999</v>
      </c>
      <c r="AK176">
        <v>84.313199999999995</v>
      </c>
      <c r="AL176">
        <v>9.0182000000000002</v>
      </c>
      <c r="AM176">
        <v>22.6004</v>
      </c>
    </row>
    <row r="177" spans="1:39" x14ac:dyDescent="0.25">
      <c r="A177" s="1">
        <v>195</v>
      </c>
      <c r="B177" s="1">
        <v>41</v>
      </c>
      <c r="C177" s="1">
        <v>56</v>
      </c>
      <c r="D177" t="s">
        <v>67</v>
      </c>
      <c r="E177">
        <v>28</v>
      </c>
      <c r="F177" s="1" t="s">
        <v>30</v>
      </c>
      <c r="G177">
        <v>8</v>
      </c>
      <c r="J177" t="s">
        <v>32</v>
      </c>
      <c r="K177" t="s">
        <v>131</v>
      </c>
      <c r="L177" t="s">
        <v>187</v>
      </c>
      <c r="P177">
        <v>242.90960000000001</v>
      </c>
      <c r="Q177">
        <v>13.170199999999999</v>
      </c>
      <c r="R177">
        <v>0</v>
      </c>
      <c r="S177">
        <v>0</v>
      </c>
      <c r="U177">
        <v>25.516400000000001</v>
      </c>
      <c r="V177">
        <v>67.183199999999999</v>
      </c>
      <c r="W177">
        <v>94.841999999999999</v>
      </c>
      <c r="X177">
        <v>108.4242</v>
      </c>
      <c r="Y177">
        <v>159.46170000000001</v>
      </c>
      <c r="Z177">
        <v>184.76750000000001</v>
      </c>
      <c r="AA177">
        <v>144.58850000000001</v>
      </c>
      <c r="AB177">
        <v>207.32210000000001</v>
      </c>
      <c r="AC177">
        <v>10.359500000000001</v>
      </c>
      <c r="AD177">
        <v>0</v>
      </c>
      <c r="AE177">
        <v>0</v>
      </c>
      <c r="AF177">
        <v>0</v>
      </c>
      <c r="AG177">
        <v>0</v>
      </c>
      <c r="AH177">
        <v>0</v>
      </c>
      <c r="AI177">
        <v>141.114</v>
      </c>
      <c r="AJ177">
        <v>117.3096</v>
      </c>
      <c r="AK177">
        <v>196.4179</v>
      </c>
      <c r="AL177">
        <v>238.04349999999999</v>
      </c>
      <c r="AM177">
        <v>202.584</v>
      </c>
    </row>
    <row r="178" spans="1:39" x14ac:dyDescent="0.25">
      <c r="A178" s="1">
        <v>210</v>
      </c>
      <c r="B178" s="1">
        <v>42</v>
      </c>
      <c r="C178" s="1">
        <v>57</v>
      </c>
      <c r="D178" t="s">
        <v>29</v>
      </c>
      <c r="E178">
        <v>29</v>
      </c>
      <c r="F178" t="s">
        <v>20</v>
      </c>
      <c r="H178" s="1">
        <v>22.467700000000001</v>
      </c>
      <c r="I178">
        <v>80.548699999999997</v>
      </c>
      <c r="J178" t="s">
        <v>78</v>
      </c>
      <c r="K178">
        <v>1993</v>
      </c>
      <c r="L178" t="s">
        <v>154</v>
      </c>
      <c r="M178">
        <v>0</v>
      </c>
      <c r="N178">
        <v>8</v>
      </c>
      <c r="O178">
        <v>11</v>
      </c>
      <c r="P178">
        <v>0</v>
      </c>
      <c r="Q178">
        <v>0</v>
      </c>
      <c r="R178">
        <v>0</v>
      </c>
      <c r="S178">
        <v>5</v>
      </c>
      <c r="T178">
        <v>16</v>
      </c>
      <c r="U178">
        <v>16</v>
      </c>
      <c r="V178">
        <v>36</v>
      </c>
      <c r="W178">
        <v>0</v>
      </c>
      <c r="X178">
        <v>4</v>
      </c>
    </row>
    <row r="179" spans="1:39" x14ac:dyDescent="0.25">
      <c r="A179" s="1">
        <v>210</v>
      </c>
      <c r="B179">
        <v>42</v>
      </c>
      <c r="C179">
        <v>57</v>
      </c>
      <c r="D179" t="s">
        <v>29</v>
      </c>
      <c r="E179">
        <v>59</v>
      </c>
      <c r="F179" t="s">
        <v>20</v>
      </c>
      <c r="H179" s="1">
        <v>22.467700000000001</v>
      </c>
      <c r="I179">
        <v>80.548699999999997</v>
      </c>
      <c r="J179" t="s">
        <v>78</v>
      </c>
      <c r="K179">
        <v>1993</v>
      </c>
      <c r="L179" t="s">
        <v>116</v>
      </c>
      <c r="M179">
        <v>46.2</v>
      </c>
      <c r="N179">
        <v>52.8</v>
      </c>
      <c r="O179">
        <v>54.3</v>
      </c>
      <c r="P179">
        <v>39.1</v>
      </c>
      <c r="Q179">
        <v>38.299999999999997</v>
      </c>
      <c r="R179">
        <v>30.5</v>
      </c>
      <c r="S179">
        <v>48</v>
      </c>
      <c r="T179">
        <v>111.5</v>
      </c>
      <c r="U179">
        <v>84.3</v>
      </c>
      <c r="V179">
        <v>57.6</v>
      </c>
      <c r="W179">
        <v>43.7</v>
      </c>
      <c r="X179">
        <v>35.1</v>
      </c>
    </row>
    <row r="180" spans="1:39" x14ac:dyDescent="0.25">
      <c r="A180" s="1">
        <v>210</v>
      </c>
      <c r="B180" s="1">
        <v>42</v>
      </c>
      <c r="C180" s="1">
        <v>57</v>
      </c>
      <c r="D180" t="s">
        <v>29</v>
      </c>
      <c r="E180">
        <v>29</v>
      </c>
      <c r="F180" s="1" t="s">
        <v>20</v>
      </c>
      <c r="H180" s="1">
        <v>22.467700000000001</v>
      </c>
      <c r="I180">
        <v>80.548699999999997</v>
      </c>
      <c r="J180" t="s">
        <v>78</v>
      </c>
      <c r="K180">
        <v>1993</v>
      </c>
      <c r="L180" t="s">
        <v>187</v>
      </c>
      <c r="M180">
        <v>6.5</v>
      </c>
      <c r="N180">
        <v>2.1</v>
      </c>
      <c r="O180">
        <v>0.8</v>
      </c>
      <c r="P180">
        <v>0.5</v>
      </c>
      <c r="Q180">
        <v>0</v>
      </c>
      <c r="R180">
        <v>0</v>
      </c>
      <c r="S180">
        <v>0</v>
      </c>
      <c r="T180">
        <v>3</v>
      </c>
      <c r="U180">
        <v>1</v>
      </c>
      <c r="V180">
        <v>8</v>
      </c>
      <c r="W180">
        <v>2</v>
      </c>
      <c r="X180">
        <v>34</v>
      </c>
    </row>
    <row r="181" spans="1:39" x14ac:dyDescent="0.25">
      <c r="A181" s="1">
        <v>210</v>
      </c>
      <c r="B181" s="1">
        <v>42</v>
      </c>
      <c r="C181" s="1">
        <v>57</v>
      </c>
      <c r="D181" t="s">
        <v>29</v>
      </c>
      <c r="E181">
        <v>35</v>
      </c>
      <c r="F181" s="1" t="s">
        <v>20</v>
      </c>
      <c r="H181" s="1">
        <v>22.467700000000001</v>
      </c>
      <c r="I181">
        <v>80.548699999999997</v>
      </c>
      <c r="J181" t="s">
        <v>78</v>
      </c>
      <c r="K181">
        <v>1993</v>
      </c>
      <c r="L181" t="s">
        <v>214</v>
      </c>
      <c r="M181">
        <v>0</v>
      </c>
      <c r="N181">
        <v>0</v>
      </c>
      <c r="O181">
        <v>0</v>
      </c>
      <c r="P181">
        <v>13</v>
      </c>
      <c r="Q181">
        <v>10</v>
      </c>
      <c r="R181">
        <v>11</v>
      </c>
      <c r="S181">
        <v>28</v>
      </c>
      <c r="T181">
        <v>134</v>
      </c>
      <c r="U181">
        <v>93</v>
      </c>
      <c r="V181">
        <v>12</v>
      </c>
      <c r="W181">
        <v>0</v>
      </c>
      <c r="X181">
        <v>0</v>
      </c>
    </row>
    <row r="182" spans="1:39" x14ac:dyDescent="0.25">
      <c r="A182" s="1">
        <v>221</v>
      </c>
      <c r="B182">
        <v>43</v>
      </c>
      <c r="C182">
        <v>58</v>
      </c>
      <c r="D182" t="s">
        <v>79</v>
      </c>
      <c r="E182">
        <v>60</v>
      </c>
      <c r="F182" t="s">
        <v>20</v>
      </c>
      <c r="H182">
        <v>22.132999999999999</v>
      </c>
      <c r="I182">
        <v>84.799000000000007</v>
      </c>
      <c r="J182" t="s">
        <v>32</v>
      </c>
      <c r="K182">
        <v>1992</v>
      </c>
      <c r="L182" t="s">
        <v>116</v>
      </c>
      <c r="M182">
        <v>10</v>
      </c>
      <c r="N182">
        <v>19.5</v>
      </c>
      <c r="O182">
        <v>48.5</v>
      </c>
      <c r="P182">
        <v>62.5</v>
      </c>
      <c r="Q182">
        <v>39.5</v>
      </c>
      <c r="R182">
        <v>73</v>
      </c>
      <c r="S182">
        <v>72</v>
      </c>
      <c r="T182">
        <v>61.5</v>
      </c>
      <c r="U182">
        <v>42</v>
      </c>
      <c r="V182">
        <v>43.5</v>
      </c>
      <c r="W182">
        <v>34</v>
      </c>
      <c r="X182">
        <v>31</v>
      </c>
    </row>
    <row r="183" spans="1:39" x14ac:dyDescent="0.25">
      <c r="A183" s="1">
        <v>221</v>
      </c>
      <c r="B183" s="1">
        <v>43</v>
      </c>
      <c r="C183" s="1">
        <v>58</v>
      </c>
      <c r="D183" t="s">
        <v>79</v>
      </c>
      <c r="E183">
        <v>30</v>
      </c>
      <c r="F183" s="1" t="s">
        <v>20</v>
      </c>
      <c r="H183">
        <v>22.132999999999999</v>
      </c>
      <c r="I183">
        <v>84.799000000000007</v>
      </c>
      <c r="J183" t="s">
        <v>32</v>
      </c>
      <c r="K183">
        <v>1992</v>
      </c>
      <c r="L183" t="s">
        <v>187</v>
      </c>
      <c r="M183">
        <v>20</v>
      </c>
      <c r="N183">
        <v>10</v>
      </c>
      <c r="O183">
        <v>4</v>
      </c>
      <c r="P183">
        <v>0.5</v>
      </c>
      <c r="Q183">
        <v>0</v>
      </c>
      <c r="R183">
        <v>0</v>
      </c>
      <c r="S183">
        <v>2.5</v>
      </c>
      <c r="T183">
        <v>0.5</v>
      </c>
      <c r="U183">
        <v>1</v>
      </c>
      <c r="V183">
        <v>19</v>
      </c>
      <c r="W183">
        <v>36</v>
      </c>
      <c r="X183">
        <v>9.5</v>
      </c>
    </row>
    <row r="184" spans="1:39" x14ac:dyDescent="0.25">
      <c r="A184" s="1">
        <v>221</v>
      </c>
      <c r="B184">
        <v>43</v>
      </c>
      <c r="C184">
        <v>59</v>
      </c>
      <c r="D184" t="s">
        <v>79</v>
      </c>
      <c r="E184">
        <v>61</v>
      </c>
      <c r="F184" t="s">
        <v>20</v>
      </c>
      <c r="H184">
        <v>22.233000000000001</v>
      </c>
      <c r="I184">
        <v>84.811000000000007</v>
      </c>
      <c r="J184" t="s">
        <v>32</v>
      </c>
      <c r="K184">
        <v>1992</v>
      </c>
      <c r="L184" t="s">
        <v>116</v>
      </c>
      <c r="M184">
        <v>133</v>
      </c>
      <c r="N184">
        <v>142</v>
      </c>
      <c r="O184">
        <v>197.5</v>
      </c>
      <c r="P184">
        <v>202</v>
      </c>
      <c r="Q184">
        <v>101.5</v>
      </c>
      <c r="R184">
        <v>142.5</v>
      </c>
      <c r="S184">
        <v>21.5</v>
      </c>
      <c r="T184">
        <v>31</v>
      </c>
      <c r="U184">
        <v>45</v>
      </c>
      <c r="V184">
        <v>194</v>
      </c>
      <c r="W184">
        <v>302</v>
      </c>
      <c r="X184">
        <v>185</v>
      </c>
    </row>
    <row r="185" spans="1:39" x14ac:dyDescent="0.25">
      <c r="A185" s="1">
        <v>221</v>
      </c>
      <c r="B185">
        <v>43</v>
      </c>
      <c r="C185">
        <v>60</v>
      </c>
      <c r="D185" t="s">
        <v>79</v>
      </c>
      <c r="E185">
        <v>62</v>
      </c>
      <c r="F185" t="s">
        <v>20</v>
      </c>
      <c r="H185">
        <v>22.233000000000001</v>
      </c>
      <c r="I185">
        <v>84.811000000000007</v>
      </c>
      <c r="J185" t="s">
        <v>32</v>
      </c>
      <c r="K185">
        <v>1992</v>
      </c>
      <c r="L185" t="s">
        <v>116</v>
      </c>
      <c r="M185">
        <v>90</v>
      </c>
      <c r="N185">
        <v>120</v>
      </c>
      <c r="O185">
        <v>257</v>
      </c>
      <c r="P185">
        <v>124.5</v>
      </c>
      <c r="Q185">
        <v>39.5</v>
      </c>
      <c r="R185">
        <v>63</v>
      </c>
      <c r="S185">
        <v>8</v>
      </c>
      <c r="T185">
        <v>37.5</v>
      </c>
      <c r="U185">
        <v>21.5</v>
      </c>
      <c r="V185">
        <v>100</v>
      </c>
      <c r="W185">
        <v>182.5</v>
      </c>
      <c r="X185">
        <v>72.5</v>
      </c>
    </row>
    <row r="186" spans="1:39" x14ac:dyDescent="0.25">
      <c r="A186" s="1">
        <v>225</v>
      </c>
      <c r="B186" s="1">
        <v>44</v>
      </c>
      <c r="C186" s="1">
        <v>61</v>
      </c>
      <c r="D186" t="s">
        <v>166</v>
      </c>
      <c r="E186">
        <v>10</v>
      </c>
      <c r="F186" s="1" t="s">
        <v>20</v>
      </c>
      <c r="H186">
        <v>27.3352</v>
      </c>
      <c r="I186">
        <v>95.412499999999994</v>
      </c>
      <c r="J186" s="1" t="s">
        <v>168</v>
      </c>
      <c r="K186" s="1" t="s">
        <v>174</v>
      </c>
      <c r="L186" t="s">
        <v>171</v>
      </c>
      <c r="T186">
        <v>36</v>
      </c>
      <c r="U186">
        <v>52</v>
      </c>
      <c r="V186">
        <v>60</v>
      </c>
      <c r="W186">
        <v>9</v>
      </c>
      <c r="X186">
        <v>0</v>
      </c>
      <c r="Y186">
        <v>0</v>
      </c>
      <c r="Z186">
        <v>0</v>
      </c>
      <c r="AA186">
        <v>0</v>
      </c>
      <c r="AB186">
        <v>19</v>
      </c>
      <c r="AC186">
        <v>30</v>
      </c>
      <c r="AD186">
        <v>40</v>
      </c>
      <c r="AE186">
        <v>119</v>
      </c>
      <c r="AF186">
        <v>23</v>
      </c>
    </row>
    <row r="187" spans="1:39" x14ac:dyDescent="0.25">
      <c r="A187" s="1">
        <v>226</v>
      </c>
      <c r="B187" s="1">
        <v>45</v>
      </c>
      <c r="C187" s="1">
        <v>62</v>
      </c>
      <c r="D187" t="s">
        <v>29</v>
      </c>
      <c r="E187">
        <v>30</v>
      </c>
      <c r="F187" t="s">
        <v>30</v>
      </c>
      <c r="G187">
        <v>22</v>
      </c>
      <c r="J187" t="s">
        <v>80</v>
      </c>
      <c r="K187" t="s">
        <v>158</v>
      </c>
      <c r="L187" t="s">
        <v>154</v>
      </c>
      <c r="M187">
        <v>59</v>
      </c>
      <c r="N187">
        <v>120</v>
      </c>
      <c r="O187">
        <v>64</v>
      </c>
      <c r="P187">
        <v>60</v>
      </c>
      <c r="Q187">
        <v>29</v>
      </c>
      <c r="R187">
        <v>22</v>
      </c>
      <c r="S187">
        <v>17</v>
      </c>
      <c r="T187">
        <v>6</v>
      </c>
      <c r="U187">
        <v>51</v>
      </c>
      <c r="V187">
        <v>84</v>
      </c>
      <c r="W187">
        <v>91</v>
      </c>
      <c r="X187">
        <v>65</v>
      </c>
    </row>
    <row r="188" spans="1:39" x14ac:dyDescent="0.25">
      <c r="A188" s="1">
        <v>226</v>
      </c>
      <c r="B188">
        <v>45</v>
      </c>
      <c r="C188">
        <v>62</v>
      </c>
      <c r="D188" t="s">
        <v>29</v>
      </c>
      <c r="E188">
        <v>63</v>
      </c>
      <c r="F188" t="s">
        <v>30</v>
      </c>
      <c r="G188">
        <v>22</v>
      </c>
      <c r="J188" t="s">
        <v>80</v>
      </c>
      <c r="K188">
        <v>1993</v>
      </c>
      <c r="L188" t="s">
        <v>116</v>
      </c>
      <c r="M188">
        <v>22</v>
      </c>
      <c r="N188">
        <v>47</v>
      </c>
      <c r="O188">
        <v>73</v>
      </c>
      <c r="P188">
        <v>30</v>
      </c>
      <c r="Q188">
        <v>20</v>
      </c>
      <c r="R188">
        <v>35</v>
      </c>
      <c r="S188">
        <v>66</v>
      </c>
      <c r="T188">
        <v>143</v>
      </c>
      <c r="U188">
        <v>75</v>
      </c>
      <c r="V188">
        <v>40</v>
      </c>
      <c r="W188">
        <v>12</v>
      </c>
      <c r="X188">
        <v>17</v>
      </c>
    </row>
    <row r="189" spans="1:39" x14ac:dyDescent="0.25">
      <c r="A189" s="1">
        <v>226</v>
      </c>
      <c r="B189" s="1">
        <v>45</v>
      </c>
      <c r="C189" s="1">
        <v>62</v>
      </c>
      <c r="D189" t="s">
        <v>29</v>
      </c>
      <c r="E189">
        <v>36</v>
      </c>
      <c r="F189" s="1" t="s">
        <v>30</v>
      </c>
      <c r="G189">
        <v>22</v>
      </c>
      <c r="J189" t="s">
        <v>80</v>
      </c>
      <c r="K189" t="s">
        <v>158</v>
      </c>
      <c r="L189" t="s">
        <v>214</v>
      </c>
      <c r="M189" s="1">
        <v>8</v>
      </c>
      <c r="N189" s="1">
        <v>2</v>
      </c>
      <c r="O189" s="1">
        <v>2</v>
      </c>
      <c r="P189" s="1">
        <v>2</v>
      </c>
      <c r="Q189" s="1">
        <v>5</v>
      </c>
      <c r="R189" s="1">
        <v>10</v>
      </c>
      <c r="S189" s="1">
        <v>22</v>
      </c>
      <c r="T189" s="1">
        <v>39</v>
      </c>
      <c r="U189" s="1">
        <v>73</v>
      </c>
      <c r="V189" s="1">
        <v>15</v>
      </c>
      <c r="W189" s="1">
        <v>3</v>
      </c>
      <c r="X189" s="1">
        <v>3</v>
      </c>
    </row>
    <row r="190" spans="1:39" x14ac:dyDescent="0.25">
      <c r="A190" s="1">
        <v>226</v>
      </c>
      <c r="B190" s="1">
        <v>45</v>
      </c>
      <c r="C190" s="1">
        <v>63</v>
      </c>
      <c r="D190" t="s">
        <v>29</v>
      </c>
      <c r="E190">
        <v>31</v>
      </c>
      <c r="F190" t="s">
        <v>30</v>
      </c>
      <c r="G190">
        <v>23</v>
      </c>
      <c r="J190" t="s">
        <v>80</v>
      </c>
      <c r="K190" t="s">
        <v>158</v>
      </c>
      <c r="L190" t="s">
        <v>154</v>
      </c>
      <c r="M190">
        <v>3</v>
      </c>
      <c r="N190">
        <v>4</v>
      </c>
      <c r="O190">
        <v>12</v>
      </c>
      <c r="P190">
        <v>0</v>
      </c>
      <c r="Q190">
        <v>0</v>
      </c>
      <c r="R190">
        <v>1</v>
      </c>
      <c r="S190">
        <v>1</v>
      </c>
      <c r="T190">
        <v>0</v>
      </c>
      <c r="U190">
        <v>10</v>
      </c>
      <c r="V190">
        <v>11</v>
      </c>
      <c r="W190">
        <v>0</v>
      </c>
      <c r="X190">
        <v>4</v>
      </c>
    </row>
    <row r="191" spans="1:39" x14ac:dyDescent="0.25">
      <c r="A191" s="1">
        <v>226</v>
      </c>
      <c r="B191">
        <v>45</v>
      </c>
      <c r="C191">
        <v>63</v>
      </c>
      <c r="D191" t="s">
        <v>29</v>
      </c>
      <c r="E191">
        <v>64</v>
      </c>
      <c r="F191" t="s">
        <v>30</v>
      </c>
      <c r="G191">
        <v>23</v>
      </c>
      <c r="J191" t="s">
        <v>80</v>
      </c>
      <c r="K191">
        <v>1993</v>
      </c>
      <c r="L191" t="s">
        <v>116</v>
      </c>
      <c r="M191">
        <v>25</v>
      </c>
      <c r="N191">
        <v>37</v>
      </c>
      <c r="O191">
        <v>49</v>
      </c>
      <c r="P191">
        <v>50</v>
      </c>
      <c r="Q191">
        <v>12</v>
      </c>
      <c r="R191">
        <v>8</v>
      </c>
      <c r="S191">
        <v>25</v>
      </c>
      <c r="T191">
        <v>72</v>
      </c>
      <c r="U191">
        <v>99</v>
      </c>
      <c r="V191">
        <v>67</v>
      </c>
      <c r="W191">
        <v>19</v>
      </c>
      <c r="X191">
        <v>17</v>
      </c>
    </row>
    <row r="192" spans="1:39" x14ac:dyDescent="0.25">
      <c r="A192" s="1">
        <v>226</v>
      </c>
      <c r="B192" s="1">
        <v>45</v>
      </c>
      <c r="C192" s="1">
        <v>63</v>
      </c>
      <c r="D192" t="s">
        <v>29</v>
      </c>
      <c r="E192">
        <v>37</v>
      </c>
      <c r="F192" s="1" t="s">
        <v>30</v>
      </c>
      <c r="G192">
        <v>23</v>
      </c>
      <c r="J192" t="s">
        <v>80</v>
      </c>
      <c r="K192" t="s">
        <v>158</v>
      </c>
      <c r="L192" t="s">
        <v>214</v>
      </c>
      <c r="M192" s="1">
        <v>21</v>
      </c>
      <c r="N192" s="1">
        <v>20</v>
      </c>
      <c r="O192" s="1">
        <v>19</v>
      </c>
      <c r="P192" s="1">
        <v>13</v>
      </c>
      <c r="Q192" s="1">
        <v>10</v>
      </c>
      <c r="R192" s="1">
        <v>5</v>
      </c>
      <c r="S192" s="1">
        <v>16</v>
      </c>
      <c r="T192" s="1">
        <v>40</v>
      </c>
      <c r="U192" s="1">
        <v>69</v>
      </c>
      <c r="V192" s="1">
        <v>15</v>
      </c>
      <c r="W192" s="1">
        <v>6</v>
      </c>
      <c r="X192" s="1">
        <v>15</v>
      </c>
    </row>
    <row r="193" spans="1:65" x14ac:dyDescent="0.25">
      <c r="A193" s="1">
        <v>236</v>
      </c>
      <c r="B193" s="1">
        <v>46</v>
      </c>
      <c r="C193" s="1">
        <v>64</v>
      </c>
      <c r="D193" t="s">
        <v>60</v>
      </c>
      <c r="E193">
        <v>22</v>
      </c>
      <c r="F193" s="1" t="s">
        <v>20</v>
      </c>
      <c r="H193" s="4">
        <v>28.582699999999999</v>
      </c>
      <c r="I193" s="1">
        <v>77.179299999999998</v>
      </c>
      <c r="J193" t="s">
        <v>202</v>
      </c>
      <c r="K193" t="s">
        <v>211</v>
      </c>
      <c r="L193" t="s">
        <v>207</v>
      </c>
      <c r="R193">
        <v>91.2072</v>
      </c>
      <c r="S193">
        <v>207.4083</v>
      </c>
      <c r="T193">
        <v>354.66480000000001</v>
      </c>
      <c r="U193">
        <v>306.6585</v>
      </c>
      <c r="V193">
        <v>154.36429999999999</v>
      </c>
      <c r="W193">
        <v>22.030799999999999</v>
      </c>
      <c r="X193">
        <v>13.955299999999999</v>
      </c>
      <c r="Y193">
        <v>3.6981999999999999</v>
      </c>
      <c r="Z193">
        <v>0</v>
      </c>
      <c r="AA193">
        <v>16.392800000000001</v>
      </c>
      <c r="AB193">
        <v>61.58</v>
      </c>
      <c r="AC193">
        <v>13.6669</v>
      </c>
      <c r="AD193">
        <v>25.477699999999999</v>
      </c>
      <c r="AE193">
        <v>103.9391</v>
      </c>
      <c r="AF193">
        <v>87.006699999999995</v>
      </c>
      <c r="AG193">
        <v>94.4542</v>
      </c>
      <c r="AH193">
        <v>42.019399999999997</v>
      </c>
      <c r="AI193">
        <v>22.896000000000001</v>
      </c>
      <c r="AJ193">
        <v>17.076599999999999</v>
      </c>
      <c r="AK193">
        <v>26.677900000000001</v>
      </c>
      <c r="AL193">
        <v>12.029500000000001</v>
      </c>
      <c r="AM193">
        <v>3.9540000000000002</v>
      </c>
    </row>
    <row r="194" spans="1:65" x14ac:dyDescent="0.25">
      <c r="A194" s="1">
        <v>237</v>
      </c>
      <c r="B194">
        <v>47</v>
      </c>
      <c r="C194">
        <v>65</v>
      </c>
      <c r="D194" t="s">
        <v>81</v>
      </c>
      <c r="E194">
        <v>65</v>
      </c>
      <c r="F194" t="s">
        <v>30</v>
      </c>
      <c r="G194">
        <v>6</v>
      </c>
      <c r="J194" t="s">
        <v>82</v>
      </c>
      <c r="K194">
        <v>1989</v>
      </c>
      <c r="L194" t="s">
        <v>116</v>
      </c>
      <c r="M194">
        <v>0</v>
      </c>
      <c r="N194">
        <v>2.5899999999999999E-2</v>
      </c>
      <c r="O194">
        <v>0.47139999999999999</v>
      </c>
      <c r="P194">
        <v>6.5496999999999996</v>
      </c>
      <c r="Q194">
        <v>3.3555999999999999</v>
      </c>
      <c r="R194">
        <v>0.66859999999999997</v>
      </c>
      <c r="S194">
        <v>0.48070000000000002</v>
      </c>
      <c r="T194">
        <v>1.8683000000000001</v>
      </c>
      <c r="U194">
        <v>2.1334</v>
      </c>
      <c r="V194">
        <v>3.1225000000000001</v>
      </c>
      <c r="W194">
        <v>1.5763</v>
      </c>
      <c r="X194">
        <v>0.3382</v>
      </c>
    </row>
    <row r="195" spans="1:65" x14ac:dyDescent="0.25">
      <c r="A195" s="1">
        <v>237</v>
      </c>
      <c r="B195" s="1">
        <v>47</v>
      </c>
      <c r="C195" s="1">
        <v>65</v>
      </c>
      <c r="D195" t="s">
        <v>81</v>
      </c>
      <c r="E195">
        <v>23</v>
      </c>
      <c r="F195" s="1" t="s">
        <v>30</v>
      </c>
      <c r="G195">
        <v>6</v>
      </c>
      <c r="J195" t="s">
        <v>82</v>
      </c>
      <c r="K195" t="s">
        <v>126</v>
      </c>
      <c r="L195" t="s">
        <v>207</v>
      </c>
      <c r="M195">
        <v>0.39019999999999999</v>
      </c>
      <c r="N195">
        <v>1.4967999999999999</v>
      </c>
      <c r="O195">
        <v>3.3426999999999998</v>
      </c>
      <c r="P195">
        <v>15.3352</v>
      </c>
      <c r="Q195">
        <v>25.7455</v>
      </c>
      <c r="R195">
        <v>6.0262000000000002</v>
      </c>
      <c r="S195">
        <v>9.3513000000000002</v>
      </c>
      <c r="T195">
        <v>7.2880000000000003</v>
      </c>
      <c r="U195">
        <v>3.6356000000000002</v>
      </c>
      <c r="V195">
        <v>5.3757999999999999</v>
      </c>
      <c r="W195">
        <v>1.8298000000000001</v>
      </c>
      <c r="X195">
        <v>3.2528999999999999</v>
      </c>
    </row>
    <row r="196" spans="1:65" x14ac:dyDescent="0.25">
      <c r="A196" s="1">
        <v>237</v>
      </c>
      <c r="B196">
        <v>47</v>
      </c>
      <c r="C196">
        <v>66</v>
      </c>
      <c r="D196" t="s">
        <v>81</v>
      </c>
      <c r="E196">
        <v>66</v>
      </c>
      <c r="F196" t="s">
        <v>30</v>
      </c>
      <c r="G196">
        <v>7</v>
      </c>
      <c r="J196" t="s">
        <v>82</v>
      </c>
      <c r="K196">
        <v>1989</v>
      </c>
      <c r="L196" t="s">
        <v>116</v>
      </c>
      <c r="M196">
        <v>0.32240000000000002</v>
      </c>
      <c r="N196">
        <v>4.3799999999999999E-2</v>
      </c>
      <c r="O196">
        <v>1.3954</v>
      </c>
      <c r="P196">
        <v>4.2499000000000002</v>
      </c>
      <c r="Q196">
        <v>8.1729000000000003</v>
      </c>
      <c r="R196">
        <v>1.6286</v>
      </c>
      <c r="S196">
        <v>4.6281999999999996</v>
      </c>
      <c r="T196">
        <v>6.9029999999999996</v>
      </c>
      <c r="U196">
        <v>3.7995000000000001</v>
      </c>
      <c r="V196">
        <v>3.1225000000000001</v>
      </c>
      <c r="W196">
        <v>1.758</v>
      </c>
      <c r="X196">
        <v>1.6242000000000001</v>
      </c>
    </row>
    <row r="197" spans="1:65" x14ac:dyDescent="0.25">
      <c r="A197" s="1">
        <v>237</v>
      </c>
      <c r="B197" s="1">
        <v>47</v>
      </c>
      <c r="C197" s="1">
        <v>66</v>
      </c>
      <c r="D197" t="s">
        <v>81</v>
      </c>
      <c r="E197">
        <v>24</v>
      </c>
      <c r="F197" s="1" t="s">
        <v>30</v>
      </c>
      <c r="G197">
        <v>7</v>
      </c>
      <c r="J197" t="s">
        <v>82</v>
      </c>
      <c r="K197" t="s">
        <v>126</v>
      </c>
      <c r="L197" t="s">
        <v>207</v>
      </c>
      <c r="M197">
        <v>0.81720000000000004</v>
      </c>
      <c r="N197">
        <v>0</v>
      </c>
      <c r="O197">
        <v>1.1263000000000001</v>
      </c>
      <c r="P197">
        <v>11.529</v>
      </c>
      <c r="Q197">
        <v>34.200800000000001</v>
      </c>
      <c r="R197">
        <v>44.506100000000004</v>
      </c>
      <c r="S197">
        <v>26.373799999999999</v>
      </c>
      <c r="T197">
        <v>10.142099999999999</v>
      </c>
      <c r="U197">
        <v>4.0578000000000003</v>
      </c>
      <c r="V197">
        <v>4.2144000000000004</v>
      </c>
      <c r="W197">
        <v>3.4161999999999999</v>
      </c>
      <c r="X197">
        <v>5.5797999999999996</v>
      </c>
    </row>
    <row r="198" spans="1:65" x14ac:dyDescent="0.25">
      <c r="A198" s="1">
        <v>238</v>
      </c>
      <c r="B198">
        <v>48</v>
      </c>
      <c r="C198">
        <v>67</v>
      </c>
      <c r="D198" t="s">
        <v>166</v>
      </c>
      <c r="E198">
        <v>11</v>
      </c>
      <c r="F198" s="1" t="s">
        <v>20</v>
      </c>
      <c r="H198">
        <v>27.3352</v>
      </c>
      <c r="I198">
        <v>95.412499999999994</v>
      </c>
      <c r="J198" t="s">
        <v>169</v>
      </c>
      <c r="K198" t="s">
        <v>133</v>
      </c>
      <c r="L198" t="s">
        <v>171</v>
      </c>
      <c r="R198">
        <v>80</v>
      </c>
      <c r="S198">
        <v>45</v>
      </c>
      <c r="T198">
        <v>38</v>
      </c>
      <c r="U198">
        <v>27.5</v>
      </c>
      <c r="V198">
        <v>27.5</v>
      </c>
      <c r="W198">
        <v>1</v>
      </c>
      <c r="X198" s="4">
        <v>0</v>
      </c>
      <c r="Y198" s="4">
        <v>0</v>
      </c>
      <c r="Z198" s="4">
        <v>0</v>
      </c>
      <c r="AA198" s="4">
        <v>1.5</v>
      </c>
      <c r="AB198" s="4">
        <v>1.7</v>
      </c>
      <c r="AC198" s="4">
        <v>45</v>
      </c>
    </row>
    <row r="199" spans="1:65" x14ac:dyDescent="0.25">
      <c r="A199" s="1">
        <v>242</v>
      </c>
      <c r="B199" s="1">
        <v>49</v>
      </c>
      <c r="C199" s="1">
        <v>68</v>
      </c>
      <c r="D199" t="s">
        <v>83</v>
      </c>
      <c r="E199">
        <v>25</v>
      </c>
      <c r="F199" s="1" t="s">
        <v>20</v>
      </c>
      <c r="H199" s="6">
        <v>27.513999999999999</v>
      </c>
      <c r="I199">
        <v>71.814800000000005</v>
      </c>
      <c r="J199" t="s">
        <v>84</v>
      </c>
      <c r="K199" t="s">
        <v>157</v>
      </c>
      <c r="L199" t="s">
        <v>207</v>
      </c>
      <c r="P199">
        <v>47.269500000000001</v>
      </c>
      <c r="Q199">
        <v>29.3809</v>
      </c>
      <c r="R199">
        <v>5.4866999999999999</v>
      </c>
      <c r="S199">
        <v>8.6875</v>
      </c>
      <c r="T199">
        <v>3.3687</v>
      </c>
      <c r="U199">
        <v>24.8658</v>
      </c>
      <c r="V199">
        <v>16.754100000000001</v>
      </c>
      <c r="W199">
        <v>15.624599999999999</v>
      </c>
      <c r="X199">
        <v>10.3058</v>
      </c>
      <c r="Y199">
        <v>0.79690000000000005</v>
      </c>
      <c r="Z199">
        <v>6.6510999999999996</v>
      </c>
      <c r="AA199">
        <v>14.6006</v>
      </c>
    </row>
    <row r="200" spans="1:65" x14ac:dyDescent="0.25">
      <c r="A200" s="1">
        <v>242</v>
      </c>
      <c r="B200" s="1">
        <v>49</v>
      </c>
      <c r="C200" s="1">
        <v>68</v>
      </c>
      <c r="D200" t="s">
        <v>83</v>
      </c>
      <c r="E200">
        <v>38</v>
      </c>
      <c r="F200" s="1" t="s">
        <v>20</v>
      </c>
      <c r="H200" s="6">
        <v>27.513999999999999</v>
      </c>
      <c r="I200">
        <v>71.814800000000005</v>
      </c>
      <c r="J200" t="s">
        <v>84</v>
      </c>
      <c r="K200" t="s">
        <v>157</v>
      </c>
      <c r="L200" t="s">
        <v>214</v>
      </c>
      <c r="P200">
        <v>0.9012</v>
      </c>
      <c r="Q200">
        <v>0.61050000000000004</v>
      </c>
      <c r="R200">
        <v>10.2356</v>
      </c>
      <c r="S200">
        <v>17.9053</v>
      </c>
      <c r="T200">
        <v>32.279200000000003</v>
      </c>
      <c r="U200">
        <v>33.384999999999998</v>
      </c>
      <c r="V200">
        <v>16.614100000000001</v>
      </c>
      <c r="W200">
        <v>18.8369</v>
      </c>
      <c r="X200">
        <v>12.6799</v>
      </c>
      <c r="Y200">
        <v>0.65710000000000002</v>
      </c>
      <c r="Z200">
        <v>0.50600000000000001</v>
      </c>
      <c r="AA200">
        <v>0.4945</v>
      </c>
    </row>
    <row r="201" spans="1:65" x14ac:dyDescent="0.25">
      <c r="A201" s="1">
        <v>242</v>
      </c>
      <c r="B201">
        <v>49</v>
      </c>
      <c r="C201">
        <v>69</v>
      </c>
      <c r="D201" t="s">
        <v>83</v>
      </c>
      <c r="E201">
        <v>67</v>
      </c>
      <c r="F201" t="s">
        <v>20</v>
      </c>
      <c r="H201" s="6">
        <v>27.513999999999999</v>
      </c>
      <c r="I201">
        <v>71.814800000000005</v>
      </c>
      <c r="J201" t="s">
        <v>84</v>
      </c>
      <c r="K201">
        <v>1993</v>
      </c>
      <c r="L201" t="s">
        <v>116</v>
      </c>
      <c r="P201">
        <v>11.236499999999999</v>
      </c>
      <c r="Q201">
        <v>8.8501999999999992</v>
      </c>
      <c r="R201">
        <v>4.0903999999999998</v>
      </c>
      <c r="S201">
        <v>4.9166999999999996</v>
      </c>
      <c r="T201">
        <v>14.402200000000001</v>
      </c>
      <c r="U201">
        <v>13.692500000000001</v>
      </c>
      <c r="V201">
        <v>8.2341999999999995</v>
      </c>
      <c r="W201">
        <v>5.4291</v>
      </c>
      <c r="X201">
        <v>10.3058</v>
      </c>
      <c r="Y201">
        <v>0.65739999999999998</v>
      </c>
      <c r="Z201">
        <v>0.50619999999999998</v>
      </c>
      <c r="AA201">
        <v>9.7125000000000004</v>
      </c>
    </row>
    <row r="202" spans="1:65" x14ac:dyDescent="0.25">
      <c r="A202" s="1">
        <v>242</v>
      </c>
      <c r="B202" s="1">
        <v>49</v>
      </c>
      <c r="C202" s="1">
        <v>69</v>
      </c>
      <c r="D202" t="s">
        <v>83</v>
      </c>
      <c r="E202">
        <v>26</v>
      </c>
      <c r="F202" s="1" t="s">
        <v>30</v>
      </c>
      <c r="G202">
        <v>51</v>
      </c>
      <c r="J202" t="s">
        <v>84</v>
      </c>
      <c r="K202" t="s">
        <v>157</v>
      </c>
      <c r="L202" t="s">
        <v>207</v>
      </c>
      <c r="P202">
        <v>15.708600000000001</v>
      </c>
      <c r="Q202">
        <v>5.6414999999999997</v>
      </c>
      <c r="R202">
        <v>4.0936000000000003</v>
      </c>
      <c r="S202">
        <v>6.0373999999999999</v>
      </c>
      <c r="T202">
        <v>18.4559</v>
      </c>
      <c r="U202">
        <v>15.7905</v>
      </c>
      <c r="V202">
        <v>13.404999999999999</v>
      </c>
      <c r="W202">
        <v>6.4100999999999999</v>
      </c>
      <c r="X202">
        <v>6.6779000000000002</v>
      </c>
      <c r="Y202">
        <v>3.8727999999999998</v>
      </c>
      <c r="Z202">
        <v>4.5590999999999999</v>
      </c>
      <c r="AA202">
        <v>9.7155000000000005</v>
      </c>
    </row>
    <row r="203" spans="1:65" x14ac:dyDescent="0.25">
      <c r="A203" s="1">
        <v>242</v>
      </c>
      <c r="B203" s="1">
        <v>49</v>
      </c>
      <c r="C203" s="1">
        <v>69</v>
      </c>
      <c r="D203" t="s">
        <v>83</v>
      </c>
      <c r="E203">
        <v>39</v>
      </c>
      <c r="F203" s="1" t="s">
        <v>30</v>
      </c>
      <c r="G203">
        <v>51</v>
      </c>
      <c r="J203" t="s">
        <v>84</v>
      </c>
      <c r="K203" t="s">
        <v>157</v>
      </c>
      <c r="L203" t="s">
        <v>214</v>
      </c>
      <c r="P203">
        <v>0</v>
      </c>
      <c r="Q203">
        <v>0</v>
      </c>
      <c r="R203">
        <v>0</v>
      </c>
      <c r="S203">
        <v>0</v>
      </c>
      <c r="T203">
        <v>0</v>
      </c>
      <c r="U203">
        <v>2.0977000000000001</v>
      </c>
      <c r="V203">
        <v>3.0636999999999999</v>
      </c>
      <c r="W203">
        <v>0</v>
      </c>
      <c r="X203">
        <v>1.923</v>
      </c>
      <c r="Y203">
        <v>7.0787000000000004</v>
      </c>
      <c r="Z203">
        <v>0</v>
      </c>
      <c r="AA203">
        <v>0</v>
      </c>
    </row>
    <row r="204" spans="1:65" x14ac:dyDescent="0.25">
      <c r="A204" s="1">
        <v>260</v>
      </c>
      <c r="B204" s="1">
        <v>50</v>
      </c>
      <c r="C204" s="1">
        <v>70</v>
      </c>
      <c r="D204" s="1" t="s">
        <v>85</v>
      </c>
      <c r="E204" s="1">
        <v>68</v>
      </c>
      <c r="F204" s="1" t="s">
        <v>30</v>
      </c>
      <c r="G204" s="1">
        <v>24</v>
      </c>
      <c r="H204" s="1"/>
      <c r="I204" s="1"/>
      <c r="J204" s="1" t="s">
        <v>86</v>
      </c>
      <c r="K204" s="1" t="s">
        <v>133</v>
      </c>
      <c r="L204" s="1" t="s">
        <v>116</v>
      </c>
      <c r="M204" s="1"/>
      <c r="N204" s="1"/>
      <c r="O204" s="1"/>
      <c r="P204" s="1"/>
      <c r="Q204" s="1"/>
      <c r="R204" s="1"/>
      <c r="S204" s="1">
        <v>1.1397666666666666</v>
      </c>
      <c r="T204" s="1">
        <v>1.4556000000000002</v>
      </c>
      <c r="U204" s="1">
        <v>0.91715000000000002</v>
      </c>
      <c r="V204" s="1">
        <v>0.88277499999999998</v>
      </c>
      <c r="W204" s="1">
        <v>0.34834999999999999</v>
      </c>
      <c r="X204" s="1">
        <v>0.189975</v>
      </c>
      <c r="Y204" s="1">
        <v>0.27434999999999998</v>
      </c>
      <c r="Z204" s="1">
        <v>0.55512499999999998</v>
      </c>
      <c r="AA204" s="1">
        <v>0.73603333333333332</v>
      </c>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row>
    <row r="205" spans="1:65" x14ac:dyDescent="0.25">
      <c r="A205" s="1">
        <v>262</v>
      </c>
      <c r="B205">
        <v>51</v>
      </c>
      <c r="C205">
        <v>71</v>
      </c>
      <c r="D205" t="s">
        <v>72</v>
      </c>
      <c r="E205">
        <v>69</v>
      </c>
      <c r="F205" t="s">
        <v>30</v>
      </c>
      <c r="G205">
        <v>46</v>
      </c>
      <c r="J205" t="s">
        <v>87</v>
      </c>
      <c r="K205" t="s">
        <v>132</v>
      </c>
      <c r="L205" t="s">
        <v>116</v>
      </c>
      <c r="Q205">
        <v>2.4777</v>
      </c>
      <c r="R205">
        <v>1.7783</v>
      </c>
      <c r="S205">
        <v>25.283100000000001</v>
      </c>
      <c r="T205">
        <v>22.817399999999999</v>
      </c>
      <c r="U205">
        <v>1.3586</v>
      </c>
      <c r="V205">
        <v>4.0399999999999998E-2</v>
      </c>
      <c r="W205">
        <v>0</v>
      </c>
      <c r="X205">
        <v>5.5800000000000002E-2</v>
      </c>
      <c r="Y205">
        <v>6.2799999999999995E-2</v>
      </c>
      <c r="Z205">
        <v>0.33539999999999998</v>
      </c>
      <c r="AA205">
        <v>2.9923999999999999</v>
      </c>
      <c r="AB205">
        <v>5.1203000000000003</v>
      </c>
      <c r="AC205">
        <v>6.4523000000000001</v>
      </c>
      <c r="AD205">
        <v>7.6078000000000001</v>
      </c>
      <c r="AE205">
        <v>17.244700000000002</v>
      </c>
      <c r="AF205">
        <v>17.6938</v>
      </c>
      <c r="AG205">
        <v>5.8639000000000001</v>
      </c>
      <c r="AH205">
        <v>0.74750000000000005</v>
      </c>
      <c r="AI205">
        <v>0.13650000000000001</v>
      </c>
      <c r="AJ205">
        <v>1.0270999999999999</v>
      </c>
      <c r="AK205">
        <v>0.2397</v>
      </c>
      <c r="AL205">
        <v>1.0419</v>
      </c>
      <c r="AM205">
        <v>2.1977000000000002</v>
      </c>
      <c r="AN205">
        <v>3.4418000000000002</v>
      </c>
    </row>
    <row r="206" spans="1:65" x14ac:dyDescent="0.25">
      <c r="A206" s="1">
        <v>262</v>
      </c>
      <c r="B206" s="1">
        <v>51</v>
      </c>
      <c r="C206" s="1">
        <v>71</v>
      </c>
      <c r="D206" t="s">
        <v>72</v>
      </c>
      <c r="E206">
        <v>31</v>
      </c>
      <c r="F206" s="1" t="s">
        <v>30</v>
      </c>
      <c r="G206" s="1">
        <v>46</v>
      </c>
      <c r="J206" t="s">
        <v>87</v>
      </c>
      <c r="K206" t="s">
        <v>132</v>
      </c>
      <c r="L206" t="s">
        <v>187</v>
      </c>
      <c r="Q206">
        <v>0.1852</v>
      </c>
      <c r="R206">
        <v>2.24E-2</v>
      </c>
      <c r="S206">
        <v>3.73E-2</v>
      </c>
      <c r="T206">
        <v>1.1169</v>
      </c>
      <c r="U206">
        <v>13.985099999999999</v>
      </c>
      <c r="V206">
        <v>19.142900000000001</v>
      </c>
      <c r="W206">
        <v>38.395000000000003</v>
      </c>
      <c r="X206">
        <v>31.7605</v>
      </c>
      <c r="Y206">
        <v>20.782599999999999</v>
      </c>
      <c r="Z206">
        <v>8.2972000000000001</v>
      </c>
      <c r="AA206">
        <v>7.3361999999999998</v>
      </c>
      <c r="AB206">
        <v>0.4365</v>
      </c>
      <c r="AC206">
        <v>0.2742</v>
      </c>
      <c r="AD206">
        <v>1.2646999999999999</v>
      </c>
      <c r="AE206">
        <v>2.7858999999999998</v>
      </c>
      <c r="AF206">
        <v>2.6234999999999999</v>
      </c>
      <c r="AG206">
        <v>13.099399999999999</v>
      </c>
      <c r="AH206">
        <v>22.511900000000001</v>
      </c>
      <c r="AI206">
        <v>27.4908</v>
      </c>
      <c r="AJ206">
        <v>18.728999999999999</v>
      </c>
      <c r="AK206">
        <v>16.172799999999999</v>
      </c>
      <c r="AL206">
        <v>13.8833</v>
      </c>
      <c r="AM206">
        <v>8.5785</v>
      </c>
      <c r="AN206">
        <v>1.5019</v>
      </c>
    </row>
    <row r="207" spans="1:65" x14ac:dyDescent="0.25">
      <c r="A207" s="1">
        <v>264</v>
      </c>
      <c r="B207">
        <v>52</v>
      </c>
      <c r="C207">
        <v>72</v>
      </c>
      <c r="D207" t="s">
        <v>166</v>
      </c>
      <c r="E207">
        <v>12</v>
      </c>
      <c r="F207" s="1" t="s">
        <v>20</v>
      </c>
      <c r="H207">
        <v>27.384</v>
      </c>
      <c r="I207">
        <v>95.165999999999997</v>
      </c>
      <c r="J207" t="s">
        <v>170</v>
      </c>
      <c r="K207" t="s">
        <v>175</v>
      </c>
      <c r="L207" t="s">
        <v>171</v>
      </c>
      <c r="R207">
        <v>19.666666666666668</v>
      </c>
      <c r="S207">
        <v>14</v>
      </c>
      <c r="T207">
        <v>50.5</v>
      </c>
      <c r="U207">
        <v>50</v>
      </c>
      <c r="V207">
        <v>46</v>
      </c>
      <c r="W207">
        <v>1.5</v>
      </c>
      <c r="X207">
        <v>0</v>
      </c>
      <c r="Y207">
        <v>0</v>
      </c>
      <c r="Z207">
        <v>0</v>
      </c>
      <c r="AA207">
        <v>0</v>
      </c>
      <c r="AB207">
        <v>0</v>
      </c>
      <c r="AC207">
        <v>0.5</v>
      </c>
    </row>
    <row r="208" spans="1:65" x14ac:dyDescent="0.25">
      <c r="A208" s="1">
        <v>270</v>
      </c>
      <c r="B208">
        <v>53</v>
      </c>
      <c r="C208">
        <v>73</v>
      </c>
      <c r="D208" t="s">
        <v>46</v>
      </c>
      <c r="E208">
        <v>70</v>
      </c>
      <c r="F208" t="s">
        <v>20</v>
      </c>
      <c r="H208" s="1">
        <v>22.166699999999999</v>
      </c>
      <c r="I208" s="1">
        <v>84.783299999999997</v>
      </c>
      <c r="J208" t="s">
        <v>48</v>
      </c>
      <c r="K208">
        <v>2000</v>
      </c>
      <c r="L208" t="s">
        <v>116</v>
      </c>
      <c r="M208">
        <v>23.5791</v>
      </c>
      <c r="N208">
        <v>45.939799999999998</v>
      </c>
      <c r="O208">
        <v>122.13500000000001</v>
      </c>
      <c r="P208">
        <v>106.6313</v>
      </c>
      <c r="Q208">
        <v>58.500999999999998</v>
      </c>
      <c r="R208">
        <v>83.461100000000002</v>
      </c>
      <c r="S208">
        <v>78.084500000000006</v>
      </c>
      <c r="T208">
        <v>80.854699999999994</v>
      </c>
      <c r="U208">
        <v>16.085000000000001</v>
      </c>
      <c r="V208">
        <v>25.707899999999999</v>
      </c>
      <c r="W208">
        <v>29.1252</v>
      </c>
      <c r="X208">
        <v>8.4002999999999997</v>
      </c>
    </row>
    <row r="209" spans="1:34" x14ac:dyDescent="0.25">
      <c r="A209" s="1">
        <v>270</v>
      </c>
      <c r="B209" s="1">
        <v>53</v>
      </c>
      <c r="C209" s="1">
        <v>73</v>
      </c>
      <c r="D209" t="s">
        <v>46</v>
      </c>
      <c r="E209">
        <v>32</v>
      </c>
      <c r="F209" s="1" t="s">
        <v>20</v>
      </c>
      <c r="H209" s="1">
        <v>22.166699999999999</v>
      </c>
      <c r="I209" s="1">
        <v>84.783299999999997</v>
      </c>
      <c r="J209" t="s">
        <v>48</v>
      </c>
      <c r="K209">
        <v>2000</v>
      </c>
      <c r="L209" t="s">
        <v>187</v>
      </c>
      <c r="M209">
        <v>4.5457000000000001</v>
      </c>
      <c r="N209">
        <v>2.5724999999999998</v>
      </c>
      <c r="O209">
        <v>3.258</v>
      </c>
      <c r="P209">
        <v>1.6559999999999999</v>
      </c>
      <c r="Q209">
        <v>0.11600000000000001</v>
      </c>
      <c r="R209">
        <v>0.30659999999999998</v>
      </c>
      <c r="S209">
        <v>1.2388999999999999</v>
      </c>
      <c r="T209">
        <v>1.5529999999999999</v>
      </c>
      <c r="U209">
        <v>11.447800000000001</v>
      </c>
      <c r="V209">
        <v>10.958299999999999</v>
      </c>
      <c r="W209">
        <v>9.6037999999999997</v>
      </c>
      <c r="X209">
        <v>2.2536</v>
      </c>
    </row>
    <row r="210" spans="1:34" x14ac:dyDescent="0.25">
      <c r="A210" s="1">
        <v>273</v>
      </c>
      <c r="B210" s="1">
        <v>54</v>
      </c>
      <c r="C210" s="1">
        <v>74</v>
      </c>
      <c r="D210" t="s">
        <v>88</v>
      </c>
      <c r="E210">
        <v>32</v>
      </c>
      <c r="F210" t="s">
        <v>20</v>
      </c>
      <c r="H210">
        <v>26.121300000000002</v>
      </c>
      <c r="I210">
        <v>91.977900000000005</v>
      </c>
      <c r="J210" t="s">
        <v>89</v>
      </c>
      <c r="K210">
        <v>1988</v>
      </c>
      <c r="L210" t="s">
        <v>154</v>
      </c>
      <c r="P210">
        <v>0</v>
      </c>
      <c r="Q210" s="3">
        <v>0.25</v>
      </c>
      <c r="R210">
        <v>2.67</v>
      </c>
      <c r="S210">
        <v>1</v>
      </c>
      <c r="T210">
        <v>1.5</v>
      </c>
      <c r="U210">
        <v>1.33</v>
      </c>
      <c r="V210">
        <v>0.67</v>
      </c>
      <c r="W210">
        <v>0</v>
      </c>
    </row>
    <row r="211" spans="1:34" x14ac:dyDescent="0.25">
      <c r="A211" s="1">
        <v>273</v>
      </c>
      <c r="B211">
        <v>54</v>
      </c>
      <c r="C211">
        <v>74</v>
      </c>
      <c r="D211" t="s">
        <v>88</v>
      </c>
      <c r="E211">
        <v>71</v>
      </c>
      <c r="F211" t="s">
        <v>20</v>
      </c>
      <c r="H211">
        <v>26.121300000000002</v>
      </c>
      <c r="I211">
        <v>91.977900000000005</v>
      </c>
      <c r="J211" t="s">
        <v>89</v>
      </c>
      <c r="K211">
        <v>1988</v>
      </c>
      <c r="L211" t="s">
        <v>116</v>
      </c>
      <c r="P211">
        <v>0</v>
      </c>
      <c r="Q211">
        <v>0</v>
      </c>
      <c r="R211">
        <v>0.17</v>
      </c>
      <c r="S211">
        <v>0</v>
      </c>
      <c r="T211">
        <v>0</v>
      </c>
      <c r="U211">
        <v>0</v>
      </c>
      <c r="V211">
        <v>0</v>
      </c>
      <c r="W211">
        <v>0</v>
      </c>
      <c r="X211">
        <v>0</v>
      </c>
    </row>
    <row r="212" spans="1:34" x14ac:dyDescent="0.25">
      <c r="A212" s="1">
        <v>273</v>
      </c>
      <c r="B212" s="1">
        <v>54</v>
      </c>
      <c r="C212" s="1">
        <v>74</v>
      </c>
      <c r="D212" t="s">
        <v>88</v>
      </c>
      <c r="E212">
        <v>13</v>
      </c>
      <c r="F212" s="1" t="s">
        <v>20</v>
      </c>
      <c r="H212">
        <v>26.121300000000002</v>
      </c>
      <c r="I212">
        <v>91.977900000000005</v>
      </c>
      <c r="J212" t="s">
        <v>89</v>
      </c>
      <c r="K212">
        <v>1988</v>
      </c>
      <c r="L212" t="s">
        <v>171</v>
      </c>
      <c r="P212">
        <v>0</v>
      </c>
      <c r="Q212">
        <v>0</v>
      </c>
      <c r="R212">
        <v>0.67</v>
      </c>
      <c r="S212">
        <v>0</v>
      </c>
      <c r="T212">
        <v>2</v>
      </c>
      <c r="U212">
        <v>0.83</v>
      </c>
      <c r="V212">
        <v>0.17</v>
      </c>
      <c r="W212">
        <v>0</v>
      </c>
    </row>
    <row r="213" spans="1:34" x14ac:dyDescent="0.25">
      <c r="A213" s="1">
        <v>273</v>
      </c>
      <c r="B213" s="1">
        <v>54</v>
      </c>
      <c r="C213" s="1">
        <v>74</v>
      </c>
      <c r="D213" t="s">
        <v>88</v>
      </c>
      <c r="E213">
        <v>9</v>
      </c>
      <c r="F213" s="1" t="s">
        <v>20</v>
      </c>
      <c r="H213">
        <v>26.121300000000002</v>
      </c>
      <c r="I213">
        <v>91.977900000000005</v>
      </c>
      <c r="J213" t="s">
        <v>89</v>
      </c>
      <c r="K213">
        <v>1988</v>
      </c>
      <c r="L213" t="s">
        <v>195</v>
      </c>
      <c r="P213">
        <v>1</v>
      </c>
      <c r="Q213">
        <v>11.25</v>
      </c>
      <c r="R213">
        <v>15.83</v>
      </c>
      <c r="S213">
        <v>5</v>
      </c>
      <c r="T213">
        <v>2.25</v>
      </c>
      <c r="U213">
        <v>2.5</v>
      </c>
      <c r="V213">
        <v>1.5</v>
      </c>
      <c r="W213">
        <v>1.5</v>
      </c>
    </row>
    <row r="214" spans="1:34" x14ac:dyDescent="0.25">
      <c r="A214" s="1">
        <v>273</v>
      </c>
      <c r="B214" s="1">
        <v>54</v>
      </c>
      <c r="C214" s="1">
        <v>74</v>
      </c>
      <c r="D214" t="s">
        <v>88</v>
      </c>
      <c r="E214">
        <v>40</v>
      </c>
      <c r="F214" s="1" t="s">
        <v>20</v>
      </c>
      <c r="H214">
        <v>26.121300000000002</v>
      </c>
      <c r="I214">
        <v>91.977900000000005</v>
      </c>
      <c r="J214" t="s">
        <v>89</v>
      </c>
      <c r="K214">
        <v>1988</v>
      </c>
      <c r="L214" t="s">
        <v>214</v>
      </c>
      <c r="P214">
        <v>0.5</v>
      </c>
      <c r="Q214">
        <v>0</v>
      </c>
      <c r="R214">
        <v>0</v>
      </c>
      <c r="S214">
        <v>0.25</v>
      </c>
      <c r="T214">
        <v>0</v>
      </c>
      <c r="U214">
        <v>0</v>
      </c>
      <c r="V214">
        <v>0</v>
      </c>
      <c r="W214">
        <v>0</v>
      </c>
    </row>
    <row r="215" spans="1:34" x14ac:dyDescent="0.25">
      <c r="A215" s="1">
        <v>281</v>
      </c>
      <c r="B215" s="1">
        <v>55</v>
      </c>
      <c r="C215" s="1">
        <v>75</v>
      </c>
      <c r="D215" t="s">
        <v>90</v>
      </c>
      <c r="E215">
        <v>33</v>
      </c>
      <c r="F215" t="s">
        <v>30</v>
      </c>
      <c r="G215">
        <v>44</v>
      </c>
      <c r="J215" t="s">
        <v>91</v>
      </c>
      <c r="K215" t="s">
        <v>159</v>
      </c>
      <c r="L215" t="s">
        <v>154</v>
      </c>
      <c r="W215">
        <v>1.3143</v>
      </c>
      <c r="X215">
        <v>1.0005999999999999</v>
      </c>
      <c r="Y215">
        <v>1.3041</v>
      </c>
      <c r="Z215">
        <v>0.79710000000000003</v>
      </c>
      <c r="AA215">
        <v>0.80130000000000001</v>
      </c>
      <c r="AB215">
        <v>1.9029</v>
      </c>
      <c r="AC215">
        <v>3.2101999999999999</v>
      </c>
      <c r="AD215">
        <v>2.1918000000000002</v>
      </c>
      <c r="AE215">
        <v>4.3284000000000002</v>
      </c>
      <c r="AF215">
        <v>1.6954</v>
      </c>
      <c r="AG215">
        <v>1.9053</v>
      </c>
      <c r="AH215">
        <v>1.4855</v>
      </c>
    </row>
    <row r="216" spans="1:34" x14ac:dyDescent="0.25">
      <c r="A216" s="1">
        <v>281</v>
      </c>
      <c r="B216" s="1">
        <v>55</v>
      </c>
      <c r="C216" s="1">
        <v>75</v>
      </c>
      <c r="D216" t="s">
        <v>90</v>
      </c>
      <c r="E216">
        <v>34</v>
      </c>
      <c r="F216" t="s">
        <v>30</v>
      </c>
      <c r="G216">
        <v>44</v>
      </c>
      <c r="J216" t="s">
        <v>24</v>
      </c>
      <c r="K216" t="s">
        <v>159</v>
      </c>
      <c r="L216" t="s">
        <v>154</v>
      </c>
      <c r="W216">
        <v>0.32300000000000001</v>
      </c>
      <c r="X216">
        <v>0.215</v>
      </c>
      <c r="Y216">
        <v>0.51849999999999996</v>
      </c>
      <c r="Z216">
        <v>0.59750000000000003</v>
      </c>
      <c r="AA216">
        <v>0.29630000000000001</v>
      </c>
      <c r="AB216">
        <v>0.10730000000000001</v>
      </c>
      <c r="AC216">
        <v>9.2899999999999996E-2</v>
      </c>
      <c r="AD216">
        <v>0.1905</v>
      </c>
      <c r="AE216">
        <v>0</v>
      </c>
      <c r="AF216">
        <v>8.6800000000000002E-2</v>
      </c>
      <c r="AG216">
        <v>7.8600000000000003E-2</v>
      </c>
      <c r="AH216">
        <v>0.59389999999999998</v>
      </c>
    </row>
    <row r="217" spans="1:34" x14ac:dyDescent="0.25">
      <c r="A217" s="1">
        <v>281</v>
      </c>
      <c r="B217" s="1">
        <v>55</v>
      </c>
      <c r="C217" s="1">
        <v>75</v>
      </c>
      <c r="D217" t="s">
        <v>90</v>
      </c>
      <c r="E217">
        <v>34.5</v>
      </c>
      <c r="F217" t="s">
        <v>30</v>
      </c>
      <c r="G217">
        <v>44</v>
      </c>
      <c r="J217" t="s">
        <v>376</v>
      </c>
      <c r="K217" t="s">
        <v>159</v>
      </c>
      <c r="L217" t="s">
        <v>154</v>
      </c>
      <c r="W217">
        <v>0.29199999999999998</v>
      </c>
      <c r="X217">
        <v>0</v>
      </c>
      <c r="Y217">
        <v>0</v>
      </c>
      <c r="Z217">
        <v>0</v>
      </c>
      <c r="AA217">
        <v>0</v>
      </c>
      <c r="AB217">
        <v>0</v>
      </c>
      <c r="AC217">
        <v>0.83209999999999995</v>
      </c>
      <c r="AD217">
        <v>0</v>
      </c>
      <c r="AE217">
        <v>0.30690000000000001</v>
      </c>
      <c r="AF217">
        <v>0.30690000000000001</v>
      </c>
      <c r="AG217">
        <v>0.30690000000000001</v>
      </c>
      <c r="AH217">
        <v>0.30690000000000001</v>
      </c>
    </row>
    <row r="218" spans="1:34" x14ac:dyDescent="0.25">
      <c r="A218" s="1">
        <v>281</v>
      </c>
      <c r="B218">
        <v>55</v>
      </c>
      <c r="C218">
        <v>75</v>
      </c>
      <c r="D218" t="s">
        <v>90</v>
      </c>
      <c r="E218">
        <v>72</v>
      </c>
      <c r="F218" t="s">
        <v>30</v>
      </c>
      <c r="G218">
        <v>44</v>
      </c>
      <c r="J218" t="s">
        <v>91</v>
      </c>
      <c r="K218">
        <v>1994</v>
      </c>
      <c r="L218" t="s">
        <v>116</v>
      </c>
      <c r="W218">
        <v>0.7389</v>
      </c>
      <c r="X218">
        <v>0.28029999999999999</v>
      </c>
      <c r="Y218">
        <v>0.11899999999999999</v>
      </c>
      <c r="Z218">
        <v>6.88E-2</v>
      </c>
      <c r="AA218">
        <v>0.13100000000000001</v>
      </c>
      <c r="AB218">
        <v>0.23</v>
      </c>
      <c r="AC218">
        <v>0.21779999999999999</v>
      </c>
      <c r="AD218">
        <v>2.3271000000000002</v>
      </c>
      <c r="AE218">
        <v>1.8308</v>
      </c>
      <c r="AF218">
        <v>2.0044</v>
      </c>
      <c r="AG218">
        <v>0.65210000000000001</v>
      </c>
      <c r="AH218">
        <v>0.193</v>
      </c>
    </row>
    <row r="219" spans="1:34" x14ac:dyDescent="0.25">
      <c r="A219" s="1">
        <v>281</v>
      </c>
      <c r="B219">
        <v>55</v>
      </c>
      <c r="C219">
        <v>75</v>
      </c>
      <c r="D219" t="s">
        <v>90</v>
      </c>
      <c r="E219">
        <v>73</v>
      </c>
      <c r="F219" t="s">
        <v>30</v>
      </c>
      <c r="G219">
        <v>44</v>
      </c>
      <c r="J219" t="s">
        <v>24</v>
      </c>
      <c r="K219">
        <v>1994</v>
      </c>
      <c r="L219" t="s">
        <v>116</v>
      </c>
      <c r="W219">
        <v>5.2051999999999996</v>
      </c>
      <c r="X219">
        <v>2.9965999999999999</v>
      </c>
      <c r="Y219">
        <v>0.86309999999999998</v>
      </c>
      <c r="Z219">
        <v>1.5577000000000001</v>
      </c>
      <c r="AA219">
        <v>2.6993999999999998</v>
      </c>
      <c r="AB219">
        <v>8.0839999999999996</v>
      </c>
      <c r="AC219">
        <v>5.2054</v>
      </c>
      <c r="AD219">
        <v>23.9146</v>
      </c>
      <c r="AE219">
        <v>20.4038</v>
      </c>
      <c r="AF219">
        <v>9.4489999999999998</v>
      </c>
      <c r="AG219">
        <v>15.6143</v>
      </c>
      <c r="AH219">
        <v>1.8309</v>
      </c>
    </row>
    <row r="220" spans="1:34" x14ac:dyDescent="0.25">
      <c r="A220" s="1">
        <v>281</v>
      </c>
      <c r="B220" s="1">
        <v>55</v>
      </c>
      <c r="C220" s="1">
        <v>75</v>
      </c>
      <c r="D220" t="s">
        <v>90</v>
      </c>
      <c r="E220">
        <v>33</v>
      </c>
      <c r="F220" s="1" t="s">
        <v>30</v>
      </c>
      <c r="G220">
        <v>44</v>
      </c>
      <c r="J220" t="s">
        <v>91</v>
      </c>
      <c r="K220" t="s">
        <v>159</v>
      </c>
      <c r="L220" t="s">
        <v>187</v>
      </c>
      <c r="W220">
        <v>14.2469</v>
      </c>
      <c r="X220">
        <v>2.5926</v>
      </c>
      <c r="Y220">
        <v>4.9135999999999997</v>
      </c>
      <c r="Z220">
        <v>0.66669999999999996</v>
      </c>
      <c r="AA220">
        <v>0.37040000000000001</v>
      </c>
      <c r="AB220">
        <v>7.4099999999999999E-2</v>
      </c>
      <c r="AC220">
        <v>0.81479999999999997</v>
      </c>
      <c r="AD220">
        <v>1.6295999999999999</v>
      </c>
      <c r="AE220">
        <v>0.79010000000000002</v>
      </c>
      <c r="AF220">
        <v>0.32100000000000001</v>
      </c>
      <c r="AG220">
        <v>2.1234999999999999</v>
      </c>
      <c r="AH220">
        <v>9.8271999999999995</v>
      </c>
    </row>
    <row r="221" spans="1:34" x14ac:dyDescent="0.25">
      <c r="A221" s="1">
        <v>281</v>
      </c>
      <c r="B221" s="1">
        <v>55</v>
      </c>
      <c r="C221" s="1">
        <v>75</v>
      </c>
      <c r="D221" t="s">
        <v>90</v>
      </c>
      <c r="E221">
        <v>34</v>
      </c>
      <c r="F221" s="1" t="s">
        <v>30</v>
      </c>
      <c r="G221">
        <v>44</v>
      </c>
      <c r="J221" t="s">
        <v>24</v>
      </c>
      <c r="K221" t="s">
        <v>159</v>
      </c>
      <c r="L221" t="s">
        <v>187</v>
      </c>
      <c r="W221">
        <v>1.3332999999999999</v>
      </c>
      <c r="X221">
        <v>5.3579999999999997</v>
      </c>
      <c r="Y221">
        <v>2.4691000000000001</v>
      </c>
      <c r="Z221">
        <v>0.74070000000000003</v>
      </c>
      <c r="AA221">
        <v>0.79010000000000002</v>
      </c>
      <c r="AB221">
        <v>0.19750000000000001</v>
      </c>
      <c r="AC221">
        <v>0</v>
      </c>
      <c r="AD221">
        <v>0.32100000000000001</v>
      </c>
      <c r="AE221">
        <v>4.9299999999999997E-2</v>
      </c>
      <c r="AF221">
        <v>0</v>
      </c>
      <c r="AG221">
        <v>0.27160000000000001</v>
      </c>
      <c r="AH221">
        <v>3.2345999999999999</v>
      </c>
    </row>
    <row r="222" spans="1:34" x14ac:dyDescent="0.25">
      <c r="A222" s="1">
        <v>281</v>
      </c>
      <c r="B222" s="1">
        <v>55</v>
      </c>
      <c r="C222" s="1">
        <v>75</v>
      </c>
      <c r="D222" t="s">
        <v>90</v>
      </c>
      <c r="E222">
        <v>34.5</v>
      </c>
      <c r="F222" t="s">
        <v>30</v>
      </c>
      <c r="G222">
        <v>44</v>
      </c>
      <c r="J222" t="s">
        <v>22</v>
      </c>
      <c r="K222" t="s">
        <v>159</v>
      </c>
      <c r="L222" t="s">
        <v>187</v>
      </c>
      <c r="W222">
        <v>11.885899999999999</v>
      </c>
      <c r="X222">
        <v>6.8486000000000002</v>
      </c>
      <c r="Y222">
        <v>5.9303999999999997</v>
      </c>
      <c r="Z222">
        <v>5.8808999999999996</v>
      </c>
      <c r="AA222">
        <v>4.9379999999999997</v>
      </c>
      <c r="AB222">
        <v>1.9106000000000001</v>
      </c>
      <c r="AC222">
        <v>0.91810000000000003</v>
      </c>
      <c r="AD222">
        <v>0</v>
      </c>
      <c r="AE222">
        <v>1.9355</v>
      </c>
      <c r="AF222">
        <v>0.99260000000000004</v>
      </c>
      <c r="AG222">
        <v>0.89329999999999998</v>
      </c>
      <c r="AH222">
        <v>1.9106000000000001</v>
      </c>
    </row>
    <row r="223" spans="1:34" x14ac:dyDescent="0.25">
      <c r="A223" s="1">
        <v>281</v>
      </c>
      <c r="B223" s="1">
        <v>55</v>
      </c>
      <c r="C223" s="1">
        <v>75</v>
      </c>
      <c r="D223" t="s">
        <v>90</v>
      </c>
      <c r="E223">
        <v>34.5</v>
      </c>
      <c r="F223" t="s">
        <v>30</v>
      </c>
      <c r="G223">
        <v>44</v>
      </c>
      <c r="J223" t="s">
        <v>376</v>
      </c>
      <c r="K223" t="s">
        <v>159</v>
      </c>
      <c r="L223" t="s">
        <v>187</v>
      </c>
      <c r="W223">
        <v>15.434200000000001</v>
      </c>
      <c r="X223">
        <v>5.8064999999999998</v>
      </c>
      <c r="Y223">
        <v>2.8536000000000001</v>
      </c>
      <c r="Z223">
        <v>3.3746999999999998</v>
      </c>
      <c r="AA223">
        <v>3.4491000000000001</v>
      </c>
      <c r="AB223">
        <v>3.871</v>
      </c>
      <c r="AC223">
        <v>2.3325</v>
      </c>
      <c r="AD223">
        <v>2.9529000000000001</v>
      </c>
      <c r="AE223">
        <v>2.4318</v>
      </c>
      <c r="AF223">
        <v>3.8212000000000002</v>
      </c>
      <c r="AG223">
        <v>8.8834</v>
      </c>
      <c r="AH223">
        <v>9.4541000000000004</v>
      </c>
    </row>
    <row r="224" spans="1:34" x14ac:dyDescent="0.25">
      <c r="A224" s="1">
        <v>281</v>
      </c>
      <c r="B224" s="1">
        <v>55</v>
      </c>
      <c r="C224" s="1">
        <v>75</v>
      </c>
      <c r="D224" t="s">
        <v>90</v>
      </c>
      <c r="E224">
        <v>34.5</v>
      </c>
      <c r="F224" t="s">
        <v>30</v>
      </c>
      <c r="G224">
        <v>44</v>
      </c>
      <c r="J224" t="s">
        <v>377</v>
      </c>
      <c r="K224" t="s">
        <v>159</v>
      </c>
      <c r="L224" t="s">
        <v>187</v>
      </c>
      <c r="W224">
        <v>6.4020000000000001</v>
      </c>
      <c r="X224">
        <v>1.6625000000000001</v>
      </c>
      <c r="Y224">
        <v>0.2233</v>
      </c>
      <c r="Z224">
        <v>0.6452</v>
      </c>
      <c r="AA224">
        <v>0.29780000000000001</v>
      </c>
      <c r="AB224">
        <v>0.1489</v>
      </c>
      <c r="AC224">
        <v>4.9599999999999998E-2</v>
      </c>
      <c r="AD224">
        <v>0.29780000000000001</v>
      </c>
      <c r="AE224">
        <v>4.9599999999999998E-2</v>
      </c>
      <c r="AF224">
        <v>0.39700000000000002</v>
      </c>
      <c r="AG224">
        <v>0.37209999999999999</v>
      </c>
      <c r="AH224">
        <v>2.4068999999999998</v>
      </c>
    </row>
    <row r="225" spans="1:48" x14ac:dyDescent="0.25">
      <c r="A225" s="1">
        <v>288</v>
      </c>
      <c r="B225">
        <v>56</v>
      </c>
      <c r="C225">
        <v>76</v>
      </c>
      <c r="D225" t="s">
        <v>29</v>
      </c>
      <c r="E225">
        <v>74</v>
      </c>
      <c r="F225" t="s">
        <v>20</v>
      </c>
      <c r="H225" s="5">
        <v>22.591000000000001</v>
      </c>
      <c r="I225" s="5">
        <v>80.375</v>
      </c>
      <c r="J225" t="s">
        <v>92</v>
      </c>
      <c r="K225" t="s">
        <v>134</v>
      </c>
      <c r="L225" t="s">
        <v>116</v>
      </c>
      <c r="M225">
        <v>62.384399999999999</v>
      </c>
      <c r="N225">
        <v>46.832500000000003</v>
      </c>
      <c r="O225">
        <v>39.166200000000003</v>
      </c>
      <c r="P225">
        <v>38.373899999999999</v>
      </c>
      <c r="Q225">
        <v>26.4618</v>
      </c>
      <c r="R225">
        <v>28.7029</v>
      </c>
      <c r="S225">
        <v>63.294400000000003</v>
      </c>
      <c r="T225">
        <v>97.2791</v>
      </c>
      <c r="U225">
        <v>113.26909999999999</v>
      </c>
      <c r="V225">
        <v>63.749400000000001</v>
      </c>
      <c r="W225">
        <v>49.006100000000004</v>
      </c>
      <c r="X225">
        <v>41.542099999999998</v>
      </c>
    </row>
    <row r="226" spans="1:48" x14ac:dyDescent="0.25">
      <c r="A226" s="1">
        <v>288</v>
      </c>
      <c r="B226">
        <v>56</v>
      </c>
      <c r="C226">
        <v>76</v>
      </c>
      <c r="D226" t="s">
        <v>29</v>
      </c>
      <c r="E226">
        <v>75</v>
      </c>
      <c r="F226" t="s">
        <v>20</v>
      </c>
      <c r="H226" s="5">
        <v>22.591000000000001</v>
      </c>
      <c r="I226" s="5">
        <v>80.375</v>
      </c>
      <c r="J226" t="s">
        <v>92</v>
      </c>
      <c r="K226" t="s">
        <v>135</v>
      </c>
      <c r="L226" t="s">
        <v>116</v>
      </c>
      <c r="M226">
        <v>39.132300000000001</v>
      </c>
      <c r="N226">
        <v>46.630099999999999</v>
      </c>
      <c r="O226">
        <v>48.264600000000002</v>
      </c>
      <c r="P226">
        <v>35.138800000000003</v>
      </c>
      <c r="Q226">
        <v>35.155999999999999</v>
      </c>
      <c r="R226">
        <v>30.522600000000001</v>
      </c>
      <c r="S226">
        <v>48.7363</v>
      </c>
      <c r="T226">
        <v>97.2791</v>
      </c>
      <c r="U226">
        <v>77.683400000000006</v>
      </c>
      <c r="V226">
        <v>53.235500000000002</v>
      </c>
      <c r="W226">
        <v>36.470399999999998</v>
      </c>
      <c r="X226">
        <v>27.995699999999999</v>
      </c>
    </row>
    <row r="227" spans="1:48" x14ac:dyDescent="0.25">
      <c r="A227" s="1">
        <v>288</v>
      </c>
      <c r="B227">
        <v>56</v>
      </c>
      <c r="C227">
        <v>76</v>
      </c>
      <c r="D227" t="s">
        <v>29</v>
      </c>
      <c r="E227">
        <v>35</v>
      </c>
      <c r="F227" s="1" t="s">
        <v>20</v>
      </c>
      <c r="H227" s="5">
        <v>22.591000000000001</v>
      </c>
      <c r="I227" s="5">
        <v>80.375</v>
      </c>
      <c r="J227" t="s">
        <v>92</v>
      </c>
      <c r="K227" t="s">
        <v>134</v>
      </c>
      <c r="L227" t="s">
        <v>187</v>
      </c>
      <c r="M227">
        <v>0.76670000000000005</v>
      </c>
      <c r="N227">
        <v>0.17710000000000001</v>
      </c>
      <c r="O227">
        <v>4.2299999999999997E-2</v>
      </c>
      <c r="P227">
        <v>0</v>
      </c>
      <c r="Q227">
        <v>7.5999999999999998E-2</v>
      </c>
      <c r="R227">
        <v>0.29499999999999998</v>
      </c>
      <c r="S227">
        <v>0.36249999999999999</v>
      </c>
      <c r="T227">
        <v>0.58169999999999999</v>
      </c>
      <c r="U227">
        <v>0.54800000000000004</v>
      </c>
      <c r="V227">
        <v>0.8175</v>
      </c>
      <c r="W227">
        <v>0.88500000000000001</v>
      </c>
      <c r="X227">
        <v>1.1547000000000001</v>
      </c>
    </row>
    <row r="228" spans="1:48" x14ac:dyDescent="0.25">
      <c r="A228" s="1">
        <v>288</v>
      </c>
      <c r="B228">
        <v>56</v>
      </c>
      <c r="C228">
        <v>76</v>
      </c>
      <c r="D228" t="s">
        <v>29</v>
      </c>
      <c r="E228">
        <v>36</v>
      </c>
      <c r="F228" s="1" t="s">
        <v>20</v>
      </c>
      <c r="H228" s="5">
        <v>22.591000000000001</v>
      </c>
      <c r="I228" s="5">
        <v>80.375</v>
      </c>
      <c r="J228" t="s">
        <v>92</v>
      </c>
      <c r="K228" t="s">
        <v>135</v>
      </c>
      <c r="L228" t="s">
        <v>187</v>
      </c>
      <c r="M228">
        <v>3.8498000000000001</v>
      </c>
      <c r="N228">
        <v>1.4407000000000001</v>
      </c>
      <c r="O228">
        <v>0.74980000000000002</v>
      </c>
      <c r="P228">
        <v>0.36230000000000001</v>
      </c>
      <c r="Q228">
        <v>0.27810000000000001</v>
      </c>
      <c r="R228">
        <v>0.24460000000000001</v>
      </c>
      <c r="S228">
        <v>0.312</v>
      </c>
      <c r="T228">
        <v>1.087</v>
      </c>
      <c r="U228">
        <v>0.44690000000000002</v>
      </c>
      <c r="V228">
        <v>0.8175</v>
      </c>
      <c r="W228">
        <v>1.744</v>
      </c>
      <c r="X228">
        <v>2.6709000000000001</v>
      </c>
    </row>
    <row r="229" spans="1:48" x14ac:dyDescent="0.25">
      <c r="A229" s="1">
        <v>301</v>
      </c>
      <c r="B229">
        <v>57</v>
      </c>
      <c r="C229">
        <v>77</v>
      </c>
      <c r="D229" t="s">
        <v>64</v>
      </c>
      <c r="E229">
        <v>37</v>
      </c>
      <c r="F229" s="1" t="s">
        <v>20</v>
      </c>
      <c r="H229">
        <v>18.485900000000001</v>
      </c>
      <c r="I229">
        <v>82.230199999999996</v>
      </c>
      <c r="J229" t="s">
        <v>180</v>
      </c>
      <c r="K229" t="s">
        <v>189</v>
      </c>
      <c r="L229" t="s">
        <v>187</v>
      </c>
      <c r="T229">
        <v>3.2618999999999998</v>
      </c>
      <c r="U229">
        <v>3.4379</v>
      </c>
      <c r="V229">
        <v>8.5518000000000001</v>
      </c>
      <c r="W229">
        <v>17.294899999999998</v>
      </c>
      <c r="X229">
        <v>19.684200000000001</v>
      </c>
      <c r="Y229">
        <v>10.384399999999999</v>
      </c>
      <c r="Z229">
        <v>4.6054000000000004</v>
      </c>
    </row>
    <row r="230" spans="1:48" x14ac:dyDescent="0.25">
      <c r="A230" s="1">
        <v>301</v>
      </c>
      <c r="B230">
        <v>57</v>
      </c>
      <c r="C230">
        <v>77</v>
      </c>
      <c r="D230" t="s">
        <v>64</v>
      </c>
      <c r="E230">
        <v>39</v>
      </c>
      <c r="F230" s="1" t="s">
        <v>20</v>
      </c>
      <c r="H230">
        <v>18.485900000000001</v>
      </c>
      <c r="I230">
        <v>82.230199999999996</v>
      </c>
      <c r="J230" t="s">
        <v>181</v>
      </c>
      <c r="K230" t="s">
        <v>189</v>
      </c>
      <c r="L230" t="s">
        <v>187</v>
      </c>
      <c r="T230">
        <v>3.7699999999999997E-2</v>
      </c>
      <c r="U230">
        <v>0.68179999999999996</v>
      </c>
      <c r="V230">
        <v>4.2599999999999999E-2</v>
      </c>
      <c r="W230">
        <v>0</v>
      </c>
      <c r="X230">
        <v>2.3018000000000001</v>
      </c>
      <c r="Y230">
        <v>4.6430999999999996</v>
      </c>
      <c r="Z230">
        <v>1.0567</v>
      </c>
    </row>
    <row r="231" spans="1:48" x14ac:dyDescent="0.25">
      <c r="A231" s="1">
        <v>301</v>
      </c>
      <c r="B231">
        <v>57</v>
      </c>
      <c r="C231">
        <v>78</v>
      </c>
      <c r="D231" t="s">
        <v>64</v>
      </c>
      <c r="E231">
        <v>38</v>
      </c>
      <c r="F231" s="1" t="s">
        <v>20</v>
      </c>
      <c r="H231">
        <v>18.752700000000001</v>
      </c>
      <c r="I231">
        <v>82.418199999999999</v>
      </c>
      <c r="J231" t="s">
        <v>180</v>
      </c>
      <c r="K231" t="s">
        <v>189</v>
      </c>
      <c r="L231" t="s">
        <v>187</v>
      </c>
      <c r="T231">
        <v>10.823499999999999</v>
      </c>
      <c r="U231">
        <v>20.9024</v>
      </c>
      <c r="V231">
        <v>34.288899999999998</v>
      </c>
      <c r="W231">
        <v>44.991199999999999</v>
      </c>
      <c r="X231">
        <v>25.110700000000001</v>
      </c>
      <c r="Y231">
        <v>8.7444000000000006</v>
      </c>
      <c r="Z231">
        <v>5.1874000000000002</v>
      </c>
    </row>
    <row r="232" spans="1:48" x14ac:dyDescent="0.25">
      <c r="A232" s="1">
        <v>301</v>
      </c>
      <c r="B232">
        <v>57</v>
      </c>
      <c r="C232">
        <v>78</v>
      </c>
      <c r="D232" t="s">
        <v>64</v>
      </c>
      <c r="E232">
        <v>40</v>
      </c>
      <c r="F232" s="1" t="s">
        <v>20</v>
      </c>
      <c r="H232">
        <v>18.752700000000001</v>
      </c>
      <c r="I232">
        <v>82.418199999999999</v>
      </c>
      <c r="J232" t="s">
        <v>181</v>
      </c>
      <c r="K232" t="s">
        <v>189</v>
      </c>
      <c r="L232" t="s">
        <v>187</v>
      </c>
      <c r="T232">
        <v>2.7120000000000002</v>
      </c>
      <c r="U232">
        <v>1.6357999999999999</v>
      </c>
      <c r="V232">
        <v>0.96850000000000003</v>
      </c>
      <c r="W232">
        <v>2.8299999999999999E-2</v>
      </c>
      <c r="X232">
        <v>0</v>
      </c>
      <c r="Y232">
        <v>0</v>
      </c>
      <c r="Z232">
        <v>0</v>
      </c>
    </row>
    <row r="233" spans="1:48" x14ac:dyDescent="0.25">
      <c r="A233" s="1">
        <v>319</v>
      </c>
      <c r="B233" s="1">
        <v>58</v>
      </c>
      <c r="C233" s="1">
        <v>79</v>
      </c>
      <c r="D233" t="s">
        <v>93</v>
      </c>
      <c r="E233">
        <v>35</v>
      </c>
      <c r="F233" t="s">
        <v>30</v>
      </c>
      <c r="G233">
        <v>1</v>
      </c>
      <c r="J233" t="s">
        <v>94</v>
      </c>
      <c r="K233" t="s">
        <v>136</v>
      </c>
      <c r="L233" t="s">
        <v>154</v>
      </c>
      <c r="M233">
        <v>0</v>
      </c>
      <c r="N233">
        <v>0</v>
      </c>
      <c r="O233">
        <v>5</v>
      </c>
      <c r="P233">
        <v>3</v>
      </c>
      <c r="Q233">
        <v>5</v>
      </c>
      <c r="R233">
        <v>2</v>
      </c>
      <c r="S233">
        <v>1</v>
      </c>
      <c r="T233">
        <v>4</v>
      </c>
      <c r="U233">
        <v>10</v>
      </c>
      <c r="V233">
        <v>7</v>
      </c>
      <c r="W233">
        <v>3</v>
      </c>
      <c r="X233">
        <v>0</v>
      </c>
      <c r="Y233">
        <v>0</v>
      </c>
      <c r="Z233">
        <v>2</v>
      </c>
      <c r="AA233">
        <v>2</v>
      </c>
      <c r="AB233">
        <v>6</v>
      </c>
      <c r="AC233">
        <v>1</v>
      </c>
      <c r="AD233">
        <v>2</v>
      </c>
      <c r="AE233">
        <v>0</v>
      </c>
      <c r="AF233">
        <v>2</v>
      </c>
      <c r="AG233">
        <v>2</v>
      </c>
      <c r="AH233">
        <v>3</v>
      </c>
      <c r="AI233">
        <v>1</v>
      </c>
      <c r="AJ233">
        <v>0</v>
      </c>
      <c r="AK233">
        <v>0</v>
      </c>
      <c r="AL233">
        <v>0</v>
      </c>
      <c r="AM233">
        <v>3</v>
      </c>
      <c r="AN233">
        <v>10</v>
      </c>
      <c r="AO233">
        <v>10</v>
      </c>
      <c r="AP233">
        <v>3</v>
      </c>
      <c r="AQ233">
        <v>2</v>
      </c>
      <c r="AR233">
        <v>7</v>
      </c>
      <c r="AS233">
        <v>5</v>
      </c>
      <c r="AT233">
        <v>2</v>
      </c>
      <c r="AU233">
        <v>2</v>
      </c>
      <c r="AV233">
        <v>0</v>
      </c>
    </row>
    <row r="234" spans="1:48" x14ac:dyDescent="0.25">
      <c r="A234" s="1">
        <v>319</v>
      </c>
      <c r="B234">
        <v>58</v>
      </c>
      <c r="C234">
        <v>79</v>
      </c>
      <c r="D234" t="s">
        <v>93</v>
      </c>
      <c r="E234">
        <v>76</v>
      </c>
      <c r="F234" t="s">
        <v>30</v>
      </c>
      <c r="G234">
        <v>1</v>
      </c>
      <c r="J234" t="s">
        <v>94</v>
      </c>
      <c r="K234" t="s">
        <v>136</v>
      </c>
      <c r="L234" t="s">
        <v>116</v>
      </c>
      <c r="M234">
        <v>0</v>
      </c>
      <c r="N234">
        <v>0</v>
      </c>
      <c r="O234">
        <v>2</v>
      </c>
      <c r="P234">
        <v>5</v>
      </c>
      <c r="Q234">
        <v>10</v>
      </c>
      <c r="R234">
        <v>8</v>
      </c>
      <c r="S234">
        <v>7</v>
      </c>
      <c r="T234">
        <v>13</v>
      </c>
      <c r="U234">
        <v>8</v>
      </c>
      <c r="V234">
        <v>3</v>
      </c>
      <c r="W234">
        <v>0</v>
      </c>
      <c r="X234">
        <v>0</v>
      </c>
      <c r="Y234">
        <v>0</v>
      </c>
      <c r="Z234">
        <v>0</v>
      </c>
      <c r="AA234">
        <v>2</v>
      </c>
      <c r="AB234">
        <v>7</v>
      </c>
      <c r="AC234">
        <v>8</v>
      </c>
      <c r="AD234">
        <v>12</v>
      </c>
      <c r="AE234">
        <v>2</v>
      </c>
      <c r="AF234">
        <v>10</v>
      </c>
      <c r="AG234">
        <v>11</v>
      </c>
      <c r="AH234">
        <v>2</v>
      </c>
      <c r="AI234">
        <v>0</v>
      </c>
      <c r="AJ234">
        <v>0</v>
      </c>
      <c r="AK234">
        <v>0</v>
      </c>
      <c r="AL234">
        <v>0</v>
      </c>
      <c r="AM234">
        <v>1</v>
      </c>
      <c r="AN234">
        <v>6</v>
      </c>
      <c r="AO234">
        <v>10</v>
      </c>
      <c r="AP234">
        <v>11</v>
      </c>
      <c r="AQ234">
        <v>2</v>
      </c>
      <c r="AR234">
        <v>9</v>
      </c>
      <c r="AS234">
        <v>3</v>
      </c>
      <c r="AT234">
        <v>0</v>
      </c>
      <c r="AU234">
        <v>0</v>
      </c>
      <c r="AV234">
        <v>0</v>
      </c>
    </row>
    <row r="235" spans="1:48" x14ac:dyDescent="0.25">
      <c r="A235" s="1">
        <v>319</v>
      </c>
      <c r="B235">
        <v>58</v>
      </c>
      <c r="C235">
        <v>79</v>
      </c>
      <c r="D235" t="s">
        <v>93</v>
      </c>
      <c r="E235">
        <v>41</v>
      </c>
      <c r="F235" s="1" t="s">
        <v>30</v>
      </c>
      <c r="G235">
        <v>1</v>
      </c>
      <c r="J235" t="s">
        <v>94</v>
      </c>
      <c r="K235" t="s">
        <v>136</v>
      </c>
      <c r="L235" t="s">
        <v>187</v>
      </c>
      <c r="M235">
        <v>0</v>
      </c>
      <c r="N235">
        <v>2</v>
      </c>
      <c r="O235">
        <v>12</v>
      </c>
      <c r="P235">
        <v>16</v>
      </c>
      <c r="Q235">
        <v>23</v>
      </c>
      <c r="R235">
        <v>8</v>
      </c>
      <c r="S235">
        <v>2</v>
      </c>
      <c r="T235">
        <v>2</v>
      </c>
      <c r="U235">
        <v>8</v>
      </c>
      <c r="V235">
        <v>2</v>
      </c>
      <c r="W235">
        <v>0</v>
      </c>
      <c r="X235">
        <v>0</v>
      </c>
      <c r="Y235">
        <v>0</v>
      </c>
      <c r="Z235">
        <v>4</v>
      </c>
      <c r="AA235">
        <v>11</v>
      </c>
      <c r="AB235">
        <v>17</v>
      </c>
      <c r="AC235">
        <v>19</v>
      </c>
      <c r="AD235">
        <v>5</v>
      </c>
      <c r="AE235">
        <v>0</v>
      </c>
      <c r="AF235">
        <v>6</v>
      </c>
      <c r="AG235">
        <v>12</v>
      </c>
      <c r="AH235">
        <v>7</v>
      </c>
      <c r="AI235">
        <v>2</v>
      </c>
      <c r="AJ235">
        <v>0</v>
      </c>
      <c r="AK235">
        <v>0</v>
      </c>
      <c r="AL235">
        <v>0</v>
      </c>
      <c r="AM235">
        <v>5</v>
      </c>
      <c r="AN235">
        <v>11</v>
      </c>
      <c r="AO235">
        <v>31</v>
      </c>
      <c r="AP235">
        <v>11</v>
      </c>
      <c r="AQ235">
        <v>9</v>
      </c>
      <c r="AR235">
        <v>18</v>
      </c>
      <c r="AS235">
        <v>7</v>
      </c>
      <c r="AT235">
        <v>3</v>
      </c>
      <c r="AU235">
        <v>2</v>
      </c>
      <c r="AV235">
        <v>0</v>
      </c>
    </row>
    <row r="236" spans="1:48" x14ac:dyDescent="0.25">
      <c r="A236" s="1">
        <v>319</v>
      </c>
      <c r="B236" s="1">
        <v>58</v>
      </c>
      <c r="C236" s="1">
        <v>79</v>
      </c>
      <c r="D236" t="s">
        <v>93</v>
      </c>
      <c r="E236">
        <v>27</v>
      </c>
      <c r="F236" s="1" t="s">
        <v>30</v>
      </c>
      <c r="G236">
        <v>1</v>
      </c>
      <c r="J236" t="s">
        <v>94</v>
      </c>
      <c r="K236" t="s">
        <v>136</v>
      </c>
      <c r="L236" t="s">
        <v>207</v>
      </c>
      <c r="M236">
        <v>0</v>
      </c>
      <c r="N236">
        <v>0</v>
      </c>
      <c r="O236">
        <v>1</v>
      </c>
      <c r="P236">
        <v>3</v>
      </c>
      <c r="Q236">
        <v>7</v>
      </c>
      <c r="R236">
        <v>10</v>
      </c>
      <c r="S236">
        <v>22</v>
      </c>
      <c r="T236">
        <v>27</v>
      </c>
      <c r="U236">
        <v>20</v>
      </c>
      <c r="V236">
        <v>18</v>
      </c>
      <c r="W236">
        <v>12</v>
      </c>
      <c r="X236">
        <v>1</v>
      </c>
      <c r="Y236">
        <v>0</v>
      </c>
      <c r="Z236">
        <v>0</v>
      </c>
      <c r="AA236">
        <v>0</v>
      </c>
      <c r="AB236">
        <v>0</v>
      </c>
      <c r="AC236">
        <v>3</v>
      </c>
      <c r="AD236">
        <v>9</v>
      </c>
      <c r="AE236">
        <v>17</v>
      </c>
      <c r="AF236">
        <v>23</v>
      </c>
      <c r="AG236">
        <v>13</v>
      </c>
      <c r="AH236">
        <v>29</v>
      </c>
      <c r="AI236">
        <v>8</v>
      </c>
      <c r="AJ236">
        <v>1</v>
      </c>
      <c r="AK236">
        <v>0</v>
      </c>
      <c r="AL236">
        <v>0</v>
      </c>
      <c r="AM236">
        <v>3</v>
      </c>
      <c r="AN236">
        <v>5</v>
      </c>
      <c r="AO236">
        <v>18</v>
      </c>
      <c r="AP236">
        <v>31</v>
      </c>
      <c r="AQ236">
        <v>47</v>
      </c>
      <c r="AR236">
        <v>52</v>
      </c>
      <c r="AS236">
        <v>38</v>
      </c>
      <c r="AT236">
        <v>35</v>
      </c>
      <c r="AU236">
        <v>12</v>
      </c>
      <c r="AV236">
        <v>3</v>
      </c>
    </row>
    <row r="237" spans="1:48" x14ac:dyDescent="0.25">
      <c r="A237" s="1">
        <v>319</v>
      </c>
      <c r="B237" s="1">
        <v>58</v>
      </c>
      <c r="C237" s="1">
        <v>79</v>
      </c>
      <c r="D237" t="s">
        <v>93</v>
      </c>
      <c r="E237">
        <v>41</v>
      </c>
      <c r="F237" s="1" t="s">
        <v>30</v>
      </c>
      <c r="G237">
        <v>1</v>
      </c>
      <c r="J237" t="s">
        <v>94</v>
      </c>
      <c r="K237" t="s">
        <v>136</v>
      </c>
      <c r="L237" t="s">
        <v>214</v>
      </c>
      <c r="M237">
        <v>0</v>
      </c>
      <c r="N237">
        <v>0</v>
      </c>
      <c r="O237">
        <v>0</v>
      </c>
      <c r="P237">
        <v>0</v>
      </c>
      <c r="Q237">
        <v>2</v>
      </c>
      <c r="R237">
        <v>11</v>
      </c>
      <c r="S237">
        <v>21</v>
      </c>
      <c r="T237">
        <v>37</v>
      </c>
      <c r="U237">
        <v>12</v>
      </c>
      <c r="V237">
        <v>3</v>
      </c>
      <c r="W237">
        <v>0</v>
      </c>
      <c r="X237">
        <v>0</v>
      </c>
      <c r="Y237">
        <v>0</v>
      </c>
      <c r="Z237">
        <v>0</v>
      </c>
      <c r="AA237">
        <v>0</v>
      </c>
      <c r="AB237">
        <v>2</v>
      </c>
      <c r="AC237">
        <v>4</v>
      </c>
      <c r="AD237">
        <v>9</v>
      </c>
      <c r="AE237">
        <v>13</v>
      </c>
      <c r="AF237">
        <v>15</v>
      </c>
      <c r="AG237">
        <v>7</v>
      </c>
      <c r="AH237">
        <v>2</v>
      </c>
      <c r="AI237">
        <v>0</v>
      </c>
      <c r="AJ237">
        <v>0</v>
      </c>
      <c r="AK237">
        <v>0</v>
      </c>
      <c r="AL237">
        <v>0</v>
      </c>
      <c r="AM237">
        <v>1</v>
      </c>
      <c r="AN237">
        <v>0</v>
      </c>
      <c r="AO237">
        <v>5</v>
      </c>
      <c r="AP237">
        <v>16</v>
      </c>
      <c r="AQ237">
        <v>33</v>
      </c>
      <c r="AR237">
        <v>25</v>
      </c>
      <c r="AS237">
        <v>15</v>
      </c>
      <c r="AT237">
        <v>7</v>
      </c>
      <c r="AU237">
        <v>0</v>
      </c>
      <c r="AV237">
        <v>0</v>
      </c>
    </row>
    <row r="238" spans="1:48" x14ac:dyDescent="0.25">
      <c r="A238" s="1">
        <v>332</v>
      </c>
      <c r="B238">
        <v>59</v>
      </c>
      <c r="C238">
        <v>80</v>
      </c>
      <c r="D238" t="s">
        <v>67</v>
      </c>
      <c r="E238">
        <v>77</v>
      </c>
      <c r="F238" t="s">
        <v>20</v>
      </c>
      <c r="H238">
        <v>29.3353</v>
      </c>
      <c r="I238">
        <v>79.554199999999994</v>
      </c>
      <c r="J238" t="s">
        <v>32</v>
      </c>
      <c r="K238">
        <v>1998</v>
      </c>
      <c r="L238" t="s">
        <v>116</v>
      </c>
      <c r="P238">
        <v>0</v>
      </c>
      <c r="Q238">
        <v>0</v>
      </c>
      <c r="R238">
        <v>0</v>
      </c>
      <c r="S238">
        <v>0</v>
      </c>
      <c r="T238">
        <v>32.304099999999998</v>
      </c>
      <c r="U238">
        <v>0</v>
      </c>
      <c r="V238">
        <v>0</v>
      </c>
      <c r="W238">
        <v>0</v>
      </c>
      <c r="X238">
        <v>0</v>
      </c>
      <c r="Y238">
        <v>0</v>
      </c>
      <c r="Z238">
        <v>0</v>
      </c>
      <c r="AA238">
        <v>0</v>
      </c>
    </row>
    <row r="239" spans="1:48" x14ac:dyDescent="0.25">
      <c r="A239" s="1">
        <v>332</v>
      </c>
      <c r="B239">
        <v>59</v>
      </c>
      <c r="C239">
        <v>80</v>
      </c>
      <c r="D239" t="s">
        <v>67</v>
      </c>
      <c r="E239">
        <v>42</v>
      </c>
      <c r="F239" s="1" t="s">
        <v>20</v>
      </c>
      <c r="H239">
        <v>29.3353</v>
      </c>
      <c r="I239">
        <v>79.554199999999994</v>
      </c>
      <c r="J239" t="s">
        <v>32</v>
      </c>
      <c r="K239" t="s">
        <v>137</v>
      </c>
      <c r="L239" t="s">
        <v>187</v>
      </c>
      <c r="P239">
        <v>33.271000000000001</v>
      </c>
      <c r="Q239">
        <v>0</v>
      </c>
      <c r="R239">
        <v>6.992</v>
      </c>
      <c r="S239">
        <v>2.0831</v>
      </c>
      <c r="T239">
        <v>3.883</v>
      </c>
      <c r="U239">
        <v>2.0226999999999999</v>
      </c>
      <c r="V239">
        <v>0</v>
      </c>
      <c r="W239">
        <v>0</v>
      </c>
      <c r="X239">
        <v>0</v>
      </c>
      <c r="Y239">
        <v>0</v>
      </c>
      <c r="Z239">
        <v>0</v>
      </c>
      <c r="AA239">
        <v>1.4745999999999999</v>
      </c>
    </row>
    <row r="240" spans="1:48" x14ac:dyDescent="0.25">
      <c r="A240" s="1">
        <v>332</v>
      </c>
      <c r="B240">
        <v>59</v>
      </c>
      <c r="C240">
        <v>81</v>
      </c>
      <c r="D240" t="s">
        <v>67</v>
      </c>
      <c r="E240">
        <v>78</v>
      </c>
      <c r="F240" t="s">
        <v>20</v>
      </c>
      <c r="H240">
        <v>29.2332</v>
      </c>
      <c r="I240">
        <v>79.558899999999994</v>
      </c>
      <c r="J240" t="s">
        <v>32</v>
      </c>
      <c r="K240" t="s">
        <v>137</v>
      </c>
      <c r="L240" t="s">
        <v>116</v>
      </c>
      <c r="P240">
        <v>0</v>
      </c>
      <c r="Q240">
        <v>4.3563999999999998</v>
      </c>
      <c r="R240">
        <v>2.7723</v>
      </c>
      <c r="S240">
        <v>8.7127999999999997</v>
      </c>
      <c r="T240">
        <v>108.5149</v>
      </c>
      <c r="U240">
        <v>112.87130000000001</v>
      </c>
      <c r="V240">
        <v>0</v>
      </c>
      <c r="W240">
        <v>0</v>
      </c>
      <c r="X240">
        <v>0</v>
      </c>
      <c r="Y240">
        <v>0</v>
      </c>
      <c r="Z240">
        <v>0</v>
      </c>
      <c r="AA240">
        <v>0</v>
      </c>
    </row>
    <row r="241" spans="1:51" x14ac:dyDescent="0.25">
      <c r="A241" s="1">
        <v>332</v>
      </c>
      <c r="B241">
        <v>59</v>
      </c>
      <c r="C241">
        <v>81</v>
      </c>
      <c r="D241" t="s">
        <v>67</v>
      </c>
      <c r="E241">
        <v>43</v>
      </c>
      <c r="F241" s="1" t="s">
        <v>20</v>
      </c>
      <c r="H241">
        <v>29.2332</v>
      </c>
      <c r="I241">
        <v>79.558899999999994</v>
      </c>
      <c r="J241" t="s">
        <v>32</v>
      </c>
      <c r="K241" t="s">
        <v>137</v>
      </c>
      <c r="L241" t="s">
        <v>187</v>
      </c>
      <c r="P241">
        <v>9.5050000000000008</v>
      </c>
      <c r="Q241">
        <v>2.3761000000000001</v>
      </c>
      <c r="R241">
        <v>0</v>
      </c>
      <c r="S241">
        <v>1.5842000000000001</v>
      </c>
      <c r="T241">
        <v>0</v>
      </c>
      <c r="U241">
        <v>7.5247999999999999</v>
      </c>
      <c r="V241">
        <v>30.495000000000001</v>
      </c>
      <c r="W241">
        <v>0</v>
      </c>
      <c r="X241">
        <v>3.9603999999999999</v>
      </c>
      <c r="Y241">
        <v>0</v>
      </c>
      <c r="Z241">
        <v>12.277200000000001</v>
      </c>
      <c r="AA241">
        <v>5.9405000000000001</v>
      </c>
    </row>
    <row r="242" spans="1:51" x14ac:dyDescent="0.25">
      <c r="A242" s="1">
        <v>332</v>
      </c>
      <c r="B242">
        <v>59</v>
      </c>
      <c r="C242">
        <v>82</v>
      </c>
      <c r="D242" t="s">
        <v>67</v>
      </c>
      <c r="E242">
        <v>79</v>
      </c>
      <c r="F242" t="s">
        <v>20</v>
      </c>
      <c r="H242">
        <v>29.028600000000001</v>
      </c>
      <c r="I242">
        <v>79.388800000000003</v>
      </c>
      <c r="J242" t="s">
        <v>32</v>
      </c>
      <c r="K242" t="s">
        <v>137</v>
      </c>
      <c r="L242" t="s">
        <v>116</v>
      </c>
      <c r="P242">
        <v>14.841200000000001</v>
      </c>
      <c r="Q242">
        <v>4.2619999999999996</v>
      </c>
      <c r="R242">
        <v>3.5922999999999998</v>
      </c>
      <c r="S242">
        <v>65.460099999999997</v>
      </c>
      <c r="T242">
        <v>73.148799999999994</v>
      </c>
      <c r="U242">
        <v>86.412499999999994</v>
      </c>
      <c r="V242">
        <v>17.316500000000001</v>
      </c>
      <c r="W242">
        <v>0</v>
      </c>
      <c r="X242">
        <v>0</v>
      </c>
      <c r="Y242">
        <v>0</v>
      </c>
      <c r="Z242">
        <v>0</v>
      </c>
      <c r="AA242">
        <v>0</v>
      </c>
    </row>
    <row r="243" spans="1:51" x14ac:dyDescent="0.25">
      <c r="A243" s="1">
        <v>332</v>
      </c>
      <c r="B243">
        <v>59</v>
      </c>
      <c r="C243">
        <v>82</v>
      </c>
      <c r="D243" t="s">
        <v>67</v>
      </c>
      <c r="E243">
        <v>44</v>
      </c>
      <c r="F243" s="1" t="s">
        <v>20</v>
      </c>
      <c r="H243">
        <v>29.028600000000001</v>
      </c>
      <c r="I243">
        <v>79.388800000000003</v>
      </c>
      <c r="J243" t="s">
        <v>32</v>
      </c>
      <c r="K243" t="s">
        <v>137</v>
      </c>
      <c r="L243" t="s">
        <v>187</v>
      </c>
      <c r="P243">
        <v>2.7496999999999998</v>
      </c>
      <c r="Q243">
        <v>0</v>
      </c>
      <c r="R243">
        <v>0</v>
      </c>
      <c r="S243">
        <v>0</v>
      </c>
      <c r="T243">
        <v>0</v>
      </c>
      <c r="U243">
        <v>2.4931999999999999</v>
      </c>
      <c r="V243">
        <v>3.3715000000000002</v>
      </c>
      <c r="W243">
        <v>5.7957000000000001</v>
      </c>
      <c r="X243">
        <v>38.561500000000002</v>
      </c>
      <c r="Y243">
        <v>2.286</v>
      </c>
      <c r="Z243">
        <v>2.5461999999999998</v>
      </c>
      <c r="AA243">
        <v>5.8982000000000001</v>
      </c>
    </row>
    <row r="244" spans="1:51" x14ac:dyDescent="0.25">
      <c r="A244" s="1">
        <v>342</v>
      </c>
      <c r="B244">
        <v>60</v>
      </c>
      <c r="C244">
        <v>83</v>
      </c>
      <c r="D244" t="s">
        <v>72</v>
      </c>
      <c r="E244">
        <v>80</v>
      </c>
      <c r="F244" t="s">
        <v>30</v>
      </c>
      <c r="G244">
        <v>53</v>
      </c>
      <c r="J244" t="s">
        <v>95</v>
      </c>
      <c r="K244" t="s">
        <v>138</v>
      </c>
      <c r="L244" t="s">
        <v>116</v>
      </c>
      <c r="V244">
        <v>0</v>
      </c>
      <c r="W244">
        <v>0</v>
      </c>
      <c r="X244">
        <v>0</v>
      </c>
      <c r="Y244">
        <v>0</v>
      </c>
      <c r="Z244">
        <v>2.2422</v>
      </c>
      <c r="AA244">
        <v>13.672599999999999</v>
      </c>
      <c r="AB244">
        <v>5.7794999999999996</v>
      </c>
      <c r="AC244">
        <v>6.3403</v>
      </c>
      <c r="AD244">
        <v>18.737200000000001</v>
      </c>
      <c r="AE244">
        <v>31.777999999999999</v>
      </c>
      <c r="AF244">
        <v>26.058700000000002</v>
      </c>
      <c r="AG244">
        <v>5.2026000000000003</v>
      </c>
      <c r="AH244">
        <v>0.52980000000000005</v>
      </c>
      <c r="AI244">
        <v>0.44650000000000001</v>
      </c>
      <c r="AJ244">
        <v>4.1500000000000002E-2</v>
      </c>
      <c r="AK244">
        <v>1.1660999999999999</v>
      </c>
      <c r="AL244">
        <v>1.4854000000000001</v>
      </c>
      <c r="AM244">
        <v>9.7759</v>
      </c>
      <c r="AN244">
        <v>15.4091</v>
      </c>
      <c r="AO244">
        <v>14.7623</v>
      </c>
      <c r="AP244">
        <v>13.3104</v>
      </c>
      <c r="AQ244">
        <v>24.499400000000001</v>
      </c>
      <c r="AR244">
        <v>34.802599999999998</v>
      </c>
      <c r="AS244">
        <v>37.698500000000003</v>
      </c>
      <c r="AT244">
        <v>12.4139</v>
      </c>
      <c r="AU244">
        <v>0.65600000000000003</v>
      </c>
      <c r="AV244">
        <v>0.25090000000000001</v>
      </c>
      <c r="AW244">
        <v>0.16769999999999999</v>
      </c>
      <c r="AX244">
        <v>1.6143000000000001</v>
      </c>
      <c r="AY244">
        <v>2.9803000000000002</v>
      </c>
    </row>
    <row r="245" spans="1:51" x14ac:dyDescent="0.25">
      <c r="A245" s="1">
        <v>342</v>
      </c>
      <c r="B245">
        <v>60</v>
      </c>
      <c r="C245">
        <v>83</v>
      </c>
      <c r="D245" t="s">
        <v>72</v>
      </c>
      <c r="E245">
        <v>45</v>
      </c>
      <c r="F245" s="1" t="s">
        <v>30</v>
      </c>
      <c r="G245">
        <v>53</v>
      </c>
      <c r="J245" t="s">
        <v>95</v>
      </c>
      <c r="K245" t="s">
        <v>138</v>
      </c>
      <c r="L245" t="s">
        <v>187</v>
      </c>
      <c r="V245">
        <v>11.4922</v>
      </c>
      <c r="W245">
        <v>11.555300000000001</v>
      </c>
      <c r="X245">
        <v>11.714700000000001</v>
      </c>
      <c r="Y245">
        <v>5.3574000000000002</v>
      </c>
      <c r="Z245">
        <v>8.3097999999999992</v>
      </c>
      <c r="AA245">
        <v>0.70040000000000002</v>
      </c>
      <c r="AB245">
        <v>2.5100000000000001E-2</v>
      </c>
      <c r="AC245">
        <v>0</v>
      </c>
      <c r="AD245">
        <v>0.53669999999999995</v>
      </c>
      <c r="AE245">
        <v>2.2048000000000001</v>
      </c>
      <c r="AF245">
        <v>2.4285000000000001</v>
      </c>
      <c r="AG245">
        <v>4.2893999999999997</v>
      </c>
      <c r="AH245">
        <v>5.7651000000000003</v>
      </c>
      <c r="AI245">
        <v>9.0706000000000007</v>
      </c>
      <c r="AJ245">
        <v>13.018000000000001</v>
      </c>
      <c r="AK245">
        <v>7.8163999999999998</v>
      </c>
      <c r="AL245">
        <v>3.5137</v>
      </c>
      <c r="AM245">
        <v>0.75170000000000003</v>
      </c>
      <c r="AN245">
        <v>0.23680000000000001</v>
      </c>
      <c r="AO245">
        <v>7.5499999999999998E-2</v>
      </c>
      <c r="AP245">
        <v>0</v>
      </c>
      <c r="AQ245">
        <v>0.20180000000000001</v>
      </c>
      <c r="AR245">
        <v>1.1315999999999999</v>
      </c>
      <c r="AS245">
        <v>6.4916999999999998</v>
      </c>
      <c r="AT245">
        <v>6.9722</v>
      </c>
      <c r="AU245">
        <v>15.9277</v>
      </c>
      <c r="AV245">
        <v>12.7164</v>
      </c>
      <c r="AW245">
        <v>5.2995000000000001</v>
      </c>
      <c r="AX245">
        <v>1.7029000000000001</v>
      </c>
      <c r="AY245">
        <v>0.70669999999999999</v>
      </c>
    </row>
    <row r="246" spans="1:51" x14ac:dyDescent="0.25">
      <c r="A246" s="1">
        <v>347</v>
      </c>
      <c r="B246">
        <v>61</v>
      </c>
      <c r="C246">
        <v>84</v>
      </c>
      <c r="D246" t="s">
        <v>67</v>
      </c>
      <c r="E246">
        <v>81</v>
      </c>
      <c r="F246" t="s">
        <v>30</v>
      </c>
      <c r="G246">
        <v>50</v>
      </c>
      <c r="J246" t="s">
        <v>96</v>
      </c>
      <c r="K246" t="s">
        <v>139</v>
      </c>
      <c r="L246" t="s">
        <v>116</v>
      </c>
      <c r="P246">
        <v>7.9421999999999997</v>
      </c>
      <c r="Q246">
        <v>2.2627000000000002</v>
      </c>
      <c r="R246">
        <v>18.460999999999999</v>
      </c>
      <c r="S246">
        <v>47.785200000000003</v>
      </c>
      <c r="T246">
        <v>18.9817</v>
      </c>
      <c r="U246">
        <v>5.8032000000000004</v>
      </c>
      <c r="V246">
        <v>24.5015</v>
      </c>
      <c r="W246">
        <v>3.8248000000000002</v>
      </c>
      <c r="X246">
        <v>0</v>
      </c>
      <c r="Y246">
        <v>2.4731999999999998</v>
      </c>
      <c r="Z246">
        <v>1.7947</v>
      </c>
      <c r="AA246">
        <v>0.49480000000000002</v>
      </c>
      <c r="AB246">
        <v>2.3172000000000001</v>
      </c>
      <c r="AC246">
        <v>32.262700000000002</v>
      </c>
      <c r="AD246">
        <v>12.213800000000001</v>
      </c>
      <c r="AE246">
        <v>128.4102</v>
      </c>
      <c r="AF246">
        <v>93.356700000000004</v>
      </c>
      <c r="AG246">
        <v>78.305899999999994</v>
      </c>
      <c r="AH246">
        <v>59.5015</v>
      </c>
      <c r="AI246">
        <v>30.0748</v>
      </c>
      <c r="AJ246">
        <v>18.149000000000001</v>
      </c>
      <c r="AK246">
        <v>12.475099999999999</v>
      </c>
      <c r="AL246">
        <v>0</v>
      </c>
      <c r="AM246">
        <v>0</v>
      </c>
      <c r="AN246">
        <v>0</v>
      </c>
      <c r="AO246">
        <v>39.140500000000003</v>
      </c>
      <c r="AP246">
        <v>25.334199999999999</v>
      </c>
      <c r="AQ246">
        <v>84.658299999999997</v>
      </c>
      <c r="AR246">
        <v>76.483599999999996</v>
      </c>
      <c r="AS246">
        <v>136.43</v>
      </c>
      <c r="AT246">
        <v>18.2515</v>
      </c>
      <c r="AU246">
        <v>12.5748</v>
      </c>
      <c r="AV246">
        <v>9.3971999999999998</v>
      </c>
    </row>
    <row r="247" spans="1:51" x14ac:dyDescent="0.25">
      <c r="A247" s="1">
        <v>347</v>
      </c>
      <c r="B247">
        <v>61</v>
      </c>
      <c r="C247">
        <v>84</v>
      </c>
      <c r="D247" t="s">
        <v>67</v>
      </c>
      <c r="E247">
        <v>46</v>
      </c>
      <c r="F247" s="1" t="s">
        <v>30</v>
      </c>
      <c r="G247">
        <v>50</v>
      </c>
      <c r="J247" t="s">
        <v>96</v>
      </c>
      <c r="K247" t="s">
        <v>139</v>
      </c>
      <c r="L247" t="s">
        <v>187</v>
      </c>
      <c r="R247">
        <v>0.48199999999999998</v>
      </c>
      <c r="S247">
        <v>0.17780000000000001</v>
      </c>
      <c r="T247">
        <v>0.86499999999999999</v>
      </c>
      <c r="U247">
        <v>1.8786</v>
      </c>
      <c r="V247">
        <v>12.4411</v>
      </c>
      <c r="W247">
        <v>4.2393000000000001</v>
      </c>
      <c r="X247">
        <v>7.2297000000000002</v>
      </c>
      <c r="Y247">
        <v>7.2546999999999997</v>
      </c>
      <c r="Z247">
        <v>2.0167999999999999</v>
      </c>
      <c r="AA247">
        <v>62.2913</v>
      </c>
      <c r="AB247">
        <v>0.4254</v>
      </c>
      <c r="AC247">
        <v>0.78200000000000003</v>
      </c>
      <c r="AD247">
        <v>9.6983999999999995</v>
      </c>
      <c r="AE247">
        <v>0.17879999999999999</v>
      </c>
      <c r="AF247">
        <v>0.20610000000000001</v>
      </c>
      <c r="AG247">
        <v>6.1589999999999998</v>
      </c>
      <c r="AH247">
        <v>22.319199999999999</v>
      </c>
      <c r="AI247">
        <v>52.306699999999999</v>
      </c>
      <c r="AJ247">
        <v>32.2515</v>
      </c>
      <c r="AK247">
        <v>43.800199999999997</v>
      </c>
      <c r="AL247">
        <v>61.2759</v>
      </c>
      <c r="AM247">
        <v>69.534199999999998</v>
      </c>
      <c r="AN247">
        <v>4.0468999999999999</v>
      </c>
      <c r="AO247">
        <v>0.78200000000000003</v>
      </c>
      <c r="AP247">
        <v>1.1391</v>
      </c>
      <c r="AQ247">
        <v>2.4832999999999998</v>
      </c>
      <c r="AR247">
        <v>1.1947000000000001</v>
      </c>
      <c r="AS247">
        <v>0.56320000000000003</v>
      </c>
      <c r="AT247">
        <v>22.978100000000001</v>
      </c>
      <c r="AU247">
        <v>11.810499999999999</v>
      </c>
      <c r="AV247">
        <v>20.3995</v>
      </c>
    </row>
    <row r="248" spans="1:51" x14ac:dyDescent="0.25">
      <c r="A248" s="1">
        <v>349</v>
      </c>
      <c r="B248">
        <v>62</v>
      </c>
      <c r="C248">
        <v>85</v>
      </c>
      <c r="D248" t="s">
        <v>33</v>
      </c>
      <c r="E248">
        <v>82</v>
      </c>
      <c r="F248" t="s">
        <v>20</v>
      </c>
      <c r="H248">
        <v>22.7864</v>
      </c>
      <c r="I248">
        <v>73.285300000000007</v>
      </c>
      <c r="J248" t="s">
        <v>50</v>
      </c>
      <c r="K248" t="s">
        <v>130</v>
      </c>
      <c r="L248" t="s">
        <v>116</v>
      </c>
      <c r="T248">
        <v>61.706200000000003</v>
      </c>
      <c r="U248">
        <v>81.906099999999995</v>
      </c>
      <c r="V248">
        <v>12.2324</v>
      </c>
      <c r="W248">
        <v>50.031100000000002</v>
      </c>
      <c r="X248">
        <v>9.5197000000000003</v>
      </c>
      <c r="Y248">
        <v>21.1724</v>
      </c>
      <c r="Z248">
        <v>13.2156</v>
      </c>
      <c r="AA248">
        <v>34.422899999999998</v>
      </c>
      <c r="AB248">
        <v>24.2043</v>
      </c>
      <c r="AC248">
        <v>32.212600000000002</v>
      </c>
      <c r="AD248">
        <v>20.864899999999999</v>
      </c>
      <c r="AE248">
        <v>22.9635</v>
      </c>
    </row>
    <row r="249" spans="1:51" x14ac:dyDescent="0.25">
      <c r="A249" s="1">
        <v>349</v>
      </c>
      <c r="B249">
        <v>62</v>
      </c>
      <c r="C249">
        <v>85</v>
      </c>
      <c r="D249" t="s">
        <v>33</v>
      </c>
      <c r="E249">
        <v>83</v>
      </c>
      <c r="F249" t="s">
        <v>20</v>
      </c>
      <c r="H249">
        <v>22.7864</v>
      </c>
      <c r="I249">
        <v>73.285300000000007</v>
      </c>
      <c r="J249" t="s">
        <v>22</v>
      </c>
      <c r="K249" t="s">
        <v>130</v>
      </c>
      <c r="L249" t="s">
        <v>116</v>
      </c>
      <c r="T249">
        <v>27.253299999999999</v>
      </c>
      <c r="U249">
        <v>20.427</v>
      </c>
      <c r="V249">
        <v>20.141100000000002</v>
      </c>
      <c r="W249">
        <v>40.465200000000003</v>
      </c>
      <c r="X249">
        <v>19.5641</v>
      </c>
      <c r="Y249">
        <v>26.438199999999998</v>
      </c>
      <c r="Z249">
        <v>49.406199999999998</v>
      </c>
      <c r="AA249">
        <v>18.572500000000002</v>
      </c>
      <c r="AB249">
        <v>16.400300000000001</v>
      </c>
      <c r="AC249">
        <v>14.6038</v>
      </c>
      <c r="AD249">
        <v>30.6557</v>
      </c>
      <c r="AE249">
        <v>58.903199999999998</v>
      </c>
    </row>
    <row r="250" spans="1:51" x14ac:dyDescent="0.25">
      <c r="A250" s="1">
        <v>349</v>
      </c>
      <c r="B250">
        <v>62</v>
      </c>
      <c r="C250">
        <v>85</v>
      </c>
      <c r="D250" t="s">
        <v>33</v>
      </c>
      <c r="E250">
        <v>84</v>
      </c>
      <c r="F250" t="s">
        <v>20</v>
      </c>
      <c r="H250">
        <v>22.7864</v>
      </c>
      <c r="I250">
        <v>73.285300000000007</v>
      </c>
      <c r="J250" t="s">
        <v>63</v>
      </c>
      <c r="K250" t="s">
        <v>130</v>
      </c>
      <c r="L250" t="s">
        <v>116</v>
      </c>
      <c r="T250">
        <v>18.862200000000001</v>
      </c>
      <c r="U250">
        <v>32.387500000000003</v>
      </c>
      <c r="V250">
        <v>23.428000000000001</v>
      </c>
      <c r="W250">
        <v>22.924700000000001</v>
      </c>
      <c r="X250">
        <v>2.2328000000000001</v>
      </c>
      <c r="Y250">
        <v>9.0136000000000003</v>
      </c>
      <c r="Z250">
        <v>10.954599999999999</v>
      </c>
      <c r="AA250">
        <v>18.614599999999999</v>
      </c>
      <c r="AB250">
        <v>14.7385</v>
      </c>
      <c r="AC250">
        <v>28.2164</v>
      </c>
      <c r="AD250">
        <v>17.985800000000001</v>
      </c>
      <c r="AE250">
        <v>14.207599999999999</v>
      </c>
    </row>
    <row r="251" spans="1:51" x14ac:dyDescent="0.25">
      <c r="A251" s="1">
        <v>349</v>
      </c>
      <c r="B251">
        <v>62</v>
      </c>
      <c r="C251">
        <v>85</v>
      </c>
      <c r="D251" t="s">
        <v>33</v>
      </c>
      <c r="E251">
        <v>85</v>
      </c>
      <c r="F251" t="s">
        <v>20</v>
      </c>
      <c r="H251">
        <v>22.7864</v>
      </c>
      <c r="I251">
        <v>73.285300000000007</v>
      </c>
      <c r="J251" t="s">
        <v>97</v>
      </c>
      <c r="K251" t="s">
        <v>130</v>
      </c>
      <c r="L251" t="s">
        <v>116</v>
      </c>
      <c r="T251">
        <v>11.8712</v>
      </c>
      <c r="U251">
        <v>12.9809</v>
      </c>
      <c r="V251">
        <v>8.7632999999999992</v>
      </c>
      <c r="W251">
        <v>24.733799999999999</v>
      </c>
      <c r="X251">
        <v>30.5855</v>
      </c>
      <c r="Y251">
        <v>28.371600000000001</v>
      </c>
      <c r="Z251">
        <v>21.953299999999999</v>
      </c>
      <c r="AA251">
        <v>25.262899999999998</v>
      </c>
      <c r="AB251">
        <v>11.2683</v>
      </c>
      <c r="AC251">
        <v>2.8946000000000001</v>
      </c>
      <c r="AD251">
        <v>8.0624000000000002</v>
      </c>
      <c r="AE251">
        <v>17.677800000000001</v>
      </c>
    </row>
    <row r="252" spans="1:51" x14ac:dyDescent="0.25">
      <c r="A252" s="1">
        <v>350</v>
      </c>
      <c r="B252" s="1">
        <v>63</v>
      </c>
      <c r="C252" s="1">
        <v>86</v>
      </c>
      <c r="D252" t="s">
        <v>98</v>
      </c>
      <c r="E252">
        <v>36</v>
      </c>
      <c r="F252" t="s">
        <v>30</v>
      </c>
      <c r="G252">
        <v>43</v>
      </c>
      <c r="J252" t="s">
        <v>99</v>
      </c>
      <c r="K252" t="s">
        <v>139</v>
      </c>
      <c r="L252" t="s">
        <v>154</v>
      </c>
      <c r="V252">
        <v>9</v>
      </c>
      <c r="W252">
        <v>5.05</v>
      </c>
      <c r="X252">
        <v>6.26</v>
      </c>
      <c r="Y252">
        <v>8.31</v>
      </c>
      <c r="Z252">
        <v>6.95</v>
      </c>
      <c r="AA252">
        <v>9.25</v>
      </c>
      <c r="AB252">
        <v>3.32</v>
      </c>
      <c r="AC252">
        <v>4.1500000000000004</v>
      </c>
      <c r="AD252">
        <v>2.2999999999999998</v>
      </c>
      <c r="AE252">
        <v>6.52</v>
      </c>
      <c r="AF252">
        <v>10.6</v>
      </c>
      <c r="AG252">
        <v>11.95</v>
      </c>
      <c r="AH252">
        <v>6.13</v>
      </c>
      <c r="AI252">
        <v>5.5</v>
      </c>
      <c r="AJ252">
        <v>4.55</v>
      </c>
      <c r="AK252">
        <v>4.8499999999999996</v>
      </c>
      <c r="AL252">
        <v>4.5</v>
      </c>
      <c r="AM252">
        <v>3.65</v>
      </c>
    </row>
    <row r="253" spans="1:51" x14ac:dyDescent="0.25">
      <c r="A253" s="1">
        <v>350</v>
      </c>
      <c r="B253">
        <v>63</v>
      </c>
      <c r="C253">
        <v>86</v>
      </c>
      <c r="D253" t="s">
        <v>98</v>
      </c>
      <c r="E253">
        <v>86</v>
      </c>
      <c r="F253" t="s">
        <v>30</v>
      </c>
      <c r="G253">
        <v>43</v>
      </c>
      <c r="J253" t="s">
        <v>99</v>
      </c>
      <c r="K253" t="s">
        <v>141</v>
      </c>
      <c r="L253" t="s">
        <v>116</v>
      </c>
      <c r="V253">
        <v>1.08</v>
      </c>
      <c r="W253">
        <v>1.31</v>
      </c>
      <c r="X253">
        <v>4.3</v>
      </c>
      <c r="Y253">
        <v>5.68</v>
      </c>
      <c r="Z253">
        <v>2.2000000000000002</v>
      </c>
      <c r="AA253">
        <v>1.65</v>
      </c>
      <c r="AB253">
        <v>0.68</v>
      </c>
      <c r="AC253">
        <v>2.95</v>
      </c>
      <c r="AD253">
        <v>2.65</v>
      </c>
      <c r="AE253">
        <v>6.82</v>
      </c>
      <c r="AF253">
        <v>12.65</v>
      </c>
      <c r="AG253">
        <v>14.3</v>
      </c>
      <c r="AH253">
        <v>6.6</v>
      </c>
      <c r="AI253">
        <v>3.2</v>
      </c>
      <c r="AJ253">
        <v>5.35</v>
      </c>
      <c r="AK253">
        <v>4.3</v>
      </c>
      <c r="AL253">
        <v>4.3499999999999996</v>
      </c>
      <c r="AM253">
        <v>8.3000000000000007</v>
      </c>
    </row>
    <row r="254" spans="1:51" x14ac:dyDescent="0.25">
      <c r="A254" s="1">
        <v>350</v>
      </c>
      <c r="B254">
        <v>63</v>
      </c>
      <c r="C254">
        <v>86</v>
      </c>
      <c r="D254" t="s">
        <v>98</v>
      </c>
      <c r="E254">
        <v>42</v>
      </c>
      <c r="F254" s="1" t="s">
        <v>30</v>
      </c>
      <c r="G254">
        <v>43</v>
      </c>
      <c r="J254" t="s">
        <v>99</v>
      </c>
      <c r="K254" t="s">
        <v>139</v>
      </c>
      <c r="L254" t="s">
        <v>214</v>
      </c>
      <c r="V254">
        <v>8.56</v>
      </c>
      <c r="W254">
        <v>3.52</v>
      </c>
      <c r="X254">
        <v>1.45</v>
      </c>
      <c r="Y254">
        <v>1.31</v>
      </c>
      <c r="Z254">
        <v>20.7</v>
      </c>
      <c r="AA254">
        <v>23.6</v>
      </c>
      <c r="AB254">
        <v>13.88</v>
      </c>
      <c r="AC254">
        <v>7.65</v>
      </c>
      <c r="AD254">
        <v>5.35</v>
      </c>
      <c r="AE254">
        <v>15.17</v>
      </c>
      <c r="AF254">
        <v>35.4</v>
      </c>
      <c r="AG254">
        <v>23.4</v>
      </c>
      <c r="AH254">
        <v>10.199999999999999</v>
      </c>
      <c r="AI254">
        <v>7.65</v>
      </c>
      <c r="AJ254">
        <v>6.8</v>
      </c>
      <c r="AK254">
        <v>4.5999999999999996</v>
      </c>
      <c r="AL254">
        <v>4.5999999999999996</v>
      </c>
      <c r="AM254">
        <v>9.4</v>
      </c>
    </row>
    <row r="255" spans="1:51" x14ac:dyDescent="0.25">
      <c r="A255" s="1">
        <v>365</v>
      </c>
      <c r="B255" s="1">
        <v>64</v>
      </c>
      <c r="C255" s="1">
        <v>87</v>
      </c>
      <c r="D255" t="s">
        <v>98</v>
      </c>
      <c r="E255">
        <v>37</v>
      </c>
      <c r="F255" t="s">
        <v>20</v>
      </c>
      <c r="H255">
        <v>20.970800000000001</v>
      </c>
      <c r="I255">
        <v>82.029700000000005</v>
      </c>
      <c r="J255" t="s">
        <v>100</v>
      </c>
      <c r="K255" t="s">
        <v>160</v>
      </c>
      <c r="L255" t="s">
        <v>154</v>
      </c>
      <c r="M255">
        <v>7.47</v>
      </c>
      <c r="N255">
        <v>6.83</v>
      </c>
      <c r="O255">
        <v>4.8</v>
      </c>
      <c r="P255">
        <v>1.45</v>
      </c>
      <c r="Q255">
        <v>0.4</v>
      </c>
      <c r="R255">
        <v>0.75</v>
      </c>
      <c r="S255">
        <v>3.5</v>
      </c>
      <c r="T255">
        <v>5.5</v>
      </c>
      <c r="U255">
        <v>3</v>
      </c>
      <c r="V255">
        <v>5.4</v>
      </c>
      <c r="W255">
        <v>4.6500000000000004</v>
      </c>
      <c r="X255">
        <v>7.2</v>
      </c>
      <c r="Y255">
        <v>4.49</v>
      </c>
      <c r="Z255">
        <v>3.35</v>
      </c>
      <c r="AA255">
        <v>2.5</v>
      </c>
    </row>
    <row r="256" spans="1:51" x14ac:dyDescent="0.25">
      <c r="A256" s="1">
        <v>365</v>
      </c>
      <c r="B256">
        <v>64</v>
      </c>
      <c r="C256">
        <v>87</v>
      </c>
      <c r="D256" t="s">
        <v>98</v>
      </c>
      <c r="E256">
        <v>87</v>
      </c>
      <c r="F256" t="s">
        <v>20</v>
      </c>
      <c r="H256">
        <v>20.970800000000001</v>
      </c>
      <c r="I256">
        <v>82.029700000000005</v>
      </c>
      <c r="J256" t="s">
        <v>100</v>
      </c>
      <c r="K256" t="s">
        <v>141</v>
      </c>
      <c r="L256" t="s">
        <v>116</v>
      </c>
      <c r="M256">
        <v>7.24</v>
      </c>
      <c r="N256">
        <v>6.39</v>
      </c>
      <c r="O256">
        <v>1.3</v>
      </c>
      <c r="P256">
        <v>0.35</v>
      </c>
      <c r="Q256">
        <v>0</v>
      </c>
      <c r="R256">
        <v>0.1</v>
      </c>
      <c r="S256">
        <v>2.1</v>
      </c>
      <c r="T256">
        <v>4.45</v>
      </c>
      <c r="U256">
        <v>3.31</v>
      </c>
      <c r="V256">
        <v>6.73</v>
      </c>
      <c r="W256">
        <v>2</v>
      </c>
      <c r="X256">
        <v>4.2</v>
      </c>
      <c r="Y256">
        <v>1.1499999999999999</v>
      </c>
      <c r="Z256">
        <v>1.65</v>
      </c>
      <c r="AA256">
        <v>0.85</v>
      </c>
    </row>
    <row r="257" spans="1:65" x14ac:dyDescent="0.25">
      <c r="A257" s="1">
        <v>365</v>
      </c>
      <c r="B257">
        <v>64</v>
      </c>
      <c r="C257">
        <v>87</v>
      </c>
      <c r="D257" t="s">
        <v>98</v>
      </c>
      <c r="E257">
        <v>43</v>
      </c>
      <c r="F257" s="1" t="s">
        <v>20</v>
      </c>
      <c r="H257">
        <v>20.970800000000001</v>
      </c>
      <c r="I257">
        <v>82.029700000000005</v>
      </c>
      <c r="J257" t="s">
        <v>100</v>
      </c>
      <c r="K257">
        <v>2003</v>
      </c>
      <c r="L257" t="s">
        <v>214</v>
      </c>
      <c r="M257">
        <v>4.41</v>
      </c>
      <c r="N257">
        <v>7.72</v>
      </c>
      <c r="O257">
        <v>16.100000000000001</v>
      </c>
      <c r="P257">
        <v>11.6</v>
      </c>
      <c r="Q257">
        <v>4.25</v>
      </c>
      <c r="R257">
        <v>3.15</v>
      </c>
      <c r="S257">
        <v>2.85</v>
      </c>
      <c r="T257">
        <v>20.65</v>
      </c>
      <c r="U257">
        <v>12.25</v>
      </c>
      <c r="V257">
        <v>15.93</v>
      </c>
      <c r="W257">
        <v>19.3</v>
      </c>
      <c r="X257">
        <v>14.95</v>
      </c>
      <c r="Y257">
        <v>14.3</v>
      </c>
      <c r="Z257">
        <v>13.35</v>
      </c>
      <c r="AA257">
        <v>17.05</v>
      </c>
    </row>
    <row r="258" spans="1:65" x14ac:dyDescent="0.25">
      <c r="A258" s="1">
        <v>366</v>
      </c>
      <c r="B258">
        <v>65</v>
      </c>
      <c r="C258">
        <v>88</v>
      </c>
      <c r="D258" t="s">
        <v>182</v>
      </c>
      <c r="E258">
        <v>47</v>
      </c>
      <c r="F258" s="1" t="s">
        <v>30</v>
      </c>
      <c r="G258">
        <v>25</v>
      </c>
      <c r="J258" t="s">
        <v>183</v>
      </c>
      <c r="K258" t="s">
        <v>190</v>
      </c>
      <c r="L258" t="s">
        <v>187</v>
      </c>
      <c r="Q258" s="2">
        <v>0.70222230839040001</v>
      </c>
      <c r="R258" s="2">
        <v>0.68634027281349996</v>
      </c>
      <c r="S258" s="2">
        <v>1.3533857670410001</v>
      </c>
      <c r="T258" s="2">
        <v>3.306876142993</v>
      </c>
      <c r="U258" s="2">
        <v>3.7198090679910001</v>
      </c>
      <c r="V258" s="2">
        <v>3.0368815381859999</v>
      </c>
      <c r="W258" s="2">
        <v>3.32275817857</v>
      </c>
      <c r="X258" s="2">
        <v>4.2280342064500003</v>
      </c>
      <c r="Y258" s="2">
        <v>0.36869956127670001</v>
      </c>
      <c r="Z258" s="2">
        <v>1.972785154538</v>
      </c>
      <c r="AA258" s="2">
        <v>0.71810434396720002</v>
      </c>
      <c r="AB258" s="2">
        <v>0.68634027281349996</v>
      </c>
      <c r="AC258" s="2">
        <v>1.2898576247339999</v>
      </c>
      <c r="AD258" s="2">
        <v>1.321621695887</v>
      </c>
      <c r="AE258" s="2">
        <v>0</v>
      </c>
    </row>
    <row r="259" spans="1:65" x14ac:dyDescent="0.25">
      <c r="A259" s="1">
        <v>366</v>
      </c>
      <c r="B259">
        <v>65</v>
      </c>
      <c r="C259">
        <v>88</v>
      </c>
      <c r="D259" t="s">
        <v>182</v>
      </c>
      <c r="E259">
        <v>48</v>
      </c>
      <c r="F259" s="1" t="s">
        <v>30</v>
      </c>
      <c r="G259">
        <v>25</v>
      </c>
      <c r="J259" t="s">
        <v>184</v>
      </c>
      <c r="K259" t="s">
        <v>190</v>
      </c>
      <c r="L259" t="s">
        <v>187</v>
      </c>
      <c r="Q259" s="2">
        <v>1.6603384295479999</v>
      </c>
      <c r="R259" s="2">
        <v>1.6783241742349999</v>
      </c>
      <c r="S259" s="2">
        <v>0</v>
      </c>
      <c r="T259" s="2">
        <v>1.068114271839</v>
      </c>
      <c r="U259" s="2">
        <v>3.1441140174269999</v>
      </c>
      <c r="V259" s="2">
        <v>4.278859791076</v>
      </c>
      <c r="W259" s="2">
        <v>2.7096519159349999</v>
      </c>
      <c r="X259" s="2">
        <v>2.6688938977340002</v>
      </c>
      <c r="Y259" s="2">
        <v>0</v>
      </c>
      <c r="Z259" s="2">
        <v>0.72097005987490004</v>
      </c>
      <c r="AA259" s="2">
        <v>0.26886065512879997</v>
      </c>
      <c r="AB259" s="2">
        <v>1.0810233950420001</v>
      </c>
      <c r="AC259" s="2">
        <v>1.8338621867539999</v>
      </c>
      <c r="AD259" s="2">
        <v>2.7039951091379999</v>
      </c>
      <c r="AE259" s="2">
        <v>0.19416179614769999</v>
      </c>
    </row>
    <row r="260" spans="1:65" x14ac:dyDescent="0.25">
      <c r="A260" s="1">
        <v>366</v>
      </c>
      <c r="B260" s="1">
        <v>65</v>
      </c>
      <c r="C260" s="1">
        <v>88</v>
      </c>
      <c r="D260" t="s">
        <v>182</v>
      </c>
      <c r="E260">
        <v>10</v>
      </c>
      <c r="F260" s="1" t="s">
        <v>30</v>
      </c>
      <c r="G260">
        <v>25</v>
      </c>
      <c r="J260" t="s">
        <v>183</v>
      </c>
      <c r="K260" t="s">
        <v>190</v>
      </c>
      <c r="L260" t="s">
        <v>195</v>
      </c>
      <c r="Q260" s="2">
        <v>0.28928938339249999</v>
      </c>
      <c r="R260" s="2">
        <v>0.70222230839040001</v>
      </c>
      <c r="S260" s="2">
        <v>1.00398098435</v>
      </c>
      <c r="T260" s="2">
        <v>3.0051174670330001</v>
      </c>
      <c r="U260" s="2">
        <v>3.7039270324140001</v>
      </c>
      <c r="V260" s="2">
        <v>4.2597982776030001</v>
      </c>
      <c r="W260" s="2">
        <v>4.291562348757</v>
      </c>
      <c r="X260" s="2">
        <v>2.4016001151130002</v>
      </c>
      <c r="Y260" s="2">
        <v>0.70222230839040001</v>
      </c>
      <c r="Z260" s="2">
        <v>1.25809355358</v>
      </c>
      <c r="AA260" s="2">
        <v>2.6874767554960002</v>
      </c>
      <c r="AB260" s="2">
        <v>0.3051714189693</v>
      </c>
      <c r="AC260" s="2">
        <v>0.71810434396720002</v>
      </c>
      <c r="AD260" s="2">
        <v>0</v>
      </c>
      <c r="AE260" s="2">
        <v>0.97221691319670001</v>
      </c>
    </row>
    <row r="261" spans="1:65" x14ac:dyDescent="0.25">
      <c r="A261" s="1">
        <v>366</v>
      </c>
      <c r="B261" s="1">
        <v>65</v>
      </c>
      <c r="C261" s="1">
        <v>88</v>
      </c>
      <c r="D261" t="s">
        <v>182</v>
      </c>
      <c r="E261">
        <v>11</v>
      </c>
      <c r="F261" s="1" t="s">
        <v>30</v>
      </c>
      <c r="G261">
        <v>25</v>
      </c>
      <c r="J261" t="s">
        <v>184</v>
      </c>
      <c r="K261" t="s">
        <v>190</v>
      </c>
      <c r="L261" t="s">
        <v>195</v>
      </c>
      <c r="M261" s="2"/>
      <c r="N261" s="2"/>
      <c r="O261" s="2"/>
      <c r="P261" s="2"/>
      <c r="Q261" s="2">
        <v>1.9835983461490001</v>
      </c>
      <c r="R261" s="2">
        <v>1.281429071726</v>
      </c>
      <c r="S261" s="2">
        <v>1.0205874249919999</v>
      </c>
      <c r="T261" s="2">
        <v>1.3177873513080001</v>
      </c>
      <c r="U261" s="2">
        <v>2.305891287228</v>
      </c>
      <c r="V261" s="2">
        <v>8.0563980118239993</v>
      </c>
      <c r="W261" s="2">
        <v>3.7532118979729998</v>
      </c>
      <c r="X261" s="2">
        <v>0.74350058950940001</v>
      </c>
      <c r="Y261" s="2">
        <v>0</v>
      </c>
      <c r="Z261" s="2">
        <v>0.94148882739149997</v>
      </c>
      <c r="AA261" s="2">
        <v>1.033013060434</v>
      </c>
      <c r="AB261" s="2">
        <v>1.727494879467</v>
      </c>
      <c r="AC261" s="2">
        <v>0.71652197247930005</v>
      </c>
      <c r="AD261" s="2">
        <v>0.72019647945830001</v>
      </c>
      <c r="AE261" s="2">
        <v>0.2236545495318</v>
      </c>
    </row>
    <row r="262" spans="1:65" x14ac:dyDescent="0.25">
      <c r="A262">
        <v>368</v>
      </c>
      <c r="B262">
        <v>66</v>
      </c>
      <c r="C262">
        <v>89</v>
      </c>
      <c r="D262" t="s">
        <v>46</v>
      </c>
      <c r="E262">
        <v>88</v>
      </c>
      <c r="F262" t="s">
        <v>20</v>
      </c>
      <c r="H262">
        <v>22.265999999999998</v>
      </c>
      <c r="I262">
        <v>84.983000000000004</v>
      </c>
      <c r="J262" t="s">
        <v>101</v>
      </c>
      <c r="K262" t="s">
        <v>140</v>
      </c>
      <c r="L262" t="s">
        <v>116</v>
      </c>
      <c r="W262">
        <v>13.3416</v>
      </c>
      <c r="X262">
        <v>8.4243000000000006</v>
      </c>
      <c r="Y262">
        <v>7.8329000000000004</v>
      </c>
      <c r="Z262">
        <v>7.3513999999999999</v>
      </c>
      <c r="AA262">
        <v>5.3667999999999996</v>
      </c>
      <c r="AB262">
        <v>4.3354999999999997</v>
      </c>
      <c r="AC262">
        <v>3.8540000000000001</v>
      </c>
      <c r="AD262">
        <v>5.9386000000000001</v>
      </c>
      <c r="AE262">
        <v>8.3901000000000003</v>
      </c>
      <c r="AF262">
        <v>10.2913</v>
      </c>
      <c r="AG262">
        <v>7.8304</v>
      </c>
      <c r="AH262">
        <v>6.9090999999999996</v>
      </c>
      <c r="AI262">
        <v>6.2805999999999997</v>
      </c>
      <c r="AJ262">
        <v>8.3658000000000001</v>
      </c>
      <c r="AK262">
        <v>9.3504000000000005</v>
      </c>
    </row>
    <row r="263" spans="1:65" x14ac:dyDescent="0.25">
      <c r="A263">
        <v>368</v>
      </c>
      <c r="B263">
        <v>66</v>
      </c>
      <c r="C263">
        <v>89</v>
      </c>
      <c r="D263" t="s">
        <v>46</v>
      </c>
      <c r="E263">
        <v>49</v>
      </c>
      <c r="F263" s="1" t="s">
        <v>20</v>
      </c>
      <c r="H263">
        <v>22.265999999999998</v>
      </c>
      <c r="I263">
        <v>84.983000000000004</v>
      </c>
      <c r="J263" t="s">
        <v>101</v>
      </c>
      <c r="K263" t="s">
        <v>140</v>
      </c>
      <c r="L263" t="s">
        <v>187</v>
      </c>
      <c r="W263">
        <v>10.9078</v>
      </c>
      <c r="X263">
        <v>9.3995999999999995</v>
      </c>
      <c r="Y263">
        <v>6.4938000000000002</v>
      </c>
      <c r="Z263">
        <v>5.3616999999999999</v>
      </c>
      <c r="AA263">
        <v>2.456</v>
      </c>
      <c r="AB263">
        <v>1.4312</v>
      </c>
      <c r="AC263">
        <v>2.3954</v>
      </c>
      <c r="AD263">
        <v>2.9287000000000001</v>
      </c>
      <c r="AE263">
        <v>1.4202999999999999</v>
      </c>
      <c r="AF263">
        <v>1.417</v>
      </c>
      <c r="AG263">
        <v>6.8414999999999999</v>
      </c>
      <c r="AH263">
        <v>1.8935999999999999</v>
      </c>
      <c r="AI263">
        <v>4.9532999999999996</v>
      </c>
      <c r="AJ263">
        <v>3.8748999999999998</v>
      </c>
      <c r="AK263">
        <v>2.9575999999999998</v>
      </c>
    </row>
    <row r="264" spans="1:65" x14ac:dyDescent="0.25">
      <c r="A264" s="1">
        <v>369</v>
      </c>
      <c r="B264">
        <v>67</v>
      </c>
      <c r="C264">
        <v>90</v>
      </c>
      <c r="D264" t="s">
        <v>102</v>
      </c>
      <c r="E264">
        <v>89</v>
      </c>
      <c r="F264" t="s">
        <v>30</v>
      </c>
      <c r="G264">
        <v>26</v>
      </c>
      <c r="J264" t="s">
        <v>50</v>
      </c>
      <c r="K264" t="s">
        <v>142</v>
      </c>
      <c r="L264" t="s">
        <v>116</v>
      </c>
      <c r="O264">
        <v>15.898199999999999</v>
      </c>
      <c r="P264">
        <v>30.932500000000001</v>
      </c>
      <c r="Q264">
        <v>28.1707</v>
      </c>
      <c r="R264">
        <v>17.369299999999999</v>
      </c>
      <c r="S264">
        <v>71.415599999999998</v>
      </c>
      <c r="T264">
        <v>71.221299999999999</v>
      </c>
      <c r="U264">
        <v>80.438100000000006</v>
      </c>
      <c r="V264">
        <v>85.377300000000005</v>
      </c>
      <c r="W264">
        <v>44.974299999999999</v>
      </c>
      <c r="X264">
        <v>38.792000000000002</v>
      </c>
      <c r="Y264">
        <v>15.8413</v>
      </c>
      <c r="Z264">
        <v>10.8567</v>
      </c>
      <c r="AA264">
        <v>18.704999999999998</v>
      </c>
      <c r="AB264">
        <v>20.392900000000001</v>
      </c>
      <c r="AC264">
        <v>44.3249</v>
      </c>
    </row>
    <row r="265" spans="1:65" x14ac:dyDescent="0.25">
      <c r="A265" s="1">
        <v>383</v>
      </c>
      <c r="B265" s="1">
        <v>68</v>
      </c>
      <c r="C265" s="1">
        <v>91</v>
      </c>
      <c r="D265" t="s">
        <v>42</v>
      </c>
      <c r="E265">
        <v>38</v>
      </c>
      <c r="F265" t="s">
        <v>30</v>
      </c>
      <c r="G265">
        <v>48</v>
      </c>
      <c r="J265" t="s">
        <v>103</v>
      </c>
      <c r="K265" t="s">
        <v>142</v>
      </c>
      <c r="L265" t="s">
        <v>154</v>
      </c>
      <c r="O265" s="2">
        <v>97.869728992809996</v>
      </c>
      <c r="P265" s="2">
        <v>142.4866230092</v>
      </c>
      <c r="Q265" s="2">
        <v>231.88392948609999</v>
      </c>
      <c r="R265" s="2">
        <v>321.28714626819999</v>
      </c>
      <c r="S265" s="2">
        <v>282.88099797469999</v>
      </c>
      <c r="T265" s="2">
        <v>317.24252740409997</v>
      </c>
      <c r="U265" s="2">
        <v>212.60451389709999</v>
      </c>
      <c r="V265" s="2">
        <v>148.08269699050001</v>
      </c>
      <c r="W265" s="2">
        <v>102.2177435243</v>
      </c>
      <c r="X265" s="2">
        <v>40.494456133710003</v>
      </c>
      <c r="Y265" s="2">
        <v>51.548696974709998</v>
      </c>
      <c r="Z265" s="2">
        <v>33.649337651800003</v>
      </c>
    </row>
    <row r="266" spans="1:65" x14ac:dyDescent="0.25">
      <c r="A266" s="1">
        <v>383</v>
      </c>
      <c r="B266">
        <v>68</v>
      </c>
      <c r="C266">
        <v>91</v>
      </c>
      <c r="D266" t="s">
        <v>42</v>
      </c>
      <c r="E266">
        <v>90</v>
      </c>
      <c r="F266" t="s">
        <v>30</v>
      </c>
      <c r="G266">
        <v>48</v>
      </c>
      <c r="J266" t="s">
        <v>103</v>
      </c>
      <c r="K266">
        <v>2004</v>
      </c>
      <c r="L266" t="s">
        <v>116</v>
      </c>
      <c r="O266" s="2">
        <v>41.899138671519999</v>
      </c>
      <c r="P266" s="2">
        <v>58.528767425550001</v>
      </c>
      <c r="Q266" s="2">
        <v>98.49129609053</v>
      </c>
      <c r="R266" s="2">
        <v>165.50233654070001</v>
      </c>
      <c r="S266" s="2">
        <v>150.4192376494</v>
      </c>
      <c r="T266" s="2">
        <v>167.05280660689999</v>
      </c>
      <c r="U266" s="2">
        <v>92.263804502859998</v>
      </c>
      <c r="V266" s="2">
        <v>51.068977201979997</v>
      </c>
      <c r="W266" s="2">
        <v>30.386849176889999</v>
      </c>
      <c r="X266" s="2">
        <v>13.44594434857</v>
      </c>
      <c r="Y266" s="2">
        <v>0</v>
      </c>
      <c r="Z266" s="2">
        <v>3.8042664523199998</v>
      </c>
    </row>
    <row r="267" spans="1:65" x14ac:dyDescent="0.25">
      <c r="A267" s="1">
        <v>383</v>
      </c>
      <c r="B267" s="1">
        <v>68</v>
      </c>
      <c r="C267" s="1">
        <v>91</v>
      </c>
      <c r="D267" t="s">
        <v>42</v>
      </c>
      <c r="E267">
        <v>14</v>
      </c>
      <c r="F267" s="1" t="s">
        <v>30</v>
      </c>
      <c r="G267">
        <v>48</v>
      </c>
      <c r="J267" t="s">
        <v>103</v>
      </c>
      <c r="K267">
        <v>2004</v>
      </c>
      <c r="L267" t="s">
        <v>171</v>
      </c>
      <c r="O267" s="2">
        <v>4.5814715871929996</v>
      </c>
      <c r="P267" s="2">
        <v>19.349354200650001</v>
      </c>
      <c r="Q267" s="2">
        <v>72.365776968719999</v>
      </c>
      <c r="R267" s="2">
        <v>64.749363657139995</v>
      </c>
      <c r="S267" s="2">
        <v>52.46873448545</v>
      </c>
      <c r="T267" s="2">
        <v>42.051821556070003</v>
      </c>
      <c r="U267" s="2">
        <v>12.04520201423</v>
      </c>
      <c r="V267" s="2">
        <v>4.422878397441</v>
      </c>
      <c r="W267" s="2">
        <v>3.3363672900069998</v>
      </c>
      <c r="X267" s="2">
        <v>0</v>
      </c>
      <c r="Y267" s="2">
        <v>0</v>
      </c>
      <c r="Z267" s="2">
        <v>0</v>
      </c>
    </row>
    <row r="268" spans="1:65" x14ac:dyDescent="0.25">
      <c r="A268" s="1">
        <v>383</v>
      </c>
      <c r="B268">
        <v>68</v>
      </c>
      <c r="C268">
        <v>91</v>
      </c>
      <c r="D268" t="s">
        <v>42</v>
      </c>
      <c r="E268">
        <v>50</v>
      </c>
      <c r="F268" s="1" t="s">
        <v>30</v>
      </c>
      <c r="G268">
        <v>48</v>
      </c>
      <c r="J268" t="s">
        <v>103</v>
      </c>
      <c r="K268" t="s">
        <v>142</v>
      </c>
      <c r="L268" t="s">
        <v>187</v>
      </c>
      <c r="O268" s="2">
        <v>24.173148301379999</v>
      </c>
      <c r="P268" s="2">
        <v>22.157734225399999</v>
      </c>
      <c r="Q268" s="2">
        <v>3.3373523408749999</v>
      </c>
      <c r="R268" s="2">
        <v>0</v>
      </c>
      <c r="S268" s="2">
        <v>0</v>
      </c>
      <c r="T268" s="2">
        <v>0</v>
      </c>
      <c r="U268" s="2">
        <v>21.37166363271</v>
      </c>
      <c r="V268" s="2">
        <v>31.477300487800001</v>
      </c>
      <c r="W268" s="2">
        <v>50.911369063099997</v>
      </c>
      <c r="X268" s="2">
        <v>67.5449380206</v>
      </c>
      <c r="Y268" s="2">
        <v>49.675130223719997</v>
      </c>
      <c r="Z268" s="2">
        <v>33.649337651800003</v>
      </c>
    </row>
    <row r="269" spans="1:65" x14ac:dyDescent="0.25">
      <c r="A269" s="1">
        <v>383</v>
      </c>
      <c r="B269">
        <v>68</v>
      </c>
      <c r="C269">
        <v>91</v>
      </c>
      <c r="D269" t="s">
        <v>42</v>
      </c>
      <c r="E269">
        <v>12</v>
      </c>
      <c r="F269" s="1" t="s">
        <v>30</v>
      </c>
      <c r="G269">
        <v>48</v>
      </c>
      <c r="J269" t="s">
        <v>103</v>
      </c>
      <c r="K269" t="s">
        <v>142</v>
      </c>
      <c r="L269" t="s">
        <v>195</v>
      </c>
      <c r="O269" s="2">
        <v>63.348621322809997</v>
      </c>
      <c r="P269" s="2">
        <v>96.777307580159999</v>
      </c>
      <c r="Q269" s="2">
        <v>160.9878484125</v>
      </c>
      <c r="R269" s="2">
        <v>152.4425321324</v>
      </c>
      <c r="S269" s="2">
        <v>169.07610108989999</v>
      </c>
      <c r="T269" s="2">
        <v>208.09790617589999</v>
      </c>
      <c r="U269" s="2">
        <v>136.11334389309999</v>
      </c>
      <c r="V269" s="2">
        <v>134.09201951189999</v>
      </c>
      <c r="W269" s="2">
        <v>53.707928477430002</v>
      </c>
      <c r="X269" s="2">
        <v>18.106220005200001</v>
      </c>
      <c r="Y269" s="2">
        <v>14.21920927997</v>
      </c>
      <c r="Z269" s="2">
        <v>28.0542487214</v>
      </c>
    </row>
    <row r="270" spans="1:65" x14ac:dyDescent="0.25">
      <c r="A270" s="1">
        <v>384</v>
      </c>
      <c r="B270">
        <v>69</v>
      </c>
      <c r="C270">
        <v>92</v>
      </c>
      <c r="D270" t="s">
        <v>72</v>
      </c>
      <c r="E270">
        <v>51</v>
      </c>
      <c r="F270" s="1" t="s">
        <v>30</v>
      </c>
      <c r="G270">
        <v>36</v>
      </c>
      <c r="J270" t="s">
        <v>185</v>
      </c>
      <c r="K270" t="s">
        <v>140</v>
      </c>
      <c r="L270" t="s">
        <v>187</v>
      </c>
      <c r="T270">
        <v>4.8648999999999996</v>
      </c>
      <c r="V270">
        <v>7.3559000000000001</v>
      </c>
      <c r="X270">
        <v>1.6846000000000001</v>
      </c>
      <c r="Z270">
        <v>6.7164999999999999</v>
      </c>
      <c r="AA270">
        <v>9.2050999999999998</v>
      </c>
      <c r="AC270">
        <v>1.3174999999999999</v>
      </c>
      <c r="AD270">
        <v>1.6982999999999999</v>
      </c>
      <c r="AE270">
        <v>3.3222</v>
      </c>
      <c r="AF270">
        <v>8.7841000000000005</v>
      </c>
      <c r="AG270">
        <v>12.245799999999999</v>
      </c>
      <c r="AH270">
        <v>9.7614000000000001</v>
      </c>
      <c r="AI270">
        <v>8.7368000000000006</v>
      </c>
      <c r="AJ270">
        <v>9.4957999999999991</v>
      </c>
      <c r="AK270">
        <v>2.0381</v>
      </c>
      <c r="AL270">
        <v>5.7161</v>
      </c>
      <c r="AM270">
        <v>2.6372</v>
      </c>
      <c r="AN270">
        <v>4.3150000000000004</v>
      </c>
      <c r="AO270">
        <v>6.6957000000000004</v>
      </c>
      <c r="AP270">
        <v>3.0764</v>
      </c>
      <c r="AQ270">
        <v>0.64610000000000001</v>
      </c>
    </row>
    <row r="271" spans="1:65" x14ac:dyDescent="0.25">
      <c r="A271" s="1">
        <v>384</v>
      </c>
      <c r="B271" s="1">
        <v>69</v>
      </c>
      <c r="C271" s="1">
        <v>92</v>
      </c>
      <c r="D271" t="s">
        <v>193</v>
      </c>
      <c r="E271">
        <v>13</v>
      </c>
      <c r="F271" s="1" t="s">
        <v>30</v>
      </c>
      <c r="G271">
        <v>36</v>
      </c>
      <c r="J271" t="s">
        <v>185</v>
      </c>
      <c r="K271" t="s">
        <v>140</v>
      </c>
      <c r="L271" t="s">
        <v>195</v>
      </c>
      <c r="T271">
        <v>1.6215999999999999</v>
      </c>
      <c r="V271">
        <v>5.1938000000000004</v>
      </c>
      <c r="X271">
        <v>0.98199999999999998</v>
      </c>
      <c r="Z271">
        <v>2.1760000000000002</v>
      </c>
      <c r="AA271">
        <v>3.9619</v>
      </c>
      <c r="AC271">
        <v>2.3986999999999998</v>
      </c>
      <c r="AD271">
        <v>1.3199000000000001</v>
      </c>
      <c r="AE271">
        <v>5.1059999999999999</v>
      </c>
      <c r="AF271">
        <v>3.4325000000000001</v>
      </c>
      <c r="AG271">
        <v>4.4077999999999999</v>
      </c>
      <c r="AH271">
        <v>11.8155</v>
      </c>
      <c r="AI271">
        <v>11.8178</v>
      </c>
      <c r="AJ271">
        <v>6.9551999999999996</v>
      </c>
      <c r="AK271">
        <v>0.90290000000000004</v>
      </c>
      <c r="AL271">
        <v>0.90529999999999999</v>
      </c>
      <c r="AM271">
        <v>3.0154999999999998</v>
      </c>
      <c r="AN271">
        <v>3.4502000000000002</v>
      </c>
      <c r="AO271">
        <v>1.9928999999999999</v>
      </c>
      <c r="AP271">
        <v>0.96819999999999995</v>
      </c>
      <c r="AQ271">
        <v>0.4299</v>
      </c>
    </row>
    <row r="272" spans="1:65" x14ac:dyDescent="0.25">
      <c r="A272" s="1">
        <v>411</v>
      </c>
      <c r="B272" s="1">
        <v>70</v>
      </c>
      <c r="C272" s="1">
        <v>93</v>
      </c>
      <c r="D272" s="1" t="s">
        <v>104</v>
      </c>
      <c r="E272" s="1">
        <v>91</v>
      </c>
      <c r="F272" s="1" t="s">
        <v>20</v>
      </c>
      <c r="G272" s="1"/>
      <c r="H272" s="8">
        <v>29.3353</v>
      </c>
      <c r="I272" s="1">
        <v>79.554199999999994</v>
      </c>
      <c r="J272" s="1" t="s">
        <v>66</v>
      </c>
      <c r="K272" s="1">
        <v>2010</v>
      </c>
      <c r="L272" s="1" t="s">
        <v>116</v>
      </c>
      <c r="M272" s="1">
        <v>0</v>
      </c>
      <c r="N272" s="1">
        <v>0</v>
      </c>
      <c r="O272" s="1">
        <v>0</v>
      </c>
      <c r="P272" s="1">
        <v>4.5</v>
      </c>
      <c r="Q272" s="1">
        <v>16</v>
      </c>
      <c r="R272" s="1">
        <v>4.5</v>
      </c>
      <c r="S272" s="1">
        <v>8.5</v>
      </c>
      <c r="T272" s="1">
        <v>1.5</v>
      </c>
      <c r="U272" s="1">
        <v>2</v>
      </c>
      <c r="V272" s="1">
        <v>2</v>
      </c>
      <c r="W272" s="1">
        <v>0.5</v>
      </c>
      <c r="X272" s="1">
        <v>1</v>
      </c>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row>
    <row r="273" spans="1:65" x14ac:dyDescent="0.25">
      <c r="A273" s="1">
        <v>411</v>
      </c>
      <c r="B273">
        <v>70</v>
      </c>
      <c r="C273">
        <v>93</v>
      </c>
      <c r="D273" t="s">
        <v>104</v>
      </c>
      <c r="E273">
        <v>52</v>
      </c>
      <c r="F273" s="1" t="s">
        <v>20</v>
      </c>
      <c r="H273" s="8">
        <v>29.3353</v>
      </c>
      <c r="I273" s="1">
        <v>79.554199999999994</v>
      </c>
      <c r="J273" s="1" t="s">
        <v>66</v>
      </c>
      <c r="K273" s="1" t="s">
        <v>191</v>
      </c>
      <c r="L273" t="s">
        <v>187</v>
      </c>
      <c r="M273">
        <v>0.5</v>
      </c>
      <c r="N273">
        <v>0</v>
      </c>
      <c r="O273">
        <v>1</v>
      </c>
      <c r="P273">
        <v>6.5</v>
      </c>
      <c r="Q273">
        <v>7.5</v>
      </c>
      <c r="R273">
        <v>7</v>
      </c>
      <c r="S273">
        <v>9</v>
      </c>
      <c r="T273">
        <v>2</v>
      </c>
      <c r="U273">
        <v>1</v>
      </c>
      <c r="V273">
        <v>1.5</v>
      </c>
      <c r="W273">
        <v>0</v>
      </c>
      <c r="X273">
        <v>0</v>
      </c>
    </row>
    <row r="274" spans="1:65" x14ac:dyDescent="0.25">
      <c r="A274" s="1">
        <v>411</v>
      </c>
      <c r="B274" s="1">
        <v>70</v>
      </c>
      <c r="C274" s="1">
        <v>94</v>
      </c>
      <c r="D274" s="1" t="s">
        <v>104</v>
      </c>
      <c r="E274" s="1">
        <v>91</v>
      </c>
      <c r="F274" s="1" t="s">
        <v>20</v>
      </c>
      <c r="G274" s="1"/>
      <c r="H274" s="4">
        <v>29.069199999999999</v>
      </c>
      <c r="I274" s="1">
        <v>79.650199999999998</v>
      </c>
      <c r="J274" s="1" t="s">
        <v>66</v>
      </c>
      <c r="K274" s="1">
        <v>2010</v>
      </c>
      <c r="L274" s="1" t="s">
        <v>116</v>
      </c>
      <c r="M274" s="1">
        <v>9</v>
      </c>
      <c r="N274" s="1">
        <v>0</v>
      </c>
      <c r="O274" s="1">
        <v>0.5</v>
      </c>
      <c r="P274" s="1">
        <v>59.5</v>
      </c>
      <c r="Q274" s="1">
        <v>73</v>
      </c>
      <c r="R274" s="1">
        <v>28</v>
      </c>
      <c r="S274" s="1">
        <v>8.5</v>
      </c>
      <c r="T274" s="1">
        <v>0</v>
      </c>
      <c r="U274" s="1">
        <v>4</v>
      </c>
      <c r="V274" s="1">
        <v>29.5</v>
      </c>
      <c r="W274" s="1">
        <v>26</v>
      </c>
      <c r="X274" s="1">
        <v>30</v>
      </c>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row>
    <row r="275" spans="1:65" x14ac:dyDescent="0.25">
      <c r="A275" s="1">
        <v>411</v>
      </c>
      <c r="B275">
        <v>70</v>
      </c>
      <c r="C275">
        <v>94</v>
      </c>
      <c r="D275" t="s">
        <v>104</v>
      </c>
      <c r="E275">
        <v>53</v>
      </c>
      <c r="F275" s="1" t="s">
        <v>20</v>
      </c>
      <c r="H275" s="4">
        <v>29.069199999999999</v>
      </c>
      <c r="I275" s="1">
        <v>79.650199999999998</v>
      </c>
      <c r="J275" s="1" t="s">
        <v>66</v>
      </c>
      <c r="K275" s="1" t="s">
        <v>191</v>
      </c>
      <c r="L275" t="s">
        <v>187</v>
      </c>
      <c r="M275">
        <v>30</v>
      </c>
      <c r="N275">
        <v>2.5</v>
      </c>
      <c r="O275">
        <v>10</v>
      </c>
      <c r="P275">
        <v>38.5</v>
      </c>
      <c r="Q275">
        <v>18.5</v>
      </c>
      <c r="R275">
        <v>0.5</v>
      </c>
      <c r="S275">
        <v>9</v>
      </c>
      <c r="T275">
        <v>5</v>
      </c>
      <c r="U275">
        <v>0</v>
      </c>
      <c r="V275">
        <v>30.5</v>
      </c>
      <c r="W275">
        <v>28.5</v>
      </c>
      <c r="X275">
        <v>34</v>
      </c>
    </row>
    <row r="276" spans="1:65" x14ac:dyDescent="0.25">
      <c r="A276" s="1">
        <v>411</v>
      </c>
      <c r="B276" s="1">
        <v>70</v>
      </c>
      <c r="C276" s="1">
        <v>95</v>
      </c>
      <c r="D276" s="1" t="s">
        <v>104</v>
      </c>
      <c r="E276" s="1">
        <v>91</v>
      </c>
      <c r="F276" s="1" t="s">
        <v>20</v>
      </c>
      <c r="G276" s="1"/>
      <c r="H276" s="8">
        <v>29.086099999999998</v>
      </c>
      <c r="I276" s="1">
        <v>79.174599999999998</v>
      </c>
      <c r="J276" s="1" t="s">
        <v>66</v>
      </c>
      <c r="K276" s="1">
        <v>2010</v>
      </c>
      <c r="L276" s="1" t="s">
        <v>116</v>
      </c>
      <c r="M276" s="1">
        <v>0</v>
      </c>
      <c r="N276" s="1">
        <v>0</v>
      </c>
      <c r="O276" s="1">
        <v>0</v>
      </c>
      <c r="P276" s="1">
        <v>62</v>
      </c>
      <c r="Q276" s="1">
        <v>23.5</v>
      </c>
      <c r="R276" s="1">
        <v>4</v>
      </c>
      <c r="S276" s="1">
        <v>0</v>
      </c>
      <c r="T276" s="1">
        <v>2</v>
      </c>
      <c r="U276" s="1">
        <v>0</v>
      </c>
      <c r="V276" s="1">
        <v>0</v>
      </c>
      <c r="W276" s="1">
        <v>0</v>
      </c>
      <c r="X276" s="1">
        <v>2</v>
      </c>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row>
    <row r="277" spans="1:65" x14ac:dyDescent="0.25">
      <c r="A277" s="1">
        <v>411</v>
      </c>
      <c r="B277">
        <v>70</v>
      </c>
      <c r="C277">
        <v>95</v>
      </c>
      <c r="D277" t="s">
        <v>104</v>
      </c>
      <c r="E277">
        <v>54</v>
      </c>
      <c r="F277" s="1" t="s">
        <v>20</v>
      </c>
      <c r="H277" s="8">
        <v>29.086099999999998</v>
      </c>
      <c r="I277" s="1">
        <v>79.174599999999998</v>
      </c>
      <c r="J277" s="1" t="s">
        <v>66</v>
      </c>
      <c r="K277" s="1" t="s">
        <v>191</v>
      </c>
      <c r="L277" t="s">
        <v>187</v>
      </c>
      <c r="M277">
        <v>0</v>
      </c>
      <c r="N277">
        <v>0</v>
      </c>
      <c r="O277">
        <v>0</v>
      </c>
      <c r="P277">
        <v>15</v>
      </c>
      <c r="Q277">
        <v>0</v>
      </c>
      <c r="R277">
        <v>0.5</v>
      </c>
      <c r="S277">
        <v>15</v>
      </c>
      <c r="T277">
        <v>1</v>
      </c>
      <c r="U277">
        <v>0</v>
      </c>
      <c r="V277">
        <v>0</v>
      </c>
      <c r="W277">
        <v>0</v>
      </c>
      <c r="X277">
        <v>0</v>
      </c>
    </row>
    <row r="278" spans="1:65" x14ac:dyDescent="0.25">
      <c r="A278" s="1">
        <v>413</v>
      </c>
      <c r="B278">
        <v>71</v>
      </c>
      <c r="C278">
        <v>96</v>
      </c>
      <c r="D278" t="s">
        <v>105</v>
      </c>
      <c r="E278">
        <v>92</v>
      </c>
      <c r="F278" t="s">
        <v>30</v>
      </c>
      <c r="G278">
        <v>41</v>
      </c>
      <c r="J278" t="s">
        <v>37</v>
      </c>
      <c r="K278" t="s">
        <v>143</v>
      </c>
      <c r="L278" t="s">
        <v>116</v>
      </c>
      <c r="V278">
        <v>15.6701</v>
      </c>
      <c r="W278">
        <v>13.771000000000001</v>
      </c>
      <c r="X278">
        <v>16.5807</v>
      </c>
      <c r="Y278">
        <v>9.4799999999999995E-2</v>
      </c>
      <c r="Z278">
        <v>0.3538</v>
      </c>
      <c r="AA278">
        <v>1.0052000000000001</v>
      </c>
      <c r="AB278">
        <v>0.87150000000000005</v>
      </c>
      <c r="AD278">
        <v>2.3704999999999998</v>
      </c>
      <c r="AE278">
        <v>10.2165</v>
      </c>
      <c r="AF278">
        <v>19.501300000000001</v>
      </c>
      <c r="AG278">
        <v>27.870899999999999</v>
      </c>
      <c r="AH278">
        <v>12.954800000000001</v>
      </c>
      <c r="AI278">
        <v>10.466799999999999</v>
      </c>
      <c r="AJ278">
        <v>3.0727000000000002</v>
      </c>
      <c r="AK278">
        <v>6.0100000000000001E-2</v>
      </c>
      <c r="AL278">
        <v>0.31940000000000002</v>
      </c>
      <c r="AM278">
        <v>0.70930000000000004</v>
      </c>
      <c r="AN278">
        <v>1.0336000000000001</v>
      </c>
      <c r="AO278">
        <v>2.2086000000000001</v>
      </c>
      <c r="AP278">
        <v>6.5217999999999998</v>
      </c>
      <c r="AQ278">
        <v>33.140099999999997</v>
      </c>
      <c r="AR278">
        <v>29.147600000000001</v>
      </c>
      <c r="AS278">
        <v>15.0166</v>
      </c>
      <c r="AT278">
        <v>2.9135</v>
      </c>
      <c r="AU278">
        <v>2.1907999999999999</v>
      </c>
      <c r="AV278">
        <v>0.94530000000000003</v>
      </c>
      <c r="AW278">
        <v>9.2200000000000004E-2</v>
      </c>
      <c r="AX278">
        <v>0.3508</v>
      </c>
      <c r="AY278">
        <v>1.8526</v>
      </c>
      <c r="AZ278">
        <v>1.7189000000000001</v>
      </c>
      <c r="BA278">
        <v>1.3234999999999999</v>
      </c>
      <c r="BB278">
        <v>0.8629</v>
      </c>
      <c r="BC278">
        <v>11.717700000000001</v>
      </c>
      <c r="BD278">
        <v>29.178999999999998</v>
      </c>
      <c r="BE278">
        <v>28.913900000000002</v>
      </c>
    </row>
    <row r="279" spans="1:65" x14ac:dyDescent="0.25">
      <c r="A279" s="1">
        <v>428</v>
      </c>
      <c r="B279">
        <v>72</v>
      </c>
      <c r="C279">
        <v>97</v>
      </c>
      <c r="D279" t="s">
        <v>64</v>
      </c>
      <c r="E279">
        <v>55</v>
      </c>
      <c r="F279" s="1" t="s">
        <v>30</v>
      </c>
      <c r="G279">
        <v>49</v>
      </c>
      <c r="J279" t="s">
        <v>186</v>
      </c>
      <c r="K279" t="s">
        <v>190</v>
      </c>
      <c r="L279" t="s">
        <v>187</v>
      </c>
      <c r="Q279">
        <v>7</v>
      </c>
      <c r="R279">
        <v>7</v>
      </c>
      <c r="S279">
        <v>4</v>
      </c>
      <c r="T279">
        <v>13</v>
      </c>
      <c r="U279">
        <v>20</v>
      </c>
      <c r="V279">
        <v>22</v>
      </c>
      <c r="W279">
        <v>18</v>
      </c>
      <c r="X279">
        <v>21</v>
      </c>
      <c r="Y279">
        <v>1</v>
      </c>
      <c r="Z279">
        <v>8</v>
      </c>
      <c r="AA279">
        <v>3</v>
      </c>
      <c r="AB279">
        <v>5</v>
      </c>
      <c r="AC279">
        <v>9</v>
      </c>
      <c r="AD279">
        <v>12</v>
      </c>
      <c r="AE279">
        <v>0</v>
      </c>
    </row>
    <row r="280" spans="1:65" x14ac:dyDescent="0.25">
      <c r="A280" s="1">
        <v>428</v>
      </c>
      <c r="B280" s="1">
        <v>72</v>
      </c>
      <c r="C280" s="1">
        <v>97</v>
      </c>
      <c r="D280" t="s">
        <v>64</v>
      </c>
      <c r="E280">
        <v>14</v>
      </c>
      <c r="F280" s="1" t="s">
        <v>30</v>
      </c>
      <c r="G280">
        <v>49</v>
      </c>
      <c r="J280" t="s">
        <v>186</v>
      </c>
      <c r="K280" t="s">
        <v>190</v>
      </c>
      <c r="L280" t="s">
        <v>195</v>
      </c>
      <c r="Q280">
        <v>7</v>
      </c>
      <c r="R280">
        <v>6</v>
      </c>
      <c r="S280">
        <v>6</v>
      </c>
      <c r="T280">
        <v>13</v>
      </c>
      <c r="U280">
        <v>18</v>
      </c>
      <c r="V280">
        <v>37</v>
      </c>
      <c r="W280">
        <v>24</v>
      </c>
      <c r="X280">
        <v>9</v>
      </c>
      <c r="Y280">
        <v>2</v>
      </c>
      <c r="Z280">
        <v>7</v>
      </c>
      <c r="AA280">
        <v>11</v>
      </c>
      <c r="AB280">
        <v>6</v>
      </c>
      <c r="AC280">
        <v>4</v>
      </c>
      <c r="AD280">
        <v>2</v>
      </c>
      <c r="AE280">
        <v>4</v>
      </c>
    </row>
    <row r="281" spans="1:65" x14ac:dyDescent="0.25">
      <c r="A281" s="1">
        <v>430</v>
      </c>
      <c r="B281" s="1">
        <v>73</v>
      </c>
      <c r="C281" s="1">
        <v>98</v>
      </c>
      <c r="D281" s="1" t="s">
        <v>151</v>
      </c>
      <c r="E281" s="1">
        <v>39</v>
      </c>
      <c r="F281" s="1" t="s">
        <v>30</v>
      </c>
      <c r="G281" s="1">
        <v>42</v>
      </c>
      <c r="H281" s="1"/>
      <c r="I281" s="1"/>
      <c r="J281" s="1" t="s">
        <v>152</v>
      </c>
      <c r="K281" s="1" t="s">
        <v>153</v>
      </c>
      <c r="L281" t="s">
        <v>154</v>
      </c>
      <c r="M281" s="1">
        <v>0</v>
      </c>
      <c r="N281" s="1">
        <v>2</v>
      </c>
      <c r="O281" s="1">
        <v>4</v>
      </c>
      <c r="P281" s="1">
        <v>6</v>
      </c>
      <c r="Q281" s="1">
        <v>7</v>
      </c>
      <c r="R281" s="1">
        <v>9</v>
      </c>
      <c r="S281" s="1">
        <v>9</v>
      </c>
      <c r="T281" s="1">
        <v>6</v>
      </c>
      <c r="U281" s="1">
        <v>6</v>
      </c>
      <c r="V281" s="1">
        <v>2</v>
      </c>
      <c r="W281" s="1">
        <v>0</v>
      </c>
      <c r="X281" s="1"/>
    </row>
    <row r="282" spans="1:65" x14ac:dyDescent="0.25">
      <c r="A282" s="1">
        <v>441</v>
      </c>
      <c r="B282">
        <v>74</v>
      </c>
      <c r="C282">
        <v>99</v>
      </c>
      <c r="D282" t="s">
        <v>29</v>
      </c>
      <c r="E282">
        <v>93</v>
      </c>
      <c r="F282" t="s">
        <v>30</v>
      </c>
      <c r="G282">
        <v>35</v>
      </c>
      <c r="J282" t="s">
        <v>106</v>
      </c>
      <c r="K282" t="s">
        <v>144</v>
      </c>
      <c r="L282" t="s">
        <v>116</v>
      </c>
      <c r="T282" s="2">
        <v>125.8654445996</v>
      </c>
      <c r="U282" s="2">
        <v>31.48804979969</v>
      </c>
      <c r="V282" s="2">
        <v>19.869184581020001</v>
      </c>
      <c r="W282" s="2">
        <v>17.181903131190001</v>
      </c>
      <c r="X282" s="2">
        <v>15.982591458550001</v>
      </c>
      <c r="Y282" s="2">
        <v>13.889443689989999</v>
      </c>
      <c r="Z282" s="2">
        <v>19.835047622560001</v>
      </c>
      <c r="AA282" s="2">
        <v>24.887066466269999</v>
      </c>
      <c r="AB282" s="2">
        <v>12.970757896389999</v>
      </c>
      <c r="AC282" s="2">
        <v>11.771446223750001</v>
      </c>
      <c r="AD282" s="2">
        <v>10.27494220694</v>
      </c>
      <c r="AE282" s="2">
        <v>14.731572334139999</v>
      </c>
      <c r="AF282" s="2">
        <v>62.652080780909998</v>
      </c>
      <c r="AG282" s="2">
        <v>20.965834371250001</v>
      </c>
      <c r="AH282" s="2">
        <v>13.81263553348</v>
      </c>
      <c r="AI282" s="2">
        <v>13.803850286819999</v>
      </c>
      <c r="AJ282" s="2">
        <v>13.200429344790001</v>
      </c>
      <c r="AK282" s="2">
        <v>8.1308400077630001</v>
      </c>
      <c r="AL282" s="2">
        <v>17.94647059767</v>
      </c>
      <c r="AM282" s="2">
        <v>19.426157142289998</v>
      </c>
      <c r="AN282" s="2">
        <v>11.975012939220001</v>
      </c>
      <c r="AO282" s="2">
        <v>3.035898958947</v>
      </c>
      <c r="AP282" s="2">
        <v>17.31644290861</v>
      </c>
      <c r="AQ282" s="2">
        <v>84.885030007379996</v>
      </c>
      <c r="AR282" s="2">
        <v>73.564110154009995</v>
      </c>
      <c r="AS282" s="2">
        <v>28.90117116883</v>
      </c>
      <c r="AT282" s="2">
        <v>15.198696449410001</v>
      </c>
      <c r="AU282" s="2">
        <v>10.129107112390001</v>
      </c>
      <c r="AV282" s="2">
        <v>13.3952108136</v>
      </c>
      <c r="AW282" s="2">
        <v>14.57695199292</v>
      </c>
      <c r="AX282" s="2">
        <v>18.439448438829999</v>
      </c>
      <c r="AY282" s="2">
        <v>13.66730245302</v>
      </c>
      <c r="AZ282" s="2">
        <v>6.5138526081929999</v>
      </c>
      <c r="BA282" s="2">
        <v>4.1237635025269999</v>
      </c>
      <c r="BB282" s="2">
        <v>3.2218951810959999</v>
      </c>
      <c r="BC282" s="2">
        <v>6.785693240564</v>
      </c>
      <c r="BD282" s="2">
        <v>93.109275916550004</v>
      </c>
      <c r="BE282" s="2">
        <v>55.888695887799997</v>
      </c>
      <c r="BF282" s="2">
        <v>29.384861749239999</v>
      </c>
      <c r="BG282" s="2">
        <v>23.422691351539999</v>
      </c>
      <c r="BH282" s="2">
        <v>15.07871508074</v>
      </c>
      <c r="BI282" s="2">
        <v>22.512790804590001</v>
      </c>
      <c r="BJ282" s="2">
        <v>20.122450691880001</v>
      </c>
      <c r="BK282" s="2">
        <v>20.709807182870001</v>
      </c>
      <c r="BL282" s="2">
        <v>6.7088850840500003</v>
      </c>
      <c r="BM282" s="2">
        <v>1.6395467540719999</v>
      </c>
    </row>
    <row r="283" spans="1:65" x14ac:dyDescent="0.25">
      <c r="A283" s="1">
        <v>441</v>
      </c>
      <c r="B283">
        <v>74</v>
      </c>
      <c r="C283">
        <v>99</v>
      </c>
      <c r="D283" t="s">
        <v>29</v>
      </c>
      <c r="E283">
        <v>94</v>
      </c>
      <c r="F283" t="s">
        <v>30</v>
      </c>
      <c r="G283">
        <v>35</v>
      </c>
      <c r="J283" t="s">
        <v>107</v>
      </c>
      <c r="K283" t="s">
        <v>144</v>
      </c>
      <c r="L283" t="s">
        <v>116</v>
      </c>
      <c r="U283" s="2">
        <v>19.386589263960001</v>
      </c>
      <c r="V283" s="2">
        <v>4.2483448719919998</v>
      </c>
      <c r="W283" s="2">
        <v>4.7608144570870001</v>
      </c>
      <c r="X283" s="2">
        <v>2.0406910651539998</v>
      </c>
      <c r="Y283" s="2">
        <v>3.4584834931300001</v>
      </c>
      <c r="Z283" s="2">
        <v>3.713898246871</v>
      </c>
      <c r="AA283" s="2">
        <v>4.3559339634649996</v>
      </c>
      <c r="AB283" s="2">
        <v>8.2318747191780002</v>
      </c>
      <c r="AC283" s="2">
        <v>2.2775182726029999</v>
      </c>
      <c r="AD283" s="2">
        <v>1.6265167983860001</v>
      </c>
      <c r="AE283" s="2">
        <v>2.5277941164870001</v>
      </c>
      <c r="AF283" s="2">
        <v>10.28393982971</v>
      </c>
      <c r="AG283" s="2">
        <v>7.1753367202940002</v>
      </c>
      <c r="AH283" s="2">
        <v>7.4295487504509996</v>
      </c>
      <c r="AI283" s="2">
        <v>7.5541946491080001</v>
      </c>
      <c r="AJ283" s="2">
        <v>3.1525543488809999</v>
      </c>
      <c r="AK283" s="2">
        <v>3.2778562785840002</v>
      </c>
      <c r="AL283" s="2">
        <v>4.565973236554</v>
      </c>
      <c r="AM283" s="2">
        <v>6.8905099080100003</v>
      </c>
      <c r="AN283" s="2">
        <v>6.8859176906909996</v>
      </c>
      <c r="AO283" s="2">
        <v>1.5780798395219999</v>
      </c>
      <c r="AP283" s="2">
        <v>3.126094430043</v>
      </c>
      <c r="AQ283" s="2">
        <v>22.911772087309998</v>
      </c>
      <c r="AR283" s="2">
        <v>24.977067157259999</v>
      </c>
      <c r="AS283" s="2">
        <v>15.91826246456</v>
      </c>
      <c r="AT283" s="2">
        <v>12.680421239159999</v>
      </c>
      <c r="AU283" s="2">
        <v>7.7606257514469998</v>
      </c>
      <c r="AV283" s="2">
        <v>5.0400650054830001</v>
      </c>
      <c r="AW283" s="2">
        <v>6.1999278940440004</v>
      </c>
      <c r="AX283" s="2">
        <v>16.802045621440001</v>
      </c>
      <c r="AY283" s="2">
        <v>10.200951902450001</v>
      </c>
      <c r="AZ283" s="2">
        <v>3.9880098854099999</v>
      </c>
      <c r="BA283" s="2">
        <v>1.2675584779539999</v>
      </c>
      <c r="BB283" s="2">
        <v>0.61601031119909999</v>
      </c>
      <c r="BC283" s="2">
        <v>4.1036900264450002</v>
      </c>
      <c r="BD283" s="2">
        <v>28.287509151689999</v>
      </c>
      <c r="BE283" s="2">
        <v>44.839937800880001</v>
      </c>
      <c r="BF283" s="2">
        <v>21.941174155390001</v>
      </c>
      <c r="BG283" s="2">
        <v>17.409311692620001</v>
      </c>
      <c r="BH283" s="2">
        <v>5.6343197942590004</v>
      </c>
      <c r="BI283" s="2">
        <v>7.1825530617949997</v>
      </c>
      <c r="BJ283" s="2">
        <v>6.4014387635409999</v>
      </c>
      <c r="BK283" s="2">
        <v>7.4322822131409998</v>
      </c>
      <c r="BL283" s="2">
        <v>2.1244443619709998</v>
      </c>
      <c r="BM283" s="2">
        <v>5.0511549921000001E-2</v>
      </c>
    </row>
    <row r="284" spans="1:65" x14ac:dyDescent="0.25">
      <c r="A284" s="1">
        <v>441</v>
      </c>
      <c r="B284">
        <v>74</v>
      </c>
      <c r="C284">
        <v>99</v>
      </c>
      <c r="D284" t="s">
        <v>29</v>
      </c>
      <c r="E284">
        <v>95</v>
      </c>
      <c r="F284" t="s">
        <v>30</v>
      </c>
      <c r="G284">
        <v>35</v>
      </c>
      <c r="J284" t="s">
        <v>108</v>
      </c>
      <c r="K284" t="s">
        <v>144</v>
      </c>
      <c r="L284" t="s">
        <v>116</v>
      </c>
      <c r="U284" s="2">
        <v>1.451353183078</v>
      </c>
      <c r="V284" s="2">
        <v>0.74253974896639996</v>
      </c>
      <c r="W284" s="2">
        <v>0.79575532044649999</v>
      </c>
      <c r="X284" s="2">
        <v>0.24696995236540001</v>
      </c>
      <c r="Y284" s="2">
        <v>0.30779553102820001</v>
      </c>
      <c r="Z284" s="2">
        <v>0.2047897425314</v>
      </c>
      <c r="AA284" s="2">
        <v>0.89430746715590004</v>
      </c>
      <c r="AB284" s="2">
        <v>5.2133338939290001E-2</v>
      </c>
      <c r="AC284" s="2">
        <v>9.3921982408209995E-2</v>
      </c>
      <c r="AD284" s="2">
        <v>0.50147446998360001</v>
      </c>
      <c r="AE284" s="2">
        <v>0.40227538754050002</v>
      </c>
      <c r="AF284" s="2">
        <v>0.99272341686870003</v>
      </c>
      <c r="AG284" s="2">
        <v>0.74113011005200002</v>
      </c>
      <c r="AH284" s="2">
        <v>0.79433546675739997</v>
      </c>
      <c r="AI284" s="2">
        <v>1.0913913310250001</v>
      </c>
      <c r="AJ284" s="2">
        <v>0.52356221790040003</v>
      </c>
      <c r="AK284" s="2">
        <v>0.54628668677610004</v>
      </c>
      <c r="AL284" s="2">
        <v>0.3404147117038</v>
      </c>
      <c r="AM284" s="2">
        <v>0.95372000197939999</v>
      </c>
      <c r="AN284" s="2">
        <v>0.9954984306736</v>
      </c>
      <c r="AO284" s="2">
        <v>0.40098832592299999</v>
      </c>
      <c r="AP284" s="2">
        <v>0.84283862215659999</v>
      </c>
      <c r="AQ284" s="2">
        <v>1.2961124414759999</v>
      </c>
      <c r="AR284" s="2">
        <v>1.951315332818</v>
      </c>
      <c r="AS284" s="2">
        <v>1.2425053036310001</v>
      </c>
      <c r="AT284" s="2">
        <v>1.192858093461</v>
      </c>
      <c r="AU284" s="2">
        <v>0.48784796047790002</v>
      </c>
      <c r="AV284" s="2">
        <v>0.25149509757600003</v>
      </c>
      <c r="AW284" s="2">
        <v>0.69714529001360004</v>
      </c>
      <c r="AX284" s="2">
        <v>1.2952067314489999</v>
      </c>
      <c r="AY284" s="2">
        <v>0.7921426951128</v>
      </c>
      <c r="AZ284" s="2">
        <v>0.48721123951899997</v>
      </c>
      <c r="BA284" s="2">
        <v>0.14036515823449999</v>
      </c>
      <c r="BB284" s="2">
        <v>4.497618677016E-2</v>
      </c>
      <c r="BC284" s="2">
        <v>1.08881720779</v>
      </c>
      <c r="BD284" s="2">
        <v>3.1956825967959999</v>
      </c>
      <c r="BE284" s="2">
        <v>3.4012957975739999</v>
      </c>
      <c r="BF284" s="2">
        <v>1.835214203102</v>
      </c>
      <c r="BG284" s="2">
        <v>1.3969186484789999</v>
      </c>
      <c r="BH284" s="2">
        <v>0.72240642795020005</v>
      </c>
      <c r="BI284" s="2">
        <v>0.6498849322079</v>
      </c>
      <c r="BJ284" s="2">
        <v>0.84025768907179998</v>
      </c>
      <c r="BK284" s="2">
        <v>0.4857913858299</v>
      </c>
      <c r="BL284" s="2">
        <v>0.33325755953469999</v>
      </c>
      <c r="BM284" s="2">
        <v>3.5932706198710002E-2</v>
      </c>
    </row>
    <row r="285" spans="1:65" x14ac:dyDescent="0.25">
      <c r="A285" s="1">
        <v>441</v>
      </c>
      <c r="B285">
        <v>74</v>
      </c>
      <c r="C285">
        <v>99</v>
      </c>
      <c r="D285" t="s">
        <v>29</v>
      </c>
      <c r="E285">
        <v>56</v>
      </c>
      <c r="F285" s="1" t="s">
        <v>30</v>
      </c>
      <c r="G285">
        <v>35</v>
      </c>
      <c r="J285" t="s">
        <v>106</v>
      </c>
      <c r="K285" t="s">
        <v>144</v>
      </c>
      <c r="L285" t="s">
        <v>187</v>
      </c>
      <c r="T285" s="2">
        <v>0</v>
      </c>
      <c r="U285" s="2">
        <v>0.64794560279159996</v>
      </c>
      <c r="V285" s="2">
        <v>0.78746627654290002</v>
      </c>
      <c r="W285" s="2">
        <v>1.0751184706370001</v>
      </c>
      <c r="X285" s="2">
        <v>0.47435592731010001</v>
      </c>
      <c r="Y285" s="2">
        <v>1.057771982577</v>
      </c>
      <c r="Z285" s="2">
        <v>1.3454241766699999</v>
      </c>
      <c r="AA285" s="2">
        <v>0.89266835880810003</v>
      </c>
      <c r="AB285" s="2">
        <v>0</v>
      </c>
      <c r="AC285" s="2">
        <v>0</v>
      </c>
      <c r="AD285" s="2">
        <v>0</v>
      </c>
      <c r="AE285" s="2">
        <v>0</v>
      </c>
      <c r="AF285" s="2">
        <v>0</v>
      </c>
      <c r="AG285" s="2">
        <v>0.84100327926149998</v>
      </c>
      <c r="AH285" s="2">
        <v>0.98064874789099998</v>
      </c>
      <c r="AI285" s="2">
        <v>2.0079601846720001</v>
      </c>
      <c r="AJ285" s="2">
        <v>0.96380143934319995</v>
      </c>
      <c r="AK285" s="2">
        <v>0.95494100299590001</v>
      </c>
      <c r="AL285" s="2">
        <v>1.390599922554</v>
      </c>
      <c r="AM285" s="2">
        <v>0.64208024351930004</v>
      </c>
      <c r="AN285" s="2">
        <v>0.63346939692820003</v>
      </c>
      <c r="AO285" s="2">
        <v>0</v>
      </c>
      <c r="AP285" s="2">
        <v>0</v>
      </c>
      <c r="AQ285" s="2">
        <v>0</v>
      </c>
      <c r="AR285" s="2">
        <v>0</v>
      </c>
      <c r="AS285" s="2">
        <v>0.59066475372899996</v>
      </c>
      <c r="AT285" s="2">
        <v>0.58192911225980004</v>
      </c>
      <c r="AU285" s="2">
        <v>0.72144978601120002</v>
      </c>
      <c r="AV285" s="2">
        <v>1.1571087055689999</v>
      </c>
      <c r="AW285" s="2">
        <v>1.296379789565</v>
      </c>
      <c r="AX285" s="2">
        <v>1.2883929173640001</v>
      </c>
      <c r="AY285" s="2">
        <v>0.39099294871809998</v>
      </c>
      <c r="AZ285" s="2">
        <v>0.82677666315450005</v>
      </c>
      <c r="BA285" s="2">
        <v>0</v>
      </c>
      <c r="BB285" s="2">
        <v>0</v>
      </c>
      <c r="BC285" s="2">
        <v>0</v>
      </c>
      <c r="BD285" s="2">
        <v>0</v>
      </c>
      <c r="BE285" s="2">
        <v>0</v>
      </c>
      <c r="BF285" s="2">
        <v>0</v>
      </c>
      <c r="BG285" s="2">
        <v>0.17497301467179999</v>
      </c>
      <c r="BH285" s="2">
        <v>0</v>
      </c>
      <c r="BI285" s="2">
        <v>0.75002781310340005</v>
      </c>
      <c r="BJ285" s="2">
        <v>0.59291106153539996</v>
      </c>
      <c r="BK285" s="2">
        <v>0</v>
      </c>
      <c r="BL285" s="2">
        <v>0</v>
      </c>
      <c r="BM285" s="2">
        <v>0</v>
      </c>
    </row>
    <row r="286" spans="1:65" x14ac:dyDescent="0.25">
      <c r="A286" s="1">
        <v>441</v>
      </c>
      <c r="B286">
        <v>74</v>
      </c>
      <c r="C286">
        <v>99</v>
      </c>
      <c r="D286" t="s">
        <v>29</v>
      </c>
      <c r="E286">
        <v>57</v>
      </c>
      <c r="F286" s="1" t="s">
        <v>30</v>
      </c>
      <c r="G286">
        <v>35</v>
      </c>
      <c r="J286" t="s">
        <v>107</v>
      </c>
      <c r="K286" t="s">
        <v>144</v>
      </c>
      <c r="L286" t="s">
        <v>187</v>
      </c>
      <c r="U286" s="2">
        <v>5.3386857201769997</v>
      </c>
      <c r="V286" s="2">
        <v>1.488908415524</v>
      </c>
      <c r="W286" s="2">
        <v>1.3363101497859999</v>
      </c>
      <c r="X286" s="2">
        <v>1.1096320213290001</v>
      </c>
      <c r="Y286" s="2">
        <v>1.105193481031</v>
      </c>
      <c r="Z286" s="2">
        <v>0.13959216493730001</v>
      </c>
      <c r="AA286" s="2">
        <v>1.3927608806189999</v>
      </c>
      <c r="AB286" s="2">
        <v>0</v>
      </c>
      <c r="AC286" s="2">
        <v>0</v>
      </c>
      <c r="AD286" s="2">
        <v>0</v>
      </c>
      <c r="AE286" s="2">
        <v>0</v>
      </c>
      <c r="AF286" s="2">
        <v>0.77924208506350001</v>
      </c>
      <c r="AG286" s="2">
        <v>0.84863334887709996</v>
      </c>
      <c r="AH286" s="2">
        <v>2.027659687186</v>
      </c>
      <c r="AI286" s="2">
        <v>0.76580143486539998</v>
      </c>
      <c r="AJ286" s="2">
        <v>0.9832899094666</v>
      </c>
      <c r="AK286" s="2">
        <v>0.75711189822570002</v>
      </c>
      <c r="AL286" s="2">
        <v>0.30906938673779999</v>
      </c>
      <c r="AM286" s="2">
        <v>0</v>
      </c>
      <c r="AN286" s="2">
        <v>0</v>
      </c>
      <c r="AO286" s="2">
        <v>0</v>
      </c>
      <c r="AP286" s="2">
        <v>0</v>
      </c>
      <c r="AQ286" s="2">
        <v>0.87907798444209995</v>
      </c>
      <c r="AR286" s="2">
        <v>0.43066038504170001</v>
      </c>
      <c r="AS286" s="2">
        <v>2.1273080426090001</v>
      </c>
      <c r="AT286" s="2">
        <v>0.1260890000871</v>
      </c>
      <c r="AU286" s="2">
        <v>0.49167468547589999</v>
      </c>
      <c r="AV286" s="2">
        <v>0</v>
      </c>
      <c r="AW286" s="2">
        <v>0.92652660537410003</v>
      </c>
      <c r="AX286" s="2">
        <v>1.291862232155</v>
      </c>
      <c r="AY286" s="2">
        <v>0</v>
      </c>
      <c r="AZ286" s="2">
        <v>0</v>
      </c>
      <c r="BA286" s="2">
        <v>0</v>
      </c>
      <c r="BB286" s="2">
        <v>0</v>
      </c>
      <c r="BC286" s="2">
        <v>0</v>
      </c>
      <c r="BD286" s="2">
        <v>0</v>
      </c>
      <c r="BE286" s="2">
        <v>0</v>
      </c>
      <c r="BF286" s="2">
        <v>0</v>
      </c>
      <c r="BG286" s="2">
        <v>1.030738530399</v>
      </c>
      <c r="BH286" s="2">
        <v>0</v>
      </c>
      <c r="BI286" s="2">
        <v>0</v>
      </c>
      <c r="BJ286" s="2">
        <v>0.4261593224604</v>
      </c>
      <c r="BK286" s="2">
        <v>0</v>
      </c>
      <c r="BL286" s="2">
        <v>0</v>
      </c>
      <c r="BM286" s="2">
        <v>0</v>
      </c>
    </row>
    <row r="287" spans="1:65" x14ac:dyDescent="0.25">
      <c r="A287" s="1">
        <v>441</v>
      </c>
      <c r="B287">
        <v>74</v>
      </c>
      <c r="C287">
        <v>99</v>
      </c>
      <c r="D287" t="s">
        <v>29</v>
      </c>
      <c r="E287">
        <v>58</v>
      </c>
      <c r="F287" s="1" t="s">
        <v>30</v>
      </c>
      <c r="G287">
        <v>35</v>
      </c>
      <c r="J287" t="s">
        <v>108</v>
      </c>
      <c r="K287" t="s">
        <v>144</v>
      </c>
      <c r="L287" t="s">
        <v>187</v>
      </c>
      <c r="U287" s="2">
        <v>0</v>
      </c>
      <c r="V287" s="2">
        <v>0</v>
      </c>
      <c r="W287" s="2">
        <v>6.3953002799200007E-2</v>
      </c>
      <c r="X287" s="2">
        <v>0</v>
      </c>
      <c r="Y287" s="2">
        <v>0.18644858465710001</v>
      </c>
      <c r="Z287" s="2">
        <v>0</v>
      </c>
      <c r="AA287" s="2">
        <v>0</v>
      </c>
      <c r="AB287" s="2">
        <v>0</v>
      </c>
      <c r="AC287" s="2">
        <v>0</v>
      </c>
      <c r="AD287" s="2">
        <v>0</v>
      </c>
      <c r="AE287" s="2">
        <v>5.2904557282090002E-2</v>
      </c>
      <c r="AF287" s="2">
        <v>4.5252361379860002E-2</v>
      </c>
      <c r="AG287" s="2">
        <v>0</v>
      </c>
      <c r="AH287" s="2">
        <v>0</v>
      </c>
      <c r="AI287" s="2">
        <v>0</v>
      </c>
      <c r="AJ287" s="2">
        <v>4.4741916480589998E-2</v>
      </c>
      <c r="AK287" s="2">
        <v>0</v>
      </c>
      <c r="AL287" s="2">
        <v>0</v>
      </c>
      <c r="AM287" s="2">
        <v>0</v>
      </c>
      <c r="AN287" s="2">
        <v>0</v>
      </c>
      <c r="AO287" s="2">
        <v>0</v>
      </c>
      <c r="AP287" s="2">
        <v>0</v>
      </c>
      <c r="AQ287" s="2">
        <v>0</v>
      </c>
      <c r="AR287" s="2">
        <v>0</v>
      </c>
      <c r="AS287" s="2">
        <v>5.6110509456459998E-2</v>
      </c>
      <c r="AT287" s="2">
        <v>0</v>
      </c>
      <c r="AU287" s="2">
        <v>0</v>
      </c>
      <c r="AV287" s="2">
        <v>0</v>
      </c>
      <c r="AW287" s="2">
        <v>0.1507890830975</v>
      </c>
      <c r="AX287" s="2">
        <v>9.5542377925120006E-2</v>
      </c>
      <c r="AY287" s="2">
        <v>5.282843830588E-2</v>
      </c>
      <c r="AZ287" s="2">
        <v>0</v>
      </c>
      <c r="BA287" s="2">
        <v>0</v>
      </c>
      <c r="BB287" s="2">
        <v>0</v>
      </c>
      <c r="BC287" s="2">
        <v>0</v>
      </c>
      <c r="BD287" s="2">
        <v>0</v>
      </c>
      <c r="BE287" s="2">
        <v>0</v>
      </c>
      <c r="BF287" s="2">
        <v>0</v>
      </c>
      <c r="BG287" s="2">
        <v>0.15200474792339999</v>
      </c>
      <c r="BH287" s="2">
        <v>0</v>
      </c>
      <c r="BI287" s="2">
        <v>0</v>
      </c>
      <c r="BJ287" s="2">
        <v>0</v>
      </c>
      <c r="BK287" s="2">
        <v>0</v>
      </c>
      <c r="BL287" s="2">
        <v>0</v>
      </c>
      <c r="BM287" s="2">
        <v>0</v>
      </c>
    </row>
    <row r="288" spans="1:65" x14ac:dyDescent="0.25">
      <c r="A288" s="1">
        <v>445</v>
      </c>
      <c r="B288" s="1">
        <v>75</v>
      </c>
      <c r="C288" s="1">
        <v>100</v>
      </c>
      <c r="D288" t="s">
        <v>109</v>
      </c>
      <c r="E288">
        <v>40</v>
      </c>
      <c r="F288" s="1" t="s">
        <v>20</v>
      </c>
      <c r="H288" s="4">
        <v>23.510300000000001</v>
      </c>
      <c r="I288" s="1">
        <v>85.786500000000004</v>
      </c>
      <c r="J288" t="s">
        <v>110</v>
      </c>
      <c r="K288">
        <v>2012</v>
      </c>
      <c r="L288" t="s">
        <v>154</v>
      </c>
      <c r="M288" s="2">
        <v>145.66215923870001</v>
      </c>
      <c r="N288" s="2">
        <v>259.95620649469998</v>
      </c>
      <c r="O288" s="2">
        <v>332.6204857267</v>
      </c>
      <c r="P288" s="2">
        <v>131.16374369920001</v>
      </c>
      <c r="Q288" s="2">
        <v>99.120737349310005</v>
      </c>
      <c r="R288" s="2">
        <v>41.339181860220002</v>
      </c>
      <c r="S288" s="2">
        <v>156.73955191389999</v>
      </c>
      <c r="T288" s="2">
        <v>115.4352248502</v>
      </c>
      <c r="U288" s="2">
        <v>75.684145573039999</v>
      </c>
      <c r="V288" s="2">
        <v>79.809409027849995</v>
      </c>
      <c r="W288" s="2">
        <v>79.372301205080007</v>
      </c>
      <c r="X288" s="2">
        <v>121.2712141067</v>
      </c>
    </row>
    <row r="289" spans="1:65" x14ac:dyDescent="0.25">
      <c r="A289" s="1">
        <v>445</v>
      </c>
      <c r="B289">
        <v>75</v>
      </c>
      <c r="C289">
        <v>100</v>
      </c>
      <c r="D289" t="s">
        <v>109</v>
      </c>
      <c r="E289">
        <v>96</v>
      </c>
      <c r="F289" t="s">
        <v>20</v>
      </c>
      <c r="H289" s="4">
        <v>23.510300000000001</v>
      </c>
      <c r="I289" s="1">
        <v>85.786500000000004</v>
      </c>
      <c r="J289" t="s">
        <v>110</v>
      </c>
      <c r="K289">
        <v>2012</v>
      </c>
      <c r="L289" t="s">
        <v>116</v>
      </c>
      <c r="M289" s="2">
        <v>0</v>
      </c>
      <c r="N289" s="2">
        <v>43.72549294393</v>
      </c>
      <c r="O289" s="2">
        <v>10.37599674874</v>
      </c>
      <c r="P289" s="2">
        <v>27.52245750242</v>
      </c>
      <c r="Q289" s="2">
        <v>27.810025645700001</v>
      </c>
      <c r="R289" s="2">
        <v>56.980534495560001</v>
      </c>
      <c r="S289" s="2">
        <v>191.88699076469999</v>
      </c>
      <c r="T289" s="2">
        <v>287.25030480539999</v>
      </c>
      <c r="U289" s="2">
        <v>173.2993259246</v>
      </c>
      <c r="V289" s="2">
        <v>49.75433384251</v>
      </c>
      <c r="W289" s="2">
        <v>12.782488053030001</v>
      </c>
      <c r="X289" s="2">
        <v>11.88783160727</v>
      </c>
    </row>
    <row r="290" spans="1:65" s="1" customFormat="1" x14ac:dyDescent="0.25">
      <c r="A290" s="1">
        <v>445</v>
      </c>
      <c r="B290">
        <v>75</v>
      </c>
      <c r="C290">
        <v>100</v>
      </c>
      <c r="D290" t="s">
        <v>109</v>
      </c>
      <c r="E290">
        <v>59</v>
      </c>
      <c r="F290" s="1" t="s">
        <v>20</v>
      </c>
      <c r="G290"/>
      <c r="H290" s="4">
        <v>23.510300000000001</v>
      </c>
      <c r="I290" s="1">
        <v>85.786500000000004</v>
      </c>
      <c r="J290" t="s">
        <v>110</v>
      </c>
      <c r="K290">
        <v>2012</v>
      </c>
      <c r="L290" t="s">
        <v>187</v>
      </c>
      <c r="M290" s="2">
        <v>78.718439443280005</v>
      </c>
      <c r="N290" s="2">
        <v>143.7027937894</v>
      </c>
      <c r="O290" s="2">
        <v>50.046907137890003</v>
      </c>
      <c r="P290" s="2">
        <v>5.6877876172380004</v>
      </c>
      <c r="Q290" s="2">
        <v>6.1616940174049999</v>
      </c>
      <c r="R290" s="2">
        <v>6.2888363446550004</v>
      </c>
      <c r="S290" s="2">
        <v>6.5861292635930004</v>
      </c>
      <c r="T290" s="2">
        <v>8.4302070796140001</v>
      </c>
      <c r="U290" s="2">
        <v>11.808144013630001</v>
      </c>
      <c r="V290" s="2">
        <v>31.72330675337</v>
      </c>
      <c r="W290" s="2">
        <v>306.61715907080003</v>
      </c>
      <c r="X290" s="2">
        <v>482.51116084940003</v>
      </c>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row>
    <row r="291" spans="1:65" x14ac:dyDescent="0.25">
      <c r="A291" s="1">
        <v>445</v>
      </c>
      <c r="B291" s="1">
        <v>75</v>
      </c>
      <c r="C291" s="1">
        <v>101</v>
      </c>
      <c r="D291" t="s">
        <v>109</v>
      </c>
      <c r="E291">
        <v>41</v>
      </c>
      <c r="F291" s="1" t="s">
        <v>20</v>
      </c>
      <c r="H291" s="4">
        <v>23.564900000000002</v>
      </c>
      <c r="I291" s="1">
        <v>85.780699999999996</v>
      </c>
      <c r="J291" t="s">
        <v>110</v>
      </c>
      <c r="K291">
        <v>2012</v>
      </c>
      <c r="L291" t="s">
        <v>154</v>
      </c>
      <c r="M291" s="2">
        <v>141.34981118370001</v>
      </c>
      <c r="N291" s="2">
        <v>135.82430664969999</v>
      </c>
      <c r="O291" s="2">
        <v>189.38751436940001</v>
      </c>
      <c r="P291" s="2">
        <v>116.0006444055</v>
      </c>
      <c r="Q291" s="2">
        <v>33.030699371159997</v>
      </c>
      <c r="R291" s="2">
        <v>54.65760494117</v>
      </c>
      <c r="S291" s="2">
        <v>57.9156757111</v>
      </c>
      <c r="T291" s="2">
        <v>69.162190869650004</v>
      </c>
      <c r="U291" s="2">
        <v>119.52303067210001</v>
      </c>
      <c r="V291" s="2">
        <v>30.173470697300001</v>
      </c>
      <c r="W291" s="2">
        <v>29.441688124100001</v>
      </c>
      <c r="X291" s="2">
        <v>42.281741751749998</v>
      </c>
    </row>
    <row r="292" spans="1:65" x14ac:dyDescent="0.25">
      <c r="A292" s="1">
        <v>445</v>
      </c>
      <c r="B292">
        <v>75</v>
      </c>
      <c r="C292">
        <v>101</v>
      </c>
      <c r="D292" t="s">
        <v>109</v>
      </c>
      <c r="E292">
        <v>97</v>
      </c>
      <c r="F292" t="s">
        <v>20</v>
      </c>
      <c r="H292" s="4">
        <v>23.564900000000002</v>
      </c>
      <c r="I292" s="1">
        <v>85.780699999999996</v>
      </c>
      <c r="J292" t="s">
        <v>110</v>
      </c>
      <c r="K292">
        <v>2012</v>
      </c>
      <c r="L292" t="s">
        <v>116</v>
      </c>
      <c r="M292" s="2">
        <v>12.003418626049999</v>
      </c>
      <c r="N292" s="2">
        <v>2.4891529616720001</v>
      </c>
      <c r="O292" s="2">
        <v>9.7392615003179994</v>
      </c>
      <c r="P292" s="2">
        <v>7.4150326708150001</v>
      </c>
      <c r="Q292" s="2">
        <v>129.63801337410001</v>
      </c>
      <c r="R292" s="2">
        <v>92.182759967120006</v>
      </c>
      <c r="S292" s="2">
        <v>154.52954299090001</v>
      </c>
      <c r="T292" s="2">
        <v>203.2891988346</v>
      </c>
      <c r="U292" s="2">
        <v>114.7314931368</v>
      </c>
      <c r="V292" s="2">
        <v>7.0141905747499997</v>
      </c>
      <c r="W292" s="2">
        <v>1.4963315302719999</v>
      </c>
      <c r="X292" s="2">
        <v>18.329515139430001</v>
      </c>
    </row>
    <row r="293" spans="1:65" x14ac:dyDescent="0.25">
      <c r="A293" s="1">
        <v>445</v>
      </c>
      <c r="B293">
        <v>75</v>
      </c>
      <c r="C293">
        <v>101</v>
      </c>
      <c r="D293" t="s">
        <v>109</v>
      </c>
      <c r="E293">
        <v>60</v>
      </c>
      <c r="F293" s="1" t="s">
        <v>20</v>
      </c>
      <c r="H293" s="4">
        <v>23.564900000000002</v>
      </c>
      <c r="I293" s="1">
        <v>85.780699999999996</v>
      </c>
      <c r="J293" t="s">
        <v>110</v>
      </c>
      <c r="K293">
        <v>2012</v>
      </c>
      <c r="L293" t="s">
        <v>187</v>
      </c>
      <c r="M293" s="2">
        <v>273.88764953079999</v>
      </c>
      <c r="N293" s="2">
        <v>305.88511559710003</v>
      </c>
      <c r="O293" s="2">
        <v>20.920243891119998</v>
      </c>
      <c r="P293" s="2">
        <v>39.352427033360001</v>
      </c>
      <c r="Q293" s="2">
        <v>0</v>
      </c>
      <c r="R293" s="2">
        <v>0.36152243541610002</v>
      </c>
      <c r="S293" s="2">
        <v>3.6250542693229999</v>
      </c>
      <c r="T293" s="2">
        <v>3.6916792498679998</v>
      </c>
      <c r="U293" s="2">
        <v>8.5454729144880002</v>
      </c>
      <c r="V293" s="2">
        <v>28.565733461850002</v>
      </c>
      <c r="W293" s="2">
        <v>344.80830300169998</v>
      </c>
      <c r="X293" s="2">
        <v>280.20828498020001</v>
      </c>
    </row>
    <row r="294" spans="1:65" x14ac:dyDescent="0.25">
      <c r="A294" s="1">
        <v>445</v>
      </c>
      <c r="B294" s="1">
        <v>75</v>
      </c>
      <c r="C294" s="1">
        <v>102</v>
      </c>
      <c r="D294" t="s">
        <v>109</v>
      </c>
      <c r="E294">
        <v>42</v>
      </c>
      <c r="F294" s="1" t="s">
        <v>20</v>
      </c>
      <c r="H294" s="7">
        <v>23.565999999999999</v>
      </c>
      <c r="I294" s="1">
        <v>85.523499999999999</v>
      </c>
      <c r="J294" t="s">
        <v>110</v>
      </c>
      <c r="K294">
        <v>2012</v>
      </c>
      <c r="L294" t="s">
        <v>154</v>
      </c>
      <c r="M294" s="2">
        <v>9.0361445783129994</v>
      </c>
      <c r="N294" s="2">
        <v>46.987951807229997</v>
      </c>
      <c r="O294" s="2">
        <v>44.578313253010002</v>
      </c>
      <c r="P294" s="2">
        <v>29.518072289159999</v>
      </c>
      <c r="Q294" s="2">
        <v>5.4216867469879997</v>
      </c>
      <c r="R294" s="2">
        <v>13.25301204819</v>
      </c>
      <c r="S294" s="2">
        <v>25.301204819279999</v>
      </c>
      <c r="T294" s="2">
        <v>86.144578313249994</v>
      </c>
      <c r="U294" s="2">
        <v>59.036144578310001</v>
      </c>
      <c r="V294" s="2">
        <v>31.325301204820001</v>
      </c>
      <c r="W294" s="2">
        <v>28.313253012050001</v>
      </c>
      <c r="X294" s="2">
        <v>18.072289156629999</v>
      </c>
    </row>
    <row r="295" spans="1:65" x14ac:dyDescent="0.25">
      <c r="A295" s="1">
        <v>445</v>
      </c>
      <c r="B295">
        <v>75</v>
      </c>
      <c r="C295">
        <v>102</v>
      </c>
      <c r="D295" t="s">
        <v>109</v>
      </c>
      <c r="E295">
        <v>98</v>
      </c>
      <c r="F295" t="s">
        <v>20</v>
      </c>
      <c r="H295" s="7">
        <v>23.565999999999999</v>
      </c>
      <c r="I295" s="1">
        <v>85.523499999999999</v>
      </c>
      <c r="J295" t="s">
        <v>110</v>
      </c>
      <c r="K295">
        <v>2012</v>
      </c>
      <c r="L295" t="s">
        <v>116</v>
      </c>
      <c r="M295" s="2">
        <v>8.4337349397590007</v>
      </c>
      <c r="N295" s="2">
        <v>9.638554216867</v>
      </c>
      <c r="O295" s="2">
        <v>13.855421686750001</v>
      </c>
      <c r="P295" s="2">
        <v>37.951807228920003</v>
      </c>
      <c r="Q295" s="2">
        <v>110.84337349400001</v>
      </c>
      <c r="R295" s="2">
        <v>36.144578313250001</v>
      </c>
      <c r="S295" s="2">
        <v>110.84337349400001</v>
      </c>
      <c r="T295" s="2">
        <v>227.71084337350001</v>
      </c>
      <c r="U295" s="2">
        <v>188.5542168675</v>
      </c>
      <c r="V295" s="2">
        <v>48.795180722890002</v>
      </c>
      <c r="W295" s="2">
        <v>42.168674698799997</v>
      </c>
      <c r="X295" s="2">
        <v>23.49397590361</v>
      </c>
    </row>
    <row r="296" spans="1:65" x14ac:dyDescent="0.25">
      <c r="A296" s="1">
        <v>445</v>
      </c>
      <c r="B296">
        <v>75</v>
      </c>
      <c r="C296">
        <v>102</v>
      </c>
      <c r="D296" t="s">
        <v>109</v>
      </c>
      <c r="E296">
        <v>61</v>
      </c>
      <c r="F296" s="1" t="s">
        <v>20</v>
      </c>
      <c r="H296" s="7">
        <v>23.565999999999999</v>
      </c>
      <c r="I296" s="1">
        <v>85.523499999999999</v>
      </c>
      <c r="J296" t="s">
        <v>110</v>
      </c>
      <c r="K296">
        <v>2012</v>
      </c>
      <c r="L296" t="s">
        <v>187</v>
      </c>
      <c r="M296" s="2">
        <v>19.27710843373</v>
      </c>
      <c r="N296" s="2">
        <v>115.66265060240001</v>
      </c>
      <c r="O296" s="2">
        <v>43.975903614460002</v>
      </c>
      <c r="P296" s="2">
        <v>12.650602409639999</v>
      </c>
      <c r="Q296" s="2">
        <v>2.409638554217</v>
      </c>
      <c r="R296" s="2">
        <v>1.8072289156629999</v>
      </c>
      <c r="S296" s="2">
        <v>6.6265060240959999</v>
      </c>
      <c r="T296" s="2">
        <v>3.6144578313250002</v>
      </c>
      <c r="U296" s="2">
        <v>5.4216867469879997</v>
      </c>
      <c r="V296" s="2">
        <v>36.746987951809999</v>
      </c>
      <c r="W296" s="2">
        <v>193.9759036145</v>
      </c>
      <c r="X296" s="2">
        <v>254.8192771084</v>
      </c>
    </row>
    <row r="297" spans="1:65" x14ac:dyDescent="0.25">
      <c r="A297" s="1">
        <v>445</v>
      </c>
      <c r="B297" s="1">
        <v>75</v>
      </c>
      <c r="C297" s="1">
        <v>103</v>
      </c>
      <c r="D297" t="s">
        <v>109</v>
      </c>
      <c r="E297">
        <v>43</v>
      </c>
      <c r="F297" s="1" t="s">
        <v>20</v>
      </c>
      <c r="H297" s="4">
        <v>23.5198</v>
      </c>
      <c r="I297" s="1">
        <v>85.587299999999999</v>
      </c>
      <c r="J297" t="s">
        <v>110</v>
      </c>
      <c r="K297">
        <v>2012</v>
      </c>
      <c r="L297" t="s">
        <v>154</v>
      </c>
      <c r="M297" s="2">
        <v>42.162817565170002</v>
      </c>
      <c r="N297" s="2">
        <v>76.796723974239995</v>
      </c>
      <c r="O297" s="2">
        <v>69.203756448530001</v>
      </c>
      <c r="P297" s="2">
        <v>33.446575843890002</v>
      </c>
      <c r="Q297" s="2">
        <v>48.211569037899999</v>
      </c>
      <c r="R297" s="2">
        <v>20.73596193221</v>
      </c>
      <c r="S297" s="2">
        <v>23.911327682650001</v>
      </c>
      <c r="T297" s="2">
        <v>91.68525445249</v>
      </c>
      <c r="U297" s="2">
        <v>86.54930624664</v>
      </c>
      <c r="V297" s="2">
        <v>81.447673953079999</v>
      </c>
      <c r="W297" s="2">
        <v>50.657149720329997</v>
      </c>
      <c r="X297" s="2">
        <v>16.560859270440002</v>
      </c>
    </row>
    <row r="298" spans="1:65" x14ac:dyDescent="0.25">
      <c r="A298" s="1">
        <v>445</v>
      </c>
      <c r="B298">
        <v>75</v>
      </c>
      <c r="C298">
        <v>103</v>
      </c>
      <c r="D298" t="s">
        <v>109</v>
      </c>
      <c r="E298">
        <v>99</v>
      </c>
      <c r="F298" t="s">
        <v>20</v>
      </c>
      <c r="H298" s="4">
        <v>23.5198</v>
      </c>
      <c r="I298" s="1">
        <v>85.587299999999999</v>
      </c>
      <c r="J298" t="s">
        <v>110</v>
      </c>
      <c r="K298">
        <v>2012</v>
      </c>
      <c r="L298" t="s">
        <v>116</v>
      </c>
      <c r="M298" s="2">
        <v>5.7284696246979996</v>
      </c>
      <c r="N298" s="2">
        <v>15.522230991840001</v>
      </c>
      <c r="O298" s="2">
        <v>28.621758576120001</v>
      </c>
      <c r="P298" s="2">
        <v>88.107248664539995</v>
      </c>
      <c r="Q298" s="2">
        <v>290.86396028510001</v>
      </c>
      <c r="R298" s="2">
        <v>351.1753199959</v>
      </c>
      <c r="S298" s="2">
        <v>182.08938151289999</v>
      </c>
      <c r="T298" s="2">
        <v>249.02600002290001</v>
      </c>
      <c r="U298" s="2">
        <v>267.92034132890001</v>
      </c>
      <c r="V298" s="2">
        <v>71.516648936780001</v>
      </c>
      <c r="W298" s="2">
        <v>34.103153632340003</v>
      </c>
      <c r="X298" s="2">
        <v>5.7993891767610002</v>
      </c>
    </row>
    <row r="299" spans="1:65" x14ac:dyDescent="0.25">
      <c r="A299" s="1">
        <v>445</v>
      </c>
      <c r="B299">
        <v>75</v>
      </c>
      <c r="C299">
        <v>103</v>
      </c>
      <c r="D299" t="s">
        <v>109</v>
      </c>
      <c r="E299">
        <v>62</v>
      </c>
      <c r="F299" s="1" t="s">
        <v>20</v>
      </c>
      <c r="H299" s="4">
        <v>23.5198</v>
      </c>
      <c r="I299" s="1">
        <v>85.587299999999999</v>
      </c>
      <c r="J299" t="s">
        <v>110</v>
      </c>
      <c r="K299">
        <v>2012</v>
      </c>
      <c r="L299" t="s">
        <v>187</v>
      </c>
      <c r="M299" s="2">
        <v>86.887889914550001</v>
      </c>
      <c r="N299" s="2">
        <v>103.30462235340001</v>
      </c>
      <c r="O299" s="2">
        <v>41.869988446980003</v>
      </c>
      <c r="P299" s="2">
        <v>6.1196710247880004</v>
      </c>
      <c r="Q299" s="2">
        <v>1.8347574436930001</v>
      </c>
      <c r="R299" s="2">
        <v>0.86476098967089998</v>
      </c>
      <c r="S299" s="2">
        <v>4.8591331800560003</v>
      </c>
      <c r="T299" s="2">
        <v>4.7127186209580003</v>
      </c>
      <c r="U299" s="2">
        <v>4.5731672443180003</v>
      </c>
      <c r="V299" s="2">
        <v>23.472084005349998</v>
      </c>
      <c r="W299" s="2">
        <v>254.38843324979999</v>
      </c>
      <c r="X299" s="2">
        <v>286.54244306419997</v>
      </c>
    </row>
    <row r="300" spans="1:65" x14ac:dyDescent="0.25">
      <c r="A300" s="1">
        <v>456</v>
      </c>
      <c r="B300" s="1">
        <v>76</v>
      </c>
      <c r="C300" s="1">
        <v>104</v>
      </c>
      <c r="D300" t="s">
        <v>203</v>
      </c>
      <c r="E300">
        <v>28</v>
      </c>
      <c r="F300" s="1" t="s">
        <v>30</v>
      </c>
      <c r="G300">
        <v>19</v>
      </c>
      <c r="J300" t="s">
        <v>204</v>
      </c>
      <c r="K300" t="s">
        <v>212</v>
      </c>
      <c r="L300" t="s">
        <v>207</v>
      </c>
      <c r="Q300">
        <v>1.4773057284254751</v>
      </c>
      <c r="R300">
        <v>1.5370247963139843</v>
      </c>
      <c r="S300">
        <v>1.0472936524006824</v>
      </c>
      <c r="T300">
        <v>0.24309705337178</v>
      </c>
      <c r="U300">
        <v>0.25835589106984835</v>
      </c>
      <c r="V300">
        <v>0.51231718151391126</v>
      </c>
      <c r="W300">
        <v>0.16387974772932926</v>
      </c>
      <c r="X300">
        <v>0.21560904295458763</v>
      </c>
      <c r="Y300">
        <v>6.4659482722144931E-2</v>
      </c>
      <c r="Z300">
        <v>0</v>
      </c>
      <c r="AA300">
        <v>0.15440057324142215</v>
      </c>
      <c r="AB300">
        <v>0.1447009156427522</v>
      </c>
      <c r="AC300">
        <v>0.33806081496405405</v>
      </c>
      <c r="AD300">
        <v>1.0246472367053092</v>
      </c>
      <c r="AE300">
        <v>0.36284957616292585</v>
      </c>
      <c r="AF300">
        <v>0.42673440084371755</v>
      </c>
      <c r="AG300">
        <v>0.26159236020421062</v>
      </c>
      <c r="AH300">
        <v>0.42145042728408122</v>
      </c>
      <c r="AI300">
        <v>0.27727822067515934</v>
      </c>
      <c r="AJ300">
        <v>0.17037727278049061</v>
      </c>
      <c r="AK300">
        <v>0.28412159231663503</v>
      </c>
      <c r="AL300">
        <v>0.10787396926208896</v>
      </c>
      <c r="AM300">
        <v>0.24601702464071973</v>
      </c>
      <c r="AN300">
        <v>0.31769180013917225</v>
      </c>
    </row>
    <row r="301" spans="1:65" x14ac:dyDescent="0.25">
      <c r="A301" s="1">
        <v>456</v>
      </c>
      <c r="B301">
        <v>76</v>
      </c>
      <c r="C301">
        <v>104</v>
      </c>
      <c r="D301" t="s">
        <v>203</v>
      </c>
      <c r="E301">
        <v>44</v>
      </c>
      <c r="F301" s="1" t="s">
        <v>30</v>
      </c>
      <c r="G301" s="1">
        <v>19</v>
      </c>
      <c r="J301" t="s">
        <v>204</v>
      </c>
      <c r="K301" t="s">
        <v>212</v>
      </c>
      <c r="L301" t="s">
        <v>214</v>
      </c>
      <c r="Q301">
        <v>0.68110443916245011</v>
      </c>
      <c r="R301">
        <v>1.0926065896172887</v>
      </c>
      <c r="S301">
        <v>0.23568006496072252</v>
      </c>
      <c r="T301">
        <v>0</v>
      </c>
      <c r="U301">
        <v>0</v>
      </c>
      <c r="V301">
        <v>0</v>
      </c>
      <c r="W301">
        <v>0</v>
      </c>
      <c r="X301">
        <v>0.1993153009970135</v>
      </c>
      <c r="Y301">
        <v>2.0034475485720908</v>
      </c>
      <c r="Z301">
        <v>0.53845941685865117</v>
      </c>
      <c r="AA301">
        <v>0.2956685881468889</v>
      </c>
      <c r="AB301">
        <v>0.16016154989381312</v>
      </c>
      <c r="AC301">
        <v>0.23759225896716143</v>
      </c>
      <c r="AD301">
        <v>0.92335194795678488</v>
      </c>
      <c r="AE301">
        <v>0.29984723485254866</v>
      </c>
      <c r="AF301">
        <v>0.25079610157402205</v>
      </c>
      <c r="AG301">
        <v>0.22153100148352711</v>
      </c>
      <c r="AH301">
        <v>0.29505644753026533</v>
      </c>
      <c r="AI301">
        <v>0.21108273527475535</v>
      </c>
      <c r="AJ301">
        <v>0.44930545881119749</v>
      </c>
      <c r="AK301">
        <v>0.64758539155843009</v>
      </c>
      <c r="AL301">
        <v>1.0934731742384893</v>
      </c>
      <c r="AM301">
        <v>0.55134289736207098</v>
      </c>
      <c r="AN301">
        <v>0.44998590647568915</v>
      </c>
    </row>
    <row r="302" spans="1:65" x14ac:dyDescent="0.25">
      <c r="A302" s="1">
        <v>457</v>
      </c>
      <c r="B302" s="1">
        <v>77</v>
      </c>
      <c r="C302" s="1">
        <v>105</v>
      </c>
      <c r="D302" t="s">
        <v>88</v>
      </c>
      <c r="E302">
        <v>15</v>
      </c>
      <c r="F302" s="1" t="s">
        <v>20</v>
      </c>
      <c r="H302" s="7">
        <v>26.128</v>
      </c>
      <c r="I302" s="1">
        <v>91.947000000000003</v>
      </c>
      <c r="J302" t="s">
        <v>194</v>
      </c>
      <c r="K302" t="s">
        <v>127</v>
      </c>
      <c r="L302" t="s">
        <v>195</v>
      </c>
      <c r="V302" s="2">
        <v>1.60023851189</v>
      </c>
      <c r="W302" s="2">
        <v>0</v>
      </c>
      <c r="X302" s="2">
        <v>0.91267699435630001</v>
      </c>
      <c r="Y302" s="2">
        <v>2.4260521435740001</v>
      </c>
      <c r="Z302" s="2">
        <v>5.1753734504029998</v>
      </c>
      <c r="AA302" s="2">
        <v>9.4722861487469991</v>
      </c>
      <c r="AB302" s="2">
        <v>16.862069721859999</v>
      </c>
      <c r="AC302" s="2">
        <v>13.42703642411</v>
      </c>
      <c r="AD302" s="2">
        <v>13.7016911258</v>
      </c>
      <c r="AE302" s="2">
        <v>5.3159374728169997</v>
      </c>
      <c r="AF302" s="2">
        <v>12.39685010194</v>
      </c>
      <c r="AG302" s="2">
        <v>0.9173008108831</v>
      </c>
      <c r="AH302" s="2">
        <v>0.88354695023749996</v>
      </c>
      <c r="AI302" s="2">
        <v>1.777793066518</v>
      </c>
      <c r="AJ302" s="2">
        <v>2.3617810938520001</v>
      </c>
      <c r="AK302" s="2">
        <v>2.328951996512</v>
      </c>
      <c r="AL302" s="2">
        <v>1.675606721276</v>
      </c>
      <c r="AM302" s="2">
        <v>4.7356484987050003</v>
      </c>
      <c r="AN302" s="2">
        <v>1.2996904376480001</v>
      </c>
      <c r="AO302" s="2">
        <v>8.997882573099</v>
      </c>
      <c r="AP302" s="2">
        <v>9.2734620380959996</v>
      </c>
    </row>
    <row r="303" spans="1:65" x14ac:dyDescent="0.25">
      <c r="A303" s="1">
        <v>469</v>
      </c>
      <c r="B303" s="1">
        <v>78</v>
      </c>
      <c r="C303" s="1">
        <v>106</v>
      </c>
      <c r="D303" t="s">
        <v>205</v>
      </c>
      <c r="E303">
        <v>29</v>
      </c>
      <c r="F303" s="1" t="s">
        <v>20</v>
      </c>
      <c r="H303">
        <v>13.0002</v>
      </c>
      <c r="I303">
        <v>80.266800000000003</v>
      </c>
      <c r="J303" t="s">
        <v>206</v>
      </c>
      <c r="K303">
        <v>2014</v>
      </c>
      <c r="L303" t="s">
        <v>207</v>
      </c>
      <c r="M303">
        <v>6.8568795853879996</v>
      </c>
      <c r="N303">
        <v>14.885110204779998</v>
      </c>
      <c r="O303">
        <v>18.816090792095</v>
      </c>
      <c r="P303">
        <v>11.118007954804</v>
      </c>
      <c r="Q303">
        <v>14.322500126358999</v>
      </c>
      <c r="R303">
        <v>37.349855950360002</v>
      </c>
      <c r="S303">
        <v>16.766911738979999</v>
      </c>
      <c r="T303">
        <v>12.63589460465</v>
      </c>
      <c r="U303">
        <v>14.453136238692</v>
      </c>
      <c r="V303">
        <v>17.657278492084998</v>
      </c>
      <c r="W303">
        <v>9.8273931486015016</v>
      </c>
      <c r="X303">
        <v>10.916921653324001</v>
      </c>
    </row>
    <row r="304" spans="1:65" x14ac:dyDescent="0.25">
      <c r="A304" s="1">
        <v>471</v>
      </c>
      <c r="B304" s="1">
        <v>79</v>
      </c>
      <c r="C304" s="1">
        <v>107</v>
      </c>
      <c r="D304" t="s">
        <v>42</v>
      </c>
      <c r="E304">
        <v>44</v>
      </c>
      <c r="F304" s="1" t="s">
        <v>20</v>
      </c>
      <c r="H304">
        <v>23.352499999999999</v>
      </c>
      <c r="I304">
        <v>85.393500000000003</v>
      </c>
      <c r="J304" t="s">
        <v>111</v>
      </c>
      <c r="K304" t="s">
        <v>145</v>
      </c>
      <c r="L304" t="s">
        <v>154</v>
      </c>
      <c r="Q304">
        <v>170.04920000000001</v>
      </c>
      <c r="R304">
        <v>152.39109999999999</v>
      </c>
      <c r="S304">
        <v>238.8372</v>
      </c>
      <c r="T304">
        <v>209.44450000000001</v>
      </c>
      <c r="U304">
        <v>241.6413</v>
      </c>
      <c r="V304">
        <v>116.94370000000001</v>
      </c>
      <c r="W304">
        <v>103.6844</v>
      </c>
      <c r="X304">
        <v>113.8827</v>
      </c>
      <c r="Y304">
        <v>90.3596</v>
      </c>
      <c r="Z304">
        <v>121.0902</v>
      </c>
      <c r="AA304">
        <v>103.42919999999999</v>
      </c>
      <c r="AB304">
        <v>101.8972</v>
      </c>
      <c r="AC304">
        <v>53.447400000000002</v>
      </c>
      <c r="AD304">
        <v>144.2938</v>
      </c>
      <c r="AE304">
        <v>199.94649999999999</v>
      </c>
      <c r="AF304">
        <v>173.49090000000001</v>
      </c>
      <c r="AG304">
        <v>170.4941</v>
      </c>
      <c r="AH304">
        <v>123.5106</v>
      </c>
      <c r="AI304">
        <v>116.1135</v>
      </c>
      <c r="AJ304">
        <v>120.4466</v>
      </c>
      <c r="AK304">
        <v>98.389799999999994</v>
      </c>
      <c r="AL304">
        <v>123.25530000000001</v>
      </c>
      <c r="AM304">
        <v>71.872900000000001</v>
      </c>
    </row>
    <row r="305" spans="1:39" x14ac:dyDescent="0.25">
      <c r="A305" s="1">
        <v>471</v>
      </c>
      <c r="B305">
        <v>79</v>
      </c>
      <c r="C305">
        <v>107</v>
      </c>
      <c r="D305" t="s">
        <v>42</v>
      </c>
      <c r="E305">
        <v>101</v>
      </c>
      <c r="F305" t="s">
        <v>20</v>
      </c>
      <c r="H305">
        <v>23.352499999999999</v>
      </c>
      <c r="I305">
        <v>85.393500000000003</v>
      </c>
      <c r="J305" t="s">
        <v>111</v>
      </c>
      <c r="K305" t="s">
        <v>145</v>
      </c>
      <c r="L305" t="s">
        <v>116</v>
      </c>
      <c r="Q305">
        <v>148.08789999999999</v>
      </c>
      <c r="R305">
        <v>310.7758</v>
      </c>
      <c r="S305">
        <v>213.9374</v>
      </c>
      <c r="T305">
        <v>206.54169999999999</v>
      </c>
      <c r="U305">
        <v>241.66820000000001</v>
      </c>
      <c r="V305">
        <v>7.0014000000000003</v>
      </c>
      <c r="W305">
        <v>0</v>
      </c>
      <c r="X305">
        <v>0</v>
      </c>
      <c r="Y305">
        <v>0</v>
      </c>
      <c r="Z305">
        <v>19.942499999999999</v>
      </c>
      <c r="AA305">
        <v>36.008899999999997</v>
      </c>
      <c r="AB305">
        <v>69.668999999999997</v>
      </c>
      <c r="AC305">
        <v>126.791</v>
      </c>
      <c r="AD305">
        <v>214.70480000000001</v>
      </c>
      <c r="AE305">
        <v>238.09809999999999</v>
      </c>
      <c r="AF305">
        <v>218.97380000000001</v>
      </c>
      <c r="AG305">
        <v>186.64840000000001</v>
      </c>
      <c r="AH305">
        <v>19.433399999999999</v>
      </c>
      <c r="AI305">
        <v>4.7093999999999996</v>
      </c>
      <c r="AJ305">
        <v>0</v>
      </c>
      <c r="AK305">
        <v>0</v>
      </c>
      <c r="AL305">
        <v>14.7776</v>
      </c>
      <c r="AM305">
        <v>33.776600000000002</v>
      </c>
    </row>
    <row r="306" spans="1:39" x14ac:dyDescent="0.25">
      <c r="A306" s="1">
        <v>471</v>
      </c>
      <c r="B306">
        <v>79</v>
      </c>
      <c r="C306">
        <v>107</v>
      </c>
      <c r="D306" t="s">
        <v>42</v>
      </c>
      <c r="E306">
        <v>64</v>
      </c>
      <c r="F306" s="1" t="s">
        <v>20</v>
      </c>
      <c r="H306">
        <v>23.352499999999999</v>
      </c>
      <c r="I306">
        <v>85.393500000000003</v>
      </c>
      <c r="J306" t="s">
        <v>111</v>
      </c>
      <c r="K306" t="s">
        <v>145</v>
      </c>
      <c r="L306" t="s">
        <v>187</v>
      </c>
      <c r="Q306" s="1">
        <v>4.3764000000000003</v>
      </c>
      <c r="R306" s="1">
        <v>11.645099999999999</v>
      </c>
      <c r="S306" s="1">
        <v>4.2465000000000002</v>
      </c>
      <c r="T306" s="1">
        <v>0</v>
      </c>
      <c r="U306" s="1">
        <v>0</v>
      </c>
      <c r="V306" s="1">
        <v>238.65950000000001</v>
      </c>
      <c r="W306" s="1">
        <v>307.51029999999997</v>
      </c>
      <c r="X306" s="1">
        <v>464.33749999999998</v>
      </c>
      <c r="Y306" s="1">
        <v>304.45080000000002</v>
      </c>
      <c r="Z306" s="1">
        <v>81.515699999999995</v>
      </c>
      <c r="AA306" s="1">
        <v>63.854700000000001</v>
      </c>
      <c r="AB306" s="1">
        <v>8.0749999999999993</v>
      </c>
      <c r="AC306" s="1">
        <v>8.0107999999999997</v>
      </c>
      <c r="AD306" s="1">
        <v>3.5447000000000002</v>
      </c>
      <c r="AE306" s="1">
        <v>2.0202</v>
      </c>
      <c r="AF306" s="1">
        <v>0</v>
      </c>
      <c r="AG306" s="1">
        <v>12.152799999999999</v>
      </c>
      <c r="AH306" s="1">
        <v>155.78059999999999</v>
      </c>
      <c r="AI306" s="1">
        <v>295.01560000000001</v>
      </c>
      <c r="AJ306" s="1">
        <v>356.53640000000001</v>
      </c>
      <c r="AK306">
        <v>243.5675</v>
      </c>
      <c r="AL306">
        <v>93.941699999999997</v>
      </c>
      <c r="AM306">
        <v>51.359900000000003</v>
      </c>
    </row>
  </sheetData>
  <sortState ref="A2:BM306">
    <sortCondition ref="C2:C306"/>
    <sortCondition ref="L2:L306"/>
  </sortState>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1847E-9185-46C2-88CC-74C5688921B1}">
  <dimension ref="A1:AE310"/>
  <sheetViews>
    <sheetView topLeftCell="D1" zoomScaleNormal="100" workbookViewId="0">
      <selection activeCell="D10" sqref="D10"/>
    </sheetView>
  </sheetViews>
  <sheetFormatPr defaultRowHeight="15" x14ac:dyDescent="0.25"/>
  <cols>
    <col min="1" max="1" width="9.7109375" bestFit="1" customWidth="1"/>
    <col min="4" max="4" width="18.28515625" bestFit="1" customWidth="1"/>
    <col min="5" max="5" width="19.42578125" customWidth="1"/>
    <col min="6" max="6" width="18.85546875" customWidth="1"/>
    <col min="7" max="7" width="11" bestFit="1" customWidth="1"/>
    <col min="8" max="8" width="19" bestFit="1" customWidth="1"/>
    <col min="9" max="9" width="22.42578125" customWidth="1"/>
    <col min="10" max="10" width="19.28515625" bestFit="1" customWidth="1"/>
    <col min="11" max="11" width="24.140625" bestFit="1" customWidth="1"/>
  </cols>
  <sheetData>
    <row r="1" spans="1:31" x14ac:dyDescent="0.25">
      <c r="A1" t="s">
        <v>0</v>
      </c>
      <c r="B1" t="s">
        <v>389</v>
      </c>
      <c r="C1" t="s">
        <v>492</v>
      </c>
      <c r="D1" t="s">
        <v>493</v>
      </c>
      <c r="E1" t="s">
        <v>494</v>
      </c>
      <c r="F1" t="s">
        <v>495</v>
      </c>
      <c r="G1" t="s">
        <v>496</v>
      </c>
      <c r="H1" t="s">
        <v>497</v>
      </c>
      <c r="I1" t="s">
        <v>390</v>
      </c>
      <c r="J1" t="s">
        <v>498</v>
      </c>
      <c r="L1" s="14" t="s">
        <v>391</v>
      </c>
      <c r="N1" t="s">
        <v>477</v>
      </c>
      <c r="O1" t="s">
        <v>478</v>
      </c>
      <c r="P1" t="s">
        <v>481</v>
      </c>
      <c r="Q1" t="s">
        <v>0</v>
      </c>
      <c r="R1" t="s">
        <v>389</v>
      </c>
      <c r="S1" t="s">
        <v>488</v>
      </c>
      <c r="T1" t="s">
        <v>482</v>
      </c>
      <c r="U1" t="s">
        <v>483</v>
      </c>
      <c r="V1" t="s">
        <v>484</v>
      </c>
      <c r="W1" t="s">
        <v>487</v>
      </c>
      <c r="X1" t="s">
        <v>390</v>
      </c>
      <c r="Y1" t="s">
        <v>485</v>
      </c>
      <c r="Z1" t="s">
        <v>486</v>
      </c>
      <c r="AB1" s="14" t="s">
        <v>391</v>
      </c>
      <c r="AD1" t="s">
        <v>477</v>
      </c>
      <c r="AE1" t="s">
        <v>478</v>
      </c>
    </row>
    <row r="2" spans="1:31" x14ac:dyDescent="0.25">
      <c r="A2" t="s">
        <v>116</v>
      </c>
      <c r="B2">
        <v>12</v>
      </c>
      <c r="C2">
        <v>1</v>
      </c>
      <c r="D2">
        <v>12</v>
      </c>
      <c r="E2" s="28">
        <v>1</v>
      </c>
      <c r="G2">
        <v>1</v>
      </c>
      <c r="H2" s="29">
        <v>1</v>
      </c>
      <c r="I2" s="30" t="s">
        <v>392</v>
      </c>
      <c r="M2" s="28"/>
      <c r="N2">
        <f>COUNTIF(E2:E273, 1)</f>
        <v>212</v>
      </c>
      <c r="O2">
        <f>N2/(N2+N3)</f>
        <v>0.77941176470588236</v>
      </c>
      <c r="P2" s="22">
        <v>12</v>
      </c>
      <c r="Q2" s="22" t="s">
        <v>116</v>
      </c>
      <c r="R2">
        <v>12</v>
      </c>
      <c r="S2">
        <v>1</v>
      </c>
      <c r="T2" s="28">
        <v>1</v>
      </c>
      <c r="V2">
        <v>1</v>
      </c>
      <c r="W2">
        <v>1</v>
      </c>
      <c r="X2" s="30" t="s">
        <v>392</v>
      </c>
      <c r="Y2" s="29"/>
      <c r="AC2" s="28"/>
      <c r="AD2">
        <f>COUNTIF(E2:E306, 1)</f>
        <v>239</v>
      </c>
      <c r="AE2">
        <f>AD2/(AD2+AD3)</f>
        <v>0.79139072847682124</v>
      </c>
    </row>
    <row r="3" spans="1:31" x14ac:dyDescent="0.25">
      <c r="A3" t="s">
        <v>116</v>
      </c>
      <c r="B3">
        <v>12</v>
      </c>
      <c r="C3">
        <v>2</v>
      </c>
      <c r="D3">
        <v>12</v>
      </c>
      <c r="E3" s="28">
        <v>1</v>
      </c>
      <c r="G3">
        <v>1</v>
      </c>
      <c r="H3" s="29">
        <v>1</v>
      </c>
      <c r="I3" s="30" t="s">
        <v>393</v>
      </c>
      <c r="L3" s="31"/>
      <c r="M3" s="30"/>
      <c r="N3">
        <f>COUNTIF(E2:E273, 0)</f>
        <v>60</v>
      </c>
      <c r="O3">
        <f>N3/(N2+N3)</f>
        <v>0.22058823529411764</v>
      </c>
      <c r="P3" s="22">
        <v>12</v>
      </c>
      <c r="Q3" s="22" t="s">
        <v>116</v>
      </c>
      <c r="R3">
        <v>12</v>
      </c>
      <c r="S3">
        <v>2</v>
      </c>
      <c r="T3" s="28">
        <v>1</v>
      </c>
      <c r="V3">
        <v>1</v>
      </c>
      <c r="W3">
        <v>2</v>
      </c>
      <c r="X3" s="30" t="s">
        <v>393</v>
      </c>
      <c r="Y3" s="29"/>
      <c r="AB3" s="31"/>
      <c r="AC3" s="30"/>
      <c r="AD3">
        <f>COUNTIF(E2:E306, 0)</f>
        <v>63</v>
      </c>
      <c r="AE3">
        <f>AD3/(AD2+AD3)</f>
        <v>0.20860927152317882</v>
      </c>
    </row>
    <row r="4" spans="1:31" x14ac:dyDescent="0.25">
      <c r="A4" t="s">
        <v>116</v>
      </c>
      <c r="B4">
        <v>14</v>
      </c>
      <c r="C4">
        <v>3</v>
      </c>
      <c r="D4">
        <v>12</v>
      </c>
      <c r="E4" s="30">
        <v>0</v>
      </c>
      <c r="F4" t="s">
        <v>394</v>
      </c>
      <c r="G4">
        <v>0</v>
      </c>
      <c r="H4" s="32">
        <v>0</v>
      </c>
      <c r="I4" s="29" t="s">
        <v>395</v>
      </c>
      <c r="P4">
        <v>12</v>
      </c>
      <c r="Q4" t="s">
        <v>116</v>
      </c>
      <c r="R4">
        <v>14</v>
      </c>
      <c r="S4">
        <v>3</v>
      </c>
      <c r="T4" s="30">
        <v>0</v>
      </c>
      <c r="U4" t="s">
        <v>394</v>
      </c>
      <c r="V4">
        <v>0</v>
      </c>
      <c r="W4">
        <v>3</v>
      </c>
      <c r="X4" s="29" t="s">
        <v>395</v>
      </c>
      <c r="Y4" s="32"/>
    </row>
    <row r="5" spans="1:31" x14ac:dyDescent="0.25">
      <c r="A5" t="s">
        <v>116</v>
      </c>
      <c r="B5">
        <v>14</v>
      </c>
      <c r="C5">
        <v>4</v>
      </c>
      <c r="D5">
        <v>12</v>
      </c>
      <c r="E5" s="28">
        <v>1</v>
      </c>
      <c r="G5">
        <v>0</v>
      </c>
      <c r="H5" s="29">
        <v>1</v>
      </c>
      <c r="I5" s="29" t="s">
        <v>395</v>
      </c>
      <c r="L5" s="14" t="s">
        <v>396</v>
      </c>
      <c r="N5" t="s">
        <v>477</v>
      </c>
      <c r="O5" t="s">
        <v>478</v>
      </c>
      <c r="P5">
        <v>12</v>
      </c>
      <c r="Q5" t="s">
        <v>116</v>
      </c>
      <c r="R5">
        <v>14</v>
      </c>
      <c r="S5">
        <v>4</v>
      </c>
      <c r="T5" s="28">
        <v>1</v>
      </c>
      <c r="V5">
        <v>0</v>
      </c>
      <c r="W5">
        <v>4</v>
      </c>
      <c r="X5" s="29" t="s">
        <v>395</v>
      </c>
      <c r="Y5" s="29"/>
      <c r="AB5" s="14" t="s">
        <v>396</v>
      </c>
      <c r="AD5" t="s">
        <v>477</v>
      </c>
      <c r="AE5" t="s">
        <v>478</v>
      </c>
    </row>
    <row r="6" spans="1:31" x14ac:dyDescent="0.25">
      <c r="A6" t="s">
        <v>116</v>
      </c>
      <c r="B6">
        <v>14</v>
      </c>
      <c r="C6">
        <v>5</v>
      </c>
      <c r="D6">
        <v>12</v>
      </c>
      <c r="E6" s="28">
        <v>1</v>
      </c>
      <c r="G6">
        <v>0</v>
      </c>
      <c r="H6" s="29">
        <v>1</v>
      </c>
      <c r="I6" s="29" t="s">
        <v>395</v>
      </c>
      <c r="M6" s="28"/>
      <c r="N6">
        <f>COUNTIF(H2:H273, 1)</f>
        <v>256</v>
      </c>
      <c r="O6">
        <f>N6/(N6+N7)</f>
        <v>0.94464944649446492</v>
      </c>
      <c r="P6">
        <v>12</v>
      </c>
      <c r="Q6" t="s">
        <v>116</v>
      </c>
      <c r="R6">
        <v>14</v>
      </c>
      <c r="S6">
        <v>5</v>
      </c>
      <c r="T6" s="28">
        <v>1</v>
      </c>
      <c r="V6">
        <v>0</v>
      </c>
      <c r="W6">
        <v>5</v>
      </c>
      <c r="X6" s="29" t="s">
        <v>395</v>
      </c>
      <c r="Y6" s="29"/>
      <c r="AC6" s="28"/>
      <c r="AD6">
        <f>COUNTIF(J2:J306, 1)</f>
        <v>0</v>
      </c>
      <c r="AE6" t="e">
        <f>AD6/(AD6+AD7)</f>
        <v>#DIV/0!</v>
      </c>
    </row>
    <row r="7" spans="1:31" x14ac:dyDescent="0.25">
      <c r="A7" t="s">
        <v>116</v>
      </c>
      <c r="B7">
        <v>21</v>
      </c>
      <c r="C7">
        <v>6</v>
      </c>
      <c r="D7">
        <v>12</v>
      </c>
      <c r="E7" s="28">
        <v>1</v>
      </c>
      <c r="G7">
        <v>0</v>
      </c>
      <c r="H7" s="29">
        <v>1</v>
      </c>
      <c r="I7" s="29" t="s">
        <v>397</v>
      </c>
      <c r="L7" s="31"/>
      <c r="M7" s="30"/>
      <c r="N7">
        <f>COUNTIF(H2:H273, 0)</f>
        <v>15</v>
      </c>
      <c r="O7">
        <f>N7/(N6+N7)</f>
        <v>5.5350553505535055E-2</v>
      </c>
      <c r="P7">
        <v>12</v>
      </c>
      <c r="Q7" t="s">
        <v>116</v>
      </c>
      <c r="R7">
        <v>21</v>
      </c>
      <c r="S7">
        <v>6</v>
      </c>
      <c r="T7" s="28">
        <v>1</v>
      </c>
      <c r="V7">
        <v>0</v>
      </c>
      <c r="W7">
        <v>6</v>
      </c>
      <c r="X7" s="29" t="s">
        <v>397</v>
      </c>
      <c r="Y7" s="29"/>
      <c r="AB7" s="31"/>
      <c r="AC7" s="30"/>
      <c r="AD7">
        <f>COUNTIF(J2:J306, 0)</f>
        <v>0</v>
      </c>
      <c r="AE7" t="e">
        <f>AD7/(AD6+AD7)</f>
        <v>#DIV/0!</v>
      </c>
    </row>
    <row r="8" spans="1:31" x14ac:dyDescent="0.25">
      <c r="A8" t="s">
        <v>116</v>
      </c>
      <c r="B8">
        <v>44</v>
      </c>
      <c r="C8">
        <v>7</v>
      </c>
      <c r="D8">
        <v>24</v>
      </c>
      <c r="E8" s="30">
        <v>0</v>
      </c>
      <c r="F8" t="s">
        <v>398</v>
      </c>
      <c r="G8">
        <v>1</v>
      </c>
      <c r="H8" s="32">
        <v>1</v>
      </c>
      <c r="I8" s="30" t="s">
        <v>399</v>
      </c>
      <c r="P8" s="22">
        <v>24</v>
      </c>
      <c r="Q8" s="22" t="s">
        <v>116</v>
      </c>
      <c r="R8">
        <v>44</v>
      </c>
      <c r="S8">
        <v>7</v>
      </c>
      <c r="T8" s="30">
        <v>0</v>
      </c>
      <c r="U8" t="s">
        <v>398</v>
      </c>
      <c r="V8">
        <v>1</v>
      </c>
      <c r="W8">
        <v>7</v>
      </c>
      <c r="X8" s="30" t="s">
        <v>399</v>
      </c>
      <c r="Y8" s="32"/>
    </row>
    <row r="9" spans="1:31" x14ac:dyDescent="0.25">
      <c r="A9" t="s">
        <v>116</v>
      </c>
      <c r="B9">
        <v>49</v>
      </c>
      <c r="C9">
        <v>8</v>
      </c>
      <c r="D9">
        <v>12</v>
      </c>
      <c r="E9" s="28">
        <v>1</v>
      </c>
      <c r="G9">
        <v>1</v>
      </c>
      <c r="H9" s="29">
        <v>1</v>
      </c>
      <c r="I9" s="30" t="s">
        <v>400</v>
      </c>
      <c r="P9" s="22">
        <v>12</v>
      </c>
      <c r="Q9" s="22" t="s">
        <v>116</v>
      </c>
      <c r="R9">
        <v>49</v>
      </c>
      <c r="S9">
        <v>8</v>
      </c>
      <c r="T9" s="28">
        <v>1</v>
      </c>
      <c r="V9">
        <v>1</v>
      </c>
      <c r="W9">
        <v>8</v>
      </c>
      <c r="X9" s="30" t="s">
        <v>400</v>
      </c>
      <c r="Y9" s="29"/>
    </row>
    <row r="10" spans="1:31" x14ac:dyDescent="0.25">
      <c r="A10" t="s">
        <v>116</v>
      </c>
      <c r="B10">
        <v>49</v>
      </c>
      <c r="C10">
        <v>9</v>
      </c>
      <c r="D10">
        <v>12</v>
      </c>
      <c r="E10" s="28">
        <v>1</v>
      </c>
      <c r="G10">
        <v>1</v>
      </c>
      <c r="H10" s="29">
        <v>1</v>
      </c>
      <c r="I10" s="30" t="s">
        <v>401</v>
      </c>
      <c r="P10" s="22">
        <v>12</v>
      </c>
      <c r="Q10" s="22" t="s">
        <v>116</v>
      </c>
      <c r="R10">
        <v>49</v>
      </c>
      <c r="S10">
        <v>9</v>
      </c>
      <c r="T10" s="28">
        <v>1</v>
      </c>
      <c r="V10">
        <v>1</v>
      </c>
      <c r="W10">
        <v>9</v>
      </c>
      <c r="X10" s="30" t="s">
        <v>401</v>
      </c>
      <c r="Y10" s="29"/>
      <c r="AB10" s="11"/>
      <c r="AC10" t="s">
        <v>489</v>
      </c>
    </row>
    <row r="11" spans="1:31" x14ac:dyDescent="0.25">
      <c r="A11" t="s">
        <v>116</v>
      </c>
      <c r="B11">
        <v>49</v>
      </c>
      <c r="C11">
        <v>10</v>
      </c>
      <c r="D11">
        <v>12</v>
      </c>
      <c r="E11" s="28">
        <v>1</v>
      </c>
      <c r="G11">
        <v>1</v>
      </c>
      <c r="H11" s="29">
        <v>1</v>
      </c>
      <c r="I11" s="30" t="s">
        <v>402</v>
      </c>
      <c r="P11" s="22">
        <v>12</v>
      </c>
      <c r="Q11" s="22" t="s">
        <v>116</v>
      </c>
      <c r="R11">
        <v>49</v>
      </c>
      <c r="S11">
        <v>10</v>
      </c>
      <c r="T11" s="28">
        <v>1</v>
      </c>
      <c r="V11">
        <v>1</v>
      </c>
      <c r="W11">
        <v>10</v>
      </c>
      <c r="X11" s="30" t="s">
        <v>402</v>
      </c>
      <c r="Y11" s="29"/>
    </row>
    <row r="12" spans="1:31" x14ac:dyDescent="0.25">
      <c r="A12" t="s">
        <v>116</v>
      </c>
      <c r="B12">
        <v>50</v>
      </c>
      <c r="C12">
        <v>11</v>
      </c>
      <c r="D12">
        <v>12</v>
      </c>
      <c r="E12" s="30">
        <v>0</v>
      </c>
      <c r="F12" t="s">
        <v>403</v>
      </c>
      <c r="G12">
        <v>1</v>
      </c>
      <c r="H12" s="32">
        <v>1</v>
      </c>
      <c r="I12" s="30" t="s">
        <v>404</v>
      </c>
      <c r="P12" s="22">
        <v>12</v>
      </c>
      <c r="Q12" s="22" t="s">
        <v>116</v>
      </c>
      <c r="R12">
        <v>50</v>
      </c>
      <c r="S12">
        <v>11</v>
      </c>
      <c r="T12" s="30">
        <v>0</v>
      </c>
      <c r="U12" t="s">
        <v>403</v>
      </c>
      <c r="V12">
        <v>1</v>
      </c>
      <c r="W12">
        <v>11</v>
      </c>
      <c r="X12" s="30" t="s">
        <v>404</v>
      </c>
      <c r="Y12" s="32"/>
    </row>
    <row r="13" spans="1:31" x14ac:dyDescent="0.25">
      <c r="A13" t="s">
        <v>116</v>
      </c>
      <c r="B13" s="1">
        <v>59</v>
      </c>
      <c r="C13">
        <v>12</v>
      </c>
      <c r="D13">
        <v>12</v>
      </c>
      <c r="E13" s="28">
        <v>1</v>
      </c>
      <c r="G13">
        <v>1</v>
      </c>
      <c r="H13" s="29">
        <v>1</v>
      </c>
      <c r="I13" s="30" t="s">
        <v>405</v>
      </c>
      <c r="P13" s="22">
        <v>12</v>
      </c>
      <c r="Q13" s="22" t="s">
        <v>116</v>
      </c>
      <c r="R13" s="1">
        <v>59</v>
      </c>
      <c r="S13">
        <v>12</v>
      </c>
      <c r="T13" s="28">
        <v>1</v>
      </c>
      <c r="V13">
        <v>1</v>
      </c>
      <c r="W13">
        <v>12</v>
      </c>
      <c r="X13" s="30" t="s">
        <v>405</v>
      </c>
      <c r="Y13" s="29"/>
    </row>
    <row r="14" spans="1:31" x14ac:dyDescent="0.25">
      <c r="A14" t="s">
        <v>116</v>
      </c>
      <c r="B14" s="1">
        <v>60</v>
      </c>
      <c r="C14">
        <v>13</v>
      </c>
      <c r="D14">
        <v>12</v>
      </c>
      <c r="E14" s="28">
        <v>1</v>
      </c>
      <c r="G14">
        <v>1</v>
      </c>
      <c r="H14" s="29">
        <v>1</v>
      </c>
      <c r="I14" s="30" t="s">
        <v>406</v>
      </c>
      <c r="P14" s="22">
        <v>12</v>
      </c>
      <c r="Q14" s="22" t="s">
        <v>116</v>
      </c>
      <c r="R14" s="1">
        <v>60</v>
      </c>
      <c r="S14">
        <v>13</v>
      </c>
      <c r="T14" s="28">
        <v>1</v>
      </c>
      <c r="V14">
        <v>1</v>
      </c>
      <c r="W14">
        <v>13</v>
      </c>
      <c r="X14" s="30" t="s">
        <v>406</v>
      </c>
      <c r="Y14" s="29"/>
    </row>
    <row r="15" spans="1:31" x14ac:dyDescent="0.25">
      <c r="A15" t="s">
        <v>116</v>
      </c>
      <c r="B15" s="1">
        <v>61</v>
      </c>
      <c r="C15">
        <v>14</v>
      </c>
      <c r="D15">
        <v>12</v>
      </c>
      <c r="E15" s="30">
        <v>0</v>
      </c>
      <c r="F15" t="s">
        <v>403</v>
      </c>
      <c r="G15">
        <v>1</v>
      </c>
      <c r="H15" s="32">
        <v>1</v>
      </c>
      <c r="I15" s="30" t="s">
        <v>407</v>
      </c>
      <c r="P15" s="22">
        <v>12</v>
      </c>
      <c r="Q15" s="22" t="s">
        <v>116</v>
      </c>
      <c r="R15" s="1">
        <v>61</v>
      </c>
      <c r="S15">
        <v>14</v>
      </c>
      <c r="T15" s="30">
        <v>0</v>
      </c>
      <c r="U15" t="s">
        <v>403</v>
      </c>
      <c r="V15">
        <v>1</v>
      </c>
      <c r="W15">
        <v>14</v>
      </c>
      <c r="X15" s="30" t="s">
        <v>407</v>
      </c>
      <c r="Y15" s="32"/>
    </row>
    <row r="16" spans="1:31" x14ac:dyDescent="0.25">
      <c r="A16" t="s">
        <v>116</v>
      </c>
      <c r="B16" s="1">
        <v>73</v>
      </c>
      <c r="C16">
        <v>15</v>
      </c>
      <c r="D16">
        <v>12</v>
      </c>
      <c r="E16" s="28">
        <v>1</v>
      </c>
      <c r="G16">
        <v>0</v>
      </c>
      <c r="H16" s="29">
        <v>1</v>
      </c>
      <c r="I16" s="29" t="s">
        <v>395</v>
      </c>
      <c r="P16" s="1">
        <v>12</v>
      </c>
      <c r="Q16" t="s">
        <v>116</v>
      </c>
      <c r="R16" s="1">
        <v>73</v>
      </c>
      <c r="S16">
        <v>15</v>
      </c>
      <c r="T16" s="28">
        <v>1</v>
      </c>
      <c r="V16">
        <v>0</v>
      </c>
      <c r="W16">
        <v>15</v>
      </c>
      <c r="X16" s="29" t="s">
        <v>395</v>
      </c>
      <c r="Y16" s="29"/>
    </row>
    <row r="17" spans="1:25" x14ac:dyDescent="0.25">
      <c r="A17" t="s">
        <v>116</v>
      </c>
      <c r="B17" s="1">
        <v>73</v>
      </c>
      <c r="C17">
        <v>16</v>
      </c>
      <c r="D17">
        <v>12</v>
      </c>
      <c r="E17" s="28">
        <v>1</v>
      </c>
      <c r="G17">
        <v>0</v>
      </c>
      <c r="H17" s="29">
        <v>1</v>
      </c>
      <c r="I17" s="29" t="s">
        <v>395</v>
      </c>
      <c r="P17" s="1">
        <v>12</v>
      </c>
      <c r="Q17" t="s">
        <v>116</v>
      </c>
      <c r="R17" s="1">
        <v>73</v>
      </c>
      <c r="S17">
        <v>16</v>
      </c>
      <c r="T17" s="28">
        <v>1</v>
      </c>
      <c r="V17">
        <v>0</v>
      </c>
      <c r="W17">
        <v>16</v>
      </c>
      <c r="X17" s="29" t="s">
        <v>395</v>
      </c>
      <c r="Y17" s="29"/>
    </row>
    <row r="18" spans="1:25" x14ac:dyDescent="0.25">
      <c r="A18" t="s">
        <v>116</v>
      </c>
      <c r="B18" s="1">
        <v>75</v>
      </c>
      <c r="C18">
        <v>17</v>
      </c>
      <c r="D18">
        <v>36</v>
      </c>
      <c r="E18" s="30">
        <v>0</v>
      </c>
      <c r="F18" t="s">
        <v>408</v>
      </c>
      <c r="G18">
        <v>1</v>
      </c>
      <c r="H18" s="32">
        <v>1</v>
      </c>
      <c r="I18" s="30" t="s">
        <v>409</v>
      </c>
      <c r="J18" t="s">
        <v>499</v>
      </c>
      <c r="P18" s="22">
        <v>36</v>
      </c>
      <c r="Q18" s="22" t="s">
        <v>116</v>
      </c>
      <c r="R18" s="1">
        <v>75</v>
      </c>
      <c r="S18">
        <v>17</v>
      </c>
      <c r="T18" s="30">
        <v>0</v>
      </c>
      <c r="U18" t="s">
        <v>408</v>
      </c>
      <c r="V18">
        <v>1</v>
      </c>
      <c r="W18">
        <v>17</v>
      </c>
      <c r="X18" s="30" t="s">
        <v>409</v>
      </c>
      <c r="Y18" s="32"/>
    </row>
    <row r="19" spans="1:25" x14ac:dyDescent="0.25">
      <c r="A19" t="s">
        <v>116</v>
      </c>
      <c r="B19" s="1">
        <v>76</v>
      </c>
      <c r="C19">
        <v>18</v>
      </c>
      <c r="D19">
        <v>12</v>
      </c>
      <c r="E19" s="28">
        <v>1</v>
      </c>
      <c r="G19">
        <v>1</v>
      </c>
      <c r="H19" s="29">
        <v>1</v>
      </c>
      <c r="I19" s="30" t="s">
        <v>410</v>
      </c>
      <c r="J19" t="s">
        <v>500</v>
      </c>
      <c r="P19" s="22">
        <v>12</v>
      </c>
      <c r="Q19" s="22" t="s">
        <v>116</v>
      </c>
      <c r="R19" s="1">
        <v>76</v>
      </c>
      <c r="S19">
        <v>18</v>
      </c>
      <c r="T19" s="28">
        <v>1</v>
      </c>
      <c r="V19">
        <v>1</v>
      </c>
      <c r="W19">
        <v>18</v>
      </c>
      <c r="X19" s="30" t="s">
        <v>410</v>
      </c>
      <c r="Y19" s="29"/>
    </row>
    <row r="20" spans="1:25" x14ac:dyDescent="0.25">
      <c r="A20" t="s">
        <v>116</v>
      </c>
      <c r="B20" s="1">
        <v>76</v>
      </c>
      <c r="C20">
        <v>19</v>
      </c>
      <c r="D20">
        <v>12</v>
      </c>
      <c r="E20" s="30">
        <v>0</v>
      </c>
      <c r="F20" t="s">
        <v>403</v>
      </c>
      <c r="G20">
        <v>1</v>
      </c>
      <c r="H20" s="32">
        <v>1</v>
      </c>
      <c r="I20" s="30" t="s">
        <v>411</v>
      </c>
      <c r="J20" t="s">
        <v>501</v>
      </c>
      <c r="P20" s="22">
        <v>12</v>
      </c>
      <c r="Q20" s="22" t="s">
        <v>116</v>
      </c>
      <c r="R20" s="1">
        <v>76</v>
      </c>
      <c r="S20">
        <v>19</v>
      </c>
      <c r="T20" s="30">
        <v>0</v>
      </c>
      <c r="U20" t="s">
        <v>403</v>
      </c>
      <c r="V20">
        <v>1</v>
      </c>
      <c r="W20">
        <v>19</v>
      </c>
      <c r="X20" s="30" t="s">
        <v>411</v>
      </c>
      <c r="Y20" s="32"/>
    </row>
    <row r="21" spans="1:25" x14ac:dyDescent="0.25">
      <c r="A21" t="s">
        <v>116</v>
      </c>
      <c r="B21" s="1">
        <v>76</v>
      </c>
      <c r="C21">
        <v>20</v>
      </c>
      <c r="D21">
        <v>12</v>
      </c>
      <c r="E21" s="28">
        <v>1</v>
      </c>
      <c r="G21">
        <v>1</v>
      </c>
      <c r="H21" s="29">
        <v>1</v>
      </c>
      <c r="I21" s="30" t="s">
        <v>412</v>
      </c>
      <c r="J21" t="s">
        <v>502</v>
      </c>
      <c r="P21" s="22">
        <v>12</v>
      </c>
      <c r="Q21" s="22" t="s">
        <v>116</v>
      </c>
      <c r="R21" s="1">
        <v>76</v>
      </c>
      <c r="S21">
        <v>20</v>
      </c>
      <c r="T21" s="28">
        <v>1</v>
      </c>
      <c r="V21">
        <v>1</v>
      </c>
      <c r="W21">
        <v>20</v>
      </c>
      <c r="X21" s="30" t="s">
        <v>412</v>
      </c>
      <c r="Y21" s="29"/>
    </row>
    <row r="22" spans="1:25" x14ac:dyDescent="0.25">
      <c r="A22" t="s">
        <v>116</v>
      </c>
      <c r="B22" s="1">
        <v>91</v>
      </c>
      <c r="C22">
        <v>21</v>
      </c>
      <c r="D22">
        <v>12</v>
      </c>
      <c r="E22" s="28">
        <v>1</v>
      </c>
      <c r="G22">
        <v>0</v>
      </c>
      <c r="H22" s="29">
        <v>1</v>
      </c>
      <c r="I22" s="29" t="s">
        <v>395</v>
      </c>
      <c r="J22" t="s">
        <v>503</v>
      </c>
      <c r="P22" s="1">
        <v>12</v>
      </c>
      <c r="Q22" t="s">
        <v>116</v>
      </c>
      <c r="R22" s="1">
        <v>91</v>
      </c>
      <c r="S22">
        <v>21</v>
      </c>
      <c r="T22" s="28">
        <v>1</v>
      </c>
      <c r="V22">
        <v>0</v>
      </c>
      <c r="W22">
        <v>21</v>
      </c>
      <c r="X22" s="29" t="s">
        <v>395</v>
      </c>
      <c r="Y22" s="29"/>
    </row>
    <row r="23" spans="1:25" s="11" customFormat="1" x14ac:dyDescent="0.25">
      <c r="A23" t="s">
        <v>116</v>
      </c>
      <c r="B23" s="1">
        <v>96</v>
      </c>
      <c r="C23">
        <v>22</v>
      </c>
      <c r="D23">
        <v>24</v>
      </c>
      <c r="E23" s="30">
        <v>0</v>
      </c>
      <c r="F23" t="s">
        <v>408</v>
      </c>
      <c r="G23">
        <v>1</v>
      </c>
      <c r="H23" s="32">
        <v>1</v>
      </c>
      <c r="I23" s="30" t="s">
        <v>413</v>
      </c>
      <c r="J23" t="s">
        <v>503</v>
      </c>
      <c r="K23"/>
      <c r="L23"/>
      <c r="M23"/>
      <c r="N23"/>
      <c r="O23"/>
      <c r="P23" s="11">
        <v>11</v>
      </c>
      <c r="Q23" s="11" t="s">
        <v>116</v>
      </c>
      <c r="X23" s="36"/>
      <c r="Y23" s="36"/>
    </row>
    <row r="24" spans="1:25" s="11" customFormat="1" x14ac:dyDescent="0.25">
      <c r="A24" t="s">
        <v>116</v>
      </c>
      <c r="B24" s="1">
        <v>96</v>
      </c>
      <c r="C24">
        <v>23</v>
      </c>
      <c r="D24">
        <v>24</v>
      </c>
      <c r="E24" s="28">
        <v>1</v>
      </c>
      <c r="F24"/>
      <c r="G24">
        <v>1</v>
      </c>
      <c r="H24" s="29">
        <v>1</v>
      </c>
      <c r="I24" s="30" t="s">
        <v>413</v>
      </c>
      <c r="J24" t="s">
        <v>504</v>
      </c>
      <c r="K24"/>
      <c r="L24"/>
      <c r="M24"/>
      <c r="N24"/>
      <c r="O24"/>
      <c r="P24" s="11">
        <v>11</v>
      </c>
      <c r="Q24" s="11" t="s">
        <v>116</v>
      </c>
      <c r="X24" s="36"/>
      <c r="Y24" s="36"/>
    </row>
    <row r="25" spans="1:25" s="11" customFormat="1" x14ac:dyDescent="0.25">
      <c r="A25" t="s">
        <v>116</v>
      </c>
      <c r="B25" s="1">
        <v>97</v>
      </c>
      <c r="C25">
        <v>24</v>
      </c>
      <c r="D25">
        <v>12</v>
      </c>
      <c r="E25" s="28">
        <v>1</v>
      </c>
      <c r="F25"/>
      <c r="G25">
        <v>1</v>
      </c>
      <c r="H25" s="29">
        <v>1</v>
      </c>
      <c r="I25" s="30" t="s">
        <v>414</v>
      </c>
      <c r="J25" t="s">
        <v>505</v>
      </c>
      <c r="K25"/>
      <c r="L25"/>
      <c r="M25"/>
      <c r="N25"/>
      <c r="O25"/>
      <c r="P25" s="11">
        <v>11</v>
      </c>
      <c r="Q25" s="11" t="s">
        <v>116</v>
      </c>
      <c r="X25" s="36"/>
      <c r="Y25" s="36"/>
    </row>
    <row r="26" spans="1:25" s="11" customFormat="1" x14ac:dyDescent="0.25">
      <c r="A26" t="s">
        <v>116</v>
      </c>
      <c r="B26" s="1">
        <v>101</v>
      </c>
      <c r="C26">
        <v>25</v>
      </c>
      <c r="D26">
        <v>24</v>
      </c>
      <c r="E26" s="28">
        <v>1</v>
      </c>
      <c r="F26"/>
      <c r="G26">
        <v>1</v>
      </c>
      <c r="H26" s="29">
        <v>1</v>
      </c>
      <c r="I26" s="30" t="s">
        <v>415</v>
      </c>
      <c r="J26" t="s">
        <v>503</v>
      </c>
      <c r="K26"/>
      <c r="L26"/>
      <c r="M26"/>
      <c r="N26"/>
      <c r="O26"/>
      <c r="P26" s="11">
        <v>5</v>
      </c>
      <c r="Q26" s="11" t="s">
        <v>116</v>
      </c>
      <c r="X26" s="36"/>
      <c r="Y26" s="36"/>
    </row>
    <row r="27" spans="1:25" x14ac:dyDescent="0.25">
      <c r="A27" t="s">
        <v>116</v>
      </c>
      <c r="B27" s="1">
        <v>101</v>
      </c>
      <c r="C27">
        <v>26</v>
      </c>
      <c r="D27">
        <v>24</v>
      </c>
      <c r="E27" s="30">
        <v>0</v>
      </c>
      <c r="F27" t="s">
        <v>416</v>
      </c>
      <c r="G27">
        <v>1</v>
      </c>
      <c r="H27" s="32">
        <v>1</v>
      </c>
      <c r="I27" s="30" t="s">
        <v>415</v>
      </c>
      <c r="J27" t="s">
        <v>503</v>
      </c>
      <c r="P27" s="22">
        <v>24</v>
      </c>
      <c r="Q27" s="22" t="s">
        <v>116</v>
      </c>
      <c r="R27" s="1">
        <v>96</v>
      </c>
      <c r="S27">
        <v>22</v>
      </c>
      <c r="T27" s="30">
        <v>0</v>
      </c>
      <c r="U27" t="s">
        <v>408</v>
      </c>
      <c r="V27">
        <v>1</v>
      </c>
      <c r="W27">
        <v>22</v>
      </c>
      <c r="X27" s="30" t="s">
        <v>413</v>
      </c>
      <c r="Y27" s="32"/>
    </row>
    <row r="28" spans="1:25" x14ac:dyDescent="0.25">
      <c r="A28" t="s">
        <v>116</v>
      </c>
      <c r="B28" s="1">
        <v>101</v>
      </c>
      <c r="C28">
        <v>27</v>
      </c>
      <c r="D28">
        <v>24</v>
      </c>
      <c r="E28" s="31">
        <v>0</v>
      </c>
      <c r="F28" t="s">
        <v>417</v>
      </c>
      <c r="G28">
        <v>1</v>
      </c>
      <c r="H28" s="33">
        <v>0</v>
      </c>
      <c r="I28" s="30" t="s">
        <v>415</v>
      </c>
      <c r="J28" t="s">
        <v>503</v>
      </c>
      <c r="P28" s="22">
        <v>24</v>
      </c>
      <c r="Q28" s="22" t="s">
        <v>116</v>
      </c>
      <c r="R28" s="1">
        <v>96</v>
      </c>
      <c r="S28">
        <v>23</v>
      </c>
      <c r="T28" s="28">
        <v>1</v>
      </c>
      <c r="V28">
        <v>1</v>
      </c>
      <c r="W28">
        <v>23</v>
      </c>
      <c r="X28" s="30" t="s">
        <v>413</v>
      </c>
      <c r="Y28" s="29"/>
    </row>
    <row r="29" spans="1:25" x14ac:dyDescent="0.25">
      <c r="A29" t="s">
        <v>116</v>
      </c>
      <c r="B29" s="1">
        <v>109</v>
      </c>
      <c r="C29">
        <v>28</v>
      </c>
      <c r="D29">
        <v>12</v>
      </c>
      <c r="E29" s="28">
        <v>1</v>
      </c>
      <c r="G29">
        <v>0</v>
      </c>
      <c r="H29" s="29">
        <v>1</v>
      </c>
      <c r="I29" s="29" t="s">
        <v>395</v>
      </c>
      <c r="J29" t="s">
        <v>503</v>
      </c>
      <c r="P29" s="22">
        <v>12</v>
      </c>
      <c r="Q29" s="22" t="s">
        <v>116</v>
      </c>
      <c r="R29" s="1">
        <v>97</v>
      </c>
      <c r="S29">
        <v>24</v>
      </c>
      <c r="T29" s="28">
        <v>1</v>
      </c>
      <c r="V29">
        <v>1</v>
      </c>
      <c r="W29">
        <v>24</v>
      </c>
      <c r="X29" s="30" t="s">
        <v>414</v>
      </c>
      <c r="Y29" s="29"/>
    </row>
    <row r="30" spans="1:25" x14ac:dyDescent="0.25">
      <c r="A30" t="s">
        <v>116</v>
      </c>
      <c r="B30" s="1">
        <v>112</v>
      </c>
      <c r="C30">
        <v>29</v>
      </c>
      <c r="D30">
        <v>24</v>
      </c>
      <c r="E30" s="30">
        <v>0</v>
      </c>
      <c r="F30" t="s">
        <v>416</v>
      </c>
      <c r="G30">
        <v>1</v>
      </c>
      <c r="H30" s="32">
        <v>1</v>
      </c>
      <c r="I30" s="30" t="s">
        <v>418</v>
      </c>
      <c r="J30" t="s">
        <v>503</v>
      </c>
      <c r="P30" s="22">
        <v>24</v>
      </c>
      <c r="Q30" s="22" t="s">
        <v>116</v>
      </c>
      <c r="R30" s="1">
        <v>101</v>
      </c>
      <c r="S30">
        <v>25</v>
      </c>
      <c r="T30" s="28">
        <v>1</v>
      </c>
      <c r="V30">
        <v>1</v>
      </c>
      <c r="W30">
        <v>25</v>
      </c>
      <c r="X30" s="30" t="s">
        <v>415</v>
      </c>
      <c r="Y30" s="29"/>
    </row>
    <row r="31" spans="1:25" x14ac:dyDescent="0.25">
      <c r="A31" t="s">
        <v>116</v>
      </c>
      <c r="B31" s="1">
        <v>124</v>
      </c>
      <c r="C31">
        <v>30</v>
      </c>
      <c r="D31">
        <v>12</v>
      </c>
      <c r="E31" s="30">
        <v>0</v>
      </c>
      <c r="F31" t="s">
        <v>419</v>
      </c>
      <c r="G31">
        <v>1</v>
      </c>
      <c r="H31" s="32">
        <v>1</v>
      </c>
      <c r="I31" s="29" t="s">
        <v>420</v>
      </c>
      <c r="J31" t="s">
        <v>506</v>
      </c>
      <c r="P31" s="22">
        <v>24</v>
      </c>
      <c r="Q31" s="22" t="s">
        <v>116</v>
      </c>
      <c r="R31" s="1">
        <v>101</v>
      </c>
      <c r="S31">
        <v>26</v>
      </c>
      <c r="T31" s="30">
        <v>0</v>
      </c>
      <c r="U31" t="s">
        <v>416</v>
      </c>
      <c r="V31">
        <v>1</v>
      </c>
      <c r="W31">
        <v>26</v>
      </c>
      <c r="X31" s="30" t="s">
        <v>415</v>
      </c>
      <c r="Y31" s="32"/>
    </row>
    <row r="32" spans="1:25" x14ac:dyDescent="0.25">
      <c r="A32" t="s">
        <v>116</v>
      </c>
      <c r="B32" s="1">
        <v>134</v>
      </c>
      <c r="C32">
        <v>31</v>
      </c>
      <c r="D32">
        <v>12</v>
      </c>
      <c r="E32" s="30">
        <v>0</v>
      </c>
      <c r="F32" t="s">
        <v>416</v>
      </c>
      <c r="G32">
        <v>1</v>
      </c>
      <c r="H32" s="32">
        <v>1</v>
      </c>
      <c r="I32" s="30" t="s">
        <v>421</v>
      </c>
      <c r="J32" t="s">
        <v>503</v>
      </c>
      <c r="P32" s="22">
        <v>24</v>
      </c>
      <c r="Q32" s="22" t="s">
        <v>116</v>
      </c>
      <c r="R32" s="1">
        <v>101</v>
      </c>
      <c r="S32">
        <v>27</v>
      </c>
      <c r="T32" s="31">
        <v>0</v>
      </c>
      <c r="U32" t="s">
        <v>417</v>
      </c>
      <c r="V32">
        <v>1</v>
      </c>
      <c r="W32">
        <v>27</v>
      </c>
      <c r="X32" s="30" t="s">
        <v>415</v>
      </c>
      <c r="Y32" s="33"/>
    </row>
    <row r="33" spans="1:25" x14ac:dyDescent="0.25">
      <c r="A33" t="s">
        <v>116</v>
      </c>
      <c r="B33" s="1">
        <v>140</v>
      </c>
      <c r="C33">
        <v>32</v>
      </c>
      <c r="D33">
        <v>12</v>
      </c>
      <c r="E33" s="28">
        <v>1</v>
      </c>
      <c r="G33">
        <v>1</v>
      </c>
      <c r="H33" s="29">
        <v>1</v>
      </c>
      <c r="I33" s="30" t="s">
        <v>404</v>
      </c>
      <c r="J33" t="s">
        <v>503</v>
      </c>
      <c r="P33" s="1">
        <v>12</v>
      </c>
      <c r="Q33" t="s">
        <v>116</v>
      </c>
      <c r="R33" s="1">
        <v>109</v>
      </c>
      <c r="S33">
        <v>28</v>
      </c>
      <c r="T33" s="28">
        <v>1</v>
      </c>
      <c r="V33">
        <v>0</v>
      </c>
      <c r="W33">
        <v>28</v>
      </c>
      <c r="X33" s="29" t="s">
        <v>395</v>
      </c>
      <c r="Y33" s="29"/>
    </row>
    <row r="34" spans="1:25" x14ac:dyDescent="0.25">
      <c r="A34" t="s">
        <v>116</v>
      </c>
      <c r="B34" s="1">
        <v>140</v>
      </c>
      <c r="C34">
        <v>33</v>
      </c>
      <c r="D34">
        <v>12</v>
      </c>
      <c r="E34" s="28">
        <v>1</v>
      </c>
      <c r="G34">
        <v>1</v>
      </c>
      <c r="H34" s="29">
        <v>1</v>
      </c>
      <c r="I34" s="30" t="s">
        <v>404</v>
      </c>
      <c r="J34" t="s">
        <v>503</v>
      </c>
      <c r="P34" s="22">
        <v>24</v>
      </c>
      <c r="Q34" s="22" t="s">
        <v>116</v>
      </c>
      <c r="R34" s="1">
        <v>112</v>
      </c>
      <c r="S34">
        <v>29</v>
      </c>
      <c r="T34" s="30">
        <v>0</v>
      </c>
      <c r="U34" t="s">
        <v>416</v>
      </c>
      <c r="V34">
        <v>1</v>
      </c>
      <c r="W34">
        <v>29</v>
      </c>
      <c r="X34" s="30" t="s">
        <v>418</v>
      </c>
      <c r="Y34" s="32"/>
    </row>
    <row r="35" spans="1:25" s="11" customFormat="1" x14ac:dyDescent="0.25">
      <c r="A35" t="s">
        <v>116</v>
      </c>
      <c r="B35" s="1">
        <v>141</v>
      </c>
      <c r="C35">
        <v>34</v>
      </c>
      <c r="D35">
        <v>12</v>
      </c>
      <c r="E35" s="28">
        <v>1</v>
      </c>
      <c r="F35" t="s">
        <v>422</v>
      </c>
      <c r="G35">
        <v>1</v>
      </c>
      <c r="H35" s="29">
        <v>1</v>
      </c>
      <c r="I35" s="30" t="s">
        <v>423</v>
      </c>
      <c r="J35" t="s">
        <v>503</v>
      </c>
      <c r="K35"/>
      <c r="L35"/>
      <c r="M35"/>
      <c r="N35"/>
      <c r="O35"/>
      <c r="P35" s="11">
        <v>11</v>
      </c>
      <c r="Q35" s="11" t="s">
        <v>116</v>
      </c>
      <c r="T35" s="35"/>
      <c r="X35" s="35"/>
      <c r="Y35" s="35"/>
    </row>
    <row r="36" spans="1:25" s="11" customFormat="1" x14ac:dyDescent="0.25">
      <c r="A36" t="s">
        <v>116</v>
      </c>
      <c r="B36" s="1">
        <v>143</v>
      </c>
      <c r="C36">
        <v>35</v>
      </c>
      <c r="D36">
        <v>12</v>
      </c>
      <c r="E36" s="28">
        <v>1</v>
      </c>
      <c r="F36"/>
      <c r="G36">
        <v>0</v>
      </c>
      <c r="H36" s="29">
        <v>1</v>
      </c>
      <c r="I36" s="29" t="s">
        <v>397</v>
      </c>
      <c r="J36" t="s">
        <v>503</v>
      </c>
      <c r="K36"/>
      <c r="L36"/>
      <c r="M36"/>
      <c r="N36"/>
      <c r="O36"/>
      <c r="P36" s="11">
        <v>11</v>
      </c>
      <c r="Q36" s="11" t="s">
        <v>116</v>
      </c>
      <c r="T36" s="35"/>
      <c r="X36" s="35"/>
      <c r="Y36" s="35"/>
    </row>
    <row r="37" spans="1:25" s="11" customFormat="1" x14ac:dyDescent="0.25">
      <c r="A37" t="s">
        <v>116</v>
      </c>
      <c r="B37" s="1">
        <v>143</v>
      </c>
      <c r="C37">
        <v>36</v>
      </c>
      <c r="D37">
        <v>12</v>
      </c>
      <c r="E37" s="28">
        <v>1</v>
      </c>
      <c r="F37"/>
      <c r="G37">
        <v>0</v>
      </c>
      <c r="H37" s="29">
        <v>1</v>
      </c>
      <c r="I37" s="29" t="s">
        <v>397</v>
      </c>
      <c r="J37" t="s">
        <v>507</v>
      </c>
      <c r="K37"/>
      <c r="L37"/>
      <c r="M37"/>
      <c r="N37"/>
      <c r="O37"/>
      <c r="P37" s="11">
        <v>9</v>
      </c>
      <c r="Q37" s="11" t="s">
        <v>116</v>
      </c>
      <c r="T37" s="35"/>
      <c r="X37" s="35"/>
      <c r="Y37" s="35"/>
    </row>
    <row r="38" spans="1:25" x14ac:dyDescent="0.25">
      <c r="A38" t="s">
        <v>116</v>
      </c>
      <c r="B38" s="1">
        <v>153</v>
      </c>
      <c r="C38">
        <v>37</v>
      </c>
      <c r="D38">
        <v>12</v>
      </c>
      <c r="E38" s="28">
        <v>1</v>
      </c>
      <c r="G38">
        <v>1</v>
      </c>
      <c r="H38" s="29">
        <v>1</v>
      </c>
      <c r="I38" s="30" t="s">
        <v>424</v>
      </c>
      <c r="J38" t="s">
        <v>508</v>
      </c>
      <c r="P38" s="22">
        <v>12</v>
      </c>
      <c r="Q38" s="22" t="s">
        <v>116</v>
      </c>
      <c r="R38" s="1">
        <v>124</v>
      </c>
      <c r="S38">
        <v>30</v>
      </c>
      <c r="T38" s="30">
        <v>0</v>
      </c>
      <c r="U38" t="s">
        <v>419</v>
      </c>
      <c r="V38">
        <v>1</v>
      </c>
      <c r="W38">
        <v>30</v>
      </c>
      <c r="X38" s="29" t="s">
        <v>420</v>
      </c>
      <c r="Y38" s="32"/>
    </row>
    <row r="39" spans="1:25" x14ac:dyDescent="0.25">
      <c r="A39" t="s">
        <v>116</v>
      </c>
      <c r="B39" s="1">
        <v>153</v>
      </c>
      <c r="C39">
        <v>38</v>
      </c>
      <c r="D39">
        <v>12</v>
      </c>
      <c r="E39" s="28">
        <v>1</v>
      </c>
      <c r="G39">
        <v>1</v>
      </c>
      <c r="H39" s="29">
        <v>1</v>
      </c>
      <c r="I39" s="30" t="s">
        <v>425</v>
      </c>
      <c r="J39" t="s">
        <v>503</v>
      </c>
      <c r="P39" s="22">
        <v>12</v>
      </c>
      <c r="Q39" s="22" t="s">
        <v>116</v>
      </c>
      <c r="R39" s="1">
        <v>134</v>
      </c>
      <c r="S39">
        <v>31</v>
      </c>
      <c r="T39" s="30">
        <v>0</v>
      </c>
      <c r="U39" t="s">
        <v>416</v>
      </c>
      <c r="V39">
        <v>1</v>
      </c>
      <c r="W39">
        <v>31</v>
      </c>
      <c r="X39" s="30" t="s">
        <v>421</v>
      </c>
      <c r="Y39" s="32"/>
    </row>
    <row r="40" spans="1:25" x14ac:dyDescent="0.25">
      <c r="A40" t="s">
        <v>116</v>
      </c>
      <c r="B40" s="1">
        <v>166</v>
      </c>
      <c r="C40">
        <v>39</v>
      </c>
      <c r="D40">
        <v>36</v>
      </c>
      <c r="E40" s="28">
        <v>1</v>
      </c>
      <c r="G40">
        <v>0</v>
      </c>
      <c r="H40" s="29">
        <v>1</v>
      </c>
      <c r="I40" s="30" t="s">
        <v>426</v>
      </c>
      <c r="J40" t="s">
        <v>503</v>
      </c>
      <c r="P40" s="22">
        <v>12</v>
      </c>
      <c r="Q40" s="22" t="s">
        <v>116</v>
      </c>
      <c r="R40" s="1">
        <v>140</v>
      </c>
      <c r="S40">
        <v>32</v>
      </c>
      <c r="T40" s="28">
        <v>1</v>
      </c>
      <c r="V40">
        <v>1</v>
      </c>
      <c r="W40">
        <v>32</v>
      </c>
      <c r="X40" s="30" t="s">
        <v>404</v>
      </c>
      <c r="Y40" s="29"/>
    </row>
    <row r="41" spans="1:25" x14ac:dyDescent="0.25">
      <c r="A41" t="s">
        <v>116</v>
      </c>
      <c r="B41" s="1">
        <v>175</v>
      </c>
      <c r="C41">
        <v>40</v>
      </c>
      <c r="D41">
        <v>12</v>
      </c>
      <c r="E41" s="28">
        <v>1</v>
      </c>
      <c r="G41">
        <v>1</v>
      </c>
      <c r="H41" s="29">
        <v>1</v>
      </c>
      <c r="I41" s="30" t="s">
        <v>427</v>
      </c>
      <c r="J41" t="s">
        <v>509</v>
      </c>
      <c r="P41" s="22">
        <v>12</v>
      </c>
      <c r="Q41" s="22" t="s">
        <v>116</v>
      </c>
      <c r="R41" s="1">
        <v>140</v>
      </c>
      <c r="S41">
        <v>33</v>
      </c>
      <c r="T41" s="28">
        <v>1</v>
      </c>
      <c r="V41">
        <v>1</v>
      </c>
      <c r="W41">
        <v>33</v>
      </c>
      <c r="X41" s="30" t="s">
        <v>404</v>
      </c>
      <c r="Y41" s="29"/>
    </row>
    <row r="42" spans="1:25" x14ac:dyDescent="0.25">
      <c r="A42" t="s">
        <v>116</v>
      </c>
      <c r="B42" s="1">
        <v>175</v>
      </c>
      <c r="C42">
        <v>41</v>
      </c>
      <c r="D42">
        <v>12</v>
      </c>
      <c r="E42" s="28">
        <v>1</v>
      </c>
      <c r="G42">
        <v>1</v>
      </c>
      <c r="H42" s="29">
        <v>1</v>
      </c>
      <c r="I42" s="30" t="s">
        <v>427</v>
      </c>
      <c r="J42" t="s">
        <v>510</v>
      </c>
      <c r="P42" s="22">
        <v>12</v>
      </c>
      <c r="Q42" s="22" t="s">
        <v>116</v>
      </c>
      <c r="R42" s="1">
        <v>141</v>
      </c>
      <c r="S42">
        <v>34</v>
      </c>
      <c r="T42" s="28">
        <v>1</v>
      </c>
      <c r="U42" t="s">
        <v>422</v>
      </c>
      <c r="V42">
        <v>1</v>
      </c>
      <c r="W42">
        <v>34</v>
      </c>
      <c r="X42" s="30" t="s">
        <v>423</v>
      </c>
      <c r="Y42" s="29"/>
    </row>
    <row r="43" spans="1:25" x14ac:dyDescent="0.25">
      <c r="A43" t="s">
        <v>116</v>
      </c>
      <c r="B43" s="1">
        <v>195</v>
      </c>
      <c r="C43">
        <v>42</v>
      </c>
      <c r="D43">
        <v>24</v>
      </c>
      <c r="E43" s="28">
        <v>1</v>
      </c>
      <c r="G43">
        <v>0</v>
      </c>
      <c r="H43" s="29">
        <v>1</v>
      </c>
      <c r="I43" s="29" t="s">
        <v>395</v>
      </c>
      <c r="J43" t="s">
        <v>503</v>
      </c>
      <c r="P43" s="1">
        <v>12</v>
      </c>
      <c r="Q43" t="s">
        <v>116</v>
      </c>
      <c r="R43" s="1">
        <v>143</v>
      </c>
      <c r="S43">
        <v>35</v>
      </c>
      <c r="T43" s="28">
        <v>1</v>
      </c>
      <c r="V43">
        <v>0</v>
      </c>
      <c r="W43">
        <v>35</v>
      </c>
      <c r="X43" s="29" t="s">
        <v>397</v>
      </c>
      <c r="Y43" s="29"/>
    </row>
    <row r="44" spans="1:25" x14ac:dyDescent="0.25">
      <c r="A44" t="s">
        <v>116</v>
      </c>
      <c r="B44" s="1">
        <v>195</v>
      </c>
      <c r="C44">
        <v>43</v>
      </c>
      <c r="D44">
        <v>24</v>
      </c>
      <c r="E44" s="28">
        <v>1</v>
      </c>
      <c r="G44">
        <v>0</v>
      </c>
      <c r="H44" s="29">
        <v>1</v>
      </c>
      <c r="I44" s="29" t="s">
        <v>395</v>
      </c>
      <c r="P44" s="1">
        <v>12</v>
      </c>
      <c r="Q44" t="s">
        <v>116</v>
      </c>
      <c r="R44" s="1">
        <v>143</v>
      </c>
      <c r="S44">
        <v>36</v>
      </c>
      <c r="T44" s="28">
        <v>1</v>
      </c>
      <c r="V44">
        <v>0</v>
      </c>
      <c r="W44">
        <v>36</v>
      </c>
      <c r="X44" s="29" t="s">
        <v>397</v>
      </c>
      <c r="Y44" s="29"/>
    </row>
    <row r="45" spans="1:25" x14ac:dyDescent="0.25">
      <c r="A45" t="s">
        <v>116</v>
      </c>
      <c r="B45" s="1">
        <v>210</v>
      </c>
      <c r="C45">
        <v>44</v>
      </c>
      <c r="D45">
        <v>12</v>
      </c>
      <c r="E45" s="28">
        <v>1</v>
      </c>
      <c r="G45">
        <v>0</v>
      </c>
      <c r="H45" s="29">
        <v>1</v>
      </c>
      <c r="I45" s="30" t="s">
        <v>428</v>
      </c>
      <c r="P45" s="22">
        <v>12</v>
      </c>
      <c r="Q45" s="22" t="s">
        <v>116</v>
      </c>
      <c r="R45" s="1">
        <v>153</v>
      </c>
      <c r="S45">
        <v>37</v>
      </c>
      <c r="T45" s="28">
        <v>1</v>
      </c>
      <c r="V45">
        <v>1</v>
      </c>
      <c r="W45">
        <v>37</v>
      </c>
      <c r="X45" s="30" t="s">
        <v>424</v>
      </c>
      <c r="Y45" s="29"/>
    </row>
    <row r="46" spans="1:25" x14ac:dyDescent="0.25">
      <c r="A46" t="s">
        <v>116</v>
      </c>
      <c r="B46" s="1">
        <v>221</v>
      </c>
      <c r="C46">
        <v>45</v>
      </c>
      <c r="D46">
        <v>12</v>
      </c>
      <c r="E46" s="28">
        <v>1</v>
      </c>
      <c r="G46">
        <v>0</v>
      </c>
      <c r="H46" s="29">
        <v>1</v>
      </c>
      <c r="I46" s="29" t="s">
        <v>395</v>
      </c>
      <c r="P46" s="22">
        <v>12</v>
      </c>
      <c r="Q46" s="22" t="s">
        <v>116</v>
      </c>
      <c r="R46" s="1">
        <v>153</v>
      </c>
      <c r="S46">
        <v>38</v>
      </c>
      <c r="T46" s="28">
        <v>1</v>
      </c>
      <c r="V46">
        <v>1</v>
      </c>
      <c r="W46">
        <v>38</v>
      </c>
      <c r="X46" s="30" t="s">
        <v>425</v>
      </c>
      <c r="Y46" s="29"/>
    </row>
    <row r="47" spans="1:25" s="11" customFormat="1" x14ac:dyDescent="0.25">
      <c r="A47" t="s">
        <v>116</v>
      </c>
      <c r="B47" s="1">
        <v>221</v>
      </c>
      <c r="C47">
        <v>46</v>
      </c>
      <c r="D47">
        <v>12</v>
      </c>
      <c r="E47" s="28">
        <v>1</v>
      </c>
      <c r="F47"/>
      <c r="G47">
        <v>0</v>
      </c>
      <c r="H47" s="29">
        <v>1</v>
      </c>
      <c r="I47" s="29" t="s">
        <v>395</v>
      </c>
      <c r="J47"/>
      <c r="K47"/>
      <c r="L47"/>
      <c r="M47"/>
      <c r="N47"/>
      <c r="O47"/>
      <c r="P47" s="11">
        <v>6</v>
      </c>
      <c r="Q47" s="11" t="s">
        <v>116</v>
      </c>
      <c r="T47" s="36"/>
      <c r="X47" s="35"/>
      <c r="Y47" s="36"/>
    </row>
    <row r="48" spans="1:25" s="11" customFormat="1" x14ac:dyDescent="0.25">
      <c r="A48" t="s">
        <v>116</v>
      </c>
      <c r="B48" s="1">
        <v>221</v>
      </c>
      <c r="C48">
        <v>47</v>
      </c>
      <c r="D48">
        <v>12</v>
      </c>
      <c r="E48" s="28">
        <v>1</v>
      </c>
      <c r="F48"/>
      <c r="G48">
        <v>0</v>
      </c>
      <c r="H48" s="29">
        <v>1</v>
      </c>
      <c r="I48" s="29" t="s">
        <v>395</v>
      </c>
      <c r="J48"/>
      <c r="K48"/>
      <c r="L48"/>
      <c r="M48"/>
      <c r="N48"/>
      <c r="O48"/>
      <c r="P48" s="11">
        <v>9</v>
      </c>
      <c r="Q48" s="11" t="s">
        <v>116</v>
      </c>
      <c r="T48" s="36"/>
      <c r="X48" s="35"/>
      <c r="Y48" s="36"/>
    </row>
    <row r="49" spans="1:25" x14ac:dyDescent="0.25">
      <c r="A49" t="s">
        <v>116</v>
      </c>
      <c r="B49" s="1">
        <v>226</v>
      </c>
      <c r="C49">
        <v>48</v>
      </c>
      <c r="D49">
        <v>12</v>
      </c>
      <c r="E49" s="28">
        <v>1</v>
      </c>
      <c r="G49">
        <v>0</v>
      </c>
      <c r="H49" s="29">
        <v>1</v>
      </c>
      <c r="I49" s="29" t="s">
        <v>395</v>
      </c>
      <c r="P49" s="1">
        <v>36</v>
      </c>
      <c r="Q49" t="s">
        <v>116</v>
      </c>
      <c r="R49" s="1">
        <v>166</v>
      </c>
      <c r="S49">
        <v>39</v>
      </c>
      <c r="T49" s="28">
        <v>1</v>
      </c>
      <c r="V49">
        <v>0</v>
      </c>
      <c r="W49">
        <v>39</v>
      </c>
      <c r="X49" s="30" t="s">
        <v>426</v>
      </c>
      <c r="Y49" s="29"/>
    </row>
    <row r="50" spans="1:25" x14ac:dyDescent="0.25">
      <c r="A50" t="s">
        <v>116</v>
      </c>
      <c r="B50" s="1">
        <v>226</v>
      </c>
      <c r="C50">
        <v>49</v>
      </c>
      <c r="D50">
        <v>12</v>
      </c>
      <c r="E50" s="28">
        <v>1</v>
      </c>
      <c r="G50">
        <v>0</v>
      </c>
      <c r="H50" s="29">
        <v>1</v>
      </c>
      <c r="I50" s="29" t="s">
        <v>395</v>
      </c>
      <c r="P50" s="22">
        <v>12</v>
      </c>
      <c r="Q50" s="22" t="s">
        <v>116</v>
      </c>
      <c r="R50" s="1">
        <v>175</v>
      </c>
      <c r="S50">
        <v>40</v>
      </c>
      <c r="T50" s="28">
        <v>1</v>
      </c>
      <c r="V50">
        <v>1</v>
      </c>
      <c r="W50">
        <v>40</v>
      </c>
      <c r="X50" s="30" t="s">
        <v>427</v>
      </c>
      <c r="Y50" s="29"/>
    </row>
    <row r="51" spans="1:25" x14ac:dyDescent="0.25">
      <c r="A51" t="s">
        <v>116</v>
      </c>
      <c r="B51" s="1">
        <v>237</v>
      </c>
      <c r="C51">
        <v>50</v>
      </c>
      <c r="D51">
        <v>12</v>
      </c>
      <c r="E51" s="28">
        <v>1</v>
      </c>
      <c r="G51">
        <v>0</v>
      </c>
      <c r="H51" s="29">
        <v>1</v>
      </c>
      <c r="I51" s="29" t="s">
        <v>395</v>
      </c>
      <c r="P51" s="22">
        <v>12</v>
      </c>
      <c r="Q51" s="22" t="s">
        <v>116</v>
      </c>
      <c r="R51" s="1">
        <v>175</v>
      </c>
      <c r="S51">
        <v>41</v>
      </c>
      <c r="T51" s="28">
        <v>1</v>
      </c>
      <c r="V51">
        <v>1</v>
      </c>
      <c r="W51">
        <v>41</v>
      </c>
      <c r="X51" s="30" t="s">
        <v>427</v>
      </c>
      <c r="Y51" s="29"/>
    </row>
    <row r="52" spans="1:25" x14ac:dyDescent="0.25">
      <c r="A52" t="s">
        <v>116</v>
      </c>
      <c r="B52" s="1">
        <v>237</v>
      </c>
      <c r="C52">
        <v>51</v>
      </c>
      <c r="D52">
        <v>12</v>
      </c>
      <c r="E52" s="28">
        <v>1</v>
      </c>
      <c r="G52">
        <v>0</v>
      </c>
      <c r="H52" s="29">
        <v>1</v>
      </c>
      <c r="I52" s="29" t="s">
        <v>395</v>
      </c>
      <c r="P52" s="1">
        <v>24</v>
      </c>
      <c r="Q52" t="s">
        <v>116</v>
      </c>
      <c r="R52" s="1">
        <v>195</v>
      </c>
      <c r="S52">
        <v>42</v>
      </c>
      <c r="T52" s="28">
        <v>1</v>
      </c>
      <c r="V52">
        <v>0</v>
      </c>
      <c r="W52">
        <v>42</v>
      </c>
      <c r="X52" s="29" t="s">
        <v>395</v>
      </c>
      <c r="Y52" s="29"/>
    </row>
    <row r="53" spans="1:25" x14ac:dyDescent="0.25">
      <c r="A53" t="s">
        <v>116</v>
      </c>
      <c r="B53" s="1">
        <v>242</v>
      </c>
      <c r="C53">
        <v>52</v>
      </c>
      <c r="D53">
        <v>12</v>
      </c>
      <c r="E53" s="28">
        <v>1</v>
      </c>
      <c r="G53">
        <v>0</v>
      </c>
      <c r="H53" s="29">
        <v>1</v>
      </c>
      <c r="I53" s="29" t="s">
        <v>395</v>
      </c>
      <c r="P53" s="1">
        <v>23</v>
      </c>
      <c r="Q53" t="s">
        <v>116</v>
      </c>
      <c r="R53" s="1">
        <v>195</v>
      </c>
      <c r="S53">
        <v>43</v>
      </c>
      <c r="T53" s="28">
        <v>1</v>
      </c>
      <c r="V53">
        <v>0</v>
      </c>
      <c r="W53">
        <v>43</v>
      </c>
      <c r="X53" s="29" t="s">
        <v>395</v>
      </c>
      <c r="Y53" s="29"/>
    </row>
    <row r="54" spans="1:25" x14ac:dyDescent="0.25">
      <c r="A54" t="s">
        <v>116</v>
      </c>
      <c r="B54" s="1">
        <v>262</v>
      </c>
      <c r="C54">
        <v>53</v>
      </c>
      <c r="D54">
        <v>24</v>
      </c>
      <c r="E54" s="28">
        <v>1</v>
      </c>
      <c r="G54">
        <v>0</v>
      </c>
      <c r="H54" s="29">
        <v>1</v>
      </c>
      <c r="I54" s="29" t="s">
        <v>395</v>
      </c>
      <c r="P54">
        <v>12</v>
      </c>
      <c r="Q54" t="s">
        <v>116</v>
      </c>
      <c r="R54" s="1">
        <v>210</v>
      </c>
      <c r="S54">
        <v>44</v>
      </c>
      <c r="T54" s="28">
        <v>1</v>
      </c>
      <c r="V54">
        <v>0</v>
      </c>
      <c r="W54">
        <v>44</v>
      </c>
      <c r="X54" s="30" t="s">
        <v>428</v>
      </c>
      <c r="Y54" s="29"/>
    </row>
    <row r="55" spans="1:25" x14ac:dyDescent="0.25">
      <c r="A55" t="s">
        <v>116</v>
      </c>
      <c r="B55" s="1">
        <v>270</v>
      </c>
      <c r="C55">
        <v>54</v>
      </c>
      <c r="D55">
        <v>12</v>
      </c>
      <c r="E55" s="28">
        <v>1</v>
      </c>
      <c r="G55">
        <v>0</v>
      </c>
      <c r="H55" s="29">
        <v>1</v>
      </c>
      <c r="I55" s="29" t="s">
        <v>395</v>
      </c>
      <c r="P55">
        <v>12</v>
      </c>
      <c r="Q55" t="s">
        <v>116</v>
      </c>
      <c r="R55" s="1">
        <v>221</v>
      </c>
      <c r="S55">
        <v>45</v>
      </c>
      <c r="T55" s="28">
        <v>1</v>
      </c>
      <c r="V55">
        <v>0</v>
      </c>
      <c r="W55">
        <v>45</v>
      </c>
      <c r="X55" s="29" t="s">
        <v>395</v>
      </c>
      <c r="Y55" s="29"/>
    </row>
    <row r="56" spans="1:25" x14ac:dyDescent="0.25">
      <c r="A56" t="s">
        <v>116</v>
      </c>
      <c r="B56" s="1">
        <v>281</v>
      </c>
      <c r="C56">
        <v>55</v>
      </c>
      <c r="D56">
        <v>12</v>
      </c>
      <c r="E56" s="30">
        <v>0</v>
      </c>
      <c r="F56" t="s">
        <v>416</v>
      </c>
      <c r="G56">
        <v>1</v>
      </c>
      <c r="H56" s="32">
        <v>1</v>
      </c>
      <c r="I56" s="30" t="s">
        <v>429</v>
      </c>
      <c r="P56">
        <v>12</v>
      </c>
      <c r="Q56" t="s">
        <v>116</v>
      </c>
      <c r="R56" s="1">
        <v>221</v>
      </c>
      <c r="S56">
        <v>46</v>
      </c>
      <c r="T56" s="28">
        <v>1</v>
      </c>
      <c r="V56">
        <v>0</v>
      </c>
      <c r="W56">
        <v>46</v>
      </c>
      <c r="X56" s="29" t="s">
        <v>395</v>
      </c>
      <c r="Y56" s="29"/>
    </row>
    <row r="57" spans="1:25" x14ac:dyDescent="0.25">
      <c r="A57" t="s">
        <v>116</v>
      </c>
      <c r="B57" s="1">
        <v>281</v>
      </c>
      <c r="C57">
        <v>56</v>
      </c>
      <c r="D57">
        <v>12</v>
      </c>
      <c r="E57" s="28">
        <v>1</v>
      </c>
      <c r="G57">
        <v>1</v>
      </c>
      <c r="H57" s="29">
        <v>1</v>
      </c>
      <c r="I57" s="30" t="s">
        <v>430</v>
      </c>
      <c r="P57">
        <v>12</v>
      </c>
      <c r="Q57" t="s">
        <v>116</v>
      </c>
      <c r="R57" s="1">
        <v>221</v>
      </c>
      <c r="S57">
        <v>47</v>
      </c>
      <c r="T57" s="28">
        <v>1</v>
      </c>
      <c r="V57">
        <v>0</v>
      </c>
      <c r="W57">
        <v>47</v>
      </c>
      <c r="X57" s="29" t="s">
        <v>395</v>
      </c>
      <c r="Y57" s="29"/>
    </row>
    <row r="58" spans="1:25" x14ac:dyDescent="0.25">
      <c r="A58" t="s">
        <v>116</v>
      </c>
      <c r="B58" s="1">
        <v>288</v>
      </c>
      <c r="C58">
        <v>57</v>
      </c>
      <c r="D58">
        <v>12</v>
      </c>
      <c r="E58" s="28">
        <v>1</v>
      </c>
      <c r="G58">
        <v>1</v>
      </c>
      <c r="H58" s="29">
        <v>1</v>
      </c>
      <c r="I58" s="30" t="s">
        <v>431</v>
      </c>
      <c r="P58">
        <v>12</v>
      </c>
      <c r="Q58" t="s">
        <v>116</v>
      </c>
      <c r="R58" s="1">
        <v>226</v>
      </c>
      <c r="S58">
        <v>48</v>
      </c>
      <c r="T58" s="28">
        <v>1</v>
      </c>
      <c r="V58">
        <v>0</v>
      </c>
      <c r="W58">
        <v>48</v>
      </c>
      <c r="X58" s="29" t="s">
        <v>395</v>
      </c>
      <c r="Y58" s="29"/>
    </row>
    <row r="59" spans="1:25" x14ac:dyDescent="0.25">
      <c r="A59" t="s">
        <v>116</v>
      </c>
      <c r="B59" s="1">
        <v>288</v>
      </c>
      <c r="C59">
        <v>58</v>
      </c>
      <c r="D59">
        <v>12</v>
      </c>
      <c r="E59" s="28">
        <v>1</v>
      </c>
      <c r="G59">
        <v>1</v>
      </c>
      <c r="H59" s="29">
        <v>1</v>
      </c>
      <c r="I59" s="30" t="s">
        <v>431</v>
      </c>
      <c r="P59">
        <v>12</v>
      </c>
      <c r="Q59" t="s">
        <v>116</v>
      </c>
      <c r="R59" s="1">
        <v>226</v>
      </c>
      <c r="S59">
        <v>49</v>
      </c>
      <c r="T59" s="28">
        <v>1</v>
      </c>
      <c r="V59">
        <v>0</v>
      </c>
      <c r="W59">
        <v>49</v>
      </c>
      <c r="X59" s="29" t="s">
        <v>395</v>
      </c>
      <c r="Y59" s="29"/>
    </row>
    <row r="60" spans="1:25" x14ac:dyDescent="0.25">
      <c r="A60" t="s">
        <v>116</v>
      </c>
      <c r="B60" s="1">
        <v>319</v>
      </c>
      <c r="C60">
        <v>59</v>
      </c>
      <c r="D60">
        <v>36</v>
      </c>
      <c r="E60" s="28">
        <v>1</v>
      </c>
      <c r="G60">
        <v>0</v>
      </c>
      <c r="H60" s="29">
        <v>1</v>
      </c>
      <c r="I60" s="29" t="s">
        <v>397</v>
      </c>
      <c r="P60">
        <v>12</v>
      </c>
      <c r="Q60" t="s">
        <v>116</v>
      </c>
      <c r="R60" s="1">
        <v>237</v>
      </c>
      <c r="S60">
        <v>50</v>
      </c>
      <c r="T60" s="28">
        <v>1</v>
      </c>
      <c r="V60">
        <v>0</v>
      </c>
      <c r="W60">
        <v>50</v>
      </c>
      <c r="X60" s="29" t="s">
        <v>395</v>
      </c>
      <c r="Y60" s="29"/>
    </row>
    <row r="61" spans="1:25" x14ac:dyDescent="0.25">
      <c r="A61" t="s">
        <v>116</v>
      </c>
      <c r="B61" s="1">
        <v>332</v>
      </c>
      <c r="C61">
        <v>60</v>
      </c>
      <c r="D61">
        <v>12</v>
      </c>
      <c r="E61" s="30">
        <v>0</v>
      </c>
      <c r="F61" t="s">
        <v>432</v>
      </c>
      <c r="G61">
        <v>1</v>
      </c>
      <c r="H61" s="32">
        <v>0</v>
      </c>
      <c r="I61" s="30" t="s">
        <v>433</v>
      </c>
      <c r="P61">
        <v>12</v>
      </c>
      <c r="Q61" t="s">
        <v>116</v>
      </c>
      <c r="R61" s="1">
        <v>237</v>
      </c>
      <c r="S61">
        <v>51</v>
      </c>
      <c r="T61" s="28">
        <v>1</v>
      </c>
      <c r="V61">
        <v>0</v>
      </c>
      <c r="W61">
        <v>51</v>
      </c>
      <c r="X61" s="29" t="s">
        <v>395</v>
      </c>
      <c r="Y61" s="29"/>
    </row>
    <row r="62" spans="1:25" x14ac:dyDescent="0.25">
      <c r="A62" t="s">
        <v>116</v>
      </c>
      <c r="B62" s="1">
        <v>332</v>
      </c>
      <c r="C62">
        <v>61</v>
      </c>
      <c r="D62">
        <v>12</v>
      </c>
      <c r="E62" s="28">
        <v>1</v>
      </c>
      <c r="G62">
        <v>1</v>
      </c>
      <c r="H62" s="29">
        <v>1</v>
      </c>
      <c r="I62" s="30" t="s">
        <v>434</v>
      </c>
      <c r="P62">
        <v>12</v>
      </c>
      <c r="Q62" t="s">
        <v>116</v>
      </c>
      <c r="R62" s="1">
        <v>242</v>
      </c>
      <c r="S62">
        <v>52</v>
      </c>
      <c r="T62" s="28">
        <v>1</v>
      </c>
      <c r="V62">
        <v>0</v>
      </c>
      <c r="W62">
        <v>52</v>
      </c>
      <c r="X62" s="29" t="s">
        <v>395</v>
      </c>
      <c r="Y62" s="29"/>
    </row>
    <row r="63" spans="1:25" s="11" customFormat="1" x14ac:dyDescent="0.25">
      <c r="A63" t="s">
        <v>116</v>
      </c>
      <c r="B63" s="1">
        <v>332</v>
      </c>
      <c r="C63">
        <v>62</v>
      </c>
      <c r="D63">
        <v>12</v>
      </c>
      <c r="E63" s="28">
        <v>1</v>
      </c>
      <c r="F63"/>
      <c r="G63">
        <v>1</v>
      </c>
      <c r="H63" s="29">
        <v>1</v>
      </c>
      <c r="I63" s="30" t="s">
        <v>434</v>
      </c>
      <c r="J63"/>
      <c r="K63"/>
      <c r="L63"/>
      <c r="M63"/>
      <c r="N63"/>
      <c r="O63"/>
      <c r="P63" s="11">
        <v>9</v>
      </c>
      <c r="Q63" s="11" t="s">
        <v>116</v>
      </c>
      <c r="T63" s="36"/>
      <c r="X63" s="36"/>
      <c r="Y63" s="36"/>
    </row>
    <row r="64" spans="1:25" x14ac:dyDescent="0.25">
      <c r="A64" t="s">
        <v>116</v>
      </c>
      <c r="B64" s="1">
        <v>342</v>
      </c>
      <c r="C64">
        <v>63</v>
      </c>
      <c r="D64">
        <v>24</v>
      </c>
      <c r="E64" s="28">
        <v>1</v>
      </c>
      <c r="G64">
        <v>0</v>
      </c>
      <c r="H64" s="29">
        <v>1</v>
      </c>
      <c r="I64" s="29" t="s">
        <v>395</v>
      </c>
      <c r="P64">
        <v>24</v>
      </c>
      <c r="Q64" t="s">
        <v>116</v>
      </c>
      <c r="R64" s="1">
        <v>262</v>
      </c>
      <c r="S64">
        <v>53</v>
      </c>
      <c r="T64" s="28">
        <v>1</v>
      </c>
      <c r="V64">
        <v>0</v>
      </c>
      <c r="W64">
        <v>53</v>
      </c>
      <c r="X64" s="29" t="s">
        <v>395</v>
      </c>
      <c r="Y64" s="29"/>
    </row>
    <row r="65" spans="1:25" x14ac:dyDescent="0.25">
      <c r="A65" t="s">
        <v>116</v>
      </c>
      <c r="B65" s="1">
        <v>347</v>
      </c>
      <c r="C65">
        <v>64</v>
      </c>
      <c r="D65">
        <v>24</v>
      </c>
      <c r="E65" s="28">
        <v>1</v>
      </c>
      <c r="G65">
        <v>0</v>
      </c>
      <c r="H65" s="29">
        <v>1</v>
      </c>
      <c r="I65" s="29" t="s">
        <v>395</v>
      </c>
      <c r="P65">
        <v>12</v>
      </c>
      <c r="Q65" t="s">
        <v>116</v>
      </c>
      <c r="R65" s="1">
        <v>270</v>
      </c>
      <c r="S65">
        <v>54</v>
      </c>
      <c r="T65" s="28">
        <v>1</v>
      </c>
      <c r="V65">
        <v>0</v>
      </c>
      <c r="W65">
        <v>54</v>
      </c>
      <c r="X65" s="29" t="s">
        <v>395</v>
      </c>
      <c r="Y65" s="29"/>
    </row>
    <row r="66" spans="1:25" s="11" customFormat="1" x14ac:dyDescent="0.25">
      <c r="A66" t="s">
        <v>116</v>
      </c>
      <c r="B66" s="1">
        <v>349</v>
      </c>
      <c r="C66">
        <v>65</v>
      </c>
      <c r="D66">
        <v>12</v>
      </c>
      <c r="E66" s="28">
        <v>1</v>
      </c>
      <c r="F66"/>
      <c r="G66">
        <v>0</v>
      </c>
      <c r="H66" s="29">
        <v>1</v>
      </c>
      <c r="I66" s="29" t="s">
        <v>395</v>
      </c>
      <c r="J66"/>
      <c r="K66"/>
      <c r="L66"/>
      <c r="M66"/>
      <c r="N66"/>
      <c r="O66"/>
      <c r="P66" s="11">
        <v>9</v>
      </c>
      <c r="Q66" s="11" t="s">
        <v>116</v>
      </c>
      <c r="T66" s="36"/>
      <c r="X66" s="36"/>
      <c r="Y66" s="36"/>
    </row>
    <row r="67" spans="1:25" x14ac:dyDescent="0.25">
      <c r="A67" t="s">
        <v>116</v>
      </c>
      <c r="B67" s="1">
        <v>349</v>
      </c>
      <c r="C67">
        <v>66</v>
      </c>
      <c r="D67">
        <v>12</v>
      </c>
      <c r="E67" s="28">
        <v>1</v>
      </c>
      <c r="G67">
        <v>0</v>
      </c>
      <c r="H67" s="29">
        <v>1</v>
      </c>
      <c r="I67" s="29" t="s">
        <v>395</v>
      </c>
      <c r="P67" s="22">
        <v>12</v>
      </c>
      <c r="Q67" s="22" t="s">
        <v>116</v>
      </c>
      <c r="R67" s="1">
        <v>281</v>
      </c>
      <c r="S67">
        <v>55</v>
      </c>
      <c r="T67" s="30">
        <v>0</v>
      </c>
      <c r="U67" t="s">
        <v>416</v>
      </c>
      <c r="V67">
        <v>1</v>
      </c>
      <c r="W67">
        <v>55</v>
      </c>
      <c r="X67" s="30" t="s">
        <v>429</v>
      </c>
      <c r="Y67" s="32"/>
    </row>
    <row r="68" spans="1:25" x14ac:dyDescent="0.25">
      <c r="A68" t="s">
        <v>116</v>
      </c>
      <c r="B68" s="1">
        <v>349</v>
      </c>
      <c r="C68">
        <v>67</v>
      </c>
      <c r="D68">
        <v>12</v>
      </c>
      <c r="E68" s="28">
        <v>1</v>
      </c>
      <c r="G68">
        <v>0</v>
      </c>
      <c r="H68" s="29">
        <v>1</v>
      </c>
      <c r="I68" s="29" t="s">
        <v>395</v>
      </c>
      <c r="P68" s="22">
        <v>12</v>
      </c>
      <c r="Q68" s="22" t="s">
        <v>116</v>
      </c>
      <c r="R68" s="1">
        <v>281</v>
      </c>
      <c r="S68">
        <v>56</v>
      </c>
      <c r="T68" s="28">
        <v>1</v>
      </c>
      <c r="V68">
        <v>1</v>
      </c>
      <c r="W68">
        <v>56</v>
      </c>
      <c r="X68" s="30" t="s">
        <v>430</v>
      </c>
      <c r="Y68" s="29"/>
    </row>
    <row r="69" spans="1:25" x14ac:dyDescent="0.25">
      <c r="A69" t="s">
        <v>116</v>
      </c>
      <c r="B69" s="1">
        <v>349</v>
      </c>
      <c r="C69">
        <v>68</v>
      </c>
      <c r="D69">
        <v>12</v>
      </c>
      <c r="E69" s="28">
        <v>1</v>
      </c>
      <c r="G69">
        <v>0</v>
      </c>
      <c r="H69" s="29">
        <v>1</v>
      </c>
      <c r="I69" s="29" t="s">
        <v>395</v>
      </c>
      <c r="P69" s="22">
        <v>12</v>
      </c>
      <c r="Q69" s="22" t="s">
        <v>116</v>
      </c>
      <c r="R69" s="1">
        <v>288</v>
      </c>
      <c r="S69">
        <v>57</v>
      </c>
      <c r="T69" s="28">
        <v>1</v>
      </c>
      <c r="V69">
        <v>1</v>
      </c>
      <c r="W69">
        <v>57</v>
      </c>
      <c r="X69" s="30" t="s">
        <v>431</v>
      </c>
      <c r="Y69" s="29"/>
    </row>
    <row r="70" spans="1:25" x14ac:dyDescent="0.25">
      <c r="A70" t="s">
        <v>116</v>
      </c>
      <c r="B70" s="1">
        <v>350</v>
      </c>
      <c r="C70">
        <v>69</v>
      </c>
      <c r="D70">
        <v>12</v>
      </c>
      <c r="E70" s="28">
        <v>1</v>
      </c>
      <c r="G70">
        <v>0</v>
      </c>
      <c r="H70" s="29">
        <v>1</v>
      </c>
      <c r="I70" s="29" t="s">
        <v>395</v>
      </c>
      <c r="P70" s="22">
        <v>12</v>
      </c>
      <c r="Q70" s="22" t="s">
        <v>116</v>
      </c>
      <c r="R70" s="1">
        <v>288</v>
      </c>
      <c r="S70">
        <v>58</v>
      </c>
      <c r="T70" s="28">
        <v>1</v>
      </c>
      <c r="V70">
        <v>1</v>
      </c>
      <c r="W70">
        <v>58</v>
      </c>
      <c r="X70" s="30" t="s">
        <v>431</v>
      </c>
      <c r="Y70" s="29"/>
    </row>
    <row r="71" spans="1:25" x14ac:dyDescent="0.25">
      <c r="A71" t="s">
        <v>116</v>
      </c>
      <c r="B71" s="1">
        <v>365</v>
      </c>
      <c r="C71">
        <v>70</v>
      </c>
      <c r="D71">
        <v>12</v>
      </c>
      <c r="E71" s="28">
        <v>1</v>
      </c>
      <c r="G71">
        <v>0</v>
      </c>
      <c r="H71" s="29">
        <v>1</v>
      </c>
      <c r="I71" s="30" t="s">
        <v>435</v>
      </c>
      <c r="P71">
        <v>36</v>
      </c>
      <c r="Q71" t="s">
        <v>116</v>
      </c>
      <c r="R71" s="1">
        <v>319</v>
      </c>
      <c r="S71">
        <v>59</v>
      </c>
      <c r="T71" s="28">
        <v>1</v>
      </c>
      <c r="V71">
        <v>0</v>
      </c>
      <c r="W71">
        <v>59</v>
      </c>
      <c r="X71" s="29" t="s">
        <v>397</v>
      </c>
      <c r="Y71" s="29"/>
    </row>
    <row r="72" spans="1:25" x14ac:dyDescent="0.25">
      <c r="A72" t="s">
        <v>116</v>
      </c>
      <c r="B72" s="1">
        <v>368</v>
      </c>
      <c r="C72">
        <v>71</v>
      </c>
      <c r="D72">
        <v>12</v>
      </c>
      <c r="E72" s="28">
        <v>1</v>
      </c>
      <c r="G72">
        <v>0</v>
      </c>
      <c r="H72" s="29">
        <v>1</v>
      </c>
      <c r="I72" s="29" t="s">
        <v>395</v>
      </c>
      <c r="P72" s="22">
        <v>12</v>
      </c>
      <c r="Q72" s="22" t="s">
        <v>116</v>
      </c>
      <c r="R72" s="1">
        <v>332</v>
      </c>
      <c r="S72">
        <v>60</v>
      </c>
      <c r="T72" s="30">
        <v>0</v>
      </c>
      <c r="U72" t="s">
        <v>432</v>
      </c>
      <c r="V72">
        <v>1</v>
      </c>
      <c r="W72">
        <v>60</v>
      </c>
      <c r="X72" s="30" t="s">
        <v>433</v>
      </c>
      <c r="Y72" s="32"/>
    </row>
    <row r="73" spans="1:25" x14ac:dyDescent="0.25">
      <c r="A73" t="s">
        <v>116</v>
      </c>
      <c r="B73" s="1">
        <v>369</v>
      </c>
      <c r="C73">
        <v>72</v>
      </c>
      <c r="D73">
        <v>12</v>
      </c>
      <c r="E73" s="28">
        <v>1</v>
      </c>
      <c r="G73">
        <v>0</v>
      </c>
      <c r="H73" s="29">
        <v>1</v>
      </c>
      <c r="I73" s="29" t="s">
        <v>395</v>
      </c>
      <c r="P73" s="22">
        <v>12</v>
      </c>
      <c r="Q73" s="22" t="s">
        <v>116</v>
      </c>
      <c r="R73" s="1">
        <v>332</v>
      </c>
      <c r="S73">
        <v>61</v>
      </c>
      <c r="T73" s="28">
        <v>1</v>
      </c>
      <c r="V73">
        <v>1</v>
      </c>
      <c r="W73">
        <v>61</v>
      </c>
      <c r="X73" s="30" t="s">
        <v>434</v>
      </c>
      <c r="Y73" s="29"/>
    </row>
    <row r="74" spans="1:25" x14ac:dyDescent="0.25">
      <c r="A74" t="s">
        <v>116</v>
      </c>
      <c r="B74" s="1">
        <v>383</v>
      </c>
      <c r="C74">
        <v>73</v>
      </c>
      <c r="D74">
        <v>12</v>
      </c>
      <c r="E74" s="28">
        <v>1</v>
      </c>
      <c r="G74">
        <v>0</v>
      </c>
      <c r="H74" s="29">
        <v>1</v>
      </c>
      <c r="I74" s="29" t="s">
        <v>397</v>
      </c>
      <c r="P74" s="22">
        <v>12</v>
      </c>
      <c r="Q74" s="22" t="s">
        <v>116</v>
      </c>
      <c r="R74" s="1">
        <v>332</v>
      </c>
      <c r="S74">
        <v>62</v>
      </c>
      <c r="T74" s="28">
        <v>1</v>
      </c>
      <c r="V74">
        <v>1</v>
      </c>
      <c r="W74">
        <v>62</v>
      </c>
      <c r="X74" s="30" t="s">
        <v>434</v>
      </c>
      <c r="Y74" s="29"/>
    </row>
    <row r="75" spans="1:25" x14ac:dyDescent="0.25">
      <c r="A75" t="s">
        <v>116</v>
      </c>
      <c r="B75" s="1">
        <v>411</v>
      </c>
      <c r="C75">
        <v>74</v>
      </c>
      <c r="D75">
        <v>12</v>
      </c>
      <c r="E75" s="28">
        <v>1</v>
      </c>
      <c r="G75">
        <v>1</v>
      </c>
      <c r="H75" s="29">
        <v>1</v>
      </c>
      <c r="I75" s="30" t="s">
        <v>436</v>
      </c>
      <c r="P75">
        <v>24</v>
      </c>
      <c r="Q75" t="s">
        <v>116</v>
      </c>
      <c r="R75" s="1">
        <v>342</v>
      </c>
      <c r="S75">
        <v>63</v>
      </c>
      <c r="T75" s="28">
        <v>1</v>
      </c>
      <c r="V75">
        <v>0</v>
      </c>
      <c r="W75">
        <v>63</v>
      </c>
      <c r="X75" s="29" t="s">
        <v>395</v>
      </c>
      <c r="Y75" s="29"/>
    </row>
    <row r="76" spans="1:25" x14ac:dyDescent="0.25">
      <c r="A76" t="s">
        <v>116</v>
      </c>
      <c r="B76" s="1">
        <v>411</v>
      </c>
      <c r="C76">
        <v>75</v>
      </c>
      <c r="D76">
        <v>12</v>
      </c>
      <c r="E76" s="28">
        <v>1</v>
      </c>
      <c r="G76">
        <v>1</v>
      </c>
      <c r="H76" s="29">
        <v>1</v>
      </c>
      <c r="I76" s="30" t="s">
        <v>436</v>
      </c>
      <c r="P76" s="1">
        <v>24</v>
      </c>
      <c r="Q76" s="1" t="s">
        <v>116</v>
      </c>
      <c r="R76" s="1">
        <v>347</v>
      </c>
      <c r="S76">
        <v>64</v>
      </c>
      <c r="T76" s="28">
        <v>1</v>
      </c>
      <c r="V76">
        <v>0</v>
      </c>
      <c r="W76">
        <v>64</v>
      </c>
      <c r="X76" s="29" t="s">
        <v>395</v>
      </c>
      <c r="Y76" s="29"/>
    </row>
    <row r="77" spans="1:25" x14ac:dyDescent="0.25">
      <c r="A77" t="s">
        <v>116</v>
      </c>
      <c r="B77" s="1">
        <v>411</v>
      </c>
      <c r="C77">
        <v>76</v>
      </c>
      <c r="D77">
        <v>12</v>
      </c>
      <c r="E77" s="28">
        <v>1</v>
      </c>
      <c r="G77">
        <v>1</v>
      </c>
      <c r="H77" s="29">
        <v>1</v>
      </c>
      <c r="I77" s="30" t="s">
        <v>436</v>
      </c>
      <c r="P77" s="1">
        <v>12</v>
      </c>
      <c r="Q77" t="s">
        <v>116</v>
      </c>
      <c r="R77" s="1">
        <v>349</v>
      </c>
      <c r="S77">
        <v>65</v>
      </c>
      <c r="T77" s="28">
        <v>1</v>
      </c>
      <c r="V77">
        <v>0</v>
      </c>
      <c r="W77">
        <v>65</v>
      </c>
      <c r="X77" s="29" t="s">
        <v>395</v>
      </c>
      <c r="Y77" s="29"/>
    </row>
    <row r="78" spans="1:25" x14ac:dyDescent="0.25">
      <c r="A78" t="s">
        <v>116</v>
      </c>
      <c r="B78" s="1">
        <v>413</v>
      </c>
      <c r="C78">
        <v>77</v>
      </c>
      <c r="D78">
        <v>36</v>
      </c>
      <c r="E78" s="28">
        <v>1</v>
      </c>
      <c r="G78">
        <v>0</v>
      </c>
      <c r="H78" s="29">
        <v>1</v>
      </c>
      <c r="I78" s="30" t="s">
        <v>437</v>
      </c>
      <c r="P78" s="1">
        <v>12</v>
      </c>
      <c r="Q78" t="s">
        <v>116</v>
      </c>
      <c r="R78" s="1">
        <v>349</v>
      </c>
      <c r="S78">
        <v>66</v>
      </c>
      <c r="T78" s="28">
        <v>1</v>
      </c>
      <c r="V78">
        <v>0</v>
      </c>
      <c r="W78">
        <v>66</v>
      </c>
      <c r="X78" s="29" t="s">
        <v>395</v>
      </c>
      <c r="Y78" s="29"/>
    </row>
    <row r="79" spans="1:25" x14ac:dyDescent="0.25">
      <c r="A79" t="s">
        <v>116</v>
      </c>
      <c r="B79" s="1">
        <v>441</v>
      </c>
      <c r="C79">
        <v>78</v>
      </c>
      <c r="D79">
        <v>48</v>
      </c>
      <c r="E79" s="28">
        <v>1</v>
      </c>
      <c r="G79">
        <v>1</v>
      </c>
      <c r="H79" s="29">
        <v>1</v>
      </c>
      <c r="I79" s="30" t="s">
        <v>438</v>
      </c>
      <c r="P79" s="1">
        <v>12</v>
      </c>
      <c r="Q79" t="s">
        <v>116</v>
      </c>
      <c r="R79" s="1">
        <v>349</v>
      </c>
      <c r="S79">
        <v>67</v>
      </c>
      <c r="T79" s="28">
        <v>1</v>
      </c>
      <c r="V79">
        <v>0</v>
      </c>
      <c r="W79">
        <v>67</v>
      </c>
      <c r="X79" s="29" t="s">
        <v>395</v>
      </c>
      <c r="Y79" s="29"/>
    </row>
    <row r="80" spans="1:25" x14ac:dyDescent="0.25">
      <c r="A80" t="s">
        <v>116</v>
      </c>
      <c r="B80" s="1">
        <v>441</v>
      </c>
      <c r="C80">
        <v>79</v>
      </c>
      <c r="D80">
        <v>48</v>
      </c>
      <c r="E80" s="28">
        <v>1</v>
      </c>
      <c r="G80">
        <v>1</v>
      </c>
      <c r="H80" s="29">
        <v>1</v>
      </c>
      <c r="I80" s="30" t="s">
        <v>439</v>
      </c>
      <c r="P80" s="1">
        <v>12</v>
      </c>
      <c r="Q80" t="s">
        <v>116</v>
      </c>
      <c r="R80" s="1">
        <v>349</v>
      </c>
      <c r="S80">
        <v>68</v>
      </c>
      <c r="T80" s="28">
        <v>1</v>
      </c>
      <c r="V80">
        <v>0</v>
      </c>
      <c r="W80">
        <v>68</v>
      </c>
      <c r="X80" s="29" t="s">
        <v>395</v>
      </c>
      <c r="Y80" s="29"/>
    </row>
    <row r="81" spans="1:25" x14ac:dyDescent="0.25">
      <c r="A81" t="s">
        <v>116</v>
      </c>
      <c r="B81" s="1">
        <v>441</v>
      </c>
      <c r="C81">
        <v>80</v>
      </c>
      <c r="D81">
        <v>48</v>
      </c>
      <c r="E81" s="30">
        <v>0</v>
      </c>
      <c r="F81" t="s">
        <v>440</v>
      </c>
      <c r="G81">
        <v>1</v>
      </c>
      <c r="H81" s="32">
        <v>1</v>
      </c>
      <c r="I81" s="30" t="s">
        <v>441</v>
      </c>
      <c r="P81" s="1">
        <v>12</v>
      </c>
      <c r="Q81" s="1" t="s">
        <v>116</v>
      </c>
      <c r="R81" s="1">
        <v>350</v>
      </c>
      <c r="S81">
        <v>69</v>
      </c>
      <c r="T81" s="28">
        <v>1</v>
      </c>
      <c r="V81">
        <v>0</v>
      </c>
      <c r="W81">
        <v>69</v>
      </c>
      <c r="X81" s="29" t="s">
        <v>395</v>
      </c>
      <c r="Y81" s="29"/>
    </row>
    <row r="82" spans="1:25" x14ac:dyDescent="0.25">
      <c r="A82" t="s">
        <v>116</v>
      </c>
      <c r="B82" s="1">
        <v>445</v>
      </c>
      <c r="C82">
        <v>81</v>
      </c>
      <c r="D82">
        <v>12</v>
      </c>
      <c r="E82" s="28">
        <v>1</v>
      </c>
      <c r="G82">
        <v>0</v>
      </c>
      <c r="H82" s="29">
        <v>1</v>
      </c>
      <c r="I82" s="30" t="s">
        <v>435</v>
      </c>
      <c r="P82" s="1">
        <v>12</v>
      </c>
      <c r="Q82" t="s">
        <v>116</v>
      </c>
      <c r="R82" s="1">
        <v>365</v>
      </c>
      <c r="S82">
        <v>70</v>
      </c>
      <c r="T82" s="28">
        <v>1</v>
      </c>
      <c r="V82">
        <v>0</v>
      </c>
      <c r="W82">
        <v>70</v>
      </c>
      <c r="X82" s="30" t="s">
        <v>435</v>
      </c>
      <c r="Y82" s="29"/>
    </row>
    <row r="83" spans="1:25" x14ac:dyDescent="0.25">
      <c r="A83" t="s">
        <v>116</v>
      </c>
      <c r="B83" s="1">
        <v>445</v>
      </c>
      <c r="C83">
        <v>82</v>
      </c>
      <c r="D83">
        <v>12</v>
      </c>
      <c r="E83" s="28">
        <v>1</v>
      </c>
      <c r="G83">
        <v>0</v>
      </c>
      <c r="H83" s="29">
        <v>1</v>
      </c>
      <c r="I83" s="30" t="s">
        <v>435</v>
      </c>
      <c r="P83" s="1">
        <v>12</v>
      </c>
      <c r="Q83" s="1" t="s">
        <v>116</v>
      </c>
      <c r="R83" s="1">
        <v>368</v>
      </c>
      <c r="S83">
        <v>71</v>
      </c>
      <c r="T83" s="28">
        <v>1</v>
      </c>
      <c r="V83">
        <v>0</v>
      </c>
      <c r="W83">
        <v>71</v>
      </c>
      <c r="X83" s="29" t="s">
        <v>395</v>
      </c>
      <c r="Y83" s="29"/>
    </row>
    <row r="84" spans="1:25" x14ac:dyDescent="0.25">
      <c r="A84" t="s">
        <v>116</v>
      </c>
      <c r="B84" s="1">
        <v>445</v>
      </c>
      <c r="C84">
        <v>83</v>
      </c>
      <c r="D84">
        <v>12</v>
      </c>
      <c r="E84" s="28">
        <v>1</v>
      </c>
      <c r="G84">
        <v>0</v>
      </c>
      <c r="H84" s="29">
        <v>1</v>
      </c>
      <c r="I84" s="30" t="s">
        <v>435</v>
      </c>
      <c r="P84" s="1">
        <v>12</v>
      </c>
      <c r="Q84" s="1" t="s">
        <v>116</v>
      </c>
      <c r="R84" s="1">
        <v>369</v>
      </c>
      <c r="S84">
        <v>72</v>
      </c>
      <c r="T84" s="28">
        <v>1</v>
      </c>
      <c r="V84">
        <v>0</v>
      </c>
      <c r="W84">
        <v>72</v>
      </c>
      <c r="X84" s="29" t="s">
        <v>395</v>
      </c>
      <c r="Y84" s="29"/>
    </row>
    <row r="85" spans="1:25" x14ac:dyDescent="0.25">
      <c r="A85" t="s">
        <v>116</v>
      </c>
      <c r="B85" s="1">
        <v>445</v>
      </c>
      <c r="C85">
        <v>84</v>
      </c>
      <c r="D85">
        <v>12</v>
      </c>
      <c r="E85" s="28">
        <v>1</v>
      </c>
      <c r="G85">
        <v>0</v>
      </c>
      <c r="H85" s="29">
        <v>1</v>
      </c>
      <c r="I85" s="30" t="s">
        <v>435</v>
      </c>
      <c r="P85" s="1">
        <v>12</v>
      </c>
      <c r="Q85" t="s">
        <v>116</v>
      </c>
      <c r="R85" s="1">
        <v>383</v>
      </c>
      <c r="S85">
        <v>73</v>
      </c>
      <c r="T85" s="28">
        <v>1</v>
      </c>
      <c r="V85">
        <v>0</v>
      </c>
      <c r="W85">
        <v>73</v>
      </c>
      <c r="X85" s="29" t="s">
        <v>397</v>
      </c>
      <c r="Y85" s="29"/>
    </row>
    <row r="86" spans="1:25" x14ac:dyDescent="0.25">
      <c r="A86" t="s">
        <v>116</v>
      </c>
      <c r="B86" s="1">
        <v>471</v>
      </c>
      <c r="C86">
        <v>85</v>
      </c>
      <c r="D86">
        <v>24</v>
      </c>
      <c r="E86" s="28">
        <v>1</v>
      </c>
      <c r="G86">
        <v>0</v>
      </c>
      <c r="H86" s="29">
        <v>1</v>
      </c>
      <c r="I86" s="29" t="s">
        <v>395</v>
      </c>
      <c r="P86" s="22">
        <v>12</v>
      </c>
      <c r="Q86" s="22" t="s">
        <v>116</v>
      </c>
      <c r="R86" s="1">
        <v>411</v>
      </c>
      <c r="S86">
        <v>74</v>
      </c>
      <c r="T86" s="28">
        <v>1</v>
      </c>
      <c r="V86">
        <v>1</v>
      </c>
      <c r="W86">
        <v>74</v>
      </c>
      <c r="X86" s="30" t="s">
        <v>436</v>
      </c>
      <c r="Y86" s="29"/>
    </row>
    <row r="87" spans="1:25" x14ac:dyDescent="0.25">
      <c r="A87" t="s">
        <v>154</v>
      </c>
      <c r="B87" s="1">
        <v>21</v>
      </c>
      <c r="C87">
        <v>86</v>
      </c>
      <c r="D87">
        <v>12</v>
      </c>
      <c r="E87" s="28">
        <v>1</v>
      </c>
      <c r="G87">
        <v>0</v>
      </c>
      <c r="H87" s="29">
        <v>1</v>
      </c>
      <c r="I87" s="29" t="s">
        <v>397</v>
      </c>
      <c r="P87" s="22">
        <v>12</v>
      </c>
      <c r="Q87" s="22" t="s">
        <v>116</v>
      </c>
      <c r="R87" s="1">
        <v>411</v>
      </c>
      <c r="S87">
        <v>75</v>
      </c>
      <c r="T87" s="28">
        <v>1</v>
      </c>
      <c r="V87">
        <v>1</v>
      </c>
      <c r="W87">
        <v>75</v>
      </c>
      <c r="X87" s="30" t="s">
        <v>436</v>
      </c>
      <c r="Y87" s="29"/>
    </row>
    <row r="88" spans="1:25" x14ac:dyDescent="0.25">
      <c r="A88" t="s">
        <v>154</v>
      </c>
      <c r="B88" s="1">
        <v>44</v>
      </c>
      <c r="C88">
        <v>87</v>
      </c>
      <c r="D88">
        <v>24</v>
      </c>
      <c r="E88" s="28">
        <v>1</v>
      </c>
      <c r="G88">
        <v>1</v>
      </c>
      <c r="H88" s="29">
        <v>1</v>
      </c>
      <c r="I88" s="30" t="s">
        <v>399</v>
      </c>
      <c r="P88" s="22">
        <v>12</v>
      </c>
      <c r="Q88" s="22" t="s">
        <v>116</v>
      </c>
      <c r="R88" s="1">
        <v>411</v>
      </c>
      <c r="S88">
        <v>76</v>
      </c>
      <c r="T88" s="28">
        <v>1</v>
      </c>
      <c r="V88">
        <v>1</v>
      </c>
      <c r="W88">
        <v>76</v>
      </c>
      <c r="X88" s="30" t="s">
        <v>436</v>
      </c>
      <c r="Y88" s="29"/>
    </row>
    <row r="89" spans="1:25" x14ac:dyDescent="0.25">
      <c r="A89" t="s">
        <v>154</v>
      </c>
      <c r="B89" s="1">
        <v>49</v>
      </c>
      <c r="C89">
        <v>88</v>
      </c>
      <c r="D89">
        <v>12</v>
      </c>
      <c r="E89" s="30">
        <v>0</v>
      </c>
      <c r="F89" t="s">
        <v>416</v>
      </c>
      <c r="G89">
        <v>1</v>
      </c>
      <c r="H89" s="32">
        <v>1</v>
      </c>
      <c r="I89" s="30" t="s">
        <v>400</v>
      </c>
      <c r="P89" s="1">
        <v>35</v>
      </c>
      <c r="Q89" t="s">
        <v>116</v>
      </c>
      <c r="R89" s="1">
        <v>413</v>
      </c>
      <c r="S89">
        <v>77</v>
      </c>
      <c r="T89" s="28">
        <v>1</v>
      </c>
      <c r="V89">
        <v>0</v>
      </c>
      <c r="W89">
        <v>77</v>
      </c>
      <c r="X89" s="30" t="s">
        <v>437</v>
      </c>
      <c r="Y89" s="29"/>
    </row>
    <row r="90" spans="1:25" x14ac:dyDescent="0.25">
      <c r="A90" t="s">
        <v>154</v>
      </c>
      <c r="B90" s="1">
        <v>49</v>
      </c>
      <c r="C90">
        <v>89</v>
      </c>
      <c r="D90">
        <v>12</v>
      </c>
      <c r="E90" s="28">
        <v>1</v>
      </c>
      <c r="G90">
        <v>1</v>
      </c>
      <c r="H90" s="29">
        <v>1</v>
      </c>
      <c r="I90" s="30" t="s">
        <v>401</v>
      </c>
      <c r="P90" s="22">
        <v>46</v>
      </c>
      <c r="Q90" s="22" t="s">
        <v>116</v>
      </c>
      <c r="R90" s="1">
        <v>441</v>
      </c>
      <c r="S90">
        <v>78</v>
      </c>
      <c r="T90" s="28">
        <v>1</v>
      </c>
      <c r="V90">
        <v>1</v>
      </c>
      <c r="W90">
        <v>78</v>
      </c>
      <c r="X90" s="30" t="s">
        <v>438</v>
      </c>
      <c r="Y90" s="29"/>
    </row>
    <row r="91" spans="1:25" x14ac:dyDescent="0.25">
      <c r="A91" t="s">
        <v>154</v>
      </c>
      <c r="B91" s="1">
        <v>49</v>
      </c>
      <c r="C91">
        <v>90</v>
      </c>
      <c r="D91">
        <v>12</v>
      </c>
      <c r="E91" s="31">
        <v>0</v>
      </c>
      <c r="F91" t="s">
        <v>442</v>
      </c>
      <c r="G91">
        <v>1</v>
      </c>
      <c r="H91" s="33">
        <v>0</v>
      </c>
      <c r="I91" s="30" t="s">
        <v>402</v>
      </c>
      <c r="P91" s="22">
        <v>45</v>
      </c>
      <c r="Q91" s="22" t="s">
        <v>116</v>
      </c>
      <c r="R91" s="1">
        <v>441</v>
      </c>
      <c r="S91">
        <v>79</v>
      </c>
      <c r="T91" s="28">
        <v>1</v>
      </c>
      <c r="V91">
        <v>1</v>
      </c>
      <c r="W91">
        <v>79</v>
      </c>
      <c r="X91" s="30" t="s">
        <v>439</v>
      </c>
      <c r="Y91" s="29"/>
    </row>
    <row r="92" spans="1:25" x14ac:dyDescent="0.25">
      <c r="A92" t="s">
        <v>154</v>
      </c>
      <c r="B92" s="1">
        <v>50</v>
      </c>
      <c r="C92">
        <v>91</v>
      </c>
      <c r="D92">
        <v>12</v>
      </c>
      <c r="E92" s="28">
        <v>1</v>
      </c>
      <c r="G92">
        <v>1</v>
      </c>
      <c r="H92" s="29">
        <v>1</v>
      </c>
      <c r="I92" s="30" t="s">
        <v>404</v>
      </c>
      <c r="P92" s="22">
        <v>45</v>
      </c>
      <c r="Q92" s="22" t="s">
        <v>116</v>
      </c>
      <c r="R92" s="1">
        <v>441</v>
      </c>
      <c r="S92">
        <v>80</v>
      </c>
      <c r="T92" s="30">
        <v>0</v>
      </c>
      <c r="U92" t="s">
        <v>440</v>
      </c>
      <c r="V92">
        <v>1</v>
      </c>
      <c r="W92">
        <v>80</v>
      </c>
      <c r="X92" s="30" t="s">
        <v>441</v>
      </c>
      <c r="Y92" s="32"/>
    </row>
    <row r="93" spans="1:25" x14ac:dyDescent="0.25">
      <c r="A93" t="s">
        <v>154</v>
      </c>
      <c r="B93" s="1">
        <v>59</v>
      </c>
      <c r="C93">
        <v>92</v>
      </c>
      <c r="D93">
        <v>12</v>
      </c>
      <c r="E93" s="28">
        <v>1</v>
      </c>
      <c r="G93">
        <v>1</v>
      </c>
      <c r="H93" s="29">
        <v>1</v>
      </c>
      <c r="I93" s="30" t="s">
        <v>405</v>
      </c>
      <c r="P93" s="1">
        <v>12</v>
      </c>
      <c r="Q93" t="s">
        <v>116</v>
      </c>
      <c r="R93" s="1">
        <v>445</v>
      </c>
      <c r="S93">
        <v>81</v>
      </c>
      <c r="T93" s="28">
        <v>1</v>
      </c>
      <c r="V93">
        <v>0</v>
      </c>
      <c r="W93">
        <v>81</v>
      </c>
      <c r="X93" s="30" t="s">
        <v>435</v>
      </c>
      <c r="Y93" s="29"/>
    </row>
    <row r="94" spans="1:25" x14ac:dyDescent="0.25">
      <c r="A94" t="s">
        <v>154</v>
      </c>
      <c r="B94" s="1">
        <v>60</v>
      </c>
      <c r="C94">
        <v>93</v>
      </c>
      <c r="D94">
        <v>12</v>
      </c>
      <c r="E94" s="28">
        <v>1</v>
      </c>
      <c r="G94">
        <v>1</v>
      </c>
      <c r="H94" s="29">
        <v>1</v>
      </c>
      <c r="I94" s="30" t="s">
        <v>406</v>
      </c>
      <c r="P94" s="1">
        <v>12</v>
      </c>
      <c r="Q94" t="s">
        <v>116</v>
      </c>
      <c r="R94" s="1">
        <v>445</v>
      </c>
      <c r="S94">
        <v>82</v>
      </c>
      <c r="T94" s="28">
        <v>1</v>
      </c>
      <c r="V94">
        <v>0</v>
      </c>
      <c r="W94">
        <v>82</v>
      </c>
      <c r="X94" s="30" t="s">
        <v>435</v>
      </c>
      <c r="Y94" s="29"/>
    </row>
    <row r="95" spans="1:25" x14ac:dyDescent="0.25">
      <c r="A95" t="s">
        <v>154</v>
      </c>
      <c r="B95" s="1">
        <v>61</v>
      </c>
      <c r="C95">
        <v>94</v>
      </c>
      <c r="D95">
        <v>12</v>
      </c>
      <c r="E95" s="31">
        <v>0</v>
      </c>
      <c r="G95">
        <v>1</v>
      </c>
      <c r="H95" s="33">
        <v>1</v>
      </c>
      <c r="I95" s="30" t="s">
        <v>407</v>
      </c>
      <c r="P95" s="1">
        <v>12</v>
      </c>
      <c r="Q95" t="s">
        <v>116</v>
      </c>
      <c r="R95" s="1">
        <v>445</v>
      </c>
      <c r="S95">
        <v>83</v>
      </c>
      <c r="T95" s="28">
        <v>1</v>
      </c>
      <c r="V95">
        <v>0</v>
      </c>
      <c r="W95">
        <v>83</v>
      </c>
      <c r="X95" s="30" t="s">
        <v>435</v>
      </c>
      <c r="Y95" s="29"/>
    </row>
    <row r="96" spans="1:25" x14ac:dyDescent="0.25">
      <c r="A96" t="s">
        <v>154</v>
      </c>
      <c r="B96" s="1">
        <v>73</v>
      </c>
      <c r="C96">
        <v>95</v>
      </c>
      <c r="D96">
        <v>12</v>
      </c>
      <c r="E96" s="28">
        <v>1</v>
      </c>
      <c r="G96">
        <v>0</v>
      </c>
      <c r="H96" s="29">
        <v>1</v>
      </c>
      <c r="I96" s="29" t="s">
        <v>395</v>
      </c>
      <c r="P96" s="1">
        <v>12</v>
      </c>
      <c r="Q96" t="s">
        <v>116</v>
      </c>
      <c r="R96" s="1">
        <v>445</v>
      </c>
      <c r="S96">
        <v>84</v>
      </c>
      <c r="T96" s="28">
        <v>1</v>
      </c>
      <c r="V96">
        <v>0</v>
      </c>
      <c r="W96">
        <v>84</v>
      </c>
      <c r="X96" s="30" t="s">
        <v>435</v>
      </c>
      <c r="Y96" s="29"/>
    </row>
    <row r="97" spans="1:25" x14ac:dyDescent="0.25">
      <c r="A97" t="s">
        <v>154</v>
      </c>
      <c r="B97" s="1">
        <v>73</v>
      </c>
      <c r="C97">
        <v>96</v>
      </c>
      <c r="D97">
        <v>12</v>
      </c>
      <c r="E97" s="28">
        <v>1</v>
      </c>
      <c r="G97">
        <v>0</v>
      </c>
      <c r="H97" s="29">
        <v>1</v>
      </c>
      <c r="I97" s="29" t="s">
        <v>395</v>
      </c>
      <c r="P97" s="1">
        <v>23</v>
      </c>
      <c r="Q97" t="s">
        <v>116</v>
      </c>
      <c r="R97" s="1">
        <v>471</v>
      </c>
      <c r="S97">
        <v>85</v>
      </c>
      <c r="T97" s="28">
        <v>1</v>
      </c>
      <c r="V97">
        <v>0</v>
      </c>
      <c r="W97">
        <v>85</v>
      </c>
      <c r="X97" s="29" t="s">
        <v>395</v>
      </c>
      <c r="Y97" s="29"/>
    </row>
    <row r="98" spans="1:25" x14ac:dyDescent="0.25">
      <c r="A98" t="s">
        <v>154</v>
      </c>
      <c r="B98" s="1">
        <v>76</v>
      </c>
      <c r="C98">
        <v>97</v>
      </c>
      <c r="D98">
        <v>12</v>
      </c>
      <c r="E98" s="28">
        <v>1</v>
      </c>
      <c r="G98">
        <v>1</v>
      </c>
      <c r="H98" s="29">
        <v>1</v>
      </c>
      <c r="I98" s="30" t="s">
        <v>410</v>
      </c>
      <c r="P98" s="1">
        <v>12</v>
      </c>
      <c r="Q98" t="s">
        <v>154</v>
      </c>
      <c r="R98" s="1">
        <v>21</v>
      </c>
      <c r="S98">
        <v>86</v>
      </c>
      <c r="T98" s="28">
        <v>1</v>
      </c>
      <c r="V98">
        <v>0</v>
      </c>
      <c r="W98">
        <v>86</v>
      </c>
      <c r="X98" s="29" t="s">
        <v>397</v>
      </c>
      <c r="Y98" s="29"/>
    </row>
    <row r="99" spans="1:25" x14ac:dyDescent="0.25">
      <c r="A99" t="s">
        <v>154</v>
      </c>
      <c r="B99" s="1">
        <v>76</v>
      </c>
      <c r="C99">
        <v>98</v>
      </c>
      <c r="D99">
        <v>12</v>
      </c>
      <c r="E99" s="31">
        <v>0</v>
      </c>
      <c r="F99" t="s">
        <v>443</v>
      </c>
      <c r="G99">
        <v>1</v>
      </c>
      <c r="H99" s="33">
        <v>1</v>
      </c>
      <c r="I99" s="30" t="s">
        <v>411</v>
      </c>
      <c r="P99" s="22">
        <v>24</v>
      </c>
      <c r="Q99" s="22" t="s">
        <v>154</v>
      </c>
      <c r="R99" s="1">
        <v>44</v>
      </c>
      <c r="S99">
        <v>87</v>
      </c>
      <c r="T99" s="28">
        <v>1</v>
      </c>
      <c r="V99">
        <v>1</v>
      </c>
      <c r="W99">
        <v>87</v>
      </c>
      <c r="X99" s="30" t="s">
        <v>399</v>
      </c>
      <c r="Y99" s="29"/>
    </row>
    <row r="100" spans="1:25" x14ac:dyDescent="0.25">
      <c r="A100" t="s">
        <v>154</v>
      </c>
      <c r="B100" s="1">
        <v>76</v>
      </c>
      <c r="C100">
        <v>99</v>
      </c>
      <c r="D100">
        <v>12</v>
      </c>
      <c r="E100" s="30">
        <v>0</v>
      </c>
      <c r="F100" t="s">
        <v>416</v>
      </c>
      <c r="G100">
        <v>1</v>
      </c>
      <c r="H100" s="32">
        <v>1</v>
      </c>
      <c r="I100" s="30" t="s">
        <v>412</v>
      </c>
      <c r="P100" s="22">
        <v>12</v>
      </c>
      <c r="Q100" s="22" t="s">
        <v>154</v>
      </c>
      <c r="R100" s="1">
        <v>49</v>
      </c>
      <c r="S100">
        <v>88</v>
      </c>
      <c r="T100" s="30">
        <v>0</v>
      </c>
      <c r="U100" t="s">
        <v>416</v>
      </c>
      <c r="V100">
        <v>1</v>
      </c>
      <c r="W100">
        <v>88</v>
      </c>
      <c r="X100" s="30" t="s">
        <v>400</v>
      </c>
      <c r="Y100" s="32"/>
    </row>
    <row r="101" spans="1:25" x14ac:dyDescent="0.25">
      <c r="A101" t="s">
        <v>154</v>
      </c>
      <c r="B101" s="1">
        <v>96</v>
      </c>
      <c r="C101">
        <v>100</v>
      </c>
      <c r="D101">
        <v>24</v>
      </c>
      <c r="E101" s="30">
        <v>0</v>
      </c>
      <c r="F101" t="s">
        <v>416</v>
      </c>
      <c r="G101">
        <v>1</v>
      </c>
      <c r="H101" s="32">
        <v>1</v>
      </c>
      <c r="I101" s="30" t="s">
        <v>413</v>
      </c>
      <c r="P101" s="22">
        <v>12</v>
      </c>
      <c r="Q101" s="22" t="s">
        <v>154</v>
      </c>
      <c r="R101" s="1">
        <v>49</v>
      </c>
      <c r="S101">
        <v>89</v>
      </c>
      <c r="T101" s="28">
        <v>1</v>
      </c>
      <c r="V101">
        <v>1</v>
      </c>
      <c r="W101">
        <v>89</v>
      </c>
      <c r="X101" s="30" t="s">
        <v>401</v>
      </c>
      <c r="Y101" s="29"/>
    </row>
    <row r="102" spans="1:25" x14ac:dyDescent="0.25">
      <c r="A102" t="s">
        <v>154</v>
      </c>
      <c r="B102" s="1">
        <v>96</v>
      </c>
      <c r="C102">
        <v>101</v>
      </c>
      <c r="D102">
        <v>24</v>
      </c>
      <c r="E102" s="28">
        <v>1</v>
      </c>
      <c r="G102">
        <v>1</v>
      </c>
      <c r="H102" s="29">
        <v>1</v>
      </c>
      <c r="I102" s="30" t="s">
        <v>413</v>
      </c>
      <c r="P102" s="22">
        <v>12</v>
      </c>
      <c r="Q102" s="22" t="s">
        <v>154</v>
      </c>
      <c r="R102" s="1">
        <v>49</v>
      </c>
      <c r="S102">
        <v>90</v>
      </c>
      <c r="T102" s="31">
        <v>0</v>
      </c>
      <c r="U102" t="s">
        <v>442</v>
      </c>
      <c r="V102">
        <v>1</v>
      </c>
      <c r="W102">
        <v>90</v>
      </c>
      <c r="X102" s="30" t="s">
        <v>402</v>
      </c>
      <c r="Y102" s="33"/>
    </row>
    <row r="103" spans="1:25" x14ac:dyDescent="0.25">
      <c r="A103" t="s">
        <v>154</v>
      </c>
      <c r="B103" s="1">
        <v>97</v>
      </c>
      <c r="C103">
        <v>102</v>
      </c>
      <c r="D103">
        <v>12</v>
      </c>
      <c r="E103" s="28">
        <v>1</v>
      </c>
      <c r="G103">
        <v>1</v>
      </c>
      <c r="H103" s="29">
        <v>1</v>
      </c>
      <c r="I103" s="30" t="s">
        <v>414</v>
      </c>
      <c r="P103" s="22">
        <v>12</v>
      </c>
      <c r="Q103" s="22" t="s">
        <v>154</v>
      </c>
      <c r="R103" s="1">
        <v>50</v>
      </c>
      <c r="S103">
        <v>91</v>
      </c>
      <c r="T103" s="28">
        <v>1</v>
      </c>
      <c r="V103">
        <v>1</v>
      </c>
      <c r="W103">
        <v>91</v>
      </c>
      <c r="X103" s="30" t="s">
        <v>404</v>
      </c>
      <c r="Y103" s="29"/>
    </row>
    <row r="104" spans="1:25" x14ac:dyDescent="0.25">
      <c r="A104" t="s">
        <v>154</v>
      </c>
      <c r="B104" s="1">
        <v>109</v>
      </c>
      <c r="C104">
        <v>103</v>
      </c>
      <c r="D104">
        <v>12</v>
      </c>
      <c r="E104" s="28">
        <v>1</v>
      </c>
      <c r="G104">
        <v>0</v>
      </c>
      <c r="H104" s="29">
        <v>1</v>
      </c>
      <c r="I104" s="29" t="s">
        <v>395</v>
      </c>
      <c r="P104" s="22">
        <v>12</v>
      </c>
      <c r="Q104" s="22" t="s">
        <v>154</v>
      </c>
      <c r="R104" s="1">
        <v>59</v>
      </c>
      <c r="S104">
        <v>92</v>
      </c>
      <c r="T104" s="28">
        <v>1</v>
      </c>
      <c r="V104">
        <v>1</v>
      </c>
      <c r="W104">
        <v>92</v>
      </c>
      <c r="X104" s="30" t="s">
        <v>405</v>
      </c>
      <c r="Y104" s="29"/>
    </row>
    <row r="105" spans="1:25" x14ac:dyDescent="0.25">
      <c r="A105" t="s">
        <v>154</v>
      </c>
      <c r="B105" s="1">
        <v>124</v>
      </c>
      <c r="C105">
        <v>104</v>
      </c>
      <c r="D105">
        <v>12</v>
      </c>
      <c r="E105" s="28">
        <v>1</v>
      </c>
      <c r="G105">
        <v>1</v>
      </c>
      <c r="H105" s="29">
        <v>1</v>
      </c>
      <c r="I105" s="29" t="s">
        <v>420</v>
      </c>
      <c r="J105" t="s">
        <v>503</v>
      </c>
      <c r="P105" s="22">
        <v>12</v>
      </c>
      <c r="Q105" s="22" t="s">
        <v>154</v>
      </c>
      <c r="R105" s="1">
        <v>60</v>
      </c>
      <c r="S105">
        <v>93</v>
      </c>
      <c r="T105" s="28">
        <v>1</v>
      </c>
      <c r="V105">
        <v>1</v>
      </c>
      <c r="W105">
        <v>93</v>
      </c>
      <c r="X105" s="30" t="s">
        <v>406</v>
      </c>
      <c r="Y105" s="29"/>
    </row>
    <row r="106" spans="1:25" x14ac:dyDescent="0.25">
      <c r="A106" t="s">
        <v>154</v>
      </c>
      <c r="B106" s="1">
        <v>141</v>
      </c>
      <c r="C106">
        <v>105</v>
      </c>
      <c r="D106" s="38">
        <v>15</v>
      </c>
      <c r="E106" s="28">
        <v>1</v>
      </c>
      <c r="G106">
        <v>1</v>
      </c>
      <c r="H106" s="29">
        <v>1</v>
      </c>
      <c r="I106" s="30" t="s">
        <v>423</v>
      </c>
      <c r="J106" t="s">
        <v>503</v>
      </c>
      <c r="P106" s="22">
        <v>12</v>
      </c>
      <c r="Q106" s="22" t="s">
        <v>154</v>
      </c>
      <c r="R106" s="1">
        <v>61</v>
      </c>
      <c r="S106">
        <v>94</v>
      </c>
      <c r="T106" s="31">
        <v>0</v>
      </c>
      <c r="V106">
        <v>1</v>
      </c>
      <c r="W106">
        <v>94</v>
      </c>
      <c r="X106" s="30" t="s">
        <v>407</v>
      </c>
      <c r="Y106" s="33"/>
    </row>
    <row r="107" spans="1:25" x14ac:dyDescent="0.25">
      <c r="A107" t="s">
        <v>154</v>
      </c>
      <c r="B107" s="1">
        <v>143</v>
      </c>
      <c r="C107">
        <v>106</v>
      </c>
      <c r="D107">
        <v>12</v>
      </c>
      <c r="E107" s="30">
        <v>0</v>
      </c>
      <c r="F107" t="s">
        <v>416</v>
      </c>
      <c r="G107">
        <v>0</v>
      </c>
      <c r="H107" s="32">
        <v>0</v>
      </c>
      <c r="I107" s="29" t="s">
        <v>444</v>
      </c>
      <c r="J107" t="s">
        <v>503</v>
      </c>
      <c r="P107" s="1">
        <v>12</v>
      </c>
      <c r="Q107" t="s">
        <v>154</v>
      </c>
      <c r="R107" s="1">
        <v>73</v>
      </c>
      <c r="S107">
        <v>95</v>
      </c>
      <c r="T107" s="28">
        <v>1</v>
      </c>
      <c r="V107">
        <v>0</v>
      </c>
      <c r="W107">
        <v>95</v>
      </c>
      <c r="X107" s="29" t="s">
        <v>395</v>
      </c>
      <c r="Y107" s="29"/>
    </row>
    <row r="108" spans="1:25" x14ac:dyDescent="0.25">
      <c r="A108" t="s">
        <v>154</v>
      </c>
      <c r="B108" s="1">
        <v>143</v>
      </c>
      <c r="C108">
        <v>107</v>
      </c>
      <c r="D108">
        <v>12</v>
      </c>
      <c r="E108" s="28">
        <v>1</v>
      </c>
      <c r="G108">
        <v>0</v>
      </c>
      <c r="H108" s="29">
        <v>1</v>
      </c>
      <c r="I108" s="29" t="s">
        <v>397</v>
      </c>
      <c r="J108" t="s">
        <v>503</v>
      </c>
      <c r="P108" s="1">
        <v>12</v>
      </c>
      <c r="Q108" t="s">
        <v>154</v>
      </c>
      <c r="R108" s="1">
        <v>73</v>
      </c>
      <c r="S108">
        <v>96</v>
      </c>
      <c r="T108" s="28">
        <v>1</v>
      </c>
      <c r="V108">
        <v>0</v>
      </c>
      <c r="W108">
        <v>96</v>
      </c>
      <c r="X108" s="29" t="s">
        <v>395</v>
      </c>
      <c r="Y108" s="29"/>
    </row>
    <row r="109" spans="1:25" x14ac:dyDescent="0.25">
      <c r="A109" t="s">
        <v>154</v>
      </c>
      <c r="B109" s="1">
        <v>175</v>
      </c>
      <c r="C109">
        <v>108</v>
      </c>
      <c r="D109">
        <v>12</v>
      </c>
      <c r="E109" s="28">
        <v>1</v>
      </c>
      <c r="G109">
        <v>1</v>
      </c>
      <c r="H109" s="29">
        <v>1</v>
      </c>
      <c r="I109" s="30" t="s">
        <v>427</v>
      </c>
      <c r="J109" t="s">
        <v>503</v>
      </c>
      <c r="P109" s="22">
        <v>12</v>
      </c>
      <c r="Q109" s="22" t="s">
        <v>154</v>
      </c>
      <c r="R109" s="1">
        <v>76</v>
      </c>
      <c r="S109">
        <v>97</v>
      </c>
      <c r="T109" s="28">
        <v>1</v>
      </c>
      <c r="V109">
        <v>1</v>
      </c>
      <c r="W109">
        <v>97</v>
      </c>
      <c r="X109" s="30" t="s">
        <v>410</v>
      </c>
      <c r="Y109" s="29"/>
    </row>
    <row r="110" spans="1:25" x14ac:dyDescent="0.25">
      <c r="A110" t="s">
        <v>154</v>
      </c>
      <c r="B110" s="1">
        <v>175</v>
      </c>
      <c r="C110">
        <v>109</v>
      </c>
      <c r="D110">
        <v>12</v>
      </c>
      <c r="E110" s="28">
        <v>1</v>
      </c>
      <c r="G110">
        <v>1</v>
      </c>
      <c r="H110" s="29">
        <v>1</v>
      </c>
      <c r="I110" s="30" t="s">
        <v>427</v>
      </c>
      <c r="J110" t="s">
        <v>511</v>
      </c>
      <c r="P110" s="22">
        <v>12</v>
      </c>
      <c r="Q110" s="22" t="s">
        <v>154</v>
      </c>
      <c r="R110" s="1">
        <v>76</v>
      </c>
      <c r="S110">
        <v>98</v>
      </c>
      <c r="T110" s="31">
        <v>0</v>
      </c>
      <c r="U110" t="s">
        <v>443</v>
      </c>
      <c r="V110">
        <v>1</v>
      </c>
      <c r="W110">
        <v>98</v>
      </c>
      <c r="X110" s="30" t="s">
        <v>411</v>
      </c>
      <c r="Y110" s="33"/>
    </row>
    <row r="111" spans="1:25" x14ac:dyDescent="0.25">
      <c r="A111" t="s">
        <v>154</v>
      </c>
      <c r="B111" s="1">
        <v>210</v>
      </c>
      <c r="C111">
        <v>110</v>
      </c>
      <c r="D111">
        <v>12</v>
      </c>
      <c r="E111" s="28">
        <v>1</v>
      </c>
      <c r="G111">
        <v>0</v>
      </c>
      <c r="H111" s="29">
        <v>1</v>
      </c>
      <c r="I111" s="30" t="s">
        <v>428</v>
      </c>
      <c r="J111" t="s">
        <v>512</v>
      </c>
      <c r="P111" s="22">
        <v>12</v>
      </c>
      <c r="Q111" s="22" t="s">
        <v>154</v>
      </c>
      <c r="R111" s="1">
        <v>76</v>
      </c>
      <c r="S111">
        <v>99</v>
      </c>
      <c r="T111" s="30">
        <v>0</v>
      </c>
      <c r="U111" t="s">
        <v>416</v>
      </c>
      <c r="V111">
        <v>1</v>
      </c>
      <c r="W111">
        <v>99</v>
      </c>
      <c r="X111" s="30" t="s">
        <v>412</v>
      </c>
      <c r="Y111" s="32"/>
    </row>
    <row r="112" spans="1:25" x14ac:dyDescent="0.25">
      <c r="A112" t="s">
        <v>154</v>
      </c>
      <c r="B112" s="1">
        <v>226</v>
      </c>
      <c r="C112">
        <v>111</v>
      </c>
      <c r="D112">
        <v>12</v>
      </c>
      <c r="E112" s="28">
        <v>1</v>
      </c>
      <c r="G112">
        <v>0</v>
      </c>
      <c r="H112" s="29">
        <v>1</v>
      </c>
      <c r="I112" s="29" t="s">
        <v>395</v>
      </c>
      <c r="J112" t="s">
        <v>513</v>
      </c>
      <c r="P112" s="22">
        <v>12</v>
      </c>
      <c r="Q112" s="22" t="s">
        <v>154</v>
      </c>
      <c r="R112" s="1">
        <v>96</v>
      </c>
      <c r="S112">
        <v>100</v>
      </c>
      <c r="T112" s="30">
        <v>0</v>
      </c>
      <c r="U112" t="s">
        <v>416</v>
      </c>
      <c r="V112">
        <v>1</v>
      </c>
      <c r="W112">
        <v>100</v>
      </c>
      <c r="X112" s="30" t="s">
        <v>413</v>
      </c>
      <c r="Y112" s="32"/>
    </row>
    <row r="113" spans="1:25" x14ac:dyDescent="0.25">
      <c r="A113" t="s">
        <v>154</v>
      </c>
      <c r="B113" s="1">
        <v>226</v>
      </c>
      <c r="C113">
        <v>112</v>
      </c>
      <c r="D113">
        <v>12</v>
      </c>
      <c r="E113" s="28">
        <v>1</v>
      </c>
      <c r="G113">
        <v>0</v>
      </c>
      <c r="H113" s="29">
        <v>1</v>
      </c>
      <c r="I113" s="29" t="s">
        <v>395</v>
      </c>
      <c r="J113" t="s">
        <v>503</v>
      </c>
      <c r="P113" s="22">
        <v>12</v>
      </c>
      <c r="Q113" s="22" t="s">
        <v>154</v>
      </c>
      <c r="R113" s="1">
        <v>96</v>
      </c>
      <c r="S113">
        <v>101</v>
      </c>
      <c r="T113" s="28">
        <v>1</v>
      </c>
      <c r="V113">
        <v>1</v>
      </c>
      <c r="W113">
        <v>101</v>
      </c>
      <c r="X113" s="30" t="s">
        <v>413</v>
      </c>
      <c r="Y113" s="29"/>
    </row>
    <row r="114" spans="1:25" x14ac:dyDescent="0.25">
      <c r="A114" t="s">
        <v>154</v>
      </c>
      <c r="B114" s="1">
        <v>281</v>
      </c>
      <c r="C114">
        <v>113</v>
      </c>
      <c r="D114">
        <v>12</v>
      </c>
      <c r="E114" s="28">
        <v>1</v>
      </c>
      <c r="G114">
        <v>1</v>
      </c>
      <c r="H114" s="29">
        <v>1</v>
      </c>
      <c r="I114" s="30" t="s">
        <v>429</v>
      </c>
      <c r="J114" t="s">
        <v>503</v>
      </c>
      <c r="P114" s="22">
        <v>12</v>
      </c>
      <c r="Q114" s="22" t="s">
        <v>154</v>
      </c>
      <c r="R114" s="1">
        <v>97</v>
      </c>
      <c r="S114">
        <v>102</v>
      </c>
      <c r="T114" s="28">
        <v>1</v>
      </c>
      <c r="V114">
        <v>1</v>
      </c>
      <c r="W114">
        <v>102</v>
      </c>
      <c r="X114" s="30" t="s">
        <v>414</v>
      </c>
      <c r="Y114" s="29"/>
    </row>
    <row r="115" spans="1:25" s="11" customFormat="1" x14ac:dyDescent="0.25">
      <c r="A115" t="s">
        <v>154</v>
      </c>
      <c r="B115" s="1">
        <v>281</v>
      </c>
      <c r="C115">
        <v>114</v>
      </c>
      <c r="D115">
        <v>12</v>
      </c>
      <c r="E115" s="30">
        <v>0</v>
      </c>
      <c r="F115" t="s">
        <v>416</v>
      </c>
      <c r="G115">
        <v>1</v>
      </c>
      <c r="H115" s="32">
        <v>1</v>
      </c>
      <c r="I115" s="30" t="s">
        <v>430</v>
      </c>
      <c r="J115" t="s">
        <v>503</v>
      </c>
      <c r="K115"/>
      <c r="L115"/>
      <c r="M115"/>
      <c r="N115"/>
      <c r="O115"/>
      <c r="P115" s="11">
        <v>8</v>
      </c>
      <c r="Q115" s="11" t="s">
        <v>154</v>
      </c>
      <c r="T115" s="36"/>
      <c r="X115" s="35"/>
      <c r="Y115" s="36"/>
    </row>
    <row r="116" spans="1:25" x14ac:dyDescent="0.25">
      <c r="A116" t="s">
        <v>154</v>
      </c>
      <c r="B116" s="1">
        <v>281</v>
      </c>
      <c r="C116">
        <v>115</v>
      </c>
      <c r="D116">
        <v>12</v>
      </c>
      <c r="E116" s="30">
        <v>0</v>
      </c>
      <c r="G116">
        <v>1</v>
      </c>
      <c r="H116" s="32">
        <v>1</v>
      </c>
      <c r="I116" s="30" t="s">
        <v>445</v>
      </c>
      <c r="J116" t="s">
        <v>503</v>
      </c>
      <c r="P116" s="1">
        <v>12</v>
      </c>
      <c r="Q116" t="s">
        <v>154</v>
      </c>
      <c r="R116" s="1">
        <v>109</v>
      </c>
      <c r="S116">
        <v>103</v>
      </c>
      <c r="T116" s="28">
        <v>1</v>
      </c>
      <c r="V116">
        <v>0</v>
      </c>
      <c r="W116">
        <v>103</v>
      </c>
      <c r="X116" s="29" t="s">
        <v>395</v>
      </c>
      <c r="Y116" s="29"/>
    </row>
    <row r="117" spans="1:25" s="11" customFormat="1" x14ac:dyDescent="0.25">
      <c r="A117" t="s">
        <v>154</v>
      </c>
      <c r="B117" s="1">
        <v>319</v>
      </c>
      <c r="C117">
        <v>116</v>
      </c>
      <c r="D117">
        <v>36</v>
      </c>
      <c r="E117" s="28">
        <v>1</v>
      </c>
      <c r="F117"/>
      <c r="G117">
        <v>0</v>
      </c>
      <c r="H117" s="29">
        <v>1</v>
      </c>
      <c r="I117" s="29" t="s">
        <v>397</v>
      </c>
      <c r="J117" t="s">
        <v>503</v>
      </c>
      <c r="K117"/>
      <c r="L117"/>
      <c r="M117"/>
      <c r="N117"/>
      <c r="O117"/>
      <c r="P117" s="11">
        <v>9</v>
      </c>
      <c r="Q117" s="11" t="s">
        <v>154</v>
      </c>
      <c r="T117" s="36"/>
      <c r="X117" s="36"/>
      <c r="Y117" s="36"/>
    </row>
    <row r="118" spans="1:25" x14ac:dyDescent="0.25">
      <c r="A118" t="s">
        <v>154</v>
      </c>
      <c r="B118" s="1">
        <v>350</v>
      </c>
      <c r="C118">
        <v>117</v>
      </c>
      <c r="D118">
        <v>12</v>
      </c>
      <c r="E118" s="28">
        <v>1</v>
      </c>
      <c r="G118">
        <v>0</v>
      </c>
      <c r="H118" s="29">
        <v>1</v>
      </c>
      <c r="I118" s="29" t="s">
        <v>395</v>
      </c>
      <c r="J118" t="s">
        <v>503</v>
      </c>
      <c r="P118" s="22">
        <v>12</v>
      </c>
      <c r="Q118" s="22" t="s">
        <v>154</v>
      </c>
      <c r="R118" s="1">
        <v>124</v>
      </c>
      <c r="S118">
        <v>104</v>
      </c>
      <c r="T118" s="28">
        <v>1</v>
      </c>
      <c r="V118">
        <v>1</v>
      </c>
      <c r="W118">
        <v>104</v>
      </c>
      <c r="X118" s="29" t="s">
        <v>420</v>
      </c>
      <c r="Y118" s="29"/>
    </row>
    <row r="119" spans="1:25" x14ac:dyDescent="0.25">
      <c r="A119" t="s">
        <v>154</v>
      </c>
      <c r="B119" s="1">
        <v>365</v>
      </c>
      <c r="C119">
        <v>118</v>
      </c>
      <c r="D119">
        <v>12</v>
      </c>
      <c r="E119" s="28">
        <v>1</v>
      </c>
      <c r="G119">
        <v>0</v>
      </c>
      <c r="H119" s="29">
        <v>1</v>
      </c>
      <c r="I119" s="30" t="s">
        <v>435</v>
      </c>
      <c r="J119" t="s">
        <v>503</v>
      </c>
      <c r="P119" s="22">
        <v>12</v>
      </c>
      <c r="Q119" s="22" t="s">
        <v>154</v>
      </c>
      <c r="R119" s="1">
        <v>141</v>
      </c>
      <c r="S119">
        <v>105</v>
      </c>
      <c r="T119" s="28">
        <v>1</v>
      </c>
      <c r="V119">
        <v>1</v>
      </c>
      <c r="W119">
        <v>105</v>
      </c>
      <c r="X119" s="30" t="s">
        <v>423</v>
      </c>
      <c r="Y119" s="29"/>
    </row>
    <row r="120" spans="1:25" x14ac:dyDescent="0.25">
      <c r="A120" t="s">
        <v>154</v>
      </c>
      <c r="B120" s="1">
        <v>383</v>
      </c>
      <c r="C120">
        <v>119</v>
      </c>
      <c r="D120">
        <v>12</v>
      </c>
      <c r="E120" s="28">
        <v>1</v>
      </c>
      <c r="G120">
        <v>0</v>
      </c>
      <c r="H120" s="29">
        <v>1</v>
      </c>
      <c r="I120" s="29" t="s">
        <v>397</v>
      </c>
      <c r="J120" t="s">
        <v>503</v>
      </c>
      <c r="P120" s="1">
        <v>12</v>
      </c>
      <c r="Q120" t="s">
        <v>154</v>
      </c>
      <c r="R120" s="1">
        <v>143</v>
      </c>
      <c r="S120">
        <v>106</v>
      </c>
      <c r="T120" s="30">
        <v>0</v>
      </c>
      <c r="U120" t="s">
        <v>416</v>
      </c>
      <c r="V120">
        <v>0</v>
      </c>
      <c r="W120">
        <v>106</v>
      </c>
      <c r="X120" s="29" t="s">
        <v>444</v>
      </c>
      <c r="Y120" s="32"/>
    </row>
    <row r="121" spans="1:25" x14ac:dyDescent="0.25">
      <c r="A121" t="s">
        <v>154</v>
      </c>
      <c r="B121" s="1">
        <v>445</v>
      </c>
      <c r="C121">
        <v>120</v>
      </c>
      <c r="D121">
        <v>12</v>
      </c>
      <c r="E121" s="28">
        <v>1</v>
      </c>
      <c r="G121">
        <v>0</v>
      </c>
      <c r="H121" s="29">
        <v>1</v>
      </c>
      <c r="I121" s="30" t="s">
        <v>435</v>
      </c>
      <c r="J121" t="s">
        <v>503</v>
      </c>
      <c r="P121" s="1">
        <v>12</v>
      </c>
      <c r="Q121" t="s">
        <v>154</v>
      </c>
      <c r="R121" s="1">
        <v>143</v>
      </c>
      <c r="S121">
        <v>107</v>
      </c>
      <c r="T121" s="28">
        <v>1</v>
      </c>
      <c r="V121">
        <v>0</v>
      </c>
      <c r="W121">
        <v>107</v>
      </c>
      <c r="X121" s="29" t="s">
        <v>397</v>
      </c>
      <c r="Y121" s="29"/>
    </row>
    <row r="122" spans="1:25" s="11" customFormat="1" x14ac:dyDescent="0.25">
      <c r="A122" t="s">
        <v>154</v>
      </c>
      <c r="B122" s="1">
        <v>445</v>
      </c>
      <c r="C122">
        <v>121</v>
      </c>
      <c r="D122">
        <v>12</v>
      </c>
      <c r="E122" s="28">
        <v>1</v>
      </c>
      <c r="F122"/>
      <c r="G122">
        <v>0</v>
      </c>
      <c r="H122" s="29">
        <v>1</v>
      </c>
      <c r="I122" s="30" t="s">
        <v>435</v>
      </c>
      <c r="J122" t="s">
        <v>514</v>
      </c>
      <c r="K122"/>
      <c r="L122"/>
      <c r="M122"/>
      <c r="N122"/>
      <c r="O122"/>
      <c r="P122" s="11">
        <v>9</v>
      </c>
      <c r="Q122" s="11" t="s">
        <v>154</v>
      </c>
      <c r="T122" s="36"/>
      <c r="X122" s="36"/>
      <c r="Y122" s="36"/>
    </row>
    <row r="123" spans="1:25" x14ac:dyDescent="0.25">
      <c r="A123" t="s">
        <v>154</v>
      </c>
      <c r="B123" s="1">
        <v>445</v>
      </c>
      <c r="C123">
        <v>122</v>
      </c>
      <c r="D123">
        <v>12</v>
      </c>
      <c r="E123" s="28">
        <v>1</v>
      </c>
      <c r="G123">
        <v>0</v>
      </c>
      <c r="H123" s="29">
        <v>1</v>
      </c>
      <c r="I123" s="30" t="s">
        <v>435</v>
      </c>
      <c r="J123" t="s">
        <v>503</v>
      </c>
      <c r="P123" s="22">
        <v>12</v>
      </c>
      <c r="Q123" s="22" t="s">
        <v>154</v>
      </c>
      <c r="R123" s="1">
        <v>175</v>
      </c>
      <c r="S123">
        <v>108</v>
      </c>
      <c r="T123" s="28">
        <v>1</v>
      </c>
      <c r="V123">
        <v>1</v>
      </c>
      <c r="W123">
        <v>108</v>
      </c>
      <c r="X123" s="30" t="s">
        <v>427</v>
      </c>
      <c r="Y123" s="29"/>
    </row>
    <row r="124" spans="1:25" x14ac:dyDescent="0.25">
      <c r="A124" t="s">
        <v>154</v>
      </c>
      <c r="B124" s="1">
        <v>445</v>
      </c>
      <c r="C124">
        <v>123</v>
      </c>
      <c r="D124">
        <v>12</v>
      </c>
      <c r="E124" s="28">
        <v>1</v>
      </c>
      <c r="G124">
        <v>0</v>
      </c>
      <c r="H124" s="29">
        <v>1</v>
      </c>
      <c r="I124" s="30" t="s">
        <v>435</v>
      </c>
      <c r="J124" t="s">
        <v>503</v>
      </c>
      <c r="P124" s="22">
        <v>12</v>
      </c>
      <c r="Q124" s="22" t="s">
        <v>154</v>
      </c>
      <c r="R124" s="1">
        <v>175</v>
      </c>
      <c r="S124">
        <v>109</v>
      </c>
      <c r="T124" s="28">
        <v>1</v>
      </c>
      <c r="V124">
        <v>1</v>
      </c>
      <c r="W124">
        <v>109</v>
      </c>
      <c r="X124" s="30" t="s">
        <v>427</v>
      </c>
      <c r="Y124" s="29"/>
    </row>
    <row r="125" spans="1:25" x14ac:dyDescent="0.25">
      <c r="A125" t="s">
        <v>154</v>
      </c>
      <c r="B125" s="1">
        <v>471</v>
      </c>
      <c r="C125">
        <v>124</v>
      </c>
      <c r="D125">
        <v>24</v>
      </c>
      <c r="E125" s="28">
        <v>1</v>
      </c>
      <c r="G125">
        <v>0</v>
      </c>
      <c r="H125" s="29">
        <v>1</v>
      </c>
      <c r="I125" s="29" t="s">
        <v>395</v>
      </c>
      <c r="J125" t="s">
        <v>515</v>
      </c>
      <c r="P125" s="1">
        <v>12</v>
      </c>
      <c r="Q125" t="s">
        <v>154</v>
      </c>
      <c r="R125" s="1">
        <v>210</v>
      </c>
      <c r="S125">
        <v>110</v>
      </c>
      <c r="T125" s="28">
        <v>1</v>
      </c>
      <c r="V125">
        <v>0</v>
      </c>
      <c r="W125">
        <v>110</v>
      </c>
      <c r="X125" s="30" t="s">
        <v>428</v>
      </c>
      <c r="Y125" s="29"/>
    </row>
    <row r="126" spans="1:25" x14ac:dyDescent="0.25">
      <c r="A126" t="s">
        <v>171</v>
      </c>
      <c r="B126" s="1">
        <v>21</v>
      </c>
      <c r="C126">
        <v>125</v>
      </c>
      <c r="D126">
        <v>12</v>
      </c>
      <c r="E126" s="28">
        <v>1</v>
      </c>
      <c r="G126">
        <v>0</v>
      </c>
      <c r="H126" s="29">
        <v>1</v>
      </c>
      <c r="I126" s="29" t="s">
        <v>397</v>
      </c>
      <c r="J126" t="s">
        <v>503</v>
      </c>
      <c r="P126" s="1">
        <v>12</v>
      </c>
      <c r="Q126" t="s">
        <v>154</v>
      </c>
      <c r="R126" s="1">
        <v>226</v>
      </c>
      <c r="S126">
        <v>111</v>
      </c>
      <c r="T126" s="28">
        <v>1</v>
      </c>
      <c r="V126">
        <v>0</v>
      </c>
      <c r="W126">
        <v>111</v>
      </c>
      <c r="X126" s="29" t="s">
        <v>395</v>
      </c>
      <c r="Y126" s="29"/>
    </row>
    <row r="127" spans="1:25" x14ac:dyDescent="0.25">
      <c r="A127" t="s">
        <v>171</v>
      </c>
      <c r="B127" s="1">
        <v>74</v>
      </c>
      <c r="C127">
        <v>126</v>
      </c>
      <c r="D127">
        <v>12</v>
      </c>
      <c r="E127" s="28">
        <v>1</v>
      </c>
      <c r="G127">
        <v>1</v>
      </c>
      <c r="H127" s="29">
        <v>1</v>
      </c>
      <c r="I127" s="30" t="s">
        <v>446</v>
      </c>
      <c r="J127" t="s">
        <v>516</v>
      </c>
      <c r="P127" s="1">
        <v>12</v>
      </c>
      <c r="Q127" t="s">
        <v>154</v>
      </c>
      <c r="R127" s="1">
        <v>226</v>
      </c>
      <c r="S127">
        <v>112</v>
      </c>
      <c r="T127" s="28">
        <v>1</v>
      </c>
      <c r="V127">
        <v>0</v>
      </c>
      <c r="W127">
        <v>112</v>
      </c>
      <c r="X127" s="29" t="s">
        <v>395</v>
      </c>
      <c r="Y127" s="29"/>
    </row>
    <row r="128" spans="1:25" s="11" customFormat="1" x14ac:dyDescent="0.25">
      <c r="A128" t="s">
        <v>171</v>
      </c>
      <c r="B128" s="1">
        <v>97</v>
      </c>
      <c r="C128">
        <v>127</v>
      </c>
      <c r="D128">
        <v>12</v>
      </c>
      <c r="E128" s="31">
        <v>0</v>
      </c>
      <c r="F128" t="s">
        <v>447</v>
      </c>
      <c r="G128">
        <v>1</v>
      </c>
      <c r="H128" s="33">
        <v>1</v>
      </c>
      <c r="I128" s="30" t="s">
        <v>414</v>
      </c>
      <c r="J128" t="s">
        <v>503</v>
      </c>
      <c r="K128"/>
      <c r="L128"/>
      <c r="M128"/>
      <c r="N128"/>
      <c r="O128"/>
      <c r="P128" s="11">
        <v>8</v>
      </c>
      <c r="Q128" s="11" t="s">
        <v>154</v>
      </c>
      <c r="T128" s="36"/>
      <c r="X128" s="36"/>
      <c r="Y128" s="36"/>
    </row>
    <row r="129" spans="1:25" x14ac:dyDescent="0.25">
      <c r="A129" t="s">
        <v>171</v>
      </c>
      <c r="B129" s="1">
        <v>107</v>
      </c>
      <c r="C129">
        <v>128</v>
      </c>
      <c r="D129">
        <v>12</v>
      </c>
      <c r="E129" s="28">
        <v>1</v>
      </c>
      <c r="G129">
        <v>1</v>
      </c>
      <c r="H129" s="29">
        <v>1</v>
      </c>
      <c r="I129" s="30" t="s">
        <v>448</v>
      </c>
      <c r="J129" t="s">
        <v>517</v>
      </c>
      <c r="P129" s="22">
        <v>12</v>
      </c>
      <c r="Q129" s="22" t="s">
        <v>154</v>
      </c>
      <c r="R129" s="1">
        <v>281</v>
      </c>
      <c r="S129">
        <v>113</v>
      </c>
      <c r="T129" s="28">
        <v>1</v>
      </c>
      <c r="V129">
        <v>1</v>
      </c>
      <c r="W129">
        <v>113</v>
      </c>
      <c r="X129" s="30" t="s">
        <v>429</v>
      </c>
      <c r="Y129" s="29"/>
    </row>
    <row r="130" spans="1:25" x14ac:dyDescent="0.25">
      <c r="A130" t="s">
        <v>171</v>
      </c>
      <c r="B130" s="1">
        <v>107</v>
      </c>
      <c r="C130">
        <v>129</v>
      </c>
      <c r="D130">
        <v>12</v>
      </c>
      <c r="E130" s="31">
        <v>0</v>
      </c>
      <c r="F130" t="s">
        <v>447</v>
      </c>
      <c r="G130">
        <v>1</v>
      </c>
      <c r="H130" s="33">
        <v>1</v>
      </c>
      <c r="I130" s="30" t="s">
        <v>449</v>
      </c>
      <c r="J130" t="s">
        <v>518</v>
      </c>
      <c r="P130" s="22">
        <v>12</v>
      </c>
      <c r="Q130" s="22" t="s">
        <v>154</v>
      </c>
      <c r="R130" s="1">
        <v>281</v>
      </c>
      <c r="S130">
        <v>114</v>
      </c>
      <c r="T130" s="30">
        <v>0</v>
      </c>
      <c r="U130" t="s">
        <v>416</v>
      </c>
      <c r="V130">
        <v>1</v>
      </c>
      <c r="W130">
        <v>114</v>
      </c>
      <c r="X130" s="30" t="s">
        <v>430</v>
      </c>
      <c r="Y130" s="32"/>
    </row>
    <row r="131" spans="1:25" x14ac:dyDescent="0.25">
      <c r="A131" t="s">
        <v>171</v>
      </c>
      <c r="B131" s="1">
        <v>107</v>
      </c>
      <c r="C131">
        <v>130</v>
      </c>
      <c r="D131">
        <v>12</v>
      </c>
      <c r="E131" s="31">
        <v>0</v>
      </c>
      <c r="F131" t="s">
        <v>447</v>
      </c>
      <c r="G131">
        <v>1</v>
      </c>
      <c r="H131" s="33">
        <v>1</v>
      </c>
      <c r="I131" s="30" t="s">
        <v>450</v>
      </c>
      <c r="J131" t="s">
        <v>503</v>
      </c>
      <c r="P131" s="22">
        <v>12</v>
      </c>
      <c r="Q131" s="22" t="s">
        <v>154</v>
      </c>
      <c r="R131" s="1">
        <v>281</v>
      </c>
      <c r="S131">
        <v>114.5</v>
      </c>
      <c r="T131" s="30">
        <v>0</v>
      </c>
      <c r="V131">
        <v>1</v>
      </c>
      <c r="W131">
        <v>115</v>
      </c>
      <c r="X131" s="30" t="s">
        <v>445</v>
      </c>
      <c r="Y131" s="32"/>
    </row>
    <row r="132" spans="1:25" x14ac:dyDescent="0.25">
      <c r="A132" t="s">
        <v>171</v>
      </c>
      <c r="B132" s="1">
        <v>176</v>
      </c>
      <c r="C132">
        <v>131</v>
      </c>
      <c r="D132">
        <v>12</v>
      </c>
      <c r="E132" s="28">
        <v>1</v>
      </c>
      <c r="G132">
        <v>0</v>
      </c>
      <c r="H132" s="29">
        <v>1</v>
      </c>
      <c r="I132" s="30" t="s">
        <v>451</v>
      </c>
      <c r="J132" t="s">
        <v>503</v>
      </c>
      <c r="P132" s="1">
        <v>36</v>
      </c>
      <c r="Q132" t="s">
        <v>154</v>
      </c>
      <c r="R132" s="1">
        <v>319</v>
      </c>
      <c r="S132">
        <v>115</v>
      </c>
      <c r="T132" s="28">
        <v>1</v>
      </c>
      <c r="V132">
        <v>0</v>
      </c>
      <c r="W132">
        <v>116</v>
      </c>
      <c r="X132" s="29" t="s">
        <v>397</v>
      </c>
      <c r="Y132" s="29"/>
    </row>
    <row r="133" spans="1:25" x14ac:dyDescent="0.25">
      <c r="A133" t="s">
        <v>171</v>
      </c>
      <c r="B133" s="1">
        <v>225</v>
      </c>
      <c r="C133">
        <v>132</v>
      </c>
      <c r="D133">
        <v>12</v>
      </c>
      <c r="E133" s="28">
        <v>1</v>
      </c>
      <c r="G133">
        <v>0</v>
      </c>
      <c r="H133" s="29">
        <v>1</v>
      </c>
      <c r="I133" s="29" t="s">
        <v>397</v>
      </c>
      <c r="J133" t="s">
        <v>519</v>
      </c>
      <c r="P133" s="1">
        <v>12</v>
      </c>
      <c r="Q133" s="1" t="s">
        <v>154</v>
      </c>
      <c r="R133" s="1">
        <v>350</v>
      </c>
      <c r="S133">
        <v>116</v>
      </c>
      <c r="T133" s="28">
        <v>1</v>
      </c>
      <c r="V133">
        <v>0</v>
      </c>
      <c r="W133">
        <v>117</v>
      </c>
      <c r="X133" s="29" t="s">
        <v>395</v>
      </c>
      <c r="Y133" s="29"/>
    </row>
    <row r="134" spans="1:25" x14ac:dyDescent="0.25">
      <c r="A134" t="s">
        <v>171</v>
      </c>
      <c r="B134" s="1">
        <v>238</v>
      </c>
      <c r="C134">
        <v>133</v>
      </c>
      <c r="D134">
        <v>12</v>
      </c>
      <c r="E134" s="28">
        <v>1</v>
      </c>
      <c r="G134">
        <v>0</v>
      </c>
      <c r="H134" s="29">
        <v>1</v>
      </c>
      <c r="I134" s="29" t="s">
        <v>452</v>
      </c>
      <c r="J134" t="s">
        <v>503</v>
      </c>
      <c r="P134" s="1">
        <v>12</v>
      </c>
      <c r="Q134" t="s">
        <v>154</v>
      </c>
      <c r="R134" s="1">
        <v>365</v>
      </c>
      <c r="S134">
        <v>117</v>
      </c>
      <c r="T134" s="28">
        <v>1</v>
      </c>
      <c r="V134">
        <v>0</v>
      </c>
      <c r="W134">
        <v>118</v>
      </c>
      <c r="X134" s="30" t="s">
        <v>435</v>
      </c>
      <c r="Y134" s="29"/>
    </row>
    <row r="135" spans="1:25" x14ac:dyDescent="0.25">
      <c r="A135" t="s">
        <v>171</v>
      </c>
      <c r="B135" s="1">
        <v>264</v>
      </c>
      <c r="C135">
        <v>134</v>
      </c>
      <c r="D135">
        <v>12</v>
      </c>
      <c r="E135" s="28">
        <v>1</v>
      </c>
      <c r="G135">
        <v>0</v>
      </c>
      <c r="H135" s="29">
        <v>1</v>
      </c>
      <c r="I135" s="30" t="s">
        <v>453</v>
      </c>
      <c r="J135" t="s">
        <v>520</v>
      </c>
      <c r="P135" s="1">
        <v>12</v>
      </c>
      <c r="Q135" t="s">
        <v>154</v>
      </c>
      <c r="R135" s="1">
        <v>383</v>
      </c>
      <c r="S135">
        <v>118</v>
      </c>
      <c r="T135" s="28">
        <v>1</v>
      </c>
      <c r="V135">
        <v>0</v>
      </c>
      <c r="W135">
        <v>119</v>
      </c>
      <c r="X135" s="29" t="s">
        <v>397</v>
      </c>
      <c r="Y135" s="29"/>
    </row>
    <row r="136" spans="1:25" s="11" customFormat="1" x14ac:dyDescent="0.25">
      <c r="A136" t="s">
        <v>171</v>
      </c>
      <c r="B136" s="1">
        <v>383</v>
      </c>
      <c r="C136">
        <v>135</v>
      </c>
      <c r="D136">
        <v>12</v>
      </c>
      <c r="E136" s="28">
        <v>1</v>
      </c>
      <c r="F136"/>
      <c r="G136">
        <v>0</v>
      </c>
      <c r="H136" s="29">
        <v>1</v>
      </c>
      <c r="I136" s="29" t="s">
        <v>397</v>
      </c>
      <c r="J136" t="s">
        <v>521</v>
      </c>
      <c r="K136"/>
      <c r="L136"/>
      <c r="M136"/>
      <c r="N136"/>
      <c r="O136"/>
      <c r="P136" s="11">
        <v>11</v>
      </c>
      <c r="Q136" s="11" t="s">
        <v>154</v>
      </c>
      <c r="T136" s="36"/>
      <c r="X136" s="36"/>
      <c r="Y136" s="36"/>
    </row>
    <row r="137" spans="1:25" x14ac:dyDescent="0.25">
      <c r="A137" t="s">
        <v>187</v>
      </c>
      <c r="B137" s="1">
        <v>12</v>
      </c>
      <c r="C137">
        <v>136</v>
      </c>
      <c r="D137">
        <v>12</v>
      </c>
      <c r="E137" s="30">
        <v>0</v>
      </c>
      <c r="F137" t="s">
        <v>416</v>
      </c>
      <c r="G137">
        <v>1</v>
      </c>
      <c r="H137" s="32">
        <v>1</v>
      </c>
      <c r="I137" s="30" t="s">
        <v>454</v>
      </c>
      <c r="J137" t="s">
        <v>503</v>
      </c>
      <c r="P137" s="1">
        <v>12</v>
      </c>
      <c r="Q137" t="s">
        <v>154</v>
      </c>
      <c r="R137" s="1">
        <v>445</v>
      </c>
      <c r="S137">
        <v>119</v>
      </c>
      <c r="T137" s="28">
        <v>1</v>
      </c>
      <c r="V137">
        <v>0</v>
      </c>
      <c r="W137">
        <v>120</v>
      </c>
      <c r="X137" s="30" t="s">
        <v>435</v>
      </c>
      <c r="Y137" s="29"/>
    </row>
    <row r="138" spans="1:25" x14ac:dyDescent="0.25">
      <c r="A138" t="s">
        <v>187</v>
      </c>
      <c r="B138" s="1">
        <v>44</v>
      </c>
      <c r="C138">
        <v>137</v>
      </c>
      <c r="D138">
        <v>24</v>
      </c>
      <c r="E138" s="30">
        <v>0</v>
      </c>
      <c r="F138" t="s">
        <v>416</v>
      </c>
      <c r="G138">
        <v>1</v>
      </c>
      <c r="H138" s="32">
        <v>1</v>
      </c>
      <c r="I138" s="30" t="s">
        <v>399</v>
      </c>
      <c r="J138" t="s">
        <v>503</v>
      </c>
      <c r="P138" s="1">
        <v>12</v>
      </c>
      <c r="Q138" t="s">
        <v>154</v>
      </c>
      <c r="R138" s="1">
        <v>445</v>
      </c>
      <c r="S138">
        <v>120</v>
      </c>
      <c r="T138" s="28">
        <v>1</v>
      </c>
      <c r="V138">
        <v>0</v>
      </c>
      <c r="W138">
        <v>121</v>
      </c>
      <c r="X138" s="30" t="s">
        <v>435</v>
      </c>
      <c r="Y138" s="29"/>
    </row>
    <row r="139" spans="1:25" x14ac:dyDescent="0.25">
      <c r="A139" t="s">
        <v>187</v>
      </c>
      <c r="B139" s="1">
        <v>49</v>
      </c>
      <c r="C139">
        <v>138</v>
      </c>
      <c r="D139">
        <v>12</v>
      </c>
      <c r="E139" s="31">
        <v>0</v>
      </c>
      <c r="G139">
        <v>1</v>
      </c>
      <c r="H139" s="33">
        <v>0</v>
      </c>
      <c r="I139" s="30" t="s">
        <v>402</v>
      </c>
      <c r="J139" t="s">
        <v>503</v>
      </c>
      <c r="P139" s="1">
        <v>12</v>
      </c>
      <c r="Q139" t="s">
        <v>154</v>
      </c>
      <c r="R139" s="1">
        <v>445</v>
      </c>
      <c r="S139">
        <v>121</v>
      </c>
      <c r="T139" s="28">
        <v>1</v>
      </c>
      <c r="V139">
        <v>0</v>
      </c>
      <c r="W139">
        <v>122</v>
      </c>
      <c r="X139" s="30" t="s">
        <v>435</v>
      </c>
      <c r="Y139" s="29"/>
    </row>
    <row r="140" spans="1:25" x14ac:dyDescent="0.25">
      <c r="A140" t="s">
        <v>187</v>
      </c>
      <c r="B140" s="1">
        <v>50</v>
      </c>
      <c r="C140">
        <v>139</v>
      </c>
      <c r="D140">
        <v>12</v>
      </c>
      <c r="E140" s="30">
        <v>0</v>
      </c>
      <c r="F140" t="s">
        <v>416</v>
      </c>
      <c r="G140">
        <v>1</v>
      </c>
      <c r="H140" s="32">
        <v>1</v>
      </c>
      <c r="I140" s="30" t="s">
        <v>404</v>
      </c>
      <c r="J140" s="39" t="s">
        <v>503</v>
      </c>
      <c r="P140" s="1">
        <v>12</v>
      </c>
      <c r="Q140" t="s">
        <v>154</v>
      </c>
      <c r="R140" s="1">
        <v>445</v>
      </c>
      <c r="S140">
        <v>122</v>
      </c>
      <c r="T140" s="28">
        <v>1</v>
      </c>
      <c r="V140">
        <v>0</v>
      </c>
      <c r="W140">
        <v>123</v>
      </c>
      <c r="X140" s="30" t="s">
        <v>435</v>
      </c>
      <c r="Y140" s="29"/>
    </row>
    <row r="141" spans="1:25" x14ac:dyDescent="0.25">
      <c r="A141" t="s">
        <v>187</v>
      </c>
      <c r="B141" s="1">
        <v>59</v>
      </c>
      <c r="C141">
        <v>140</v>
      </c>
      <c r="D141">
        <v>12</v>
      </c>
      <c r="E141" s="28">
        <v>1</v>
      </c>
      <c r="G141">
        <v>1</v>
      </c>
      <c r="H141" s="29">
        <v>1</v>
      </c>
      <c r="I141" s="30" t="s">
        <v>405</v>
      </c>
      <c r="J141" s="1"/>
      <c r="P141" s="1">
        <v>23</v>
      </c>
      <c r="Q141" t="s">
        <v>154</v>
      </c>
      <c r="R141" s="1">
        <v>471</v>
      </c>
      <c r="S141">
        <v>123</v>
      </c>
      <c r="T141" s="28">
        <v>1</v>
      </c>
      <c r="V141">
        <v>0</v>
      </c>
      <c r="W141">
        <v>124</v>
      </c>
      <c r="X141" s="29" t="s">
        <v>395</v>
      </c>
      <c r="Y141" s="29"/>
    </row>
    <row r="142" spans="1:25" x14ac:dyDescent="0.25">
      <c r="A142" t="s">
        <v>187</v>
      </c>
      <c r="B142" s="1">
        <v>60</v>
      </c>
      <c r="C142">
        <v>141</v>
      </c>
      <c r="D142">
        <v>12</v>
      </c>
      <c r="E142" s="31">
        <v>0</v>
      </c>
      <c r="G142">
        <v>1</v>
      </c>
      <c r="H142" s="33">
        <v>1</v>
      </c>
      <c r="I142" s="30" t="s">
        <v>406</v>
      </c>
      <c r="P142" s="1">
        <v>12</v>
      </c>
      <c r="Q142" t="s">
        <v>171</v>
      </c>
      <c r="R142" s="1">
        <v>21</v>
      </c>
      <c r="S142">
        <v>124</v>
      </c>
      <c r="T142" s="28">
        <v>1</v>
      </c>
      <c r="V142">
        <v>0</v>
      </c>
      <c r="W142">
        <v>125</v>
      </c>
      <c r="X142" s="29" t="s">
        <v>397</v>
      </c>
      <c r="Y142" s="29"/>
    </row>
    <row r="143" spans="1:25" x14ac:dyDescent="0.25">
      <c r="A143" t="s">
        <v>187</v>
      </c>
      <c r="B143" s="1">
        <v>61</v>
      </c>
      <c r="C143">
        <v>142</v>
      </c>
      <c r="D143">
        <v>12</v>
      </c>
      <c r="E143" s="31">
        <v>0</v>
      </c>
      <c r="G143">
        <v>1</v>
      </c>
      <c r="H143" s="33">
        <v>1</v>
      </c>
      <c r="I143" s="30" t="s">
        <v>407</v>
      </c>
      <c r="P143" s="22">
        <v>12</v>
      </c>
      <c r="Q143" s="22" t="s">
        <v>171</v>
      </c>
      <c r="R143" s="1">
        <v>74</v>
      </c>
      <c r="S143">
        <v>125</v>
      </c>
      <c r="T143" s="28">
        <v>1</v>
      </c>
      <c r="V143">
        <v>1</v>
      </c>
      <c r="W143">
        <v>126</v>
      </c>
      <c r="X143" s="30" t="s">
        <v>446</v>
      </c>
      <c r="Y143" s="29"/>
    </row>
    <row r="144" spans="1:25" x14ac:dyDescent="0.25">
      <c r="A144" t="s">
        <v>187</v>
      </c>
      <c r="B144" s="1">
        <v>97</v>
      </c>
      <c r="C144">
        <v>143</v>
      </c>
      <c r="D144">
        <v>12</v>
      </c>
      <c r="E144" s="28">
        <v>1</v>
      </c>
      <c r="G144">
        <v>1</v>
      </c>
      <c r="H144" s="29">
        <v>1</v>
      </c>
      <c r="I144" s="30" t="s">
        <v>414</v>
      </c>
      <c r="P144" s="22">
        <v>12</v>
      </c>
      <c r="Q144" s="22" t="s">
        <v>171</v>
      </c>
      <c r="R144" s="1">
        <v>97</v>
      </c>
      <c r="S144">
        <v>126</v>
      </c>
      <c r="T144" s="31">
        <v>0</v>
      </c>
      <c r="U144" t="s">
        <v>447</v>
      </c>
      <c r="V144">
        <v>1</v>
      </c>
      <c r="W144">
        <v>127</v>
      </c>
      <c r="X144" s="30" t="s">
        <v>414</v>
      </c>
      <c r="Y144" s="33"/>
    </row>
    <row r="145" spans="1:26" s="11" customFormat="1" x14ac:dyDescent="0.25">
      <c r="A145" t="s">
        <v>187</v>
      </c>
      <c r="B145" s="1">
        <v>107</v>
      </c>
      <c r="C145">
        <v>144</v>
      </c>
      <c r="D145">
        <v>12</v>
      </c>
      <c r="E145" s="31">
        <v>0</v>
      </c>
      <c r="F145" t="s">
        <v>455</v>
      </c>
      <c r="G145">
        <v>1</v>
      </c>
      <c r="H145" s="33">
        <v>0</v>
      </c>
      <c r="I145" s="30" t="s">
        <v>449</v>
      </c>
      <c r="J145"/>
      <c r="K145"/>
      <c r="L145"/>
      <c r="M145"/>
      <c r="N145"/>
      <c r="O145"/>
      <c r="P145" s="11">
        <v>8</v>
      </c>
      <c r="Q145" s="11" t="s">
        <v>171</v>
      </c>
      <c r="T145" s="37"/>
      <c r="X145" s="35"/>
      <c r="Y145" s="37"/>
    </row>
    <row r="146" spans="1:26" s="11" customFormat="1" x14ac:dyDescent="0.25">
      <c r="A146" t="s">
        <v>187</v>
      </c>
      <c r="B146" s="1">
        <v>107</v>
      </c>
      <c r="C146">
        <v>145</v>
      </c>
      <c r="D146">
        <v>12</v>
      </c>
      <c r="E146" s="28">
        <v>1</v>
      </c>
      <c r="F146"/>
      <c r="G146">
        <v>1</v>
      </c>
      <c r="H146" s="29">
        <v>1</v>
      </c>
      <c r="I146" s="30" t="s">
        <v>450</v>
      </c>
      <c r="J146"/>
      <c r="K146"/>
      <c r="L146"/>
      <c r="M146"/>
      <c r="N146"/>
      <c r="O146"/>
      <c r="P146" s="11">
        <v>8</v>
      </c>
      <c r="Q146" s="11" t="s">
        <v>171</v>
      </c>
      <c r="T146" s="37"/>
      <c r="X146" s="35"/>
      <c r="Y146" s="37"/>
    </row>
    <row r="147" spans="1:26" x14ac:dyDescent="0.25">
      <c r="A147" t="s">
        <v>187</v>
      </c>
      <c r="B147" s="1">
        <v>112</v>
      </c>
      <c r="C147">
        <v>146</v>
      </c>
      <c r="D147">
        <v>24</v>
      </c>
      <c r="E147" s="28">
        <v>1</v>
      </c>
      <c r="F147" t="s">
        <v>456</v>
      </c>
      <c r="G147">
        <v>1</v>
      </c>
      <c r="H147" s="29">
        <v>1</v>
      </c>
      <c r="I147" s="30" t="s">
        <v>418</v>
      </c>
      <c r="P147" s="22">
        <v>12</v>
      </c>
      <c r="Q147" s="22" t="s">
        <v>171</v>
      </c>
      <c r="R147" s="1">
        <v>107</v>
      </c>
      <c r="S147">
        <v>127</v>
      </c>
      <c r="T147" s="28">
        <v>1</v>
      </c>
      <c r="V147">
        <v>1</v>
      </c>
      <c r="W147">
        <v>128</v>
      </c>
      <c r="X147" s="30" t="s">
        <v>448</v>
      </c>
      <c r="Y147" s="29"/>
    </row>
    <row r="148" spans="1:26" x14ac:dyDescent="0.25">
      <c r="A148" t="s">
        <v>187</v>
      </c>
      <c r="B148" s="1">
        <v>124</v>
      </c>
      <c r="C148">
        <v>147</v>
      </c>
      <c r="D148">
        <v>12</v>
      </c>
      <c r="E148" s="28">
        <v>1</v>
      </c>
      <c r="G148">
        <v>1</v>
      </c>
      <c r="H148" s="29">
        <v>1</v>
      </c>
      <c r="I148" s="29" t="s">
        <v>420</v>
      </c>
      <c r="P148" s="22">
        <v>12</v>
      </c>
      <c r="Q148" s="22" t="s">
        <v>171</v>
      </c>
      <c r="R148" s="1">
        <v>107</v>
      </c>
      <c r="S148">
        <v>128</v>
      </c>
      <c r="T148" s="31">
        <v>0</v>
      </c>
      <c r="U148" t="s">
        <v>447</v>
      </c>
      <c r="V148">
        <v>1</v>
      </c>
      <c r="W148">
        <v>129</v>
      </c>
      <c r="X148" s="30" t="s">
        <v>449</v>
      </c>
      <c r="Y148" s="33"/>
    </row>
    <row r="149" spans="1:26" x14ac:dyDescent="0.25">
      <c r="A149" t="s">
        <v>187</v>
      </c>
      <c r="B149" s="1">
        <v>124</v>
      </c>
      <c r="C149">
        <v>148</v>
      </c>
      <c r="D149">
        <v>12</v>
      </c>
      <c r="E149" s="28">
        <v>1</v>
      </c>
      <c r="G149">
        <v>1</v>
      </c>
      <c r="H149" s="29">
        <v>1</v>
      </c>
      <c r="I149" s="29" t="s">
        <v>420</v>
      </c>
      <c r="P149" s="22">
        <v>12</v>
      </c>
      <c r="Q149" s="22" t="s">
        <v>171</v>
      </c>
      <c r="R149" s="1">
        <v>107</v>
      </c>
      <c r="S149">
        <v>129</v>
      </c>
      <c r="T149" s="31">
        <v>0</v>
      </c>
      <c r="U149" t="s">
        <v>447</v>
      </c>
      <c r="V149">
        <v>1</v>
      </c>
      <c r="W149">
        <v>130</v>
      </c>
      <c r="X149" s="30" t="s">
        <v>450</v>
      </c>
      <c r="Y149" s="33"/>
    </row>
    <row r="150" spans="1:26" s="11" customFormat="1" x14ac:dyDescent="0.25">
      <c r="A150" t="s">
        <v>187</v>
      </c>
      <c r="B150" s="1">
        <v>126</v>
      </c>
      <c r="C150">
        <v>149</v>
      </c>
      <c r="D150">
        <v>12</v>
      </c>
      <c r="E150" s="28">
        <v>1</v>
      </c>
      <c r="F150"/>
      <c r="G150">
        <v>1</v>
      </c>
      <c r="H150" s="29">
        <v>1</v>
      </c>
      <c r="I150" s="30" t="s">
        <v>457</v>
      </c>
      <c r="J150"/>
      <c r="K150"/>
      <c r="L150"/>
      <c r="M150"/>
      <c r="N150"/>
      <c r="O150"/>
      <c r="P150" s="11">
        <v>9</v>
      </c>
      <c r="Q150" s="11" t="s">
        <v>171</v>
      </c>
      <c r="T150" s="37"/>
      <c r="X150" s="35"/>
      <c r="Y150" s="37"/>
    </row>
    <row r="151" spans="1:26" x14ac:dyDescent="0.25">
      <c r="A151" t="s">
        <v>187</v>
      </c>
      <c r="B151" s="1">
        <v>126</v>
      </c>
      <c r="C151">
        <v>150</v>
      </c>
      <c r="D151">
        <v>12</v>
      </c>
      <c r="E151" s="30">
        <v>0</v>
      </c>
      <c r="F151" t="s">
        <v>416</v>
      </c>
      <c r="G151">
        <v>1</v>
      </c>
      <c r="H151" s="32">
        <v>1</v>
      </c>
      <c r="I151" s="30" t="s">
        <v>457</v>
      </c>
      <c r="P151" s="1">
        <v>12</v>
      </c>
      <c r="Q151" t="s">
        <v>171</v>
      </c>
      <c r="R151" s="1">
        <v>176</v>
      </c>
      <c r="S151">
        <v>130</v>
      </c>
      <c r="T151" s="28">
        <v>1</v>
      </c>
      <c r="V151">
        <v>0</v>
      </c>
      <c r="W151">
        <v>131</v>
      </c>
      <c r="X151" s="30" t="s">
        <v>451</v>
      </c>
      <c r="Y151" s="29"/>
    </row>
    <row r="152" spans="1:26" x14ac:dyDescent="0.25">
      <c r="A152" t="s">
        <v>187</v>
      </c>
      <c r="B152" s="1">
        <v>126</v>
      </c>
      <c r="C152">
        <v>151</v>
      </c>
      <c r="D152">
        <v>12</v>
      </c>
      <c r="E152" s="28">
        <v>1</v>
      </c>
      <c r="G152">
        <v>1</v>
      </c>
      <c r="H152" s="29">
        <v>1</v>
      </c>
      <c r="I152" s="30" t="s">
        <v>458</v>
      </c>
      <c r="P152" s="1">
        <v>12</v>
      </c>
      <c r="Q152" t="s">
        <v>171</v>
      </c>
      <c r="R152" s="1">
        <v>225</v>
      </c>
      <c r="S152">
        <v>131</v>
      </c>
      <c r="T152" s="28">
        <v>1</v>
      </c>
      <c r="V152">
        <v>0</v>
      </c>
      <c r="W152">
        <v>132</v>
      </c>
      <c r="X152" s="29" t="s">
        <v>397</v>
      </c>
      <c r="Y152" s="29"/>
    </row>
    <row r="153" spans="1:26" x14ac:dyDescent="0.25">
      <c r="A153" t="s">
        <v>187</v>
      </c>
      <c r="B153" s="1">
        <v>126</v>
      </c>
      <c r="C153">
        <v>152</v>
      </c>
      <c r="D153">
        <v>12</v>
      </c>
      <c r="E153" s="30">
        <v>0</v>
      </c>
      <c r="F153" t="s">
        <v>416</v>
      </c>
      <c r="G153">
        <v>1</v>
      </c>
      <c r="H153" s="32">
        <v>1</v>
      </c>
      <c r="I153" s="30" t="s">
        <v>458</v>
      </c>
      <c r="P153" s="1">
        <v>12</v>
      </c>
      <c r="Q153" t="s">
        <v>171</v>
      </c>
      <c r="R153" s="1">
        <v>238</v>
      </c>
      <c r="S153">
        <v>132</v>
      </c>
      <c r="T153" s="28">
        <v>1</v>
      </c>
      <c r="V153">
        <v>0</v>
      </c>
      <c r="W153">
        <v>133</v>
      </c>
      <c r="X153" s="29" t="s">
        <v>452</v>
      </c>
      <c r="Y153" s="29"/>
    </row>
    <row r="154" spans="1:26" x14ac:dyDescent="0.25">
      <c r="A154" t="s">
        <v>187</v>
      </c>
      <c r="B154" s="1">
        <v>140</v>
      </c>
      <c r="C154">
        <v>153</v>
      </c>
      <c r="D154">
        <v>12</v>
      </c>
      <c r="E154" s="30">
        <v>0</v>
      </c>
      <c r="F154" t="s">
        <v>416</v>
      </c>
      <c r="G154">
        <v>1</v>
      </c>
      <c r="H154" s="32">
        <v>1</v>
      </c>
      <c r="I154" s="30" t="s">
        <v>404</v>
      </c>
      <c r="P154" s="1">
        <v>12</v>
      </c>
      <c r="Q154" t="s">
        <v>171</v>
      </c>
      <c r="R154" s="1">
        <v>264</v>
      </c>
      <c r="S154">
        <v>133</v>
      </c>
      <c r="T154" s="28">
        <v>1</v>
      </c>
      <c r="V154">
        <v>0</v>
      </c>
      <c r="W154">
        <v>134</v>
      </c>
      <c r="X154" s="30" t="s">
        <v>453</v>
      </c>
      <c r="Y154" s="29"/>
    </row>
    <row r="155" spans="1:26" s="11" customFormat="1" x14ac:dyDescent="0.25">
      <c r="A155" t="s">
        <v>187</v>
      </c>
      <c r="B155" s="1">
        <v>140</v>
      </c>
      <c r="C155">
        <v>154</v>
      </c>
      <c r="D155">
        <v>12</v>
      </c>
      <c r="E155" s="28">
        <v>1</v>
      </c>
      <c r="F155"/>
      <c r="G155">
        <v>1</v>
      </c>
      <c r="H155" s="29">
        <v>1</v>
      </c>
      <c r="I155" s="30" t="s">
        <v>404</v>
      </c>
      <c r="J155"/>
      <c r="K155"/>
      <c r="L155"/>
      <c r="M155"/>
      <c r="N155"/>
      <c r="O155"/>
      <c r="P155" s="11">
        <v>8</v>
      </c>
      <c r="Q155" s="11" t="s">
        <v>171</v>
      </c>
      <c r="T155" s="36"/>
      <c r="X155" s="35"/>
      <c r="Y155" s="36"/>
    </row>
    <row r="156" spans="1:26" x14ac:dyDescent="0.25">
      <c r="A156" t="s">
        <v>187</v>
      </c>
      <c r="B156" s="1">
        <v>143</v>
      </c>
      <c r="C156">
        <v>155</v>
      </c>
      <c r="D156">
        <v>12</v>
      </c>
      <c r="E156" s="31">
        <v>0</v>
      </c>
      <c r="F156" t="s">
        <v>442</v>
      </c>
      <c r="G156">
        <v>0</v>
      </c>
      <c r="H156" s="33">
        <v>0</v>
      </c>
      <c r="I156" s="33" t="s">
        <v>459</v>
      </c>
      <c r="P156" s="1">
        <v>12</v>
      </c>
      <c r="Q156" t="s">
        <v>171</v>
      </c>
      <c r="R156" s="1">
        <v>383</v>
      </c>
      <c r="S156">
        <v>134</v>
      </c>
      <c r="T156" s="28">
        <v>1</v>
      </c>
      <c r="V156">
        <v>0</v>
      </c>
      <c r="W156">
        <v>135</v>
      </c>
      <c r="X156" s="29" t="s">
        <v>397</v>
      </c>
      <c r="Y156" s="29"/>
    </row>
    <row r="157" spans="1:26" x14ac:dyDescent="0.25">
      <c r="A157" t="s">
        <v>187</v>
      </c>
      <c r="B157" s="1">
        <v>153</v>
      </c>
      <c r="C157">
        <v>156</v>
      </c>
      <c r="D157">
        <v>12</v>
      </c>
      <c r="E157" s="30">
        <v>0</v>
      </c>
      <c r="F157" t="s">
        <v>416</v>
      </c>
      <c r="G157">
        <v>1</v>
      </c>
      <c r="H157" s="32">
        <v>1</v>
      </c>
      <c r="I157" s="30" t="s">
        <v>424</v>
      </c>
      <c r="P157" s="22">
        <v>12</v>
      </c>
      <c r="Q157" s="22" t="s">
        <v>187</v>
      </c>
      <c r="R157" s="1">
        <v>12</v>
      </c>
      <c r="S157">
        <v>135</v>
      </c>
      <c r="T157" s="30">
        <v>0</v>
      </c>
      <c r="U157" t="s">
        <v>416</v>
      </c>
      <c r="V157">
        <v>1</v>
      </c>
      <c r="W157">
        <v>136</v>
      </c>
      <c r="X157" s="30" t="s">
        <v>454</v>
      </c>
      <c r="Y157" s="32"/>
    </row>
    <row r="158" spans="1:26" x14ac:dyDescent="0.25">
      <c r="A158" t="s">
        <v>187</v>
      </c>
      <c r="B158" s="1">
        <v>153</v>
      </c>
      <c r="C158">
        <v>157</v>
      </c>
      <c r="D158">
        <v>12</v>
      </c>
      <c r="E158" s="28">
        <v>1</v>
      </c>
      <c r="G158">
        <v>1</v>
      </c>
      <c r="H158" s="29">
        <v>1</v>
      </c>
      <c r="I158" s="30" t="s">
        <v>425</v>
      </c>
      <c r="P158" s="22">
        <v>24</v>
      </c>
      <c r="Q158" s="22" t="s">
        <v>187</v>
      </c>
      <c r="R158" s="1">
        <v>44</v>
      </c>
      <c r="S158">
        <v>136</v>
      </c>
      <c r="T158" s="30">
        <v>0</v>
      </c>
      <c r="U158" t="s">
        <v>416</v>
      </c>
      <c r="V158">
        <v>1</v>
      </c>
      <c r="W158">
        <v>137</v>
      </c>
      <c r="X158" s="30" t="s">
        <v>399</v>
      </c>
      <c r="Y158" s="32"/>
    </row>
    <row r="159" spans="1:26" x14ac:dyDescent="0.25">
      <c r="A159" t="s">
        <v>187</v>
      </c>
      <c r="B159" s="1">
        <v>175</v>
      </c>
      <c r="C159">
        <v>158</v>
      </c>
      <c r="D159">
        <v>12</v>
      </c>
      <c r="E159" s="31">
        <v>0</v>
      </c>
      <c r="F159" t="s">
        <v>460</v>
      </c>
      <c r="G159">
        <v>1</v>
      </c>
      <c r="H159" s="33">
        <v>0</v>
      </c>
      <c r="I159" s="30" t="s">
        <v>427</v>
      </c>
      <c r="P159" s="22">
        <v>12</v>
      </c>
      <c r="Q159" s="22" t="s">
        <v>187</v>
      </c>
      <c r="R159" s="1">
        <v>49</v>
      </c>
      <c r="S159">
        <v>137</v>
      </c>
      <c r="T159" s="31">
        <v>0</v>
      </c>
      <c r="V159">
        <v>1</v>
      </c>
      <c r="W159">
        <v>138</v>
      </c>
      <c r="X159" s="30" t="s">
        <v>402</v>
      </c>
      <c r="Y159" s="33"/>
      <c r="Z159" s="32"/>
    </row>
    <row r="160" spans="1:26" x14ac:dyDescent="0.25">
      <c r="A160" t="s">
        <v>187</v>
      </c>
      <c r="B160" s="1">
        <v>175</v>
      </c>
      <c r="C160">
        <v>159</v>
      </c>
      <c r="D160">
        <v>12</v>
      </c>
      <c r="E160" s="30">
        <v>0</v>
      </c>
      <c r="F160" t="s">
        <v>416</v>
      </c>
      <c r="G160">
        <v>1</v>
      </c>
      <c r="H160" s="32">
        <v>1</v>
      </c>
      <c r="I160" s="30" t="s">
        <v>427</v>
      </c>
      <c r="P160" s="22">
        <v>12</v>
      </c>
      <c r="Q160" s="22" t="s">
        <v>187</v>
      </c>
      <c r="R160" s="1">
        <v>50</v>
      </c>
      <c r="S160">
        <v>138</v>
      </c>
      <c r="T160" s="30">
        <v>0</v>
      </c>
      <c r="U160" t="s">
        <v>416</v>
      </c>
      <c r="V160">
        <v>1</v>
      </c>
      <c r="W160">
        <v>139</v>
      </c>
      <c r="X160" s="30" t="s">
        <v>404</v>
      </c>
      <c r="Y160" s="32"/>
      <c r="Z160" s="32"/>
    </row>
    <row r="161" spans="1:26" x14ac:dyDescent="0.25">
      <c r="A161" t="s">
        <v>187</v>
      </c>
      <c r="B161" s="1">
        <v>195</v>
      </c>
      <c r="C161">
        <v>160</v>
      </c>
      <c r="D161">
        <v>24</v>
      </c>
      <c r="E161" s="28">
        <v>1</v>
      </c>
      <c r="G161">
        <v>0</v>
      </c>
      <c r="H161" s="29">
        <v>1</v>
      </c>
      <c r="I161" s="29" t="s">
        <v>395</v>
      </c>
      <c r="P161" s="22">
        <v>12</v>
      </c>
      <c r="Q161" s="22" t="s">
        <v>187</v>
      </c>
      <c r="R161" s="1">
        <v>59</v>
      </c>
      <c r="S161">
        <v>139</v>
      </c>
      <c r="T161" s="28">
        <v>1</v>
      </c>
      <c r="V161">
        <v>1</v>
      </c>
      <c r="W161">
        <v>140</v>
      </c>
      <c r="X161" s="30" t="s">
        <v>405</v>
      </c>
      <c r="Y161" s="29"/>
      <c r="Z161" s="1"/>
    </row>
    <row r="162" spans="1:26" x14ac:dyDescent="0.25">
      <c r="A162" t="s">
        <v>187</v>
      </c>
      <c r="B162" s="1">
        <v>195</v>
      </c>
      <c r="C162">
        <v>161</v>
      </c>
      <c r="D162">
        <v>24</v>
      </c>
      <c r="E162" s="28">
        <v>1</v>
      </c>
      <c r="G162">
        <v>0</v>
      </c>
      <c r="H162" s="29">
        <v>1</v>
      </c>
      <c r="I162" s="29" t="s">
        <v>395</v>
      </c>
      <c r="P162" s="22">
        <v>12</v>
      </c>
      <c r="Q162" s="22" t="s">
        <v>187</v>
      </c>
      <c r="R162" s="1">
        <v>60</v>
      </c>
      <c r="S162">
        <v>140</v>
      </c>
      <c r="T162" s="31">
        <v>0</v>
      </c>
      <c r="V162">
        <v>1</v>
      </c>
      <c r="W162">
        <v>141</v>
      </c>
      <c r="X162" s="30" t="s">
        <v>406</v>
      </c>
      <c r="Y162" s="33"/>
    </row>
    <row r="163" spans="1:26" x14ac:dyDescent="0.25">
      <c r="A163" t="s">
        <v>187</v>
      </c>
      <c r="B163" s="1">
        <v>210</v>
      </c>
      <c r="C163">
        <v>162</v>
      </c>
      <c r="D163">
        <v>12</v>
      </c>
      <c r="E163" s="28">
        <v>1</v>
      </c>
      <c r="G163">
        <v>0</v>
      </c>
      <c r="H163" s="29">
        <v>1</v>
      </c>
      <c r="I163" s="30" t="s">
        <v>428</v>
      </c>
      <c r="P163" s="22">
        <v>12</v>
      </c>
      <c r="Q163" s="22" t="s">
        <v>187</v>
      </c>
      <c r="R163" s="1">
        <v>61</v>
      </c>
      <c r="S163">
        <v>141</v>
      </c>
      <c r="T163" s="31">
        <v>0</v>
      </c>
      <c r="V163">
        <v>1</v>
      </c>
      <c r="W163">
        <v>142</v>
      </c>
      <c r="X163" s="30" t="s">
        <v>407</v>
      </c>
      <c r="Y163" s="33"/>
    </row>
    <row r="164" spans="1:26" x14ac:dyDescent="0.25">
      <c r="A164" t="s">
        <v>187</v>
      </c>
      <c r="B164" s="1">
        <v>221</v>
      </c>
      <c r="C164">
        <v>163</v>
      </c>
      <c r="D164">
        <v>12</v>
      </c>
      <c r="E164" s="28">
        <v>1</v>
      </c>
      <c r="G164">
        <v>0</v>
      </c>
      <c r="H164" s="29">
        <v>1</v>
      </c>
      <c r="I164" s="29" t="s">
        <v>395</v>
      </c>
      <c r="P164" s="22">
        <v>12</v>
      </c>
      <c r="Q164" s="22" t="s">
        <v>187</v>
      </c>
      <c r="R164" s="1">
        <v>97</v>
      </c>
      <c r="S164">
        <v>142</v>
      </c>
      <c r="T164" s="28">
        <v>1</v>
      </c>
      <c r="V164">
        <v>1</v>
      </c>
      <c r="W164">
        <v>143</v>
      </c>
      <c r="X164" s="30" t="s">
        <v>414</v>
      </c>
      <c r="Y164" s="29"/>
    </row>
    <row r="165" spans="1:26" x14ac:dyDescent="0.25">
      <c r="A165" t="s">
        <v>187</v>
      </c>
      <c r="B165" s="1">
        <v>262</v>
      </c>
      <c r="C165">
        <v>164</v>
      </c>
      <c r="D165">
        <v>24</v>
      </c>
      <c r="E165" s="28">
        <v>1</v>
      </c>
      <c r="G165">
        <v>0</v>
      </c>
      <c r="H165" s="29">
        <v>1</v>
      </c>
      <c r="I165" s="29" t="s">
        <v>395</v>
      </c>
      <c r="P165" s="22">
        <v>12</v>
      </c>
      <c r="Q165" s="22" t="s">
        <v>187</v>
      </c>
      <c r="R165" s="1">
        <v>107</v>
      </c>
      <c r="S165">
        <v>143</v>
      </c>
      <c r="T165" s="31">
        <v>0</v>
      </c>
      <c r="U165" t="s">
        <v>455</v>
      </c>
      <c r="V165">
        <v>1</v>
      </c>
      <c r="W165">
        <v>144</v>
      </c>
      <c r="X165" s="30" t="s">
        <v>449</v>
      </c>
      <c r="Y165" s="33"/>
    </row>
    <row r="166" spans="1:26" x14ac:dyDescent="0.25">
      <c r="A166" t="s">
        <v>187</v>
      </c>
      <c r="B166" s="1">
        <v>270</v>
      </c>
      <c r="C166">
        <v>165</v>
      </c>
      <c r="D166">
        <v>12</v>
      </c>
      <c r="E166" s="28">
        <v>1</v>
      </c>
      <c r="G166">
        <v>0</v>
      </c>
      <c r="H166" s="29">
        <v>1</v>
      </c>
      <c r="I166" s="29" t="s">
        <v>395</v>
      </c>
      <c r="P166" s="22">
        <v>12</v>
      </c>
      <c r="Q166" s="22" t="s">
        <v>187</v>
      </c>
      <c r="R166" s="1">
        <v>107</v>
      </c>
      <c r="S166">
        <v>144</v>
      </c>
      <c r="T166" s="28">
        <v>1</v>
      </c>
      <c r="V166">
        <v>1</v>
      </c>
      <c r="W166">
        <v>145</v>
      </c>
      <c r="X166" s="30" t="s">
        <v>450</v>
      </c>
      <c r="Y166" s="29"/>
    </row>
    <row r="167" spans="1:26" x14ac:dyDescent="0.25">
      <c r="A167" t="s">
        <v>187</v>
      </c>
      <c r="B167" s="1">
        <v>281</v>
      </c>
      <c r="C167">
        <v>166</v>
      </c>
      <c r="D167">
        <v>12</v>
      </c>
      <c r="E167" s="28">
        <v>1</v>
      </c>
      <c r="G167">
        <v>1</v>
      </c>
      <c r="H167" s="29">
        <v>1</v>
      </c>
      <c r="I167" s="30" t="s">
        <v>429</v>
      </c>
      <c r="P167" s="22">
        <v>24</v>
      </c>
      <c r="Q167" s="22" t="s">
        <v>187</v>
      </c>
      <c r="R167" s="1">
        <v>112</v>
      </c>
      <c r="S167">
        <v>145</v>
      </c>
      <c r="T167" s="28">
        <v>1</v>
      </c>
      <c r="U167" t="s">
        <v>456</v>
      </c>
      <c r="V167">
        <v>1</v>
      </c>
      <c r="W167">
        <v>146</v>
      </c>
      <c r="X167" s="30" t="s">
        <v>418</v>
      </c>
      <c r="Y167" s="29"/>
    </row>
    <row r="168" spans="1:26" x14ac:dyDescent="0.25">
      <c r="A168" t="s">
        <v>187</v>
      </c>
      <c r="B168" s="1">
        <v>281</v>
      </c>
      <c r="C168">
        <v>167</v>
      </c>
      <c r="D168">
        <v>12</v>
      </c>
      <c r="E168" s="28">
        <v>1</v>
      </c>
      <c r="G168">
        <v>1</v>
      </c>
      <c r="H168" s="29">
        <v>1</v>
      </c>
      <c r="I168" s="30" t="s">
        <v>430</v>
      </c>
      <c r="P168" s="22">
        <v>12</v>
      </c>
      <c r="Q168" s="22" t="s">
        <v>187</v>
      </c>
      <c r="R168" s="1">
        <v>124</v>
      </c>
      <c r="S168">
        <v>146</v>
      </c>
      <c r="T168" s="28">
        <v>1</v>
      </c>
      <c r="V168">
        <v>1</v>
      </c>
      <c r="W168">
        <v>147</v>
      </c>
      <c r="X168" s="29" t="s">
        <v>420</v>
      </c>
      <c r="Y168" s="29"/>
    </row>
    <row r="169" spans="1:26" x14ac:dyDescent="0.25">
      <c r="A169" t="s">
        <v>187</v>
      </c>
      <c r="B169" s="1">
        <v>281</v>
      </c>
      <c r="C169">
        <v>168</v>
      </c>
      <c r="D169">
        <v>12</v>
      </c>
      <c r="E169" s="28">
        <v>1</v>
      </c>
      <c r="G169">
        <v>1</v>
      </c>
      <c r="H169" s="29">
        <v>1</v>
      </c>
      <c r="I169" s="30" t="s">
        <v>461</v>
      </c>
      <c r="P169" s="22">
        <v>12</v>
      </c>
      <c r="Q169" s="22" t="s">
        <v>187</v>
      </c>
      <c r="R169" s="1">
        <v>124</v>
      </c>
      <c r="S169">
        <v>147</v>
      </c>
      <c r="T169" s="28">
        <v>1</v>
      </c>
      <c r="V169">
        <v>1</v>
      </c>
      <c r="W169">
        <v>148</v>
      </c>
      <c r="X169" s="29" t="s">
        <v>420</v>
      </c>
      <c r="Y169" s="29"/>
    </row>
    <row r="170" spans="1:26" x14ac:dyDescent="0.25">
      <c r="A170" t="s">
        <v>187</v>
      </c>
      <c r="B170" s="1">
        <v>281</v>
      </c>
      <c r="C170">
        <v>169</v>
      </c>
      <c r="D170">
        <v>12</v>
      </c>
      <c r="E170" s="28">
        <v>1</v>
      </c>
      <c r="G170">
        <v>1</v>
      </c>
      <c r="H170" s="29">
        <v>1</v>
      </c>
      <c r="I170" s="30" t="s">
        <v>462</v>
      </c>
      <c r="P170" s="22">
        <v>12</v>
      </c>
      <c r="Q170" s="22" t="s">
        <v>187</v>
      </c>
      <c r="R170" s="1">
        <v>126</v>
      </c>
      <c r="S170">
        <v>148</v>
      </c>
      <c r="T170" s="28">
        <v>1</v>
      </c>
      <c r="V170">
        <v>1</v>
      </c>
      <c r="W170">
        <v>149</v>
      </c>
      <c r="X170" s="30" t="s">
        <v>457</v>
      </c>
      <c r="Y170" s="29"/>
    </row>
    <row r="171" spans="1:26" x14ac:dyDescent="0.25">
      <c r="A171" t="s">
        <v>187</v>
      </c>
      <c r="B171" s="1">
        <v>281</v>
      </c>
      <c r="C171">
        <v>170</v>
      </c>
      <c r="D171">
        <v>12</v>
      </c>
      <c r="E171" s="28">
        <v>1</v>
      </c>
      <c r="G171">
        <v>1</v>
      </c>
      <c r="H171" s="29">
        <v>1</v>
      </c>
      <c r="I171" s="30" t="s">
        <v>462</v>
      </c>
      <c r="P171" s="22">
        <v>12</v>
      </c>
      <c r="Q171" s="22" t="s">
        <v>187</v>
      </c>
      <c r="R171" s="1">
        <v>126</v>
      </c>
      <c r="S171">
        <v>149</v>
      </c>
      <c r="T171" s="30">
        <v>0</v>
      </c>
      <c r="U171" t="s">
        <v>416</v>
      </c>
      <c r="V171">
        <v>1</v>
      </c>
      <c r="W171">
        <v>150</v>
      </c>
      <c r="X171" s="30" t="s">
        <v>457</v>
      </c>
      <c r="Y171" s="32"/>
    </row>
    <row r="172" spans="1:26" x14ac:dyDescent="0.25">
      <c r="A172" t="s">
        <v>187</v>
      </c>
      <c r="B172" s="1">
        <v>288</v>
      </c>
      <c r="C172">
        <v>171</v>
      </c>
      <c r="D172">
        <v>12</v>
      </c>
      <c r="E172" s="30">
        <v>0</v>
      </c>
      <c r="F172" t="s">
        <v>416</v>
      </c>
      <c r="G172">
        <v>1</v>
      </c>
      <c r="H172" s="32">
        <v>1</v>
      </c>
      <c r="I172" s="30" t="s">
        <v>431</v>
      </c>
      <c r="P172" s="22">
        <v>12</v>
      </c>
      <c r="Q172" s="22" t="s">
        <v>187</v>
      </c>
      <c r="R172" s="1">
        <v>126</v>
      </c>
      <c r="S172">
        <v>150</v>
      </c>
      <c r="T172" s="28">
        <v>1</v>
      </c>
      <c r="V172">
        <v>1</v>
      </c>
      <c r="W172">
        <v>151</v>
      </c>
      <c r="X172" s="30" t="s">
        <v>458</v>
      </c>
      <c r="Y172" s="29"/>
    </row>
    <row r="173" spans="1:26" x14ac:dyDescent="0.25">
      <c r="A173" t="s">
        <v>187</v>
      </c>
      <c r="B173" s="1">
        <v>288</v>
      </c>
      <c r="C173">
        <v>172</v>
      </c>
      <c r="D173">
        <v>12</v>
      </c>
      <c r="E173" s="28">
        <v>1</v>
      </c>
      <c r="G173">
        <v>1</v>
      </c>
      <c r="H173" s="29">
        <v>1</v>
      </c>
      <c r="I173" s="30" t="s">
        <v>431</v>
      </c>
      <c r="P173" s="22">
        <v>12</v>
      </c>
      <c r="Q173" s="22" t="s">
        <v>187</v>
      </c>
      <c r="R173" s="1">
        <v>126</v>
      </c>
      <c r="S173">
        <v>151</v>
      </c>
      <c r="T173" s="30">
        <v>0</v>
      </c>
      <c r="U173" t="s">
        <v>416</v>
      </c>
      <c r="V173">
        <v>1</v>
      </c>
      <c r="W173">
        <v>152</v>
      </c>
      <c r="X173" s="30" t="s">
        <v>458</v>
      </c>
      <c r="Y173" s="32"/>
    </row>
    <row r="174" spans="1:26" x14ac:dyDescent="0.25">
      <c r="A174" t="s">
        <v>187</v>
      </c>
      <c r="B174" s="1">
        <v>319</v>
      </c>
      <c r="C174">
        <v>173</v>
      </c>
      <c r="D174">
        <v>36</v>
      </c>
      <c r="E174" s="28">
        <v>1</v>
      </c>
      <c r="G174">
        <v>0</v>
      </c>
      <c r="H174" s="29">
        <v>1</v>
      </c>
      <c r="I174" s="29" t="s">
        <v>397</v>
      </c>
      <c r="P174" s="22">
        <v>12</v>
      </c>
      <c r="Q174" s="22" t="s">
        <v>187</v>
      </c>
      <c r="R174" s="1">
        <v>140</v>
      </c>
      <c r="S174">
        <v>152</v>
      </c>
      <c r="T174" s="30">
        <v>0</v>
      </c>
      <c r="U174" t="s">
        <v>416</v>
      </c>
      <c r="V174">
        <v>1</v>
      </c>
      <c r="W174">
        <v>153</v>
      </c>
      <c r="X174" s="30" t="s">
        <v>404</v>
      </c>
      <c r="Y174" s="32"/>
    </row>
    <row r="175" spans="1:26" x14ac:dyDescent="0.25">
      <c r="A175" t="s">
        <v>187</v>
      </c>
      <c r="B175" s="1">
        <v>332</v>
      </c>
      <c r="C175">
        <v>174</v>
      </c>
      <c r="D175">
        <v>12</v>
      </c>
      <c r="E175" s="28">
        <v>1</v>
      </c>
      <c r="G175">
        <v>1</v>
      </c>
      <c r="H175" s="29">
        <v>1</v>
      </c>
      <c r="I175" s="30" t="s">
        <v>433</v>
      </c>
      <c r="P175" s="22">
        <v>12</v>
      </c>
      <c r="Q175" s="22" t="s">
        <v>187</v>
      </c>
      <c r="R175" s="1">
        <v>140</v>
      </c>
      <c r="S175">
        <v>153</v>
      </c>
      <c r="T175" s="28">
        <v>1</v>
      </c>
      <c r="V175">
        <v>1</v>
      </c>
      <c r="W175">
        <v>154</v>
      </c>
      <c r="X175" s="30" t="s">
        <v>404</v>
      </c>
      <c r="Y175" s="29"/>
    </row>
    <row r="176" spans="1:26" x14ac:dyDescent="0.25">
      <c r="A176" t="s">
        <v>187</v>
      </c>
      <c r="B176" s="1">
        <v>332</v>
      </c>
      <c r="C176">
        <v>175</v>
      </c>
      <c r="D176">
        <v>12</v>
      </c>
      <c r="E176" s="28">
        <v>1</v>
      </c>
      <c r="G176">
        <v>1</v>
      </c>
      <c r="H176" s="29">
        <v>1</v>
      </c>
      <c r="I176" s="30" t="s">
        <v>434</v>
      </c>
      <c r="P176">
        <v>12</v>
      </c>
      <c r="Q176" t="s">
        <v>187</v>
      </c>
      <c r="R176" s="1">
        <v>143</v>
      </c>
      <c r="S176">
        <v>154</v>
      </c>
      <c r="T176" s="31">
        <v>0</v>
      </c>
      <c r="U176" t="s">
        <v>442</v>
      </c>
      <c r="V176">
        <v>0</v>
      </c>
      <c r="W176">
        <v>155</v>
      </c>
      <c r="X176" s="33" t="s">
        <v>459</v>
      </c>
      <c r="Y176" s="33"/>
    </row>
    <row r="177" spans="1:25" x14ac:dyDescent="0.25">
      <c r="A177" t="s">
        <v>187</v>
      </c>
      <c r="B177" s="1">
        <v>332</v>
      </c>
      <c r="C177">
        <v>176</v>
      </c>
      <c r="D177">
        <v>36</v>
      </c>
      <c r="E177" s="28">
        <v>1</v>
      </c>
      <c r="G177">
        <v>1</v>
      </c>
      <c r="H177" s="29">
        <v>1</v>
      </c>
      <c r="I177" s="30" t="s">
        <v>434</v>
      </c>
      <c r="P177" s="22">
        <v>12</v>
      </c>
      <c r="Q177" s="22" t="s">
        <v>187</v>
      </c>
      <c r="R177" s="1">
        <v>153</v>
      </c>
      <c r="S177">
        <v>155</v>
      </c>
      <c r="T177" s="30">
        <v>0</v>
      </c>
      <c r="U177" t="s">
        <v>416</v>
      </c>
      <c r="V177">
        <v>1</v>
      </c>
      <c r="W177">
        <v>156</v>
      </c>
      <c r="X177" s="30" t="s">
        <v>424</v>
      </c>
      <c r="Y177" s="32"/>
    </row>
    <row r="178" spans="1:25" x14ac:dyDescent="0.25">
      <c r="A178" t="s">
        <v>187</v>
      </c>
      <c r="B178" s="1">
        <v>342</v>
      </c>
      <c r="C178">
        <v>177</v>
      </c>
      <c r="D178">
        <v>24</v>
      </c>
      <c r="E178" s="28">
        <v>1</v>
      </c>
      <c r="G178">
        <v>0</v>
      </c>
      <c r="H178" s="29">
        <v>1</v>
      </c>
      <c r="I178" s="29" t="s">
        <v>395</v>
      </c>
      <c r="P178" s="22">
        <v>12</v>
      </c>
      <c r="Q178" s="22" t="s">
        <v>187</v>
      </c>
      <c r="R178" s="1">
        <v>153</v>
      </c>
      <c r="S178">
        <v>156</v>
      </c>
      <c r="T178" s="28">
        <v>1</v>
      </c>
      <c r="V178">
        <v>1</v>
      </c>
      <c r="W178">
        <v>157</v>
      </c>
      <c r="X178" s="30" t="s">
        <v>425</v>
      </c>
      <c r="Y178" s="29"/>
    </row>
    <row r="179" spans="1:25" s="11" customFormat="1" x14ac:dyDescent="0.25">
      <c r="A179" t="s">
        <v>187</v>
      </c>
      <c r="B179" s="1">
        <v>347</v>
      </c>
      <c r="C179">
        <v>178</v>
      </c>
      <c r="D179">
        <v>24</v>
      </c>
      <c r="E179" s="28">
        <v>1</v>
      </c>
      <c r="F179"/>
      <c r="G179">
        <v>0</v>
      </c>
      <c r="H179" s="29">
        <v>1</v>
      </c>
      <c r="I179" s="29" t="s">
        <v>395</v>
      </c>
      <c r="J179"/>
      <c r="K179"/>
      <c r="L179"/>
      <c r="M179"/>
      <c r="N179"/>
      <c r="O179"/>
      <c r="P179" s="11">
        <v>6</v>
      </c>
      <c r="Q179" s="11" t="s">
        <v>187</v>
      </c>
      <c r="T179" s="36"/>
      <c r="X179" s="35"/>
      <c r="Y179" s="36"/>
    </row>
    <row r="180" spans="1:25" s="11" customFormat="1" x14ac:dyDescent="0.25">
      <c r="A180" t="s">
        <v>187</v>
      </c>
      <c r="B180" s="1">
        <v>366</v>
      </c>
      <c r="C180">
        <v>179</v>
      </c>
      <c r="D180">
        <v>12</v>
      </c>
      <c r="E180" s="28">
        <v>1</v>
      </c>
      <c r="F180"/>
      <c r="G180">
        <v>0</v>
      </c>
      <c r="H180" s="29">
        <v>1</v>
      </c>
      <c r="I180" s="29" t="s">
        <v>395</v>
      </c>
      <c r="J180"/>
      <c r="K180"/>
      <c r="L180"/>
      <c r="M180"/>
      <c r="N180"/>
      <c r="O180"/>
      <c r="P180" s="11">
        <v>9</v>
      </c>
      <c r="Q180" s="11" t="s">
        <v>187</v>
      </c>
      <c r="T180" s="36"/>
      <c r="X180" s="35"/>
      <c r="Y180" s="36"/>
    </row>
    <row r="181" spans="1:25" x14ac:dyDescent="0.25">
      <c r="A181" t="s">
        <v>187</v>
      </c>
      <c r="B181" s="1">
        <v>366</v>
      </c>
      <c r="C181">
        <v>180</v>
      </c>
      <c r="D181">
        <v>12</v>
      </c>
      <c r="E181" s="28">
        <v>1</v>
      </c>
      <c r="G181">
        <v>0</v>
      </c>
      <c r="H181" s="29">
        <v>1</v>
      </c>
      <c r="I181" s="29" t="s">
        <v>395</v>
      </c>
      <c r="P181" s="22">
        <v>12</v>
      </c>
      <c r="Q181" s="22" t="s">
        <v>187</v>
      </c>
      <c r="R181" s="1">
        <v>175</v>
      </c>
      <c r="S181">
        <v>157</v>
      </c>
      <c r="T181" s="31">
        <v>0</v>
      </c>
      <c r="U181" t="s">
        <v>460</v>
      </c>
      <c r="V181">
        <v>1</v>
      </c>
      <c r="W181">
        <v>158</v>
      </c>
      <c r="X181" s="30" t="s">
        <v>427</v>
      </c>
      <c r="Y181" s="33"/>
    </row>
    <row r="182" spans="1:25" x14ac:dyDescent="0.25">
      <c r="A182" t="s">
        <v>187</v>
      </c>
      <c r="B182">
        <v>368</v>
      </c>
      <c r="C182">
        <v>181</v>
      </c>
      <c r="D182">
        <v>12</v>
      </c>
      <c r="E182" s="28">
        <v>1</v>
      </c>
      <c r="G182">
        <v>0</v>
      </c>
      <c r="H182" s="29">
        <v>1</v>
      </c>
      <c r="I182" s="29" t="s">
        <v>395</v>
      </c>
      <c r="P182" s="22">
        <v>12</v>
      </c>
      <c r="Q182" s="22" t="s">
        <v>187</v>
      </c>
      <c r="R182" s="1">
        <v>175</v>
      </c>
      <c r="S182">
        <v>158</v>
      </c>
      <c r="T182" s="30">
        <v>0</v>
      </c>
      <c r="U182" t="s">
        <v>416</v>
      </c>
      <c r="V182">
        <v>1</v>
      </c>
      <c r="W182">
        <v>159</v>
      </c>
      <c r="X182" s="30" t="s">
        <v>427</v>
      </c>
      <c r="Y182" s="32"/>
    </row>
    <row r="183" spans="1:25" x14ac:dyDescent="0.25">
      <c r="A183" t="s">
        <v>187</v>
      </c>
      <c r="B183" s="1">
        <v>383</v>
      </c>
      <c r="C183">
        <v>182</v>
      </c>
      <c r="D183">
        <v>12</v>
      </c>
      <c r="E183" s="28">
        <v>1</v>
      </c>
      <c r="G183">
        <v>0</v>
      </c>
      <c r="H183" s="29">
        <v>1</v>
      </c>
      <c r="I183" s="29" t="s">
        <v>397</v>
      </c>
      <c r="P183">
        <v>24</v>
      </c>
      <c r="Q183" t="s">
        <v>187</v>
      </c>
      <c r="R183" s="1">
        <v>195</v>
      </c>
      <c r="S183">
        <v>159</v>
      </c>
      <c r="T183" s="28">
        <v>1</v>
      </c>
      <c r="V183">
        <v>0</v>
      </c>
      <c r="W183">
        <v>160</v>
      </c>
      <c r="X183" s="29" t="s">
        <v>395</v>
      </c>
      <c r="Y183" s="29"/>
    </row>
    <row r="184" spans="1:25" x14ac:dyDescent="0.25">
      <c r="A184" t="s">
        <v>187</v>
      </c>
      <c r="B184" s="1">
        <v>384</v>
      </c>
      <c r="C184">
        <v>183</v>
      </c>
      <c r="D184">
        <v>24</v>
      </c>
      <c r="E184" s="28">
        <v>1</v>
      </c>
      <c r="G184">
        <v>0</v>
      </c>
      <c r="H184" s="29">
        <v>1</v>
      </c>
      <c r="I184" s="30" t="s">
        <v>463</v>
      </c>
      <c r="P184">
        <v>23</v>
      </c>
      <c r="Q184" t="s">
        <v>187</v>
      </c>
      <c r="R184" s="1">
        <v>195</v>
      </c>
      <c r="S184">
        <v>160</v>
      </c>
      <c r="T184" s="28">
        <v>1</v>
      </c>
      <c r="V184">
        <v>0</v>
      </c>
      <c r="W184">
        <v>161</v>
      </c>
      <c r="X184" s="29" t="s">
        <v>395</v>
      </c>
      <c r="Y184" s="29"/>
    </row>
    <row r="185" spans="1:25" x14ac:dyDescent="0.25">
      <c r="A185" t="s">
        <v>187</v>
      </c>
      <c r="B185" s="1">
        <v>411</v>
      </c>
      <c r="C185">
        <v>184</v>
      </c>
      <c r="D185">
        <v>12</v>
      </c>
      <c r="E185" s="28">
        <v>1</v>
      </c>
      <c r="G185">
        <v>1</v>
      </c>
      <c r="H185" s="29">
        <v>1</v>
      </c>
      <c r="I185" s="30" t="s">
        <v>436</v>
      </c>
      <c r="P185">
        <v>12</v>
      </c>
      <c r="Q185" t="s">
        <v>187</v>
      </c>
      <c r="R185" s="1">
        <v>210</v>
      </c>
      <c r="S185">
        <v>161</v>
      </c>
      <c r="T185" s="28">
        <v>1</v>
      </c>
      <c r="V185">
        <v>0</v>
      </c>
      <c r="W185">
        <v>162</v>
      </c>
      <c r="X185" s="30" t="s">
        <v>428</v>
      </c>
      <c r="Y185" s="29"/>
    </row>
    <row r="186" spans="1:25" x14ac:dyDescent="0.25">
      <c r="A186" t="s">
        <v>187</v>
      </c>
      <c r="B186" s="1">
        <v>411</v>
      </c>
      <c r="C186">
        <v>185</v>
      </c>
      <c r="D186">
        <v>12</v>
      </c>
      <c r="E186" s="28">
        <v>1</v>
      </c>
      <c r="G186">
        <v>1</v>
      </c>
      <c r="H186" s="29">
        <v>1</v>
      </c>
      <c r="I186" s="30" t="s">
        <v>436</v>
      </c>
      <c r="P186">
        <v>12</v>
      </c>
      <c r="Q186" t="s">
        <v>187</v>
      </c>
      <c r="R186" s="1">
        <v>221</v>
      </c>
      <c r="S186">
        <v>162</v>
      </c>
      <c r="T186" s="28">
        <v>1</v>
      </c>
      <c r="V186">
        <v>0</v>
      </c>
      <c r="W186">
        <v>163</v>
      </c>
      <c r="X186" s="29" t="s">
        <v>395</v>
      </c>
      <c r="Y186" s="29"/>
    </row>
    <row r="187" spans="1:25" x14ac:dyDescent="0.25">
      <c r="A187" t="s">
        <v>187</v>
      </c>
      <c r="B187" s="1">
        <v>411</v>
      </c>
      <c r="C187">
        <v>186</v>
      </c>
      <c r="D187">
        <v>12</v>
      </c>
      <c r="E187" s="30">
        <v>0</v>
      </c>
      <c r="F187" t="s">
        <v>464</v>
      </c>
      <c r="G187">
        <v>1</v>
      </c>
      <c r="H187" s="32">
        <v>1</v>
      </c>
      <c r="I187" s="30" t="s">
        <v>436</v>
      </c>
      <c r="P187">
        <v>24</v>
      </c>
      <c r="Q187" t="s">
        <v>187</v>
      </c>
      <c r="R187" s="1">
        <v>262</v>
      </c>
      <c r="S187">
        <v>163</v>
      </c>
      <c r="T187" s="28">
        <v>1</v>
      </c>
      <c r="V187">
        <v>0</v>
      </c>
      <c r="W187">
        <v>164</v>
      </c>
      <c r="X187" s="29" t="s">
        <v>395</v>
      </c>
      <c r="Y187" s="29"/>
    </row>
    <row r="188" spans="1:25" x14ac:dyDescent="0.25">
      <c r="A188" t="s">
        <v>187</v>
      </c>
      <c r="B188" s="1">
        <v>428</v>
      </c>
      <c r="C188">
        <v>187</v>
      </c>
      <c r="D188">
        <v>12</v>
      </c>
      <c r="E188" s="28">
        <v>1</v>
      </c>
      <c r="G188">
        <v>0</v>
      </c>
      <c r="H188" s="29">
        <v>1</v>
      </c>
      <c r="I188" s="29" t="s">
        <v>397</v>
      </c>
      <c r="P188">
        <v>12</v>
      </c>
      <c r="Q188" t="s">
        <v>187</v>
      </c>
      <c r="R188" s="1">
        <v>270</v>
      </c>
      <c r="S188">
        <v>164</v>
      </c>
      <c r="T188" s="28">
        <v>1</v>
      </c>
      <c r="V188">
        <v>0</v>
      </c>
      <c r="W188">
        <v>165</v>
      </c>
      <c r="X188" s="29" t="s">
        <v>395</v>
      </c>
      <c r="Y188" s="29"/>
    </row>
    <row r="189" spans="1:25" x14ac:dyDescent="0.25">
      <c r="A189" t="s">
        <v>187</v>
      </c>
      <c r="B189" s="1">
        <v>441</v>
      </c>
      <c r="C189">
        <v>188</v>
      </c>
      <c r="D189">
        <v>48</v>
      </c>
      <c r="E189" s="30">
        <v>0</v>
      </c>
      <c r="F189" t="s">
        <v>416</v>
      </c>
      <c r="G189">
        <v>1</v>
      </c>
      <c r="H189" s="32">
        <v>1</v>
      </c>
      <c r="I189" s="30" t="s">
        <v>438</v>
      </c>
      <c r="P189" s="22">
        <v>12</v>
      </c>
      <c r="Q189" s="22" t="s">
        <v>187</v>
      </c>
      <c r="R189" s="1">
        <v>281</v>
      </c>
      <c r="S189">
        <v>165</v>
      </c>
      <c r="T189" s="28">
        <v>1</v>
      </c>
      <c r="V189">
        <v>1</v>
      </c>
      <c r="W189">
        <v>166</v>
      </c>
      <c r="X189" s="30" t="s">
        <v>429</v>
      </c>
      <c r="Y189" s="29"/>
    </row>
    <row r="190" spans="1:25" x14ac:dyDescent="0.25">
      <c r="A190" t="s">
        <v>187</v>
      </c>
      <c r="B190" s="1">
        <v>441</v>
      </c>
      <c r="C190">
        <v>189</v>
      </c>
      <c r="D190">
        <v>48</v>
      </c>
      <c r="E190" s="28">
        <v>1</v>
      </c>
      <c r="G190">
        <v>1</v>
      </c>
      <c r="H190" s="29">
        <v>1</v>
      </c>
      <c r="I190" s="30" t="s">
        <v>439</v>
      </c>
      <c r="P190" s="22">
        <v>12</v>
      </c>
      <c r="Q190" s="22" t="s">
        <v>187</v>
      </c>
      <c r="R190" s="1">
        <v>281</v>
      </c>
      <c r="S190">
        <v>166</v>
      </c>
      <c r="T190" s="28">
        <v>1</v>
      </c>
      <c r="V190">
        <v>1</v>
      </c>
      <c r="W190">
        <v>167</v>
      </c>
      <c r="X190" s="30" t="s">
        <v>430</v>
      </c>
      <c r="Y190" s="29"/>
    </row>
    <row r="191" spans="1:25" x14ac:dyDescent="0.25">
      <c r="A191" t="s">
        <v>187</v>
      </c>
      <c r="B191" s="1">
        <v>441</v>
      </c>
      <c r="C191">
        <v>190</v>
      </c>
      <c r="D191">
        <v>48</v>
      </c>
      <c r="E191" s="31">
        <v>0</v>
      </c>
      <c r="G191">
        <v>1</v>
      </c>
      <c r="H191" s="33">
        <v>0</v>
      </c>
      <c r="I191" s="30" t="s">
        <v>441</v>
      </c>
      <c r="P191" s="22">
        <v>12</v>
      </c>
      <c r="Q191" s="22" t="s">
        <v>187</v>
      </c>
      <c r="R191" s="1">
        <v>281</v>
      </c>
      <c r="S191">
        <v>166.25</v>
      </c>
      <c r="T191" s="28">
        <v>1</v>
      </c>
      <c r="V191">
        <v>1</v>
      </c>
      <c r="W191">
        <v>168</v>
      </c>
      <c r="X191" s="30" t="s">
        <v>461</v>
      </c>
      <c r="Y191" s="29"/>
    </row>
    <row r="192" spans="1:25" x14ac:dyDescent="0.25">
      <c r="A192" t="s">
        <v>187</v>
      </c>
      <c r="B192" s="1">
        <v>445</v>
      </c>
      <c r="C192">
        <v>191</v>
      </c>
      <c r="D192">
        <v>12</v>
      </c>
      <c r="E192" s="28">
        <v>1</v>
      </c>
      <c r="G192">
        <v>0</v>
      </c>
      <c r="H192" s="29">
        <v>1</v>
      </c>
      <c r="I192" s="30" t="s">
        <v>435</v>
      </c>
      <c r="P192" s="22">
        <v>12</v>
      </c>
      <c r="Q192" s="22" t="s">
        <v>187</v>
      </c>
      <c r="R192" s="1">
        <v>281</v>
      </c>
      <c r="S192">
        <v>166.5</v>
      </c>
      <c r="T192" s="28">
        <v>1</v>
      </c>
      <c r="V192">
        <v>1</v>
      </c>
      <c r="W192">
        <v>169</v>
      </c>
      <c r="X192" s="30" t="s">
        <v>462</v>
      </c>
      <c r="Y192" s="29"/>
    </row>
    <row r="193" spans="1:25" x14ac:dyDescent="0.25">
      <c r="A193" t="s">
        <v>187</v>
      </c>
      <c r="B193" s="1">
        <v>445</v>
      </c>
      <c r="C193">
        <v>192</v>
      </c>
      <c r="D193">
        <v>12</v>
      </c>
      <c r="E193" s="28">
        <v>1</v>
      </c>
      <c r="G193">
        <v>0</v>
      </c>
      <c r="H193" s="29">
        <v>1</v>
      </c>
      <c r="I193" s="30" t="s">
        <v>435</v>
      </c>
      <c r="P193" s="22">
        <v>12</v>
      </c>
      <c r="Q193" s="22" t="s">
        <v>187</v>
      </c>
      <c r="R193" s="1">
        <v>281</v>
      </c>
      <c r="S193">
        <v>166.75</v>
      </c>
      <c r="T193" s="28">
        <v>1</v>
      </c>
      <c r="V193">
        <v>1</v>
      </c>
      <c r="W193">
        <v>170</v>
      </c>
      <c r="X193" s="30" t="s">
        <v>462</v>
      </c>
      <c r="Y193" s="29"/>
    </row>
    <row r="194" spans="1:25" x14ac:dyDescent="0.25">
      <c r="A194" t="s">
        <v>187</v>
      </c>
      <c r="B194" s="1">
        <v>445</v>
      </c>
      <c r="C194">
        <v>193</v>
      </c>
      <c r="D194">
        <v>12</v>
      </c>
      <c r="E194" s="28">
        <v>1</v>
      </c>
      <c r="G194">
        <v>0</v>
      </c>
      <c r="H194" s="29">
        <v>1</v>
      </c>
      <c r="I194" s="30" t="s">
        <v>435</v>
      </c>
      <c r="P194" s="22">
        <v>12</v>
      </c>
      <c r="Q194" s="22" t="s">
        <v>187</v>
      </c>
      <c r="R194" s="1">
        <v>288</v>
      </c>
      <c r="S194">
        <v>167</v>
      </c>
      <c r="T194" s="30">
        <v>0</v>
      </c>
      <c r="U194" t="s">
        <v>416</v>
      </c>
      <c r="V194">
        <v>1</v>
      </c>
      <c r="W194">
        <v>171</v>
      </c>
      <c r="X194" s="30" t="s">
        <v>431</v>
      </c>
      <c r="Y194" s="32"/>
    </row>
    <row r="195" spans="1:25" x14ac:dyDescent="0.25">
      <c r="A195" t="s">
        <v>187</v>
      </c>
      <c r="B195" s="1">
        <v>445</v>
      </c>
      <c r="C195">
        <v>194</v>
      </c>
      <c r="D195">
        <v>12</v>
      </c>
      <c r="E195" s="28">
        <v>1</v>
      </c>
      <c r="G195">
        <v>0</v>
      </c>
      <c r="H195" s="29">
        <v>1</v>
      </c>
      <c r="I195" s="30" t="s">
        <v>435</v>
      </c>
      <c r="P195" s="22">
        <v>12</v>
      </c>
      <c r="Q195" s="22" t="s">
        <v>187</v>
      </c>
      <c r="R195" s="1">
        <v>288</v>
      </c>
      <c r="S195">
        <v>168</v>
      </c>
      <c r="T195" s="28">
        <v>1</v>
      </c>
      <c r="V195">
        <v>1</v>
      </c>
      <c r="W195">
        <v>172</v>
      </c>
      <c r="X195" s="30" t="s">
        <v>431</v>
      </c>
      <c r="Y195" s="29"/>
    </row>
    <row r="196" spans="1:25" s="11" customFormat="1" x14ac:dyDescent="0.25">
      <c r="A196" t="s">
        <v>187</v>
      </c>
      <c r="B196" s="1">
        <v>471</v>
      </c>
      <c r="C196">
        <v>195</v>
      </c>
      <c r="D196">
        <v>24</v>
      </c>
      <c r="E196" s="28">
        <v>1</v>
      </c>
      <c r="F196"/>
      <c r="G196">
        <v>0</v>
      </c>
      <c r="H196" s="29">
        <v>1</v>
      </c>
      <c r="I196" s="29" t="s">
        <v>395</v>
      </c>
      <c r="J196"/>
      <c r="K196"/>
      <c r="L196"/>
      <c r="M196"/>
      <c r="N196"/>
      <c r="O196"/>
      <c r="P196" s="11">
        <v>7</v>
      </c>
      <c r="Q196" s="11" t="s">
        <v>187</v>
      </c>
      <c r="T196" s="36"/>
      <c r="X196" s="35"/>
      <c r="Y196" s="36"/>
    </row>
    <row r="197" spans="1:25" s="11" customFormat="1" x14ac:dyDescent="0.25">
      <c r="A197" t="s">
        <v>195</v>
      </c>
      <c r="B197" s="1">
        <v>21</v>
      </c>
      <c r="C197">
        <v>196</v>
      </c>
      <c r="D197">
        <v>12</v>
      </c>
      <c r="E197" s="28">
        <v>1</v>
      </c>
      <c r="F197"/>
      <c r="G197">
        <v>0</v>
      </c>
      <c r="H197" s="29">
        <v>1</v>
      </c>
      <c r="I197" s="29" t="s">
        <v>397</v>
      </c>
      <c r="J197"/>
      <c r="K197"/>
      <c r="L197"/>
      <c r="M197"/>
      <c r="N197"/>
      <c r="O197"/>
      <c r="P197" s="11">
        <v>7</v>
      </c>
      <c r="Q197" s="11" t="s">
        <v>187</v>
      </c>
      <c r="T197" s="36"/>
      <c r="X197" s="35"/>
      <c r="Y197" s="36"/>
    </row>
    <row r="198" spans="1:25" s="11" customFormat="1" x14ac:dyDescent="0.25">
      <c r="A198" t="s">
        <v>195</v>
      </c>
      <c r="B198" s="1">
        <v>97</v>
      </c>
      <c r="C198">
        <v>197</v>
      </c>
      <c r="D198">
        <v>12</v>
      </c>
      <c r="E198" s="28">
        <v>1</v>
      </c>
      <c r="F198"/>
      <c r="G198">
        <v>1</v>
      </c>
      <c r="H198" s="29">
        <v>1</v>
      </c>
      <c r="I198" s="30" t="s">
        <v>414</v>
      </c>
      <c r="J198"/>
      <c r="K198"/>
      <c r="L198"/>
      <c r="M198"/>
      <c r="N198"/>
      <c r="O198"/>
      <c r="P198" s="11">
        <v>7</v>
      </c>
      <c r="Q198" s="11" t="s">
        <v>187</v>
      </c>
      <c r="T198" s="36"/>
      <c r="X198" s="35"/>
      <c r="Y198" s="36"/>
    </row>
    <row r="199" spans="1:25" s="11" customFormat="1" x14ac:dyDescent="0.25">
      <c r="A199" t="s">
        <v>195</v>
      </c>
      <c r="B199" s="1">
        <v>107</v>
      </c>
      <c r="C199">
        <v>198</v>
      </c>
      <c r="D199">
        <v>12</v>
      </c>
      <c r="E199" s="28">
        <v>1</v>
      </c>
      <c r="F199"/>
      <c r="G199">
        <v>1</v>
      </c>
      <c r="H199" s="29">
        <v>1</v>
      </c>
      <c r="I199" s="30" t="s">
        <v>435</v>
      </c>
      <c r="J199"/>
      <c r="K199"/>
      <c r="L199"/>
      <c r="M199"/>
      <c r="N199"/>
      <c r="O199"/>
      <c r="P199" s="11">
        <v>7</v>
      </c>
      <c r="Q199" s="11" t="s">
        <v>187</v>
      </c>
      <c r="T199" s="36"/>
      <c r="X199" s="35"/>
      <c r="Y199" s="36"/>
    </row>
    <row r="200" spans="1:25" x14ac:dyDescent="0.25">
      <c r="A200" t="s">
        <v>195</v>
      </c>
      <c r="B200" s="1">
        <v>107</v>
      </c>
      <c r="C200">
        <v>199</v>
      </c>
      <c r="D200">
        <v>12</v>
      </c>
      <c r="E200" s="28">
        <v>1</v>
      </c>
      <c r="G200">
        <v>1</v>
      </c>
      <c r="H200" s="29">
        <v>1</v>
      </c>
      <c r="I200" s="30" t="s">
        <v>435</v>
      </c>
      <c r="P200">
        <v>36</v>
      </c>
      <c r="Q200" t="s">
        <v>187</v>
      </c>
      <c r="R200" s="1">
        <v>319</v>
      </c>
      <c r="S200">
        <v>169</v>
      </c>
      <c r="T200" s="28">
        <v>1</v>
      </c>
      <c r="V200">
        <v>0</v>
      </c>
      <c r="W200">
        <v>173</v>
      </c>
      <c r="X200" s="29" t="s">
        <v>397</v>
      </c>
      <c r="Y200" s="29"/>
    </row>
    <row r="201" spans="1:25" x14ac:dyDescent="0.25">
      <c r="A201" t="s">
        <v>195</v>
      </c>
      <c r="B201" s="1">
        <v>107</v>
      </c>
      <c r="C201">
        <v>200</v>
      </c>
      <c r="D201">
        <v>12</v>
      </c>
      <c r="E201" s="28">
        <v>1</v>
      </c>
      <c r="G201">
        <v>1</v>
      </c>
      <c r="H201" s="29">
        <v>1</v>
      </c>
      <c r="I201" s="30" t="s">
        <v>435</v>
      </c>
      <c r="P201" s="22">
        <v>12</v>
      </c>
      <c r="Q201" s="22" t="s">
        <v>187</v>
      </c>
      <c r="R201" s="1">
        <v>332</v>
      </c>
      <c r="S201">
        <v>170</v>
      </c>
      <c r="T201" s="28">
        <v>1</v>
      </c>
      <c r="V201">
        <v>1</v>
      </c>
      <c r="W201">
        <v>174</v>
      </c>
      <c r="X201" s="30" t="s">
        <v>433</v>
      </c>
      <c r="Y201" s="29"/>
    </row>
    <row r="202" spans="1:25" x14ac:dyDescent="0.25">
      <c r="A202" t="s">
        <v>195</v>
      </c>
      <c r="B202" s="1">
        <v>161</v>
      </c>
      <c r="C202">
        <v>201</v>
      </c>
      <c r="D202">
        <v>12</v>
      </c>
      <c r="E202" s="28">
        <v>1</v>
      </c>
      <c r="G202">
        <v>1</v>
      </c>
      <c r="H202" s="29">
        <v>1</v>
      </c>
      <c r="I202" s="29" t="s">
        <v>395</v>
      </c>
      <c r="P202" s="22">
        <v>12</v>
      </c>
      <c r="Q202" s="22" t="s">
        <v>187</v>
      </c>
      <c r="R202" s="1">
        <v>332</v>
      </c>
      <c r="S202">
        <v>171</v>
      </c>
      <c r="T202" s="28">
        <v>1</v>
      </c>
      <c r="V202">
        <v>1</v>
      </c>
      <c r="W202">
        <v>175</v>
      </c>
      <c r="X202" s="30" t="s">
        <v>434</v>
      </c>
      <c r="Y202" s="29"/>
    </row>
    <row r="203" spans="1:25" x14ac:dyDescent="0.25">
      <c r="A203" t="s">
        <v>195</v>
      </c>
      <c r="B203" s="1">
        <v>366</v>
      </c>
      <c r="C203">
        <v>202</v>
      </c>
      <c r="D203">
        <v>12</v>
      </c>
      <c r="E203" s="28">
        <v>1</v>
      </c>
      <c r="G203">
        <v>0</v>
      </c>
      <c r="H203" s="29">
        <v>1</v>
      </c>
      <c r="I203" s="29" t="s">
        <v>395</v>
      </c>
      <c r="P203" s="22">
        <v>12</v>
      </c>
      <c r="Q203" s="22" t="s">
        <v>187</v>
      </c>
      <c r="R203" s="1">
        <v>332</v>
      </c>
      <c r="S203">
        <v>172</v>
      </c>
      <c r="T203" s="28">
        <v>1</v>
      </c>
      <c r="V203">
        <v>1</v>
      </c>
      <c r="W203">
        <v>176</v>
      </c>
      <c r="X203" s="30" t="s">
        <v>434</v>
      </c>
      <c r="Y203" s="29"/>
    </row>
    <row r="204" spans="1:25" x14ac:dyDescent="0.25">
      <c r="A204" t="s">
        <v>195</v>
      </c>
      <c r="B204" s="1">
        <v>366</v>
      </c>
      <c r="C204">
        <v>203</v>
      </c>
      <c r="D204">
        <v>12</v>
      </c>
      <c r="E204" s="28">
        <v>1</v>
      </c>
      <c r="H204" s="29"/>
      <c r="I204" s="29"/>
      <c r="P204" s="1">
        <v>24</v>
      </c>
      <c r="Q204" s="1" t="s">
        <v>187</v>
      </c>
      <c r="R204" s="1">
        <v>342</v>
      </c>
      <c r="S204">
        <v>173</v>
      </c>
      <c r="T204" s="28">
        <v>1</v>
      </c>
      <c r="V204">
        <v>0</v>
      </c>
      <c r="W204">
        <v>177</v>
      </c>
      <c r="X204" s="29" t="s">
        <v>395</v>
      </c>
      <c r="Y204" s="29"/>
    </row>
    <row r="205" spans="1:25" x14ac:dyDescent="0.25">
      <c r="A205" t="s">
        <v>195</v>
      </c>
      <c r="B205" s="1">
        <v>383</v>
      </c>
      <c r="C205">
        <v>204</v>
      </c>
      <c r="D205">
        <v>12</v>
      </c>
      <c r="E205" s="28">
        <v>1</v>
      </c>
      <c r="G205">
        <v>0</v>
      </c>
      <c r="H205" s="29">
        <v>1</v>
      </c>
      <c r="I205" s="29" t="s">
        <v>397</v>
      </c>
      <c r="P205" s="1">
        <v>24</v>
      </c>
      <c r="Q205" t="s">
        <v>187</v>
      </c>
      <c r="R205" s="1">
        <v>347</v>
      </c>
      <c r="S205">
        <v>174</v>
      </c>
      <c r="T205" s="28">
        <v>1</v>
      </c>
      <c r="V205">
        <v>0</v>
      </c>
      <c r="W205">
        <v>178</v>
      </c>
      <c r="X205" s="29" t="s">
        <v>395</v>
      </c>
      <c r="Y205" s="29"/>
    </row>
    <row r="206" spans="1:25" x14ac:dyDescent="0.25">
      <c r="A206" t="s">
        <v>195</v>
      </c>
      <c r="B206" s="1">
        <v>384</v>
      </c>
      <c r="C206">
        <v>205</v>
      </c>
      <c r="D206">
        <v>24</v>
      </c>
      <c r="E206" s="28">
        <v>1</v>
      </c>
      <c r="G206">
        <v>0</v>
      </c>
      <c r="H206" s="29">
        <v>1</v>
      </c>
      <c r="I206" s="30" t="s">
        <v>463</v>
      </c>
      <c r="P206" s="1">
        <v>12</v>
      </c>
      <c r="Q206" s="1" t="s">
        <v>187</v>
      </c>
      <c r="R206" s="1">
        <v>366</v>
      </c>
      <c r="S206">
        <v>175</v>
      </c>
      <c r="T206" s="28">
        <v>1</v>
      </c>
      <c r="V206">
        <v>0</v>
      </c>
      <c r="W206">
        <v>179</v>
      </c>
      <c r="X206" s="29" t="s">
        <v>395</v>
      </c>
      <c r="Y206" s="29"/>
    </row>
    <row r="207" spans="1:25" x14ac:dyDescent="0.25">
      <c r="A207" t="s">
        <v>195</v>
      </c>
      <c r="B207" s="1">
        <v>428</v>
      </c>
      <c r="C207">
        <v>206</v>
      </c>
      <c r="D207">
        <v>12</v>
      </c>
      <c r="E207" s="28">
        <v>1</v>
      </c>
      <c r="G207">
        <v>0</v>
      </c>
      <c r="H207" s="29">
        <v>1</v>
      </c>
      <c r="I207" s="29" t="s">
        <v>397</v>
      </c>
      <c r="P207" s="1">
        <v>12</v>
      </c>
      <c r="Q207" s="1" t="s">
        <v>187</v>
      </c>
      <c r="R207" s="1">
        <v>366</v>
      </c>
      <c r="S207">
        <v>176</v>
      </c>
      <c r="T207" s="28">
        <v>1</v>
      </c>
      <c r="V207">
        <v>0</v>
      </c>
      <c r="W207">
        <v>180</v>
      </c>
      <c r="X207" s="29" t="s">
        <v>395</v>
      </c>
      <c r="Y207" s="29"/>
    </row>
    <row r="208" spans="1:25" x14ac:dyDescent="0.25">
      <c r="A208" t="s">
        <v>195</v>
      </c>
      <c r="B208" s="1">
        <v>457</v>
      </c>
      <c r="C208">
        <v>207</v>
      </c>
      <c r="D208">
        <v>12</v>
      </c>
      <c r="E208" s="28">
        <v>1</v>
      </c>
      <c r="G208">
        <v>0</v>
      </c>
      <c r="H208" s="29">
        <v>1</v>
      </c>
      <c r="I208" s="29" t="s">
        <v>395</v>
      </c>
      <c r="P208" s="1">
        <v>12</v>
      </c>
      <c r="Q208" s="1" t="s">
        <v>187</v>
      </c>
      <c r="R208">
        <v>368</v>
      </c>
      <c r="S208">
        <v>177</v>
      </c>
      <c r="T208" s="28">
        <v>1</v>
      </c>
      <c r="V208">
        <v>0</v>
      </c>
      <c r="W208">
        <v>181</v>
      </c>
      <c r="X208" s="29" t="s">
        <v>395</v>
      </c>
      <c r="Y208" s="29"/>
    </row>
    <row r="209" spans="1:25" x14ac:dyDescent="0.25">
      <c r="A209" t="s">
        <v>207</v>
      </c>
      <c r="B209" s="1">
        <v>7</v>
      </c>
      <c r="C209">
        <v>208</v>
      </c>
      <c r="D209">
        <v>12</v>
      </c>
      <c r="E209" s="31">
        <v>0</v>
      </c>
      <c r="F209" t="s">
        <v>465</v>
      </c>
      <c r="G209">
        <v>1</v>
      </c>
      <c r="H209" s="33">
        <v>0</v>
      </c>
      <c r="I209" s="30" t="s">
        <v>466</v>
      </c>
      <c r="P209">
        <v>12</v>
      </c>
      <c r="Q209" t="s">
        <v>187</v>
      </c>
      <c r="R209" s="1">
        <v>383</v>
      </c>
      <c r="S209">
        <v>178</v>
      </c>
      <c r="T209" s="28">
        <v>1</v>
      </c>
      <c r="V209">
        <v>0</v>
      </c>
      <c r="W209">
        <v>182</v>
      </c>
      <c r="X209" s="29" t="s">
        <v>397</v>
      </c>
      <c r="Y209" s="29"/>
    </row>
    <row r="210" spans="1:25" x14ac:dyDescent="0.25">
      <c r="A210" t="s">
        <v>207</v>
      </c>
      <c r="B210" s="1">
        <v>7</v>
      </c>
      <c r="C210">
        <v>209</v>
      </c>
      <c r="D210">
        <v>12</v>
      </c>
      <c r="E210" s="28">
        <v>1</v>
      </c>
      <c r="G210">
        <v>1</v>
      </c>
      <c r="H210" s="29">
        <v>1</v>
      </c>
      <c r="I210" s="30" t="s">
        <v>467</v>
      </c>
      <c r="P210">
        <v>20</v>
      </c>
      <c r="Q210" t="s">
        <v>187</v>
      </c>
      <c r="R210" s="1">
        <v>384</v>
      </c>
      <c r="S210">
        <v>179</v>
      </c>
      <c r="T210" s="28">
        <v>1</v>
      </c>
      <c r="V210">
        <v>0</v>
      </c>
      <c r="W210">
        <v>183</v>
      </c>
      <c r="X210" s="30" t="s">
        <v>463</v>
      </c>
      <c r="Y210" s="29"/>
    </row>
    <row r="211" spans="1:25" x14ac:dyDescent="0.25">
      <c r="A211" t="s">
        <v>207</v>
      </c>
      <c r="B211" s="1">
        <v>7</v>
      </c>
      <c r="C211">
        <v>210</v>
      </c>
      <c r="D211">
        <v>12</v>
      </c>
      <c r="E211" s="31">
        <v>0</v>
      </c>
      <c r="G211">
        <v>1</v>
      </c>
      <c r="H211" s="33">
        <v>1</v>
      </c>
      <c r="I211" s="30" t="s">
        <v>468</v>
      </c>
      <c r="P211" s="22">
        <v>12</v>
      </c>
      <c r="Q211" s="22" t="s">
        <v>187</v>
      </c>
      <c r="R211" s="1">
        <v>411</v>
      </c>
      <c r="S211">
        <v>180</v>
      </c>
      <c r="T211" s="28">
        <v>1</v>
      </c>
      <c r="V211">
        <v>1</v>
      </c>
      <c r="W211">
        <v>184</v>
      </c>
      <c r="X211" s="30" t="s">
        <v>436</v>
      </c>
      <c r="Y211" s="29"/>
    </row>
    <row r="212" spans="1:25" x14ac:dyDescent="0.25">
      <c r="A212" t="s">
        <v>207</v>
      </c>
      <c r="B212" s="1">
        <v>7</v>
      </c>
      <c r="C212">
        <v>211</v>
      </c>
      <c r="D212">
        <v>12</v>
      </c>
      <c r="E212" s="30">
        <v>0</v>
      </c>
      <c r="F212" t="s">
        <v>416</v>
      </c>
      <c r="G212">
        <v>1</v>
      </c>
      <c r="H212" s="32">
        <v>1</v>
      </c>
      <c r="I212" s="30" t="s">
        <v>469</v>
      </c>
      <c r="P212" s="22">
        <v>12</v>
      </c>
      <c r="Q212" s="22" t="s">
        <v>187</v>
      </c>
      <c r="R212" s="1">
        <v>411</v>
      </c>
      <c r="S212">
        <v>181</v>
      </c>
      <c r="T212" s="28">
        <v>1</v>
      </c>
      <c r="V212">
        <v>1</v>
      </c>
      <c r="W212">
        <v>185</v>
      </c>
      <c r="X212" s="30" t="s">
        <v>436</v>
      </c>
      <c r="Y212" s="29"/>
    </row>
    <row r="213" spans="1:25" x14ac:dyDescent="0.25">
      <c r="A213" t="s">
        <v>207</v>
      </c>
      <c r="B213" s="1">
        <v>28</v>
      </c>
      <c r="C213">
        <v>212</v>
      </c>
      <c r="D213">
        <v>12</v>
      </c>
      <c r="E213" s="28">
        <v>1</v>
      </c>
      <c r="G213">
        <v>0</v>
      </c>
      <c r="H213" s="29">
        <v>1</v>
      </c>
      <c r="I213" s="29" t="s">
        <v>397</v>
      </c>
      <c r="P213" s="22">
        <v>12</v>
      </c>
      <c r="Q213" s="22" t="s">
        <v>187</v>
      </c>
      <c r="R213" s="1">
        <v>411</v>
      </c>
      <c r="S213">
        <v>182</v>
      </c>
      <c r="T213" s="30">
        <v>0</v>
      </c>
      <c r="U213" t="s">
        <v>464</v>
      </c>
      <c r="V213">
        <v>1</v>
      </c>
      <c r="W213">
        <v>186</v>
      </c>
      <c r="X213" s="30" t="s">
        <v>436</v>
      </c>
      <c r="Y213" s="32"/>
    </row>
    <row r="214" spans="1:25" x14ac:dyDescent="0.25">
      <c r="A214" t="s">
        <v>207</v>
      </c>
      <c r="B214" s="1">
        <v>49</v>
      </c>
      <c r="C214">
        <v>213</v>
      </c>
      <c r="D214">
        <v>12</v>
      </c>
      <c r="E214" s="31">
        <v>0</v>
      </c>
      <c r="G214">
        <v>1</v>
      </c>
      <c r="H214" s="33">
        <v>0</v>
      </c>
      <c r="I214" s="30" t="s">
        <v>400</v>
      </c>
      <c r="P214" s="1">
        <v>12</v>
      </c>
      <c r="Q214" s="1" t="s">
        <v>187</v>
      </c>
      <c r="R214" s="1">
        <v>428</v>
      </c>
      <c r="S214">
        <v>183</v>
      </c>
      <c r="T214" s="28">
        <v>1</v>
      </c>
      <c r="V214">
        <v>0</v>
      </c>
      <c r="W214">
        <v>187</v>
      </c>
      <c r="X214" s="29" t="s">
        <v>397</v>
      </c>
      <c r="Y214" s="29"/>
    </row>
    <row r="215" spans="1:25" x14ac:dyDescent="0.25">
      <c r="A215" t="s">
        <v>207</v>
      </c>
      <c r="B215" s="1">
        <v>49</v>
      </c>
      <c r="C215">
        <v>214</v>
      </c>
      <c r="D215">
        <v>12</v>
      </c>
      <c r="E215" s="30">
        <v>0</v>
      </c>
      <c r="F215" t="s">
        <v>470</v>
      </c>
      <c r="G215">
        <v>1</v>
      </c>
      <c r="H215" s="32">
        <v>1</v>
      </c>
      <c r="I215" s="30" t="s">
        <v>401</v>
      </c>
      <c r="P215" s="22">
        <v>46</v>
      </c>
      <c r="Q215" s="22" t="s">
        <v>187</v>
      </c>
      <c r="R215" s="1">
        <v>441</v>
      </c>
      <c r="S215">
        <v>184</v>
      </c>
      <c r="T215" s="30">
        <v>0</v>
      </c>
      <c r="U215" t="s">
        <v>416</v>
      </c>
      <c r="V215">
        <v>1</v>
      </c>
      <c r="W215">
        <v>188</v>
      </c>
      <c r="X215" s="30" t="s">
        <v>438</v>
      </c>
      <c r="Y215" s="32"/>
    </row>
    <row r="216" spans="1:25" x14ac:dyDescent="0.25">
      <c r="A216" t="s">
        <v>207</v>
      </c>
      <c r="B216" s="1">
        <v>49</v>
      </c>
      <c r="C216">
        <v>215</v>
      </c>
      <c r="D216">
        <v>12</v>
      </c>
      <c r="E216" s="31">
        <v>0</v>
      </c>
      <c r="G216">
        <v>1</v>
      </c>
      <c r="H216" s="33">
        <v>0</v>
      </c>
      <c r="I216" s="30" t="s">
        <v>402</v>
      </c>
      <c r="P216" s="22">
        <v>45</v>
      </c>
      <c r="Q216" s="22" t="s">
        <v>187</v>
      </c>
      <c r="R216" s="1">
        <v>441</v>
      </c>
      <c r="S216">
        <v>185</v>
      </c>
      <c r="T216" s="28">
        <v>1</v>
      </c>
      <c r="V216">
        <v>1</v>
      </c>
      <c r="W216">
        <v>189</v>
      </c>
      <c r="X216" s="30" t="s">
        <v>439</v>
      </c>
      <c r="Y216" s="29"/>
    </row>
    <row r="217" spans="1:25" x14ac:dyDescent="0.25">
      <c r="A217" t="s">
        <v>207</v>
      </c>
      <c r="B217" s="1">
        <v>73</v>
      </c>
      <c r="C217">
        <v>216</v>
      </c>
      <c r="D217">
        <v>12</v>
      </c>
      <c r="E217" s="28">
        <v>1</v>
      </c>
      <c r="G217">
        <v>0</v>
      </c>
      <c r="H217" s="29">
        <v>1</v>
      </c>
      <c r="I217" s="29" t="s">
        <v>395</v>
      </c>
      <c r="P217" s="22">
        <v>45</v>
      </c>
      <c r="Q217" s="22" t="s">
        <v>187</v>
      </c>
      <c r="R217" s="1">
        <v>441</v>
      </c>
      <c r="S217">
        <v>186</v>
      </c>
      <c r="T217" s="31">
        <v>0</v>
      </c>
      <c r="V217">
        <v>1</v>
      </c>
      <c r="W217">
        <v>190</v>
      </c>
      <c r="X217" s="30" t="s">
        <v>441</v>
      </c>
      <c r="Y217" s="33"/>
    </row>
    <row r="218" spans="1:25" x14ac:dyDescent="0.25">
      <c r="A218" t="s">
        <v>207</v>
      </c>
      <c r="B218" s="1">
        <v>73</v>
      </c>
      <c r="C218">
        <v>217</v>
      </c>
      <c r="D218">
        <v>12</v>
      </c>
      <c r="E218" s="28">
        <v>1</v>
      </c>
      <c r="G218">
        <v>0</v>
      </c>
      <c r="H218" s="29">
        <v>1</v>
      </c>
      <c r="I218" s="29" t="s">
        <v>395</v>
      </c>
      <c r="P218">
        <v>12</v>
      </c>
      <c r="Q218" t="s">
        <v>187</v>
      </c>
      <c r="R218" s="1">
        <v>445</v>
      </c>
      <c r="S218">
        <v>187</v>
      </c>
      <c r="T218" s="28">
        <v>1</v>
      </c>
      <c r="V218">
        <v>0</v>
      </c>
      <c r="W218">
        <v>191</v>
      </c>
      <c r="X218" s="30" t="s">
        <v>435</v>
      </c>
      <c r="Y218" s="29"/>
    </row>
    <row r="219" spans="1:25" x14ac:dyDescent="0.25">
      <c r="A219" t="s">
        <v>207</v>
      </c>
      <c r="B219" s="1">
        <v>76</v>
      </c>
      <c r="C219">
        <v>218</v>
      </c>
      <c r="D219">
        <v>12</v>
      </c>
      <c r="E219" s="30">
        <v>0</v>
      </c>
      <c r="F219" t="s">
        <v>470</v>
      </c>
      <c r="G219">
        <v>1</v>
      </c>
      <c r="H219" s="32">
        <v>1</v>
      </c>
      <c r="I219" s="30" t="s">
        <v>410</v>
      </c>
      <c r="P219">
        <v>12</v>
      </c>
      <c r="Q219" t="s">
        <v>187</v>
      </c>
      <c r="R219" s="1">
        <v>445</v>
      </c>
      <c r="S219">
        <v>188</v>
      </c>
      <c r="T219" s="28">
        <v>1</v>
      </c>
      <c r="V219">
        <v>0</v>
      </c>
      <c r="W219">
        <v>192</v>
      </c>
      <c r="X219" s="30" t="s">
        <v>435</v>
      </c>
      <c r="Y219" s="29"/>
    </row>
    <row r="220" spans="1:25" x14ac:dyDescent="0.25">
      <c r="A220" t="s">
        <v>207</v>
      </c>
      <c r="B220" s="1">
        <v>76</v>
      </c>
      <c r="C220">
        <v>219</v>
      </c>
      <c r="D220">
        <v>12</v>
      </c>
      <c r="E220" s="31">
        <v>0</v>
      </c>
      <c r="G220">
        <v>1</v>
      </c>
      <c r="H220" s="33">
        <v>1</v>
      </c>
      <c r="I220" s="30" t="s">
        <v>411</v>
      </c>
      <c r="P220">
        <v>12</v>
      </c>
      <c r="Q220" t="s">
        <v>187</v>
      </c>
      <c r="R220" s="1">
        <v>445</v>
      </c>
      <c r="S220">
        <v>189</v>
      </c>
      <c r="T220" s="28">
        <v>1</v>
      </c>
      <c r="V220">
        <v>0</v>
      </c>
      <c r="W220">
        <v>193</v>
      </c>
      <c r="X220" s="30" t="s">
        <v>435</v>
      </c>
      <c r="Y220" s="29"/>
    </row>
    <row r="221" spans="1:25" x14ac:dyDescent="0.25">
      <c r="A221" t="s">
        <v>207</v>
      </c>
      <c r="B221" s="1">
        <v>76</v>
      </c>
      <c r="C221">
        <v>220</v>
      </c>
      <c r="D221">
        <v>12</v>
      </c>
      <c r="E221" s="30">
        <v>0</v>
      </c>
      <c r="F221" t="s">
        <v>470</v>
      </c>
      <c r="G221">
        <v>1</v>
      </c>
      <c r="H221" s="32">
        <v>1</v>
      </c>
      <c r="I221" s="30" t="s">
        <v>412</v>
      </c>
      <c r="P221">
        <v>12</v>
      </c>
      <c r="Q221" t="s">
        <v>187</v>
      </c>
      <c r="R221" s="1">
        <v>445</v>
      </c>
      <c r="S221">
        <v>190</v>
      </c>
      <c r="T221" s="28">
        <v>1</v>
      </c>
      <c r="V221">
        <v>0</v>
      </c>
      <c r="W221">
        <v>194</v>
      </c>
      <c r="X221" s="30" t="s">
        <v>435</v>
      </c>
      <c r="Y221" s="29"/>
    </row>
    <row r="222" spans="1:25" x14ac:dyDescent="0.25">
      <c r="A222" t="s">
        <v>207</v>
      </c>
      <c r="B222" s="1">
        <v>101</v>
      </c>
      <c r="C222">
        <v>221</v>
      </c>
      <c r="D222">
        <v>24</v>
      </c>
      <c r="E222" s="28">
        <v>1</v>
      </c>
      <c r="G222">
        <v>1</v>
      </c>
      <c r="H222" s="29">
        <v>1</v>
      </c>
      <c r="I222" s="30" t="s">
        <v>415</v>
      </c>
      <c r="P222">
        <v>23</v>
      </c>
      <c r="Q222" t="s">
        <v>187</v>
      </c>
      <c r="R222" s="1">
        <v>471</v>
      </c>
      <c r="S222">
        <v>191</v>
      </c>
      <c r="T222" s="28">
        <v>1</v>
      </c>
      <c r="V222">
        <v>0</v>
      </c>
      <c r="W222">
        <v>195</v>
      </c>
      <c r="X222" s="29" t="s">
        <v>395</v>
      </c>
      <c r="Y222" s="29"/>
    </row>
    <row r="223" spans="1:25" x14ac:dyDescent="0.25">
      <c r="A223" t="s">
        <v>207</v>
      </c>
      <c r="B223" s="1">
        <v>101</v>
      </c>
      <c r="C223">
        <v>222</v>
      </c>
      <c r="D223">
        <v>24</v>
      </c>
      <c r="E223" s="28">
        <v>1</v>
      </c>
      <c r="G223">
        <v>1</v>
      </c>
      <c r="H223" s="29">
        <v>1</v>
      </c>
      <c r="I223" s="30" t="s">
        <v>415</v>
      </c>
      <c r="P223">
        <v>12</v>
      </c>
      <c r="Q223" t="s">
        <v>195</v>
      </c>
      <c r="R223" s="1">
        <v>21</v>
      </c>
      <c r="S223">
        <v>192</v>
      </c>
      <c r="T223" s="28">
        <v>1</v>
      </c>
      <c r="V223">
        <v>0</v>
      </c>
      <c r="W223">
        <v>196</v>
      </c>
      <c r="X223" s="29" t="s">
        <v>397</v>
      </c>
      <c r="Y223" s="29"/>
    </row>
    <row r="224" spans="1:25" x14ac:dyDescent="0.25">
      <c r="A224" t="s">
        <v>207</v>
      </c>
      <c r="B224" s="1">
        <v>101</v>
      </c>
      <c r="C224">
        <v>223</v>
      </c>
      <c r="D224">
        <v>24</v>
      </c>
      <c r="E224" s="28">
        <v>1</v>
      </c>
      <c r="G224">
        <v>1</v>
      </c>
      <c r="H224" s="29">
        <v>1</v>
      </c>
      <c r="I224" s="30" t="s">
        <v>415</v>
      </c>
      <c r="P224" s="22">
        <v>12</v>
      </c>
      <c r="Q224" s="22" t="s">
        <v>195</v>
      </c>
      <c r="R224" s="1">
        <v>97</v>
      </c>
      <c r="S224">
        <v>193</v>
      </c>
      <c r="T224" s="28">
        <v>1</v>
      </c>
      <c r="V224">
        <v>1</v>
      </c>
      <c r="W224">
        <v>197</v>
      </c>
      <c r="X224" s="30" t="s">
        <v>414</v>
      </c>
      <c r="Y224" s="29"/>
    </row>
    <row r="225" spans="1:25" x14ac:dyDescent="0.25">
      <c r="A225" t="s">
        <v>207</v>
      </c>
      <c r="B225" s="1">
        <v>109</v>
      </c>
      <c r="C225">
        <v>224</v>
      </c>
      <c r="D225">
        <v>12</v>
      </c>
      <c r="E225" s="28">
        <v>1</v>
      </c>
      <c r="G225">
        <v>0</v>
      </c>
      <c r="H225" s="29">
        <v>1</v>
      </c>
      <c r="I225" s="29" t="s">
        <v>395</v>
      </c>
      <c r="P225" s="22">
        <v>12</v>
      </c>
      <c r="Q225" s="22" t="s">
        <v>195</v>
      </c>
      <c r="R225" s="1">
        <v>107</v>
      </c>
      <c r="S225">
        <v>194</v>
      </c>
      <c r="T225" s="28">
        <v>1</v>
      </c>
      <c r="V225">
        <v>1</v>
      </c>
      <c r="W225">
        <v>198</v>
      </c>
      <c r="X225" s="30" t="s">
        <v>435</v>
      </c>
      <c r="Y225" s="29"/>
    </row>
    <row r="226" spans="1:25" x14ac:dyDescent="0.25">
      <c r="A226" t="s">
        <v>207</v>
      </c>
      <c r="B226" s="1">
        <v>134</v>
      </c>
      <c r="C226">
        <v>225</v>
      </c>
      <c r="D226">
        <v>12</v>
      </c>
      <c r="E226" s="28">
        <v>1</v>
      </c>
      <c r="G226">
        <v>1</v>
      </c>
      <c r="H226" s="29">
        <v>1</v>
      </c>
      <c r="I226" s="30" t="s">
        <v>421</v>
      </c>
      <c r="P226" s="22">
        <v>12</v>
      </c>
      <c r="Q226" s="22" t="s">
        <v>195</v>
      </c>
      <c r="R226" s="1">
        <v>107</v>
      </c>
      <c r="S226">
        <v>195</v>
      </c>
      <c r="T226" s="28">
        <v>1</v>
      </c>
      <c r="V226">
        <v>1</v>
      </c>
      <c r="W226">
        <v>199</v>
      </c>
      <c r="X226" s="30" t="s">
        <v>435</v>
      </c>
      <c r="Y226" s="29"/>
    </row>
    <row r="227" spans="1:25" x14ac:dyDescent="0.25">
      <c r="A227" t="s">
        <v>207</v>
      </c>
      <c r="B227" s="1">
        <v>175</v>
      </c>
      <c r="C227">
        <v>226</v>
      </c>
      <c r="D227">
        <v>12</v>
      </c>
      <c r="E227" s="31">
        <v>0</v>
      </c>
      <c r="F227" t="s">
        <v>471</v>
      </c>
      <c r="G227">
        <v>1</v>
      </c>
      <c r="H227" s="33">
        <v>0</v>
      </c>
      <c r="I227" s="30" t="s">
        <v>427</v>
      </c>
      <c r="P227" s="22">
        <v>12</v>
      </c>
      <c r="Q227" s="22" t="s">
        <v>195</v>
      </c>
      <c r="R227" s="1">
        <v>107</v>
      </c>
      <c r="S227">
        <v>196</v>
      </c>
      <c r="T227" s="28">
        <v>1</v>
      </c>
      <c r="V227">
        <v>1</v>
      </c>
      <c r="W227">
        <v>200</v>
      </c>
      <c r="X227" s="30" t="s">
        <v>435</v>
      </c>
      <c r="Y227" s="29"/>
    </row>
    <row r="228" spans="1:25" s="11" customFormat="1" x14ac:dyDescent="0.25">
      <c r="A228" t="s">
        <v>207</v>
      </c>
      <c r="B228" s="1">
        <v>236</v>
      </c>
      <c r="C228">
        <v>227</v>
      </c>
      <c r="D228">
        <v>12</v>
      </c>
      <c r="E228" s="28">
        <v>1</v>
      </c>
      <c r="F228"/>
      <c r="G228">
        <v>0</v>
      </c>
      <c r="H228" s="29">
        <v>1</v>
      </c>
      <c r="I228" s="29" t="s">
        <v>395</v>
      </c>
      <c r="J228"/>
      <c r="K228"/>
      <c r="L228"/>
      <c r="M228"/>
      <c r="N228"/>
      <c r="O228"/>
      <c r="P228" s="11">
        <v>9</v>
      </c>
      <c r="Q228" s="11" t="s">
        <v>195</v>
      </c>
      <c r="T228" s="36"/>
      <c r="X228" s="35"/>
      <c r="Y228" s="36"/>
    </row>
    <row r="229" spans="1:25" x14ac:dyDescent="0.25">
      <c r="A229" t="s">
        <v>207</v>
      </c>
      <c r="B229" s="1">
        <v>237</v>
      </c>
      <c r="C229">
        <v>228</v>
      </c>
      <c r="D229">
        <v>12</v>
      </c>
      <c r="E229" s="28">
        <v>1</v>
      </c>
      <c r="G229">
        <v>0</v>
      </c>
      <c r="H229" s="29">
        <v>1</v>
      </c>
      <c r="I229" s="30" t="s">
        <v>463</v>
      </c>
      <c r="P229">
        <v>12</v>
      </c>
      <c r="Q229" t="s">
        <v>195</v>
      </c>
      <c r="R229" s="1">
        <v>161</v>
      </c>
      <c r="S229">
        <v>197</v>
      </c>
      <c r="T229" s="28">
        <v>1</v>
      </c>
      <c r="V229">
        <v>1</v>
      </c>
      <c r="W229">
        <v>201</v>
      </c>
      <c r="X229" s="29" t="s">
        <v>395</v>
      </c>
      <c r="Y229" s="29"/>
    </row>
    <row r="230" spans="1:25" s="11" customFormat="1" x14ac:dyDescent="0.25">
      <c r="A230" t="s">
        <v>207</v>
      </c>
      <c r="B230" s="1">
        <v>237</v>
      </c>
      <c r="C230">
        <v>229</v>
      </c>
      <c r="D230">
        <v>12</v>
      </c>
      <c r="E230" s="28">
        <v>1</v>
      </c>
      <c r="F230"/>
      <c r="G230">
        <v>0</v>
      </c>
      <c r="H230" s="29">
        <v>1</v>
      </c>
      <c r="I230" s="30" t="s">
        <v>463</v>
      </c>
      <c r="J230"/>
      <c r="K230"/>
      <c r="L230"/>
      <c r="M230"/>
      <c r="N230"/>
      <c r="O230"/>
      <c r="P230" s="11">
        <v>8</v>
      </c>
      <c r="Q230" s="11" t="s">
        <v>195</v>
      </c>
      <c r="T230" s="36"/>
      <c r="X230" s="36"/>
      <c r="Y230" s="36"/>
    </row>
    <row r="231" spans="1:25" x14ac:dyDescent="0.25">
      <c r="A231" t="s">
        <v>207</v>
      </c>
      <c r="B231" s="1">
        <v>242</v>
      </c>
      <c r="C231">
        <v>230</v>
      </c>
      <c r="D231">
        <v>12</v>
      </c>
      <c r="E231" s="28">
        <v>1</v>
      </c>
      <c r="G231">
        <v>0</v>
      </c>
      <c r="H231" s="29">
        <v>1</v>
      </c>
      <c r="I231" s="29" t="s">
        <v>395</v>
      </c>
      <c r="P231" s="1">
        <v>12</v>
      </c>
      <c r="Q231" s="1" t="s">
        <v>195</v>
      </c>
      <c r="R231" s="1">
        <v>366</v>
      </c>
      <c r="S231">
        <v>198</v>
      </c>
      <c r="T231" s="28">
        <v>1</v>
      </c>
      <c r="V231">
        <v>0</v>
      </c>
      <c r="W231" s="1">
        <v>202</v>
      </c>
      <c r="X231" s="29" t="s">
        <v>395</v>
      </c>
      <c r="Y231" s="29"/>
    </row>
    <row r="232" spans="1:25" x14ac:dyDescent="0.25">
      <c r="A232" t="s">
        <v>207</v>
      </c>
      <c r="B232" s="1">
        <v>242</v>
      </c>
      <c r="C232">
        <v>231</v>
      </c>
      <c r="D232">
        <v>12</v>
      </c>
      <c r="E232" s="28">
        <v>1</v>
      </c>
      <c r="G232">
        <v>0</v>
      </c>
      <c r="H232" s="29">
        <v>1</v>
      </c>
      <c r="I232" s="29" t="s">
        <v>395</v>
      </c>
      <c r="P232" s="1">
        <v>12</v>
      </c>
      <c r="Q232" s="1" t="s">
        <v>195</v>
      </c>
      <c r="R232" s="1">
        <v>366</v>
      </c>
      <c r="T232" s="28"/>
      <c r="W232" s="1">
        <v>203</v>
      </c>
      <c r="X232" s="29"/>
      <c r="Y232" s="29"/>
    </row>
    <row r="233" spans="1:25" x14ac:dyDescent="0.25">
      <c r="A233" t="s">
        <v>207</v>
      </c>
      <c r="B233" s="1">
        <v>319</v>
      </c>
      <c r="C233">
        <v>232</v>
      </c>
      <c r="D233">
        <v>25</v>
      </c>
      <c r="E233" s="28">
        <v>1</v>
      </c>
      <c r="G233">
        <v>0</v>
      </c>
      <c r="H233" s="29">
        <v>1</v>
      </c>
      <c r="I233" s="29" t="s">
        <v>397</v>
      </c>
      <c r="P233">
        <v>12</v>
      </c>
      <c r="Q233" t="s">
        <v>195</v>
      </c>
      <c r="R233" s="1">
        <v>383</v>
      </c>
      <c r="S233">
        <v>199</v>
      </c>
      <c r="T233" s="28">
        <v>1</v>
      </c>
      <c r="V233">
        <v>0</v>
      </c>
      <c r="W233" s="1">
        <v>204</v>
      </c>
      <c r="X233" s="29" t="s">
        <v>397</v>
      </c>
      <c r="Y233" s="29"/>
    </row>
    <row r="234" spans="1:25" x14ac:dyDescent="0.25">
      <c r="A234" t="s">
        <v>207</v>
      </c>
      <c r="B234" s="1">
        <v>456</v>
      </c>
      <c r="C234">
        <v>233</v>
      </c>
      <c r="D234">
        <v>23</v>
      </c>
      <c r="E234" s="30">
        <v>0</v>
      </c>
      <c r="F234" t="s">
        <v>472</v>
      </c>
      <c r="G234">
        <v>1</v>
      </c>
      <c r="H234" s="32">
        <v>1</v>
      </c>
      <c r="I234" s="30" t="s">
        <v>473</v>
      </c>
      <c r="P234">
        <v>20</v>
      </c>
      <c r="Q234" t="s">
        <v>195</v>
      </c>
      <c r="R234" s="1">
        <v>384</v>
      </c>
      <c r="S234">
        <v>200</v>
      </c>
      <c r="T234" s="28">
        <v>1</v>
      </c>
      <c r="V234">
        <v>0</v>
      </c>
      <c r="W234" s="1">
        <v>205</v>
      </c>
      <c r="X234" s="30" t="s">
        <v>463</v>
      </c>
      <c r="Y234" s="29"/>
    </row>
    <row r="235" spans="1:25" x14ac:dyDescent="0.25">
      <c r="A235" t="s">
        <v>207</v>
      </c>
      <c r="B235" s="1">
        <v>469</v>
      </c>
      <c r="C235">
        <v>234</v>
      </c>
      <c r="D235">
        <v>12</v>
      </c>
      <c r="E235" s="28">
        <v>1</v>
      </c>
      <c r="G235">
        <v>0</v>
      </c>
      <c r="H235" s="29">
        <v>1</v>
      </c>
      <c r="I235" s="30" t="s">
        <v>474</v>
      </c>
      <c r="P235">
        <v>12</v>
      </c>
      <c r="Q235" t="s">
        <v>195</v>
      </c>
      <c r="R235" s="1">
        <v>428</v>
      </c>
      <c r="S235">
        <v>201</v>
      </c>
      <c r="T235" s="28">
        <v>1</v>
      </c>
      <c r="V235">
        <v>0</v>
      </c>
      <c r="W235" s="1">
        <v>206</v>
      </c>
      <c r="X235" s="29" t="s">
        <v>397</v>
      </c>
      <c r="Y235" s="29"/>
    </row>
    <row r="236" spans="1:25" x14ac:dyDescent="0.25">
      <c r="A236" t="s">
        <v>214</v>
      </c>
      <c r="B236" s="1">
        <v>7</v>
      </c>
      <c r="C236">
        <v>235</v>
      </c>
      <c r="D236">
        <v>12</v>
      </c>
      <c r="E236" s="30">
        <v>0</v>
      </c>
      <c r="F236" t="s">
        <v>472</v>
      </c>
      <c r="G236">
        <v>1</v>
      </c>
      <c r="H236" s="32">
        <v>1</v>
      </c>
      <c r="I236" s="30" t="s">
        <v>466</v>
      </c>
      <c r="P236">
        <v>12</v>
      </c>
      <c r="Q236" t="s">
        <v>195</v>
      </c>
      <c r="R236" s="1">
        <v>457</v>
      </c>
      <c r="S236">
        <v>202</v>
      </c>
      <c r="T236" s="28">
        <v>1</v>
      </c>
      <c r="V236">
        <v>0</v>
      </c>
      <c r="W236" s="1">
        <v>207</v>
      </c>
      <c r="X236" s="29" t="s">
        <v>395</v>
      </c>
      <c r="Y236" s="29"/>
    </row>
    <row r="237" spans="1:25" x14ac:dyDescent="0.25">
      <c r="A237" t="s">
        <v>214</v>
      </c>
      <c r="B237" s="1">
        <v>7</v>
      </c>
      <c r="C237">
        <v>236</v>
      </c>
      <c r="D237">
        <v>12</v>
      </c>
      <c r="E237" s="28">
        <v>1</v>
      </c>
      <c r="G237">
        <v>1</v>
      </c>
      <c r="H237" s="29">
        <v>1</v>
      </c>
      <c r="I237" s="30" t="s">
        <v>467</v>
      </c>
      <c r="P237" s="22">
        <v>12</v>
      </c>
      <c r="Q237" s="22" t="s">
        <v>207</v>
      </c>
      <c r="R237" s="1">
        <v>7</v>
      </c>
      <c r="S237">
        <v>203</v>
      </c>
      <c r="T237" s="31">
        <v>0</v>
      </c>
      <c r="U237" t="s">
        <v>465</v>
      </c>
      <c r="V237">
        <v>1</v>
      </c>
      <c r="W237" s="1">
        <v>208</v>
      </c>
      <c r="X237" s="30" t="s">
        <v>466</v>
      </c>
      <c r="Y237" s="33"/>
    </row>
    <row r="238" spans="1:25" x14ac:dyDescent="0.25">
      <c r="A238" t="s">
        <v>214</v>
      </c>
      <c r="B238" s="1">
        <v>7</v>
      </c>
      <c r="C238">
        <v>237</v>
      </c>
      <c r="D238">
        <v>12</v>
      </c>
      <c r="E238" s="28">
        <v>1</v>
      </c>
      <c r="G238">
        <v>1</v>
      </c>
      <c r="H238" s="29">
        <v>1</v>
      </c>
      <c r="I238" s="30" t="s">
        <v>468</v>
      </c>
      <c r="P238" s="22">
        <v>12</v>
      </c>
      <c r="Q238" s="22" t="s">
        <v>207</v>
      </c>
      <c r="R238" s="1">
        <v>7</v>
      </c>
      <c r="S238">
        <v>204</v>
      </c>
      <c r="T238" s="28">
        <v>1</v>
      </c>
      <c r="V238">
        <v>1</v>
      </c>
      <c r="W238" s="1">
        <v>209</v>
      </c>
      <c r="X238" s="30" t="s">
        <v>467</v>
      </c>
      <c r="Y238" s="29"/>
    </row>
    <row r="239" spans="1:25" x14ac:dyDescent="0.25">
      <c r="A239" t="s">
        <v>214</v>
      </c>
      <c r="B239" s="1">
        <v>7</v>
      </c>
      <c r="C239">
        <v>238</v>
      </c>
      <c r="D239">
        <v>12</v>
      </c>
      <c r="E239" s="28">
        <v>1</v>
      </c>
      <c r="G239">
        <v>1</v>
      </c>
      <c r="H239" s="29">
        <v>1</v>
      </c>
      <c r="I239" s="30" t="s">
        <v>469</v>
      </c>
      <c r="P239" s="22">
        <v>12</v>
      </c>
      <c r="Q239" s="22" t="s">
        <v>207</v>
      </c>
      <c r="R239" s="1">
        <v>7</v>
      </c>
      <c r="S239">
        <v>205</v>
      </c>
      <c r="T239" s="31">
        <v>0</v>
      </c>
      <c r="V239">
        <v>1</v>
      </c>
      <c r="W239" s="1">
        <v>210</v>
      </c>
      <c r="X239" s="30" t="s">
        <v>468</v>
      </c>
      <c r="Y239" s="33"/>
    </row>
    <row r="240" spans="1:25" x14ac:dyDescent="0.25">
      <c r="A240" t="s">
        <v>214</v>
      </c>
      <c r="B240" s="1">
        <v>12</v>
      </c>
      <c r="C240">
        <v>239</v>
      </c>
      <c r="D240">
        <v>12</v>
      </c>
      <c r="E240" s="28">
        <v>1</v>
      </c>
      <c r="G240">
        <v>1</v>
      </c>
      <c r="H240" s="29">
        <v>1</v>
      </c>
      <c r="I240" s="30" t="s">
        <v>392</v>
      </c>
      <c r="P240" s="22">
        <v>12</v>
      </c>
      <c r="Q240" s="22" t="s">
        <v>207</v>
      </c>
      <c r="R240" s="1">
        <v>7</v>
      </c>
      <c r="S240">
        <v>206</v>
      </c>
      <c r="T240" s="30">
        <v>0</v>
      </c>
      <c r="U240" t="s">
        <v>416</v>
      </c>
      <c r="V240">
        <v>1</v>
      </c>
      <c r="W240" s="1">
        <v>211</v>
      </c>
      <c r="X240" s="30" t="s">
        <v>469</v>
      </c>
      <c r="Y240" s="32"/>
    </row>
    <row r="241" spans="1:25" x14ac:dyDescent="0.25">
      <c r="A241" t="s">
        <v>214</v>
      </c>
      <c r="B241" s="1">
        <v>12</v>
      </c>
      <c r="C241">
        <v>240</v>
      </c>
      <c r="D241">
        <v>12</v>
      </c>
      <c r="E241" s="28">
        <v>1</v>
      </c>
      <c r="G241">
        <v>1</v>
      </c>
      <c r="H241" s="29">
        <v>1</v>
      </c>
      <c r="I241" s="30" t="s">
        <v>393</v>
      </c>
      <c r="P241">
        <v>12</v>
      </c>
      <c r="Q241" t="s">
        <v>207</v>
      </c>
      <c r="R241" s="1">
        <v>28</v>
      </c>
      <c r="S241">
        <v>207</v>
      </c>
      <c r="T241" s="28">
        <v>1</v>
      </c>
      <c r="V241">
        <v>0</v>
      </c>
      <c r="W241" s="1">
        <v>212</v>
      </c>
      <c r="X241" s="29" t="s">
        <v>397</v>
      </c>
      <c r="Y241" s="29"/>
    </row>
    <row r="242" spans="1:25" s="11" customFormat="1" x14ac:dyDescent="0.25">
      <c r="A242" t="s">
        <v>214</v>
      </c>
      <c r="B242" s="1">
        <v>15</v>
      </c>
      <c r="C242">
        <v>241</v>
      </c>
      <c r="D242">
        <v>12</v>
      </c>
      <c r="E242" s="28">
        <v>1</v>
      </c>
      <c r="F242"/>
      <c r="G242">
        <v>0</v>
      </c>
      <c r="H242" s="29">
        <v>1</v>
      </c>
      <c r="I242" s="30" t="s">
        <v>454</v>
      </c>
      <c r="J242"/>
      <c r="K242"/>
      <c r="L242"/>
      <c r="M242"/>
      <c r="N242"/>
      <c r="O242"/>
      <c r="P242" s="11">
        <v>10</v>
      </c>
      <c r="Q242" s="11" t="s">
        <v>207</v>
      </c>
      <c r="T242" s="36"/>
      <c r="X242" s="36"/>
      <c r="Y242" s="36"/>
    </row>
    <row r="243" spans="1:25" x14ac:dyDescent="0.25">
      <c r="A243" t="s">
        <v>214</v>
      </c>
      <c r="B243" s="1">
        <v>28</v>
      </c>
      <c r="C243">
        <v>242</v>
      </c>
      <c r="D243">
        <v>12</v>
      </c>
      <c r="E243" s="28">
        <v>1</v>
      </c>
      <c r="G243">
        <v>0</v>
      </c>
      <c r="H243" s="29">
        <v>1</v>
      </c>
      <c r="I243" s="29" t="s">
        <v>397</v>
      </c>
      <c r="P243" s="22">
        <v>12</v>
      </c>
      <c r="Q243" s="22" t="s">
        <v>207</v>
      </c>
      <c r="R243" s="1">
        <v>49</v>
      </c>
      <c r="S243">
        <v>208</v>
      </c>
      <c r="T243" s="31">
        <v>0</v>
      </c>
      <c r="V243">
        <v>1</v>
      </c>
      <c r="W243" s="1">
        <v>213</v>
      </c>
      <c r="X243" s="30" t="s">
        <v>400</v>
      </c>
      <c r="Y243" s="33"/>
    </row>
    <row r="244" spans="1:25" x14ac:dyDescent="0.25">
      <c r="A244" t="s">
        <v>214</v>
      </c>
      <c r="B244" s="1">
        <v>44</v>
      </c>
      <c r="C244">
        <v>243</v>
      </c>
      <c r="D244">
        <v>24</v>
      </c>
      <c r="E244" s="28">
        <v>1</v>
      </c>
      <c r="G244">
        <v>1</v>
      </c>
      <c r="H244" s="29">
        <v>1</v>
      </c>
      <c r="I244" s="30" t="s">
        <v>399</v>
      </c>
      <c r="P244" s="22">
        <v>12</v>
      </c>
      <c r="Q244" s="22" t="s">
        <v>207</v>
      </c>
      <c r="R244" s="1">
        <v>49</v>
      </c>
      <c r="S244">
        <v>209</v>
      </c>
      <c r="T244" s="30">
        <v>0</v>
      </c>
      <c r="U244" t="s">
        <v>470</v>
      </c>
      <c r="V244">
        <v>1</v>
      </c>
      <c r="W244" s="1">
        <v>214</v>
      </c>
      <c r="X244" s="30" t="s">
        <v>401</v>
      </c>
      <c r="Y244" s="32"/>
    </row>
    <row r="245" spans="1:25" x14ac:dyDescent="0.25">
      <c r="A245" t="s">
        <v>214</v>
      </c>
      <c r="B245" s="1">
        <v>49</v>
      </c>
      <c r="C245">
        <v>244</v>
      </c>
      <c r="D245">
        <v>12</v>
      </c>
      <c r="E245" s="28">
        <v>1</v>
      </c>
      <c r="G245">
        <v>1</v>
      </c>
      <c r="H245" s="29">
        <v>1</v>
      </c>
      <c r="I245" s="30" t="s">
        <v>400</v>
      </c>
      <c r="P245" s="22">
        <v>12</v>
      </c>
      <c r="Q245" s="22" t="s">
        <v>207</v>
      </c>
      <c r="R245" s="1">
        <v>49</v>
      </c>
      <c r="S245">
        <v>210</v>
      </c>
      <c r="T245" s="31">
        <v>0</v>
      </c>
      <c r="V245">
        <v>1</v>
      </c>
      <c r="W245" s="1">
        <v>215</v>
      </c>
      <c r="X245" s="30" t="s">
        <v>402</v>
      </c>
      <c r="Y245" s="33"/>
    </row>
    <row r="246" spans="1:25" x14ac:dyDescent="0.25">
      <c r="A246" t="s">
        <v>214</v>
      </c>
      <c r="B246" s="1">
        <v>49</v>
      </c>
      <c r="C246">
        <v>245</v>
      </c>
      <c r="D246">
        <v>12</v>
      </c>
      <c r="E246" s="28">
        <v>1</v>
      </c>
      <c r="G246">
        <v>1</v>
      </c>
      <c r="H246" s="29">
        <v>1</v>
      </c>
      <c r="I246" s="30" t="s">
        <v>401</v>
      </c>
      <c r="P246">
        <v>12</v>
      </c>
      <c r="Q246" t="s">
        <v>207</v>
      </c>
      <c r="R246" s="1">
        <v>73</v>
      </c>
      <c r="S246">
        <v>211</v>
      </c>
      <c r="T246" s="28">
        <v>1</v>
      </c>
      <c r="V246">
        <v>0</v>
      </c>
      <c r="W246" s="1">
        <v>216</v>
      </c>
      <c r="X246" s="29" t="s">
        <v>395</v>
      </c>
      <c r="Y246" s="29"/>
    </row>
    <row r="247" spans="1:25" x14ac:dyDescent="0.25">
      <c r="A247" t="s">
        <v>214</v>
      </c>
      <c r="B247" s="1">
        <v>49</v>
      </c>
      <c r="C247">
        <v>246</v>
      </c>
      <c r="D247">
        <v>12</v>
      </c>
      <c r="E247" s="28">
        <v>1</v>
      </c>
      <c r="G247">
        <v>1</v>
      </c>
      <c r="H247" s="29">
        <v>1</v>
      </c>
      <c r="I247" s="30" t="s">
        <v>402</v>
      </c>
      <c r="P247">
        <v>12</v>
      </c>
      <c r="Q247" t="s">
        <v>207</v>
      </c>
      <c r="R247" s="1">
        <v>73</v>
      </c>
      <c r="S247">
        <v>212</v>
      </c>
      <c r="T247" s="28">
        <v>1</v>
      </c>
      <c r="V247">
        <v>0</v>
      </c>
      <c r="W247" s="1">
        <v>217</v>
      </c>
      <c r="X247" s="29" t="s">
        <v>395</v>
      </c>
      <c r="Y247" s="29"/>
    </row>
    <row r="248" spans="1:25" x14ac:dyDescent="0.25">
      <c r="A248" t="s">
        <v>214</v>
      </c>
      <c r="B248" s="1">
        <v>50</v>
      </c>
      <c r="C248">
        <v>247</v>
      </c>
      <c r="D248">
        <v>12</v>
      </c>
      <c r="E248" s="28">
        <v>1</v>
      </c>
      <c r="G248">
        <v>1</v>
      </c>
      <c r="H248" s="29">
        <v>1</v>
      </c>
      <c r="I248" s="30" t="s">
        <v>404</v>
      </c>
      <c r="P248" s="22">
        <v>12</v>
      </c>
      <c r="Q248" s="22" t="s">
        <v>207</v>
      </c>
      <c r="R248" s="1">
        <v>76</v>
      </c>
      <c r="S248">
        <v>213</v>
      </c>
      <c r="T248" s="30">
        <v>0</v>
      </c>
      <c r="U248" t="s">
        <v>470</v>
      </c>
      <c r="V248">
        <v>1</v>
      </c>
      <c r="W248" s="1">
        <v>218</v>
      </c>
      <c r="X248" s="30" t="s">
        <v>410</v>
      </c>
      <c r="Y248" s="32"/>
    </row>
    <row r="249" spans="1:25" x14ac:dyDescent="0.25">
      <c r="A249" t="s">
        <v>214</v>
      </c>
      <c r="B249" s="1">
        <v>59</v>
      </c>
      <c r="C249">
        <v>248</v>
      </c>
      <c r="D249">
        <v>12</v>
      </c>
      <c r="E249" s="28">
        <v>1</v>
      </c>
      <c r="G249">
        <v>0</v>
      </c>
      <c r="H249" s="29">
        <v>1</v>
      </c>
      <c r="I249" s="30" t="s">
        <v>405</v>
      </c>
      <c r="P249" s="22">
        <v>12</v>
      </c>
      <c r="Q249" s="22" t="s">
        <v>207</v>
      </c>
      <c r="R249" s="1">
        <v>76</v>
      </c>
      <c r="S249">
        <v>214</v>
      </c>
      <c r="T249" s="31">
        <v>0</v>
      </c>
      <c r="V249">
        <v>1</v>
      </c>
      <c r="W249" s="1">
        <v>219</v>
      </c>
      <c r="X249" s="30" t="s">
        <v>411</v>
      </c>
      <c r="Y249" s="33"/>
    </row>
    <row r="250" spans="1:25" x14ac:dyDescent="0.25">
      <c r="A250" t="s">
        <v>214</v>
      </c>
      <c r="B250" s="1">
        <v>60</v>
      </c>
      <c r="C250">
        <v>249</v>
      </c>
      <c r="D250">
        <v>12</v>
      </c>
      <c r="E250" s="28">
        <v>1</v>
      </c>
      <c r="G250">
        <v>1</v>
      </c>
      <c r="H250" s="29">
        <v>1</v>
      </c>
      <c r="I250" s="30" t="s">
        <v>406</v>
      </c>
      <c r="P250" s="22">
        <v>12</v>
      </c>
      <c r="Q250" s="22" t="s">
        <v>207</v>
      </c>
      <c r="R250" s="1">
        <v>76</v>
      </c>
      <c r="S250">
        <v>215</v>
      </c>
      <c r="T250" s="30">
        <v>0</v>
      </c>
      <c r="U250" t="s">
        <v>470</v>
      </c>
      <c r="V250">
        <v>1</v>
      </c>
      <c r="W250" s="1">
        <v>220</v>
      </c>
      <c r="X250" s="30" t="s">
        <v>412</v>
      </c>
      <c r="Y250" s="32"/>
    </row>
    <row r="251" spans="1:25" x14ac:dyDescent="0.25">
      <c r="A251" t="s">
        <v>214</v>
      </c>
      <c r="B251" s="1">
        <v>73</v>
      </c>
      <c r="C251">
        <v>250</v>
      </c>
      <c r="D251">
        <v>12</v>
      </c>
      <c r="E251" s="28">
        <v>1</v>
      </c>
      <c r="G251">
        <v>0</v>
      </c>
      <c r="H251" s="29">
        <v>1</v>
      </c>
      <c r="I251" s="29" t="s">
        <v>395</v>
      </c>
      <c r="P251" s="22">
        <v>24</v>
      </c>
      <c r="Q251" s="22" t="s">
        <v>207</v>
      </c>
      <c r="R251" s="1">
        <v>101</v>
      </c>
      <c r="S251">
        <v>216</v>
      </c>
      <c r="T251" s="28">
        <v>1</v>
      </c>
      <c r="V251">
        <v>1</v>
      </c>
      <c r="W251" s="1">
        <v>221</v>
      </c>
      <c r="X251" s="30" t="s">
        <v>415</v>
      </c>
      <c r="Y251" s="29"/>
    </row>
    <row r="252" spans="1:25" x14ac:dyDescent="0.25">
      <c r="A252" t="s">
        <v>214</v>
      </c>
      <c r="B252" s="1">
        <v>73</v>
      </c>
      <c r="C252">
        <v>251</v>
      </c>
      <c r="D252">
        <v>12</v>
      </c>
      <c r="E252" s="28">
        <v>1</v>
      </c>
      <c r="G252">
        <v>0</v>
      </c>
      <c r="H252" s="29">
        <v>1</v>
      </c>
      <c r="I252" s="29" t="s">
        <v>395</v>
      </c>
      <c r="P252" s="22">
        <v>24</v>
      </c>
      <c r="Q252" s="22" t="s">
        <v>207</v>
      </c>
      <c r="R252" s="1">
        <v>101</v>
      </c>
      <c r="S252">
        <v>217</v>
      </c>
      <c r="T252" s="28">
        <v>1</v>
      </c>
      <c r="V252">
        <v>1</v>
      </c>
      <c r="W252" s="1">
        <v>222</v>
      </c>
      <c r="X252" s="30" t="s">
        <v>415</v>
      </c>
      <c r="Y252" s="29"/>
    </row>
    <row r="253" spans="1:25" x14ac:dyDescent="0.25">
      <c r="A253" t="s">
        <v>214</v>
      </c>
      <c r="B253" s="1">
        <v>76</v>
      </c>
      <c r="C253">
        <v>252</v>
      </c>
      <c r="D253">
        <v>12</v>
      </c>
      <c r="E253" s="28">
        <v>1</v>
      </c>
      <c r="G253">
        <v>1</v>
      </c>
      <c r="H253" s="29">
        <v>1</v>
      </c>
      <c r="I253" s="30" t="s">
        <v>410</v>
      </c>
      <c r="P253" s="22">
        <v>24</v>
      </c>
      <c r="Q253" s="22" t="s">
        <v>207</v>
      </c>
      <c r="R253" s="1">
        <v>101</v>
      </c>
      <c r="S253">
        <v>218</v>
      </c>
      <c r="T253" s="28">
        <v>1</v>
      </c>
      <c r="V253">
        <v>1</v>
      </c>
      <c r="W253" s="1">
        <v>223</v>
      </c>
      <c r="X253" s="30" t="s">
        <v>415</v>
      </c>
      <c r="Y253" s="29"/>
    </row>
    <row r="254" spans="1:25" x14ac:dyDescent="0.25">
      <c r="A254" t="s">
        <v>214</v>
      </c>
      <c r="B254" s="1">
        <v>76</v>
      </c>
      <c r="C254">
        <v>253</v>
      </c>
      <c r="D254">
        <v>12</v>
      </c>
      <c r="E254" s="28">
        <v>1</v>
      </c>
      <c r="G254">
        <v>1</v>
      </c>
      <c r="H254" s="29">
        <v>1</v>
      </c>
      <c r="I254" s="30" t="s">
        <v>411</v>
      </c>
      <c r="P254">
        <v>12</v>
      </c>
      <c r="Q254" t="s">
        <v>207</v>
      </c>
      <c r="R254" s="1">
        <v>109</v>
      </c>
      <c r="S254">
        <v>219</v>
      </c>
      <c r="T254" s="28">
        <v>1</v>
      </c>
      <c r="V254">
        <v>0</v>
      </c>
      <c r="W254" s="1">
        <v>224</v>
      </c>
      <c r="X254" s="29" t="s">
        <v>395</v>
      </c>
      <c r="Y254" s="29"/>
    </row>
    <row r="255" spans="1:25" x14ac:dyDescent="0.25">
      <c r="A255" t="s">
        <v>214</v>
      </c>
      <c r="B255" s="1">
        <v>76</v>
      </c>
      <c r="C255">
        <v>254</v>
      </c>
      <c r="D255">
        <v>12</v>
      </c>
      <c r="E255" s="28">
        <v>1</v>
      </c>
      <c r="G255">
        <v>1</v>
      </c>
      <c r="H255" s="29">
        <v>1</v>
      </c>
      <c r="I255" s="30" t="s">
        <v>412</v>
      </c>
      <c r="P255" s="22">
        <v>12</v>
      </c>
      <c r="Q255" s="22" t="s">
        <v>207</v>
      </c>
      <c r="R255" s="1">
        <v>134</v>
      </c>
      <c r="S255">
        <v>220</v>
      </c>
      <c r="T255" s="28">
        <v>1</v>
      </c>
      <c r="V255">
        <v>1</v>
      </c>
      <c r="W255" s="1">
        <v>225</v>
      </c>
      <c r="X255" s="30" t="s">
        <v>421</v>
      </c>
      <c r="Y255" s="29"/>
    </row>
    <row r="256" spans="1:25" x14ac:dyDescent="0.25">
      <c r="A256" t="s">
        <v>214</v>
      </c>
      <c r="B256" s="1">
        <v>96</v>
      </c>
      <c r="C256">
        <v>255</v>
      </c>
      <c r="D256">
        <v>24</v>
      </c>
      <c r="E256" s="28">
        <v>1</v>
      </c>
      <c r="G256">
        <v>1</v>
      </c>
      <c r="H256" s="29">
        <v>1</v>
      </c>
      <c r="I256" s="30" t="s">
        <v>413</v>
      </c>
      <c r="P256" s="22">
        <v>12</v>
      </c>
      <c r="Q256" s="22" t="s">
        <v>207</v>
      </c>
      <c r="R256" s="1">
        <v>175</v>
      </c>
      <c r="S256">
        <v>221</v>
      </c>
      <c r="T256" s="31">
        <v>0</v>
      </c>
      <c r="U256" t="s">
        <v>471</v>
      </c>
      <c r="V256">
        <v>1</v>
      </c>
      <c r="W256" s="1">
        <v>226</v>
      </c>
      <c r="X256" s="30" t="s">
        <v>427</v>
      </c>
      <c r="Y256" s="33"/>
    </row>
    <row r="257" spans="1:25" x14ac:dyDescent="0.25">
      <c r="A257" t="s">
        <v>214</v>
      </c>
      <c r="B257" s="1">
        <v>96</v>
      </c>
      <c r="C257">
        <v>256</v>
      </c>
      <c r="D257">
        <v>24</v>
      </c>
      <c r="E257" s="28">
        <v>1</v>
      </c>
      <c r="G257">
        <v>1</v>
      </c>
      <c r="H257" s="29">
        <v>1</v>
      </c>
      <c r="I257" s="30" t="s">
        <v>413</v>
      </c>
      <c r="P257">
        <v>12</v>
      </c>
      <c r="Q257" t="s">
        <v>207</v>
      </c>
      <c r="R257" s="1">
        <v>236</v>
      </c>
      <c r="S257">
        <v>222</v>
      </c>
      <c r="T257" s="28">
        <v>1</v>
      </c>
      <c r="V257">
        <v>0</v>
      </c>
      <c r="W257" s="1">
        <v>227</v>
      </c>
      <c r="X257" s="29" t="s">
        <v>395</v>
      </c>
      <c r="Y257" s="29"/>
    </row>
    <row r="258" spans="1:25" x14ac:dyDescent="0.25">
      <c r="A258" t="s">
        <v>214</v>
      </c>
      <c r="B258" s="1">
        <v>97</v>
      </c>
      <c r="C258">
        <v>257</v>
      </c>
      <c r="D258">
        <v>12</v>
      </c>
      <c r="E258" s="30">
        <v>0</v>
      </c>
      <c r="F258" t="s">
        <v>472</v>
      </c>
      <c r="G258">
        <v>1</v>
      </c>
      <c r="H258" s="32">
        <v>1</v>
      </c>
      <c r="I258" s="30" t="s">
        <v>414</v>
      </c>
      <c r="P258">
        <v>12</v>
      </c>
      <c r="Q258" t="s">
        <v>207</v>
      </c>
      <c r="R258" s="1">
        <v>237</v>
      </c>
      <c r="S258">
        <v>223</v>
      </c>
      <c r="T258" s="28">
        <v>1</v>
      </c>
      <c r="V258">
        <v>0</v>
      </c>
      <c r="W258" s="1">
        <v>228</v>
      </c>
      <c r="X258" s="30" t="s">
        <v>463</v>
      </c>
      <c r="Y258" s="29"/>
    </row>
    <row r="259" spans="1:25" x14ac:dyDescent="0.25">
      <c r="A259" t="s">
        <v>214</v>
      </c>
      <c r="B259" s="1">
        <v>109</v>
      </c>
      <c r="C259">
        <v>258</v>
      </c>
      <c r="D259">
        <v>12</v>
      </c>
      <c r="E259" s="28">
        <v>1</v>
      </c>
      <c r="G259">
        <v>0</v>
      </c>
      <c r="H259" s="29">
        <v>1</v>
      </c>
      <c r="I259" s="29" t="s">
        <v>395</v>
      </c>
      <c r="P259">
        <v>12</v>
      </c>
      <c r="Q259" t="s">
        <v>207</v>
      </c>
      <c r="R259" s="1">
        <v>237</v>
      </c>
      <c r="S259">
        <v>224</v>
      </c>
      <c r="T259" s="28">
        <v>1</v>
      </c>
      <c r="V259">
        <v>0</v>
      </c>
      <c r="W259" s="1">
        <v>229</v>
      </c>
      <c r="X259" s="30" t="s">
        <v>463</v>
      </c>
      <c r="Y259" s="29"/>
    </row>
    <row r="260" spans="1:25" x14ac:dyDescent="0.25">
      <c r="A260" t="s">
        <v>214</v>
      </c>
      <c r="B260" s="1">
        <v>141</v>
      </c>
      <c r="C260">
        <v>259</v>
      </c>
      <c r="D260">
        <v>12</v>
      </c>
      <c r="E260" s="28">
        <v>1</v>
      </c>
      <c r="G260">
        <v>1</v>
      </c>
      <c r="H260" s="29">
        <v>1</v>
      </c>
      <c r="I260" s="30" t="s">
        <v>423</v>
      </c>
      <c r="P260">
        <v>12</v>
      </c>
      <c r="Q260" t="s">
        <v>207</v>
      </c>
      <c r="R260" s="1">
        <v>242</v>
      </c>
      <c r="S260">
        <v>225</v>
      </c>
      <c r="T260" s="28">
        <v>1</v>
      </c>
      <c r="V260">
        <v>0</v>
      </c>
      <c r="W260" s="1">
        <v>230</v>
      </c>
      <c r="X260" s="29" t="s">
        <v>395</v>
      </c>
      <c r="Y260" s="29"/>
    </row>
    <row r="261" spans="1:25" x14ac:dyDescent="0.25">
      <c r="A261" t="s">
        <v>214</v>
      </c>
      <c r="B261" s="1">
        <v>143</v>
      </c>
      <c r="C261">
        <v>260</v>
      </c>
      <c r="D261">
        <v>12</v>
      </c>
      <c r="E261" s="28">
        <v>1</v>
      </c>
      <c r="G261">
        <v>0</v>
      </c>
      <c r="H261" s="29">
        <v>1</v>
      </c>
      <c r="I261" s="29" t="s">
        <v>397</v>
      </c>
      <c r="P261">
        <v>12</v>
      </c>
      <c r="Q261" t="s">
        <v>207</v>
      </c>
      <c r="R261" s="1">
        <v>242</v>
      </c>
      <c r="S261">
        <v>226</v>
      </c>
      <c r="T261" s="28">
        <v>1</v>
      </c>
      <c r="V261">
        <v>0</v>
      </c>
      <c r="W261" s="1">
        <v>231</v>
      </c>
      <c r="X261" s="29" t="s">
        <v>395</v>
      </c>
      <c r="Y261" s="29"/>
    </row>
    <row r="262" spans="1:25" x14ac:dyDescent="0.25">
      <c r="A262" t="s">
        <v>214</v>
      </c>
      <c r="B262" s="1">
        <v>143</v>
      </c>
      <c r="C262">
        <v>261</v>
      </c>
      <c r="D262">
        <v>12</v>
      </c>
      <c r="E262" s="31">
        <v>0</v>
      </c>
      <c r="F262" t="s">
        <v>475</v>
      </c>
      <c r="G262">
        <v>0</v>
      </c>
      <c r="H262" s="33">
        <v>0</v>
      </c>
      <c r="I262" s="33" t="s">
        <v>476</v>
      </c>
      <c r="P262">
        <v>12</v>
      </c>
      <c r="Q262" t="s">
        <v>207</v>
      </c>
      <c r="R262" s="1">
        <v>319</v>
      </c>
      <c r="S262">
        <v>227</v>
      </c>
      <c r="T262" s="28">
        <v>1</v>
      </c>
      <c r="V262">
        <v>0</v>
      </c>
      <c r="W262" s="1">
        <v>232</v>
      </c>
      <c r="X262" s="29" t="s">
        <v>397</v>
      </c>
      <c r="Y262" s="29"/>
    </row>
    <row r="263" spans="1:25" x14ac:dyDescent="0.25">
      <c r="A263" t="s">
        <v>214</v>
      </c>
      <c r="B263" s="1">
        <v>175</v>
      </c>
      <c r="C263">
        <v>262</v>
      </c>
      <c r="D263">
        <v>12</v>
      </c>
      <c r="E263" s="28">
        <v>1</v>
      </c>
      <c r="G263">
        <v>1</v>
      </c>
      <c r="H263" s="29">
        <v>1</v>
      </c>
      <c r="I263" s="30" t="s">
        <v>427</v>
      </c>
      <c r="P263" s="22">
        <v>24</v>
      </c>
      <c r="Q263" s="22" t="s">
        <v>207</v>
      </c>
      <c r="R263" s="1">
        <v>456</v>
      </c>
      <c r="S263">
        <v>228</v>
      </c>
      <c r="T263" s="30">
        <v>0</v>
      </c>
      <c r="U263" t="s">
        <v>472</v>
      </c>
      <c r="V263">
        <v>1</v>
      </c>
      <c r="W263" s="1">
        <v>233</v>
      </c>
      <c r="X263" s="30" t="s">
        <v>473</v>
      </c>
      <c r="Y263" s="32"/>
    </row>
    <row r="264" spans="1:25" x14ac:dyDescent="0.25">
      <c r="A264" t="s">
        <v>214</v>
      </c>
      <c r="B264" s="1">
        <v>175</v>
      </c>
      <c r="C264">
        <v>263</v>
      </c>
      <c r="D264">
        <v>12</v>
      </c>
      <c r="E264" s="28">
        <v>1</v>
      </c>
      <c r="G264">
        <v>1</v>
      </c>
      <c r="H264" s="29">
        <v>1</v>
      </c>
      <c r="I264" s="30" t="s">
        <v>427</v>
      </c>
      <c r="P264">
        <v>12</v>
      </c>
      <c r="Q264" t="s">
        <v>207</v>
      </c>
      <c r="R264" s="1">
        <v>469</v>
      </c>
      <c r="S264">
        <v>229</v>
      </c>
      <c r="T264" s="28">
        <v>1</v>
      </c>
      <c r="V264">
        <v>0</v>
      </c>
      <c r="W264" s="1">
        <v>234</v>
      </c>
      <c r="X264" s="30" t="s">
        <v>474</v>
      </c>
      <c r="Y264" s="29"/>
    </row>
    <row r="265" spans="1:25" x14ac:dyDescent="0.25">
      <c r="A265" t="s">
        <v>214</v>
      </c>
      <c r="B265" s="1">
        <v>210</v>
      </c>
      <c r="C265">
        <v>264</v>
      </c>
      <c r="D265">
        <v>12</v>
      </c>
      <c r="E265" s="28">
        <v>1</v>
      </c>
      <c r="G265">
        <v>0</v>
      </c>
      <c r="H265" s="29">
        <v>1</v>
      </c>
      <c r="I265" s="30" t="s">
        <v>428</v>
      </c>
      <c r="P265" s="22">
        <v>12</v>
      </c>
      <c r="Q265" s="22" t="s">
        <v>214</v>
      </c>
      <c r="R265" s="1">
        <v>7</v>
      </c>
      <c r="S265">
        <v>230</v>
      </c>
      <c r="T265" s="30">
        <v>0</v>
      </c>
      <c r="U265" t="s">
        <v>472</v>
      </c>
      <c r="V265">
        <v>1</v>
      </c>
      <c r="W265" s="1">
        <v>235</v>
      </c>
      <c r="X265" s="30" t="s">
        <v>466</v>
      </c>
      <c r="Y265" s="32"/>
    </row>
    <row r="266" spans="1:25" x14ac:dyDescent="0.25">
      <c r="A266" t="s">
        <v>214</v>
      </c>
      <c r="B266" s="1">
        <v>226</v>
      </c>
      <c r="C266">
        <v>265</v>
      </c>
      <c r="D266">
        <v>12</v>
      </c>
      <c r="E266" s="28">
        <v>1</v>
      </c>
      <c r="G266">
        <v>0</v>
      </c>
      <c r="H266" s="29">
        <v>1</v>
      </c>
      <c r="I266" s="29" t="s">
        <v>395</v>
      </c>
      <c r="P266" s="22">
        <v>12</v>
      </c>
      <c r="Q266" s="22" t="s">
        <v>214</v>
      </c>
      <c r="R266" s="1">
        <v>7</v>
      </c>
      <c r="S266">
        <v>231</v>
      </c>
      <c r="T266" s="28">
        <v>1</v>
      </c>
      <c r="V266">
        <v>1</v>
      </c>
      <c r="W266" s="1">
        <v>236</v>
      </c>
      <c r="X266" s="30" t="s">
        <v>467</v>
      </c>
      <c r="Y266" s="29"/>
    </row>
    <row r="267" spans="1:25" x14ac:dyDescent="0.25">
      <c r="A267" t="s">
        <v>214</v>
      </c>
      <c r="B267" s="1">
        <v>226</v>
      </c>
      <c r="C267">
        <v>266</v>
      </c>
      <c r="D267">
        <v>12</v>
      </c>
      <c r="E267" s="28">
        <v>1</v>
      </c>
      <c r="G267">
        <v>0</v>
      </c>
      <c r="H267" s="29">
        <v>1</v>
      </c>
      <c r="I267" s="29" t="s">
        <v>395</v>
      </c>
      <c r="P267" s="22">
        <v>12</v>
      </c>
      <c r="Q267" s="22" t="s">
        <v>214</v>
      </c>
      <c r="R267" s="1">
        <v>7</v>
      </c>
      <c r="S267">
        <v>232</v>
      </c>
      <c r="T267" s="28">
        <v>1</v>
      </c>
      <c r="V267">
        <v>1</v>
      </c>
      <c r="W267" s="1">
        <v>237</v>
      </c>
      <c r="X267" s="30" t="s">
        <v>468</v>
      </c>
      <c r="Y267" s="29"/>
    </row>
    <row r="268" spans="1:25" x14ac:dyDescent="0.25">
      <c r="A268" t="s">
        <v>214</v>
      </c>
      <c r="B268" s="1">
        <v>242</v>
      </c>
      <c r="C268">
        <v>267</v>
      </c>
      <c r="D268">
        <v>12</v>
      </c>
      <c r="E268" s="28">
        <v>1</v>
      </c>
      <c r="G268">
        <v>0</v>
      </c>
      <c r="H268" s="29">
        <v>1</v>
      </c>
      <c r="I268" s="29" t="s">
        <v>395</v>
      </c>
      <c r="P268" s="22">
        <v>12</v>
      </c>
      <c r="Q268" s="22" t="s">
        <v>214</v>
      </c>
      <c r="R268" s="1">
        <v>7</v>
      </c>
      <c r="S268">
        <v>233</v>
      </c>
      <c r="T268" s="28">
        <v>1</v>
      </c>
      <c r="V268">
        <v>1</v>
      </c>
      <c r="W268" s="1">
        <v>238</v>
      </c>
      <c r="X268" s="30" t="s">
        <v>469</v>
      </c>
      <c r="Y268" s="29"/>
    </row>
    <row r="269" spans="1:25" x14ac:dyDescent="0.25">
      <c r="A269" t="s">
        <v>214</v>
      </c>
      <c r="B269" s="1">
        <v>242</v>
      </c>
      <c r="C269">
        <v>268</v>
      </c>
      <c r="D269">
        <v>12</v>
      </c>
      <c r="E269" s="28">
        <v>1</v>
      </c>
      <c r="G269">
        <v>0</v>
      </c>
      <c r="H269" s="29">
        <v>1</v>
      </c>
      <c r="I269" s="29" t="s">
        <v>395</v>
      </c>
      <c r="P269" s="22">
        <v>12</v>
      </c>
      <c r="Q269" s="22" t="s">
        <v>214</v>
      </c>
      <c r="R269" s="1">
        <v>12</v>
      </c>
      <c r="S269">
        <v>234</v>
      </c>
      <c r="T269" s="28">
        <v>1</v>
      </c>
      <c r="V269">
        <v>1</v>
      </c>
      <c r="W269" s="1">
        <v>239</v>
      </c>
      <c r="X269" s="30" t="s">
        <v>392</v>
      </c>
      <c r="Y269" s="29"/>
    </row>
    <row r="270" spans="1:25" x14ac:dyDescent="0.25">
      <c r="A270" t="s">
        <v>214</v>
      </c>
      <c r="B270" s="1">
        <v>319</v>
      </c>
      <c r="C270">
        <v>269</v>
      </c>
      <c r="D270">
        <v>36</v>
      </c>
      <c r="E270" s="28">
        <v>1</v>
      </c>
      <c r="G270">
        <v>0</v>
      </c>
      <c r="H270" s="29">
        <v>1</v>
      </c>
      <c r="I270" s="29" t="s">
        <v>397</v>
      </c>
      <c r="P270" s="22">
        <v>12</v>
      </c>
      <c r="Q270" s="22" t="s">
        <v>214</v>
      </c>
      <c r="R270" s="1">
        <v>12</v>
      </c>
      <c r="S270">
        <v>235</v>
      </c>
      <c r="T270" s="28">
        <v>1</v>
      </c>
      <c r="V270">
        <v>1</v>
      </c>
      <c r="W270" s="1">
        <v>240</v>
      </c>
      <c r="X270" s="30" t="s">
        <v>393</v>
      </c>
      <c r="Y270" s="29"/>
    </row>
    <row r="271" spans="1:25" x14ac:dyDescent="0.25">
      <c r="A271" t="s">
        <v>214</v>
      </c>
      <c r="B271" s="1">
        <v>350</v>
      </c>
      <c r="C271">
        <v>270</v>
      </c>
      <c r="D271">
        <v>12</v>
      </c>
      <c r="E271" s="28">
        <v>1</v>
      </c>
      <c r="G271">
        <v>0</v>
      </c>
      <c r="H271" s="29">
        <v>1</v>
      </c>
      <c r="I271" s="29" t="s">
        <v>395</v>
      </c>
      <c r="P271" s="1">
        <v>12</v>
      </c>
      <c r="Q271" s="1" t="s">
        <v>214</v>
      </c>
      <c r="R271" s="1">
        <v>15</v>
      </c>
      <c r="S271">
        <v>236</v>
      </c>
      <c r="T271" s="28">
        <v>1</v>
      </c>
      <c r="V271">
        <v>0</v>
      </c>
      <c r="W271" s="1">
        <v>241</v>
      </c>
      <c r="X271" s="30" t="s">
        <v>454</v>
      </c>
      <c r="Y271" s="29"/>
    </row>
    <row r="272" spans="1:25" x14ac:dyDescent="0.25">
      <c r="A272" t="s">
        <v>214</v>
      </c>
      <c r="B272" s="1">
        <v>365</v>
      </c>
      <c r="C272">
        <v>271</v>
      </c>
      <c r="D272">
        <v>12</v>
      </c>
      <c r="E272" s="28">
        <v>1</v>
      </c>
      <c r="G272">
        <v>0</v>
      </c>
      <c r="H272" s="29">
        <v>1</v>
      </c>
      <c r="I272" s="30" t="s">
        <v>435</v>
      </c>
      <c r="P272" s="1">
        <v>12</v>
      </c>
      <c r="Q272" t="s">
        <v>214</v>
      </c>
      <c r="R272" s="1">
        <v>28</v>
      </c>
      <c r="S272">
        <v>237</v>
      </c>
      <c r="T272" s="28">
        <v>1</v>
      </c>
      <c r="V272">
        <v>0</v>
      </c>
      <c r="W272" s="1">
        <v>242</v>
      </c>
      <c r="X272" s="29" t="s">
        <v>397</v>
      </c>
      <c r="Y272" s="29"/>
    </row>
    <row r="273" spans="1:25" s="11" customFormat="1" x14ac:dyDescent="0.25">
      <c r="A273" t="s">
        <v>214</v>
      </c>
      <c r="B273" s="1">
        <v>456</v>
      </c>
      <c r="C273">
        <v>272</v>
      </c>
      <c r="D273">
        <v>24</v>
      </c>
      <c r="E273" s="30">
        <v>0</v>
      </c>
      <c r="F273" t="s">
        <v>472</v>
      </c>
      <c r="G273">
        <v>1</v>
      </c>
      <c r="H273" s="32">
        <v>1</v>
      </c>
      <c r="I273" s="30" t="s">
        <v>473</v>
      </c>
      <c r="J273"/>
      <c r="K273"/>
      <c r="L273"/>
      <c r="M273"/>
      <c r="N273"/>
      <c r="O273"/>
      <c r="P273" s="11">
        <v>10</v>
      </c>
      <c r="Q273" s="11" t="s">
        <v>214</v>
      </c>
      <c r="T273" s="36"/>
      <c r="X273" s="36"/>
      <c r="Y273" s="36"/>
    </row>
    <row r="274" spans="1:25" x14ac:dyDescent="0.25">
      <c r="A274" s="22">
        <v>24</v>
      </c>
      <c r="B274" s="22" t="s">
        <v>214</v>
      </c>
      <c r="C274" s="1">
        <v>44</v>
      </c>
      <c r="D274">
        <v>238</v>
      </c>
      <c r="E274" s="28">
        <v>1</v>
      </c>
      <c r="G274">
        <v>1</v>
      </c>
      <c r="H274" s="1">
        <v>243</v>
      </c>
      <c r="I274" s="30" t="s">
        <v>399</v>
      </c>
      <c r="J274" s="29"/>
    </row>
    <row r="275" spans="1:25" x14ac:dyDescent="0.25">
      <c r="A275" s="22">
        <v>12</v>
      </c>
      <c r="B275" s="22" t="s">
        <v>214</v>
      </c>
      <c r="C275" s="1">
        <v>49</v>
      </c>
      <c r="D275">
        <v>239</v>
      </c>
      <c r="E275" s="28">
        <v>1</v>
      </c>
      <c r="G275">
        <v>1</v>
      </c>
      <c r="H275" s="1">
        <v>244</v>
      </c>
      <c r="I275" s="30" t="s">
        <v>400</v>
      </c>
      <c r="J275" s="29"/>
    </row>
    <row r="276" spans="1:25" x14ac:dyDescent="0.25">
      <c r="A276" s="22">
        <v>12</v>
      </c>
      <c r="B276" s="22" t="s">
        <v>214</v>
      </c>
      <c r="C276" s="1">
        <v>49</v>
      </c>
      <c r="D276">
        <v>240</v>
      </c>
      <c r="E276" s="28">
        <v>1</v>
      </c>
      <c r="G276">
        <v>1</v>
      </c>
      <c r="H276" s="1">
        <v>245</v>
      </c>
      <c r="I276" s="30" t="s">
        <v>401</v>
      </c>
      <c r="J276" s="29"/>
    </row>
    <row r="277" spans="1:25" x14ac:dyDescent="0.25">
      <c r="A277" s="22">
        <v>12</v>
      </c>
      <c r="B277" s="22" t="s">
        <v>214</v>
      </c>
      <c r="C277" s="1">
        <v>49</v>
      </c>
      <c r="D277">
        <v>241</v>
      </c>
      <c r="E277" s="28">
        <v>1</v>
      </c>
      <c r="G277">
        <v>1</v>
      </c>
      <c r="H277" s="1">
        <v>246</v>
      </c>
      <c r="I277" s="30" t="s">
        <v>402</v>
      </c>
      <c r="J277" s="29"/>
    </row>
    <row r="278" spans="1:25" x14ac:dyDescent="0.25">
      <c r="A278" s="22">
        <v>12</v>
      </c>
      <c r="B278" s="22" t="s">
        <v>214</v>
      </c>
      <c r="C278" s="1">
        <v>50</v>
      </c>
      <c r="D278">
        <v>242</v>
      </c>
      <c r="E278" s="28">
        <v>1</v>
      </c>
      <c r="G278">
        <v>1</v>
      </c>
      <c r="H278" s="1">
        <v>247</v>
      </c>
      <c r="I278" s="30" t="s">
        <v>404</v>
      </c>
      <c r="J278" s="29"/>
    </row>
    <row r="279" spans="1:25" x14ac:dyDescent="0.25">
      <c r="A279" s="22">
        <v>12</v>
      </c>
      <c r="B279" s="22" t="s">
        <v>214</v>
      </c>
      <c r="C279" s="1">
        <v>59</v>
      </c>
      <c r="D279">
        <v>243</v>
      </c>
      <c r="E279" s="28">
        <v>1</v>
      </c>
      <c r="G279">
        <v>1</v>
      </c>
      <c r="H279" s="1">
        <v>248</v>
      </c>
      <c r="I279" s="30" t="s">
        <v>405</v>
      </c>
      <c r="J279" s="29"/>
    </row>
    <row r="280" spans="1:25" x14ac:dyDescent="0.25">
      <c r="A280" s="22">
        <v>12</v>
      </c>
      <c r="B280" s="22" t="s">
        <v>214</v>
      </c>
      <c r="C280" s="1">
        <v>60</v>
      </c>
      <c r="D280">
        <v>244</v>
      </c>
      <c r="E280" s="28">
        <v>1</v>
      </c>
      <c r="G280">
        <v>1</v>
      </c>
      <c r="H280" s="1">
        <v>249</v>
      </c>
      <c r="I280" s="30" t="s">
        <v>406</v>
      </c>
      <c r="J280" s="29"/>
    </row>
    <row r="281" spans="1:25" x14ac:dyDescent="0.25">
      <c r="A281">
        <v>12</v>
      </c>
      <c r="B281" t="s">
        <v>214</v>
      </c>
      <c r="C281" s="1">
        <v>73</v>
      </c>
      <c r="D281">
        <v>245</v>
      </c>
      <c r="E281" s="28">
        <v>1</v>
      </c>
      <c r="G281">
        <v>0</v>
      </c>
      <c r="H281" s="1">
        <v>250</v>
      </c>
      <c r="I281" s="29" t="s">
        <v>395</v>
      </c>
      <c r="J281" s="29"/>
    </row>
    <row r="282" spans="1:25" x14ac:dyDescent="0.25">
      <c r="A282">
        <v>12</v>
      </c>
      <c r="B282" t="s">
        <v>214</v>
      </c>
      <c r="C282" s="1">
        <v>73</v>
      </c>
      <c r="D282">
        <v>246</v>
      </c>
      <c r="E282" s="28">
        <v>1</v>
      </c>
      <c r="G282">
        <v>0</v>
      </c>
      <c r="H282" s="1">
        <v>251</v>
      </c>
      <c r="I282" s="29" t="s">
        <v>395</v>
      </c>
      <c r="J282" s="29"/>
    </row>
    <row r="283" spans="1:25" x14ac:dyDescent="0.25">
      <c r="A283" s="22">
        <v>12</v>
      </c>
      <c r="B283" s="22" t="s">
        <v>214</v>
      </c>
      <c r="C283" s="1">
        <v>76</v>
      </c>
      <c r="D283">
        <v>247</v>
      </c>
      <c r="E283" s="28">
        <v>1</v>
      </c>
      <c r="G283">
        <v>1</v>
      </c>
      <c r="H283" s="1">
        <v>252</v>
      </c>
      <c r="I283" s="30" t="s">
        <v>410</v>
      </c>
      <c r="J283" s="29"/>
    </row>
    <row r="284" spans="1:25" x14ac:dyDescent="0.25">
      <c r="A284" s="22">
        <v>12</v>
      </c>
      <c r="B284" s="22" t="s">
        <v>214</v>
      </c>
      <c r="C284" s="1">
        <v>76</v>
      </c>
      <c r="D284">
        <v>248</v>
      </c>
      <c r="E284" s="28">
        <v>1</v>
      </c>
      <c r="G284">
        <v>1</v>
      </c>
      <c r="H284" s="1">
        <v>253</v>
      </c>
      <c r="I284" s="30" t="s">
        <v>411</v>
      </c>
      <c r="J284" s="29"/>
    </row>
    <row r="285" spans="1:25" x14ac:dyDescent="0.25">
      <c r="A285" s="22">
        <v>12</v>
      </c>
      <c r="B285" s="22" t="s">
        <v>214</v>
      </c>
      <c r="C285" s="1">
        <v>76</v>
      </c>
      <c r="D285">
        <v>249</v>
      </c>
      <c r="E285" s="28">
        <v>1</v>
      </c>
      <c r="G285">
        <v>1</v>
      </c>
      <c r="H285" s="1">
        <v>254</v>
      </c>
      <c r="I285" s="30" t="s">
        <v>412</v>
      </c>
      <c r="J285" s="29"/>
    </row>
    <row r="286" spans="1:25" x14ac:dyDescent="0.25">
      <c r="A286" s="22">
        <v>12</v>
      </c>
      <c r="B286" s="22" t="s">
        <v>214</v>
      </c>
      <c r="C286" s="1">
        <v>96</v>
      </c>
      <c r="D286">
        <v>250</v>
      </c>
      <c r="E286" s="28">
        <v>1</v>
      </c>
      <c r="G286">
        <v>1</v>
      </c>
      <c r="H286" s="1">
        <v>255</v>
      </c>
      <c r="I286" s="30" t="s">
        <v>413</v>
      </c>
      <c r="J286" s="29"/>
    </row>
    <row r="287" spans="1:25" x14ac:dyDescent="0.25">
      <c r="A287" s="22">
        <v>12</v>
      </c>
      <c r="B287" s="22" t="s">
        <v>214</v>
      </c>
      <c r="C287" s="1">
        <v>96</v>
      </c>
      <c r="D287">
        <v>251</v>
      </c>
      <c r="E287" s="28">
        <v>1</v>
      </c>
      <c r="G287">
        <v>1</v>
      </c>
      <c r="H287" s="1">
        <v>256</v>
      </c>
      <c r="I287" s="30" t="s">
        <v>413</v>
      </c>
      <c r="J287" s="29"/>
    </row>
    <row r="288" spans="1:25" x14ac:dyDescent="0.25">
      <c r="A288" s="22">
        <v>12</v>
      </c>
      <c r="B288" s="22" t="s">
        <v>214</v>
      </c>
      <c r="C288" s="1">
        <v>97</v>
      </c>
      <c r="D288">
        <v>252</v>
      </c>
      <c r="E288" s="30">
        <v>0</v>
      </c>
      <c r="F288" t="s">
        <v>472</v>
      </c>
      <c r="G288">
        <v>1</v>
      </c>
      <c r="H288" s="1">
        <v>257</v>
      </c>
      <c r="I288" s="30" t="s">
        <v>414</v>
      </c>
      <c r="J288" s="32"/>
    </row>
    <row r="289" spans="1:10" x14ac:dyDescent="0.25">
      <c r="A289">
        <v>12</v>
      </c>
      <c r="B289" t="s">
        <v>214</v>
      </c>
      <c r="C289" s="1">
        <v>109</v>
      </c>
      <c r="D289">
        <v>253</v>
      </c>
      <c r="E289" s="28">
        <v>1</v>
      </c>
      <c r="G289">
        <v>0</v>
      </c>
      <c r="H289" s="1">
        <v>258</v>
      </c>
      <c r="I289" s="29" t="s">
        <v>395</v>
      </c>
      <c r="J289" s="29"/>
    </row>
    <row r="290" spans="1:10" s="11" customFormat="1" x14ac:dyDescent="0.25">
      <c r="A290" s="11">
        <v>9</v>
      </c>
      <c r="B290" s="11" t="s">
        <v>214</v>
      </c>
      <c r="E290" s="36"/>
      <c r="I290" s="36"/>
      <c r="J290" s="36"/>
    </row>
    <row r="291" spans="1:10" x14ac:dyDescent="0.25">
      <c r="A291" s="22">
        <v>12</v>
      </c>
      <c r="B291" s="22" t="s">
        <v>214</v>
      </c>
      <c r="C291" s="1">
        <v>141</v>
      </c>
      <c r="D291">
        <v>254</v>
      </c>
      <c r="E291" s="28">
        <v>1</v>
      </c>
      <c r="G291">
        <v>1</v>
      </c>
      <c r="H291" s="1">
        <v>259</v>
      </c>
      <c r="I291" s="30" t="s">
        <v>423</v>
      </c>
      <c r="J291" s="29"/>
    </row>
    <row r="292" spans="1:10" x14ac:dyDescent="0.25">
      <c r="A292">
        <v>12</v>
      </c>
      <c r="B292" t="s">
        <v>214</v>
      </c>
      <c r="C292" s="1">
        <v>143</v>
      </c>
      <c r="D292">
        <v>255</v>
      </c>
      <c r="E292" s="28">
        <v>1</v>
      </c>
      <c r="G292">
        <v>0</v>
      </c>
      <c r="H292" s="1">
        <v>260</v>
      </c>
      <c r="I292" s="29" t="s">
        <v>397</v>
      </c>
      <c r="J292" s="29"/>
    </row>
    <row r="293" spans="1:10" x14ac:dyDescent="0.25">
      <c r="A293">
        <v>12</v>
      </c>
      <c r="B293" t="s">
        <v>214</v>
      </c>
      <c r="C293" s="1">
        <v>143</v>
      </c>
      <c r="D293">
        <v>256</v>
      </c>
      <c r="E293" s="31">
        <v>0</v>
      </c>
      <c r="F293" t="s">
        <v>475</v>
      </c>
      <c r="G293">
        <v>0</v>
      </c>
      <c r="H293" s="1">
        <v>261</v>
      </c>
      <c r="I293" s="33" t="s">
        <v>476</v>
      </c>
      <c r="J293" s="33"/>
    </row>
    <row r="294" spans="1:10" s="11" customFormat="1" x14ac:dyDescent="0.25">
      <c r="A294" s="11">
        <v>9</v>
      </c>
      <c r="B294" s="11" t="s">
        <v>214</v>
      </c>
      <c r="E294" s="37"/>
      <c r="I294" s="37"/>
      <c r="J294" s="37"/>
    </row>
    <row r="295" spans="1:10" x14ac:dyDescent="0.25">
      <c r="A295" s="22">
        <v>12</v>
      </c>
      <c r="B295" s="22" t="s">
        <v>214</v>
      </c>
      <c r="C295" s="1">
        <v>175</v>
      </c>
      <c r="D295">
        <v>257</v>
      </c>
      <c r="E295" s="28">
        <v>1</v>
      </c>
      <c r="G295">
        <v>1</v>
      </c>
      <c r="H295" s="1">
        <v>262</v>
      </c>
      <c r="I295" s="30" t="s">
        <v>427</v>
      </c>
      <c r="J295" s="29"/>
    </row>
    <row r="296" spans="1:10" x14ac:dyDescent="0.25">
      <c r="A296" s="22">
        <v>12</v>
      </c>
      <c r="B296" s="22" t="s">
        <v>214</v>
      </c>
      <c r="C296" s="1">
        <v>175</v>
      </c>
      <c r="D296">
        <v>258</v>
      </c>
      <c r="E296" s="28">
        <v>1</v>
      </c>
      <c r="G296">
        <v>1</v>
      </c>
      <c r="H296" s="1">
        <v>263</v>
      </c>
      <c r="I296" s="30" t="s">
        <v>427</v>
      </c>
      <c r="J296" s="29"/>
    </row>
    <row r="297" spans="1:10" x14ac:dyDescent="0.25">
      <c r="A297">
        <v>12</v>
      </c>
      <c r="B297" t="s">
        <v>214</v>
      </c>
      <c r="C297" s="1">
        <v>210</v>
      </c>
      <c r="D297">
        <v>259</v>
      </c>
      <c r="E297" s="28">
        <v>1</v>
      </c>
      <c r="G297">
        <v>0</v>
      </c>
      <c r="H297" s="1">
        <v>264</v>
      </c>
      <c r="I297" s="30" t="s">
        <v>428</v>
      </c>
      <c r="J297" s="29"/>
    </row>
    <row r="298" spans="1:10" x14ac:dyDescent="0.25">
      <c r="A298">
        <v>12</v>
      </c>
      <c r="B298" t="s">
        <v>214</v>
      </c>
      <c r="C298" s="1">
        <v>226</v>
      </c>
      <c r="D298">
        <v>260</v>
      </c>
      <c r="E298" s="28">
        <v>1</v>
      </c>
      <c r="G298">
        <v>0</v>
      </c>
      <c r="H298" s="1">
        <v>265</v>
      </c>
      <c r="I298" s="29" t="s">
        <v>395</v>
      </c>
      <c r="J298" s="29"/>
    </row>
    <row r="299" spans="1:10" x14ac:dyDescent="0.25">
      <c r="A299">
        <v>12</v>
      </c>
      <c r="B299" t="s">
        <v>214</v>
      </c>
      <c r="C299" s="1">
        <v>226</v>
      </c>
      <c r="D299">
        <v>261</v>
      </c>
      <c r="E299" s="28">
        <v>1</v>
      </c>
      <c r="G299">
        <v>0</v>
      </c>
      <c r="H299" s="1">
        <v>266</v>
      </c>
      <c r="I299" s="29" t="s">
        <v>395</v>
      </c>
      <c r="J299" s="29"/>
    </row>
    <row r="300" spans="1:10" x14ac:dyDescent="0.25">
      <c r="A300">
        <v>12</v>
      </c>
      <c r="B300" t="s">
        <v>214</v>
      </c>
      <c r="C300" s="1">
        <v>242</v>
      </c>
      <c r="D300">
        <v>262</v>
      </c>
      <c r="E300" s="28">
        <v>1</v>
      </c>
      <c r="G300">
        <v>0</v>
      </c>
      <c r="H300" s="1">
        <v>267</v>
      </c>
      <c r="I300" s="29" t="s">
        <v>395</v>
      </c>
      <c r="J300" s="29"/>
    </row>
    <row r="301" spans="1:10" x14ac:dyDescent="0.25">
      <c r="A301">
        <v>12</v>
      </c>
      <c r="B301" t="s">
        <v>214</v>
      </c>
      <c r="C301" s="1">
        <v>242</v>
      </c>
      <c r="D301">
        <v>263</v>
      </c>
      <c r="E301" s="28">
        <v>1</v>
      </c>
      <c r="G301">
        <v>0</v>
      </c>
      <c r="H301" s="1">
        <v>268</v>
      </c>
      <c r="I301" s="29" t="s">
        <v>395</v>
      </c>
      <c r="J301" s="29"/>
    </row>
    <row r="302" spans="1:10" s="11" customFormat="1" x14ac:dyDescent="0.25">
      <c r="A302" s="11">
        <v>8</v>
      </c>
      <c r="B302" s="11" t="s">
        <v>214</v>
      </c>
      <c r="E302" s="36"/>
      <c r="I302" s="36"/>
      <c r="J302" s="36"/>
    </row>
    <row r="303" spans="1:10" x14ac:dyDescent="0.25">
      <c r="A303">
        <v>36</v>
      </c>
      <c r="B303" t="s">
        <v>214</v>
      </c>
      <c r="C303" s="1">
        <v>319</v>
      </c>
      <c r="D303">
        <v>264</v>
      </c>
      <c r="E303" s="28">
        <v>1</v>
      </c>
      <c r="G303">
        <v>0</v>
      </c>
      <c r="H303" s="1">
        <v>269</v>
      </c>
      <c r="I303" s="29" t="s">
        <v>397</v>
      </c>
      <c r="J303" s="29"/>
    </row>
    <row r="304" spans="1:10" x14ac:dyDescent="0.25">
      <c r="A304" s="1">
        <v>12</v>
      </c>
      <c r="B304" s="1" t="s">
        <v>214</v>
      </c>
      <c r="C304" s="1">
        <v>350</v>
      </c>
      <c r="D304">
        <v>265</v>
      </c>
      <c r="E304" s="28">
        <v>1</v>
      </c>
      <c r="G304">
        <v>0</v>
      </c>
      <c r="H304" s="1">
        <v>270</v>
      </c>
      <c r="I304" s="29" t="s">
        <v>395</v>
      </c>
      <c r="J304" s="29"/>
    </row>
    <row r="305" spans="1:10" x14ac:dyDescent="0.25">
      <c r="A305">
        <v>12</v>
      </c>
      <c r="B305" t="s">
        <v>214</v>
      </c>
      <c r="C305" s="1">
        <v>365</v>
      </c>
      <c r="D305">
        <v>266</v>
      </c>
      <c r="E305" s="28">
        <v>1</v>
      </c>
      <c r="G305">
        <v>0</v>
      </c>
      <c r="H305" s="1">
        <v>271</v>
      </c>
      <c r="I305" s="30" t="s">
        <v>435</v>
      </c>
      <c r="J305" s="29"/>
    </row>
    <row r="306" spans="1:10" x14ac:dyDescent="0.25">
      <c r="A306" s="22">
        <v>24</v>
      </c>
      <c r="B306" s="22" t="s">
        <v>214</v>
      </c>
      <c r="C306" s="1">
        <v>456</v>
      </c>
      <c r="D306">
        <v>267</v>
      </c>
      <c r="E306" s="30">
        <v>0</v>
      </c>
      <c r="F306" t="s">
        <v>472</v>
      </c>
      <c r="G306">
        <v>1</v>
      </c>
      <c r="H306" s="1">
        <v>272</v>
      </c>
      <c r="I306" s="30" t="s">
        <v>473</v>
      </c>
      <c r="J306" s="32"/>
    </row>
    <row r="307" spans="1:10" x14ac:dyDescent="0.25">
      <c r="C307" s="1"/>
      <c r="I307" s="1"/>
      <c r="J307" s="29"/>
    </row>
    <row r="308" spans="1:10" x14ac:dyDescent="0.25">
      <c r="C308" s="1"/>
      <c r="G308">
        <f>SUM(G2:G306)</f>
        <v>168</v>
      </c>
      <c r="I308" s="1"/>
      <c r="J308" s="1"/>
    </row>
    <row r="309" spans="1:10" x14ac:dyDescent="0.25">
      <c r="I309" s="1"/>
      <c r="J309" s="1"/>
    </row>
    <row r="310" spans="1:10" x14ac:dyDescent="0.25">
      <c r="I310" s="1"/>
      <c r="J310"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618E4-0FAF-4DEC-8E5B-A9DC52C6A713}">
  <dimension ref="A1:O273"/>
  <sheetViews>
    <sheetView workbookViewId="0">
      <selection sqref="A1:O273"/>
    </sheetView>
  </sheetViews>
  <sheetFormatPr defaultRowHeight="15" x14ac:dyDescent="0.25"/>
  <sheetData>
    <row r="1" spans="1:15" x14ac:dyDescent="0.25">
      <c r="A1" t="s">
        <v>0</v>
      </c>
      <c r="B1" t="s">
        <v>389</v>
      </c>
      <c r="C1" t="s">
        <v>492</v>
      </c>
      <c r="D1" t="s">
        <v>493</v>
      </c>
      <c r="E1" t="s">
        <v>494</v>
      </c>
      <c r="F1" t="s">
        <v>495</v>
      </c>
      <c r="G1" t="s">
        <v>496</v>
      </c>
      <c r="H1" t="s">
        <v>390</v>
      </c>
      <c r="I1" t="s">
        <v>497</v>
      </c>
      <c r="J1" t="s">
        <v>498</v>
      </c>
      <c r="L1" s="14" t="s">
        <v>391</v>
      </c>
      <c r="N1" t="s">
        <v>477</v>
      </c>
      <c r="O1" t="s">
        <v>478</v>
      </c>
    </row>
    <row r="2" spans="1:15" x14ac:dyDescent="0.25">
      <c r="A2" t="s">
        <v>116</v>
      </c>
      <c r="B2">
        <v>12</v>
      </c>
      <c r="C2">
        <v>1</v>
      </c>
      <c r="D2">
        <v>12</v>
      </c>
      <c r="E2" s="28">
        <v>1</v>
      </c>
      <c r="G2">
        <v>1</v>
      </c>
      <c r="H2" s="30" t="s">
        <v>392</v>
      </c>
      <c r="I2" s="29">
        <v>1</v>
      </c>
      <c r="J2" t="s">
        <v>503</v>
      </c>
      <c r="M2" s="28"/>
      <c r="N2">
        <f>COUNTIF(E2:E273, 1)</f>
        <v>212</v>
      </c>
      <c r="O2">
        <f>N2/(N2+N3)</f>
        <v>0.77941176470588236</v>
      </c>
    </row>
    <row r="3" spans="1:15" x14ac:dyDescent="0.25">
      <c r="A3" t="s">
        <v>116</v>
      </c>
      <c r="B3">
        <v>12</v>
      </c>
      <c r="C3">
        <v>2</v>
      </c>
      <c r="D3">
        <v>12</v>
      </c>
      <c r="E3" s="28">
        <v>1</v>
      </c>
      <c r="G3">
        <v>1</v>
      </c>
      <c r="H3" s="30" t="s">
        <v>393</v>
      </c>
      <c r="I3" s="29">
        <v>1</v>
      </c>
      <c r="J3" t="s">
        <v>503</v>
      </c>
      <c r="L3" s="31"/>
      <c r="M3" s="30"/>
      <c r="N3">
        <f>COUNTIF(E2:E273, 0)</f>
        <v>60</v>
      </c>
      <c r="O3">
        <f>N3/(N2+N3)</f>
        <v>0.22058823529411764</v>
      </c>
    </row>
    <row r="4" spans="1:15" x14ac:dyDescent="0.25">
      <c r="A4" t="s">
        <v>116</v>
      </c>
      <c r="B4">
        <v>14</v>
      </c>
      <c r="C4">
        <v>3</v>
      </c>
      <c r="D4">
        <v>12</v>
      </c>
      <c r="E4" s="30">
        <v>0</v>
      </c>
      <c r="F4" t="s">
        <v>394</v>
      </c>
      <c r="G4">
        <v>0</v>
      </c>
      <c r="H4" s="29" t="s">
        <v>395</v>
      </c>
      <c r="I4" s="32">
        <v>0</v>
      </c>
      <c r="J4" t="s">
        <v>522</v>
      </c>
    </row>
    <row r="5" spans="1:15" x14ac:dyDescent="0.25">
      <c r="A5" t="s">
        <v>116</v>
      </c>
      <c r="B5">
        <v>14</v>
      </c>
      <c r="C5">
        <v>4</v>
      </c>
      <c r="D5">
        <v>12</v>
      </c>
      <c r="E5" s="28">
        <v>1</v>
      </c>
      <c r="G5">
        <v>0</v>
      </c>
      <c r="H5" s="29" t="s">
        <v>395</v>
      </c>
      <c r="I5" s="29">
        <v>1</v>
      </c>
      <c r="J5" t="s">
        <v>523</v>
      </c>
      <c r="L5" s="14" t="s">
        <v>396</v>
      </c>
      <c r="N5" t="s">
        <v>477</v>
      </c>
      <c r="O5" t="s">
        <v>478</v>
      </c>
    </row>
    <row r="6" spans="1:15" x14ac:dyDescent="0.25">
      <c r="A6" t="s">
        <v>116</v>
      </c>
      <c r="B6">
        <v>14</v>
      </c>
      <c r="C6">
        <v>5</v>
      </c>
      <c r="D6">
        <v>12</v>
      </c>
      <c r="E6" s="28">
        <v>1</v>
      </c>
      <c r="G6">
        <v>0</v>
      </c>
      <c r="H6" s="29" t="s">
        <v>395</v>
      </c>
      <c r="I6" s="29">
        <v>1</v>
      </c>
      <c r="J6" t="s">
        <v>503</v>
      </c>
      <c r="M6" s="28"/>
      <c r="N6">
        <f>COUNTIF(I2:I273, 1)</f>
        <v>256</v>
      </c>
      <c r="O6">
        <f>N6/(N6+N7)</f>
        <v>0.94464944649446492</v>
      </c>
    </row>
    <row r="7" spans="1:15" x14ac:dyDescent="0.25">
      <c r="A7" t="s">
        <v>116</v>
      </c>
      <c r="B7">
        <v>21</v>
      </c>
      <c r="C7">
        <v>6</v>
      </c>
      <c r="D7">
        <v>12</v>
      </c>
      <c r="E7" s="28">
        <v>1</v>
      </c>
      <c r="G7">
        <v>0</v>
      </c>
      <c r="H7" s="29" t="s">
        <v>397</v>
      </c>
      <c r="I7" s="29">
        <v>1</v>
      </c>
      <c r="J7" t="s">
        <v>503</v>
      </c>
      <c r="L7" s="31"/>
      <c r="M7" s="30"/>
      <c r="N7">
        <f>COUNTIF(I2:I273, 0)</f>
        <v>15</v>
      </c>
      <c r="O7">
        <f>N7/(N6+N7)</f>
        <v>5.5350553505535055E-2</v>
      </c>
    </row>
    <row r="8" spans="1:15" x14ac:dyDescent="0.25">
      <c r="A8" t="s">
        <v>116</v>
      </c>
      <c r="B8">
        <v>44</v>
      </c>
      <c r="C8">
        <v>7</v>
      </c>
      <c r="D8">
        <v>24</v>
      </c>
      <c r="E8" s="30">
        <v>0</v>
      </c>
      <c r="F8" t="s">
        <v>398</v>
      </c>
      <c r="G8">
        <v>1</v>
      </c>
      <c r="H8" s="30" t="s">
        <v>399</v>
      </c>
      <c r="I8" s="32">
        <v>1</v>
      </c>
      <c r="J8" t="s">
        <v>503</v>
      </c>
    </row>
    <row r="9" spans="1:15" x14ac:dyDescent="0.25">
      <c r="A9" t="s">
        <v>116</v>
      </c>
      <c r="B9">
        <v>49</v>
      </c>
      <c r="C9">
        <v>8</v>
      </c>
      <c r="D9">
        <v>12</v>
      </c>
      <c r="E9" s="28">
        <v>1</v>
      </c>
      <c r="G9">
        <v>1</v>
      </c>
      <c r="H9" s="30" t="s">
        <v>400</v>
      </c>
      <c r="I9" s="29">
        <v>1</v>
      </c>
      <c r="J9" t="s">
        <v>503</v>
      </c>
    </row>
    <row r="10" spans="1:15" x14ac:dyDescent="0.25">
      <c r="A10" t="s">
        <v>116</v>
      </c>
      <c r="B10">
        <v>49</v>
      </c>
      <c r="C10">
        <v>9</v>
      </c>
      <c r="D10">
        <v>12</v>
      </c>
      <c r="E10" s="28">
        <v>1</v>
      </c>
      <c r="G10">
        <v>1</v>
      </c>
      <c r="H10" s="30" t="s">
        <v>401</v>
      </c>
      <c r="I10" s="29">
        <v>1</v>
      </c>
    </row>
    <row r="11" spans="1:15" x14ac:dyDescent="0.25">
      <c r="A11" t="s">
        <v>116</v>
      </c>
      <c r="B11">
        <v>49</v>
      </c>
      <c r="C11">
        <v>10</v>
      </c>
      <c r="D11">
        <v>12</v>
      </c>
      <c r="E11" s="28">
        <v>1</v>
      </c>
      <c r="G11">
        <v>1</v>
      </c>
      <c r="H11" s="30" t="s">
        <v>402</v>
      </c>
      <c r="I11" s="29">
        <v>1</v>
      </c>
    </row>
    <row r="12" spans="1:15" x14ac:dyDescent="0.25">
      <c r="A12" t="s">
        <v>116</v>
      </c>
      <c r="B12">
        <v>50</v>
      </c>
      <c r="C12">
        <v>11</v>
      </c>
      <c r="D12">
        <v>12</v>
      </c>
      <c r="E12" s="30">
        <v>0</v>
      </c>
      <c r="F12" t="s">
        <v>403</v>
      </c>
      <c r="G12">
        <v>1</v>
      </c>
      <c r="H12" s="30" t="s">
        <v>404</v>
      </c>
      <c r="I12" s="32">
        <v>1</v>
      </c>
    </row>
    <row r="13" spans="1:15" x14ac:dyDescent="0.25">
      <c r="A13" t="s">
        <v>116</v>
      </c>
      <c r="B13" s="1">
        <v>59</v>
      </c>
      <c r="C13">
        <v>12</v>
      </c>
      <c r="D13">
        <v>12</v>
      </c>
      <c r="E13" s="28">
        <v>1</v>
      </c>
      <c r="G13">
        <v>1</v>
      </c>
      <c r="H13" s="30" t="s">
        <v>405</v>
      </c>
      <c r="I13" s="29">
        <v>1</v>
      </c>
    </row>
    <row r="14" spans="1:15" x14ac:dyDescent="0.25">
      <c r="A14" t="s">
        <v>116</v>
      </c>
      <c r="B14" s="1">
        <v>60</v>
      </c>
      <c r="C14">
        <v>13</v>
      </c>
      <c r="D14">
        <v>12</v>
      </c>
      <c r="E14" s="28">
        <v>1</v>
      </c>
      <c r="G14">
        <v>1</v>
      </c>
      <c r="H14" s="30" t="s">
        <v>406</v>
      </c>
      <c r="I14" s="29">
        <v>1</v>
      </c>
    </row>
    <row r="15" spans="1:15" x14ac:dyDescent="0.25">
      <c r="A15" t="s">
        <v>116</v>
      </c>
      <c r="B15" s="1">
        <v>61</v>
      </c>
      <c r="C15">
        <v>14</v>
      </c>
      <c r="D15">
        <v>12</v>
      </c>
      <c r="E15" s="30">
        <v>0</v>
      </c>
      <c r="F15" t="s">
        <v>403</v>
      </c>
      <c r="G15">
        <v>1</v>
      </c>
      <c r="H15" s="30" t="s">
        <v>407</v>
      </c>
      <c r="I15" s="32">
        <v>1</v>
      </c>
    </row>
    <row r="16" spans="1:15" x14ac:dyDescent="0.25">
      <c r="A16" t="s">
        <v>116</v>
      </c>
      <c r="B16" s="1">
        <v>73</v>
      </c>
      <c r="C16">
        <v>15</v>
      </c>
      <c r="D16">
        <v>12</v>
      </c>
      <c r="E16" s="28">
        <v>1</v>
      </c>
      <c r="G16">
        <v>0</v>
      </c>
      <c r="H16" s="29" t="s">
        <v>395</v>
      </c>
      <c r="I16" s="29">
        <v>1</v>
      </c>
    </row>
    <row r="17" spans="1:10" x14ac:dyDescent="0.25">
      <c r="A17" t="s">
        <v>116</v>
      </c>
      <c r="B17" s="1">
        <v>73</v>
      </c>
      <c r="C17">
        <v>16</v>
      </c>
      <c r="D17">
        <v>12</v>
      </c>
      <c r="E17" s="28">
        <v>1</v>
      </c>
      <c r="G17">
        <v>0</v>
      </c>
      <c r="H17" s="29" t="s">
        <v>395</v>
      </c>
      <c r="I17" s="29">
        <v>1</v>
      </c>
    </row>
    <row r="18" spans="1:10" x14ac:dyDescent="0.25">
      <c r="A18" t="s">
        <v>116</v>
      </c>
      <c r="B18" s="1">
        <v>75</v>
      </c>
      <c r="C18">
        <v>17</v>
      </c>
      <c r="D18">
        <v>36</v>
      </c>
      <c r="E18" s="30">
        <v>0</v>
      </c>
      <c r="F18" t="s">
        <v>408</v>
      </c>
      <c r="G18">
        <v>1</v>
      </c>
      <c r="H18" s="30" t="s">
        <v>409</v>
      </c>
      <c r="I18" s="32">
        <v>1</v>
      </c>
      <c r="J18" t="s">
        <v>499</v>
      </c>
    </row>
    <row r="19" spans="1:10" x14ac:dyDescent="0.25">
      <c r="A19" t="s">
        <v>116</v>
      </c>
      <c r="B19" s="1">
        <v>76</v>
      </c>
      <c r="C19">
        <v>18</v>
      </c>
      <c r="D19">
        <v>12</v>
      </c>
      <c r="E19" s="28">
        <v>1</v>
      </c>
      <c r="G19">
        <v>1</v>
      </c>
      <c r="H19" s="30" t="s">
        <v>410</v>
      </c>
      <c r="I19" s="29">
        <v>1</v>
      </c>
      <c r="J19" t="s">
        <v>500</v>
      </c>
    </row>
    <row r="20" spans="1:10" x14ac:dyDescent="0.25">
      <c r="A20" t="s">
        <v>116</v>
      </c>
      <c r="B20" s="1">
        <v>76</v>
      </c>
      <c r="C20">
        <v>19</v>
      </c>
      <c r="D20">
        <v>12</v>
      </c>
      <c r="E20" s="30">
        <v>0</v>
      </c>
      <c r="F20" t="s">
        <v>403</v>
      </c>
      <c r="G20">
        <v>1</v>
      </c>
      <c r="H20" s="30" t="s">
        <v>411</v>
      </c>
      <c r="I20" s="32">
        <v>1</v>
      </c>
      <c r="J20" t="s">
        <v>501</v>
      </c>
    </row>
    <row r="21" spans="1:10" x14ac:dyDescent="0.25">
      <c r="A21" t="s">
        <v>116</v>
      </c>
      <c r="B21" s="1">
        <v>76</v>
      </c>
      <c r="C21">
        <v>20</v>
      </c>
      <c r="D21">
        <v>12</v>
      </c>
      <c r="E21" s="28">
        <v>1</v>
      </c>
      <c r="G21">
        <v>1</v>
      </c>
      <c r="H21" s="30" t="s">
        <v>412</v>
      </c>
      <c r="I21" s="29">
        <v>1</v>
      </c>
      <c r="J21" t="s">
        <v>502</v>
      </c>
    </row>
    <row r="22" spans="1:10" x14ac:dyDescent="0.25">
      <c r="A22" t="s">
        <v>116</v>
      </c>
      <c r="B22" s="1">
        <v>91</v>
      </c>
      <c r="C22">
        <v>21</v>
      </c>
      <c r="D22">
        <v>12</v>
      </c>
      <c r="E22" s="28">
        <v>1</v>
      </c>
      <c r="G22">
        <v>0</v>
      </c>
      <c r="H22" s="29" t="s">
        <v>395</v>
      </c>
      <c r="I22" s="29">
        <v>1</v>
      </c>
      <c r="J22" t="s">
        <v>503</v>
      </c>
    </row>
    <row r="23" spans="1:10" x14ac:dyDescent="0.25">
      <c r="A23" t="s">
        <v>116</v>
      </c>
      <c r="B23" s="1">
        <v>96</v>
      </c>
      <c r="C23">
        <v>22</v>
      </c>
      <c r="D23">
        <v>24</v>
      </c>
      <c r="E23" s="30">
        <v>0</v>
      </c>
      <c r="F23" t="s">
        <v>408</v>
      </c>
      <c r="G23">
        <v>1</v>
      </c>
      <c r="H23" s="30" t="s">
        <v>413</v>
      </c>
      <c r="I23" s="32">
        <v>1</v>
      </c>
      <c r="J23" t="s">
        <v>503</v>
      </c>
    </row>
    <row r="24" spans="1:10" x14ac:dyDescent="0.25">
      <c r="A24" t="s">
        <v>116</v>
      </c>
      <c r="B24" s="1">
        <v>96</v>
      </c>
      <c r="C24">
        <v>23</v>
      </c>
      <c r="D24">
        <v>24</v>
      </c>
      <c r="E24" s="28">
        <v>1</v>
      </c>
      <c r="G24">
        <v>1</v>
      </c>
      <c r="H24" s="30" t="s">
        <v>413</v>
      </c>
      <c r="I24" s="29">
        <v>1</v>
      </c>
      <c r="J24" t="s">
        <v>504</v>
      </c>
    </row>
    <row r="25" spans="1:10" x14ac:dyDescent="0.25">
      <c r="A25" t="s">
        <v>116</v>
      </c>
      <c r="B25" s="1">
        <v>97</v>
      </c>
      <c r="C25">
        <v>24</v>
      </c>
      <c r="D25">
        <v>12</v>
      </c>
      <c r="E25" s="28">
        <v>1</v>
      </c>
      <c r="G25">
        <v>1</v>
      </c>
      <c r="H25" s="30" t="s">
        <v>414</v>
      </c>
      <c r="I25" s="29">
        <v>1</v>
      </c>
      <c r="J25" t="s">
        <v>505</v>
      </c>
    </row>
    <row r="26" spans="1:10" x14ac:dyDescent="0.25">
      <c r="A26" t="s">
        <v>116</v>
      </c>
      <c r="B26" s="1">
        <v>101</v>
      </c>
      <c r="C26">
        <v>25</v>
      </c>
      <c r="D26">
        <v>24</v>
      </c>
      <c r="E26" s="28">
        <v>1</v>
      </c>
      <c r="G26">
        <v>1</v>
      </c>
      <c r="H26" s="30" t="s">
        <v>415</v>
      </c>
      <c r="I26" s="29">
        <v>1</v>
      </c>
      <c r="J26" t="s">
        <v>503</v>
      </c>
    </row>
    <row r="27" spans="1:10" x14ac:dyDescent="0.25">
      <c r="A27" t="s">
        <v>116</v>
      </c>
      <c r="B27" s="1">
        <v>101</v>
      </c>
      <c r="C27">
        <v>26</v>
      </c>
      <c r="D27">
        <v>24</v>
      </c>
      <c r="E27" s="30">
        <v>0</v>
      </c>
      <c r="F27" t="s">
        <v>416</v>
      </c>
      <c r="G27">
        <v>1</v>
      </c>
      <c r="H27" s="30" t="s">
        <v>415</v>
      </c>
      <c r="I27" s="32">
        <v>1</v>
      </c>
      <c r="J27" t="s">
        <v>503</v>
      </c>
    </row>
    <row r="28" spans="1:10" x14ac:dyDescent="0.25">
      <c r="A28" t="s">
        <v>116</v>
      </c>
      <c r="B28" s="1">
        <v>101</v>
      </c>
      <c r="C28">
        <v>27</v>
      </c>
      <c r="D28">
        <v>24</v>
      </c>
      <c r="E28" s="31">
        <v>0</v>
      </c>
      <c r="F28" t="s">
        <v>417</v>
      </c>
      <c r="G28">
        <v>1</v>
      </c>
      <c r="H28" s="30" t="s">
        <v>415</v>
      </c>
      <c r="I28" s="33">
        <v>0</v>
      </c>
      <c r="J28" t="s">
        <v>503</v>
      </c>
    </row>
    <row r="29" spans="1:10" x14ac:dyDescent="0.25">
      <c r="A29" t="s">
        <v>116</v>
      </c>
      <c r="B29" s="1">
        <v>109</v>
      </c>
      <c r="C29">
        <v>28</v>
      </c>
      <c r="D29">
        <v>12</v>
      </c>
      <c r="E29" s="28">
        <v>1</v>
      </c>
      <c r="G29">
        <v>0</v>
      </c>
      <c r="H29" s="29" t="s">
        <v>395</v>
      </c>
      <c r="I29" s="29">
        <v>1</v>
      </c>
      <c r="J29" t="s">
        <v>503</v>
      </c>
    </row>
    <row r="30" spans="1:10" x14ac:dyDescent="0.25">
      <c r="A30" t="s">
        <v>116</v>
      </c>
      <c r="B30" s="1">
        <v>112</v>
      </c>
      <c r="C30">
        <v>29</v>
      </c>
      <c r="D30">
        <v>24</v>
      </c>
      <c r="E30" s="30">
        <v>0</v>
      </c>
      <c r="F30" t="s">
        <v>416</v>
      </c>
      <c r="G30">
        <v>1</v>
      </c>
      <c r="H30" s="30" t="s">
        <v>418</v>
      </c>
      <c r="I30" s="32">
        <v>1</v>
      </c>
      <c r="J30" t="s">
        <v>503</v>
      </c>
    </row>
    <row r="31" spans="1:10" x14ac:dyDescent="0.25">
      <c r="A31" t="s">
        <v>116</v>
      </c>
      <c r="B31" s="1">
        <v>124</v>
      </c>
      <c r="C31">
        <v>30</v>
      </c>
      <c r="D31">
        <v>12</v>
      </c>
      <c r="E31" s="30">
        <v>0</v>
      </c>
      <c r="F31" t="s">
        <v>419</v>
      </c>
      <c r="G31">
        <v>1</v>
      </c>
      <c r="H31" s="29" t="s">
        <v>420</v>
      </c>
      <c r="I31" s="32">
        <v>1</v>
      </c>
      <c r="J31" t="s">
        <v>506</v>
      </c>
    </row>
    <row r="32" spans="1:10" x14ac:dyDescent="0.25">
      <c r="A32" t="s">
        <v>116</v>
      </c>
      <c r="B32" s="1">
        <v>134</v>
      </c>
      <c r="C32">
        <v>31</v>
      </c>
      <c r="D32">
        <v>12</v>
      </c>
      <c r="E32" s="30">
        <v>0</v>
      </c>
      <c r="F32" t="s">
        <v>416</v>
      </c>
      <c r="G32">
        <v>1</v>
      </c>
      <c r="H32" s="30" t="s">
        <v>421</v>
      </c>
      <c r="I32" s="32">
        <v>1</v>
      </c>
      <c r="J32" t="s">
        <v>503</v>
      </c>
    </row>
    <row r="33" spans="1:10" x14ac:dyDescent="0.25">
      <c r="A33" t="s">
        <v>116</v>
      </c>
      <c r="B33" s="1">
        <v>140</v>
      </c>
      <c r="C33">
        <v>32</v>
      </c>
      <c r="D33">
        <v>12</v>
      </c>
      <c r="E33" s="28">
        <v>1</v>
      </c>
      <c r="G33">
        <v>1</v>
      </c>
      <c r="H33" s="30" t="s">
        <v>404</v>
      </c>
      <c r="I33" s="29">
        <v>1</v>
      </c>
      <c r="J33" t="s">
        <v>503</v>
      </c>
    </row>
    <row r="34" spans="1:10" x14ac:dyDescent="0.25">
      <c r="A34" t="s">
        <v>116</v>
      </c>
      <c r="B34" s="1">
        <v>140</v>
      </c>
      <c r="C34">
        <v>33</v>
      </c>
      <c r="D34">
        <v>12</v>
      </c>
      <c r="E34" s="28">
        <v>1</v>
      </c>
      <c r="G34">
        <v>1</v>
      </c>
      <c r="H34" s="30" t="s">
        <v>404</v>
      </c>
      <c r="I34" s="29">
        <v>1</v>
      </c>
      <c r="J34" t="s">
        <v>503</v>
      </c>
    </row>
    <row r="35" spans="1:10" x14ac:dyDescent="0.25">
      <c r="A35" t="s">
        <v>116</v>
      </c>
      <c r="B35" s="1">
        <v>141</v>
      </c>
      <c r="C35">
        <v>34</v>
      </c>
      <c r="D35">
        <v>12</v>
      </c>
      <c r="E35" s="28">
        <v>1</v>
      </c>
      <c r="F35" t="s">
        <v>422</v>
      </c>
      <c r="G35">
        <v>1</v>
      </c>
      <c r="H35" s="30" t="s">
        <v>423</v>
      </c>
      <c r="I35" s="29">
        <v>1</v>
      </c>
      <c r="J35" t="s">
        <v>503</v>
      </c>
    </row>
    <row r="36" spans="1:10" x14ac:dyDescent="0.25">
      <c r="A36" t="s">
        <v>116</v>
      </c>
      <c r="B36" s="1">
        <v>143</v>
      </c>
      <c r="C36">
        <v>35</v>
      </c>
      <c r="D36">
        <v>12</v>
      </c>
      <c r="E36" s="28">
        <v>1</v>
      </c>
      <c r="G36">
        <v>0</v>
      </c>
      <c r="H36" s="29" t="s">
        <v>397</v>
      </c>
      <c r="I36" s="29">
        <v>1</v>
      </c>
      <c r="J36" t="s">
        <v>503</v>
      </c>
    </row>
    <row r="37" spans="1:10" x14ac:dyDescent="0.25">
      <c r="A37" t="s">
        <v>116</v>
      </c>
      <c r="B37" s="1">
        <v>143</v>
      </c>
      <c r="C37">
        <v>36</v>
      </c>
      <c r="D37">
        <v>12</v>
      </c>
      <c r="E37" s="28">
        <v>1</v>
      </c>
      <c r="G37">
        <v>0</v>
      </c>
      <c r="H37" s="29" t="s">
        <v>397</v>
      </c>
      <c r="I37" s="29">
        <v>1</v>
      </c>
      <c r="J37" t="s">
        <v>507</v>
      </c>
    </row>
    <row r="38" spans="1:10" x14ac:dyDescent="0.25">
      <c r="A38" t="s">
        <v>116</v>
      </c>
      <c r="B38" s="1">
        <v>153</v>
      </c>
      <c r="C38">
        <v>37</v>
      </c>
      <c r="D38">
        <v>12</v>
      </c>
      <c r="E38" s="28">
        <v>1</v>
      </c>
      <c r="G38">
        <v>1</v>
      </c>
      <c r="H38" s="30" t="s">
        <v>424</v>
      </c>
      <c r="I38" s="29">
        <v>1</v>
      </c>
      <c r="J38" t="s">
        <v>508</v>
      </c>
    </row>
    <row r="39" spans="1:10" x14ac:dyDescent="0.25">
      <c r="A39" t="s">
        <v>116</v>
      </c>
      <c r="B39" s="1">
        <v>153</v>
      </c>
      <c r="C39">
        <v>38</v>
      </c>
      <c r="D39">
        <v>12</v>
      </c>
      <c r="E39" s="28">
        <v>1</v>
      </c>
      <c r="G39">
        <v>1</v>
      </c>
      <c r="H39" s="30" t="s">
        <v>425</v>
      </c>
      <c r="I39" s="29">
        <v>1</v>
      </c>
      <c r="J39" t="s">
        <v>503</v>
      </c>
    </row>
    <row r="40" spans="1:10" x14ac:dyDescent="0.25">
      <c r="A40" t="s">
        <v>116</v>
      </c>
      <c r="B40" s="1">
        <v>166</v>
      </c>
      <c r="C40">
        <v>39</v>
      </c>
      <c r="D40">
        <v>36</v>
      </c>
      <c r="E40" s="28">
        <v>1</v>
      </c>
      <c r="G40">
        <v>0</v>
      </c>
      <c r="H40" s="30" t="s">
        <v>426</v>
      </c>
      <c r="I40" s="29">
        <v>1</v>
      </c>
      <c r="J40" t="s">
        <v>503</v>
      </c>
    </row>
    <row r="41" spans="1:10" x14ac:dyDescent="0.25">
      <c r="A41" t="s">
        <v>116</v>
      </c>
      <c r="B41" s="1">
        <v>175</v>
      </c>
      <c r="C41">
        <v>40</v>
      </c>
      <c r="D41">
        <v>12</v>
      </c>
      <c r="E41" s="28">
        <v>1</v>
      </c>
      <c r="G41">
        <v>1</v>
      </c>
      <c r="H41" s="30" t="s">
        <v>427</v>
      </c>
      <c r="I41" s="29">
        <v>1</v>
      </c>
      <c r="J41" t="s">
        <v>509</v>
      </c>
    </row>
    <row r="42" spans="1:10" x14ac:dyDescent="0.25">
      <c r="A42" t="s">
        <v>116</v>
      </c>
      <c r="B42" s="1">
        <v>175</v>
      </c>
      <c r="C42">
        <v>41</v>
      </c>
      <c r="D42">
        <v>12</v>
      </c>
      <c r="E42" s="28">
        <v>1</v>
      </c>
      <c r="G42">
        <v>1</v>
      </c>
      <c r="H42" s="30" t="s">
        <v>427</v>
      </c>
      <c r="I42" s="29">
        <v>1</v>
      </c>
      <c r="J42" t="s">
        <v>510</v>
      </c>
    </row>
    <row r="43" spans="1:10" x14ac:dyDescent="0.25">
      <c r="A43" t="s">
        <v>116</v>
      </c>
      <c r="B43" s="1">
        <v>195</v>
      </c>
      <c r="C43">
        <v>42</v>
      </c>
      <c r="D43">
        <v>24</v>
      </c>
      <c r="E43" s="28">
        <v>1</v>
      </c>
      <c r="G43">
        <v>0</v>
      </c>
      <c r="H43" s="29" t="s">
        <v>395</v>
      </c>
      <c r="I43" s="29">
        <v>1</v>
      </c>
      <c r="J43" t="s">
        <v>503</v>
      </c>
    </row>
    <row r="44" spans="1:10" x14ac:dyDescent="0.25">
      <c r="A44" t="s">
        <v>116</v>
      </c>
      <c r="B44" s="1">
        <v>195</v>
      </c>
      <c r="C44">
        <v>43</v>
      </c>
      <c r="D44">
        <v>24</v>
      </c>
      <c r="E44" s="28">
        <v>1</v>
      </c>
      <c r="G44">
        <v>0</v>
      </c>
      <c r="H44" s="29" t="s">
        <v>395</v>
      </c>
      <c r="I44" s="29">
        <v>1</v>
      </c>
    </row>
    <row r="45" spans="1:10" x14ac:dyDescent="0.25">
      <c r="A45" t="s">
        <v>116</v>
      </c>
      <c r="B45" s="1">
        <v>210</v>
      </c>
      <c r="C45">
        <v>44</v>
      </c>
      <c r="D45">
        <v>12</v>
      </c>
      <c r="E45" s="28">
        <v>1</v>
      </c>
      <c r="G45">
        <v>0</v>
      </c>
      <c r="H45" s="30" t="s">
        <v>428</v>
      </c>
      <c r="I45" s="29">
        <v>1</v>
      </c>
    </row>
    <row r="46" spans="1:10" x14ac:dyDescent="0.25">
      <c r="A46" t="s">
        <v>116</v>
      </c>
      <c r="B46" s="1">
        <v>221</v>
      </c>
      <c r="C46">
        <v>45</v>
      </c>
      <c r="D46">
        <v>12</v>
      </c>
      <c r="E46" s="28">
        <v>1</v>
      </c>
      <c r="G46">
        <v>0</v>
      </c>
      <c r="H46" s="29" t="s">
        <v>395</v>
      </c>
      <c r="I46" s="29">
        <v>1</v>
      </c>
    </row>
    <row r="47" spans="1:10" x14ac:dyDescent="0.25">
      <c r="A47" t="s">
        <v>116</v>
      </c>
      <c r="B47" s="1">
        <v>221</v>
      </c>
      <c r="C47">
        <v>46</v>
      </c>
      <c r="D47">
        <v>12</v>
      </c>
      <c r="E47" s="28">
        <v>1</v>
      </c>
      <c r="G47">
        <v>0</v>
      </c>
      <c r="H47" s="29" t="s">
        <v>395</v>
      </c>
      <c r="I47" s="29">
        <v>1</v>
      </c>
    </row>
    <row r="48" spans="1:10" x14ac:dyDescent="0.25">
      <c r="A48" t="s">
        <v>116</v>
      </c>
      <c r="B48" s="1">
        <v>221</v>
      </c>
      <c r="C48">
        <v>47</v>
      </c>
      <c r="D48">
        <v>12</v>
      </c>
      <c r="E48" s="28">
        <v>1</v>
      </c>
      <c r="G48">
        <v>0</v>
      </c>
      <c r="H48" s="29" t="s">
        <v>395</v>
      </c>
      <c r="I48" s="29">
        <v>1</v>
      </c>
    </row>
    <row r="49" spans="1:9" x14ac:dyDescent="0.25">
      <c r="A49" t="s">
        <v>116</v>
      </c>
      <c r="B49" s="1">
        <v>226</v>
      </c>
      <c r="C49">
        <v>48</v>
      </c>
      <c r="D49">
        <v>12</v>
      </c>
      <c r="E49" s="28">
        <v>1</v>
      </c>
      <c r="G49">
        <v>0</v>
      </c>
      <c r="H49" s="29" t="s">
        <v>395</v>
      </c>
      <c r="I49" s="29">
        <v>1</v>
      </c>
    </row>
    <row r="50" spans="1:9" x14ac:dyDescent="0.25">
      <c r="A50" t="s">
        <v>116</v>
      </c>
      <c r="B50" s="1">
        <v>226</v>
      </c>
      <c r="C50">
        <v>49</v>
      </c>
      <c r="D50">
        <v>12</v>
      </c>
      <c r="E50" s="28">
        <v>1</v>
      </c>
      <c r="G50">
        <v>0</v>
      </c>
      <c r="H50" s="29" t="s">
        <v>395</v>
      </c>
      <c r="I50" s="29">
        <v>1</v>
      </c>
    </row>
    <row r="51" spans="1:9" x14ac:dyDescent="0.25">
      <c r="A51" t="s">
        <v>116</v>
      </c>
      <c r="B51" s="1">
        <v>237</v>
      </c>
      <c r="C51">
        <v>50</v>
      </c>
      <c r="D51">
        <v>12</v>
      </c>
      <c r="E51" s="28">
        <v>1</v>
      </c>
      <c r="G51">
        <v>0</v>
      </c>
      <c r="H51" s="29" t="s">
        <v>395</v>
      </c>
      <c r="I51" s="29">
        <v>1</v>
      </c>
    </row>
    <row r="52" spans="1:9" x14ac:dyDescent="0.25">
      <c r="A52" t="s">
        <v>116</v>
      </c>
      <c r="B52" s="1">
        <v>237</v>
      </c>
      <c r="C52">
        <v>51</v>
      </c>
      <c r="D52">
        <v>12</v>
      </c>
      <c r="E52" s="28">
        <v>1</v>
      </c>
      <c r="G52">
        <v>0</v>
      </c>
      <c r="H52" s="29" t="s">
        <v>395</v>
      </c>
      <c r="I52" s="29">
        <v>1</v>
      </c>
    </row>
    <row r="53" spans="1:9" x14ac:dyDescent="0.25">
      <c r="A53" t="s">
        <v>116</v>
      </c>
      <c r="B53" s="1">
        <v>242</v>
      </c>
      <c r="C53">
        <v>52</v>
      </c>
      <c r="D53">
        <v>12</v>
      </c>
      <c r="E53" s="28">
        <v>1</v>
      </c>
      <c r="G53">
        <v>0</v>
      </c>
      <c r="H53" s="29" t="s">
        <v>395</v>
      </c>
      <c r="I53" s="29">
        <v>1</v>
      </c>
    </row>
    <row r="54" spans="1:9" x14ac:dyDescent="0.25">
      <c r="A54" t="s">
        <v>116</v>
      </c>
      <c r="B54" s="1">
        <v>262</v>
      </c>
      <c r="C54">
        <v>53</v>
      </c>
      <c r="D54">
        <v>24</v>
      </c>
      <c r="E54" s="28">
        <v>1</v>
      </c>
      <c r="G54">
        <v>0</v>
      </c>
      <c r="H54" s="29" t="s">
        <v>395</v>
      </c>
      <c r="I54" s="29">
        <v>1</v>
      </c>
    </row>
    <row r="55" spans="1:9" x14ac:dyDescent="0.25">
      <c r="A55" t="s">
        <v>116</v>
      </c>
      <c r="B55" s="1">
        <v>270</v>
      </c>
      <c r="C55">
        <v>54</v>
      </c>
      <c r="D55">
        <v>12</v>
      </c>
      <c r="E55" s="28">
        <v>1</v>
      </c>
      <c r="G55">
        <v>0</v>
      </c>
      <c r="H55" s="29" t="s">
        <v>395</v>
      </c>
      <c r="I55" s="29">
        <v>1</v>
      </c>
    </row>
    <row r="56" spans="1:9" x14ac:dyDescent="0.25">
      <c r="A56" t="s">
        <v>116</v>
      </c>
      <c r="B56" s="1">
        <v>281</v>
      </c>
      <c r="C56">
        <v>55</v>
      </c>
      <c r="D56">
        <v>12</v>
      </c>
      <c r="E56" s="30">
        <v>0</v>
      </c>
      <c r="F56" t="s">
        <v>416</v>
      </c>
      <c r="G56">
        <v>1</v>
      </c>
      <c r="H56" s="30" t="s">
        <v>429</v>
      </c>
      <c r="I56" s="32">
        <v>1</v>
      </c>
    </row>
    <row r="57" spans="1:9" x14ac:dyDescent="0.25">
      <c r="A57" t="s">
        <v>116</v>
      </c>
      <c r="B57" s="1">
        <v>281</v>
      </c>
      <c r="C57">
        <v>56</v>
      </c>
      <c r="D57">
        <v>12</v>
      </c>
      <c r="E57" s="28">
        <v>1</v>
      </c>
      <c r="G57">
        <v>1</v>
      </c>
      <c r="H57" s="30" t="s">
        <v>430</v>
      </c>
      <c r="I57" s="29">
        <v>1</v>
      </c>
    </row>
    <row r="58" spans="1:9" x14ac:dyDescent="0.25">
      <c r="A58" t="s">
        <v>116</v>
      </c>
      <c r="B58" s="1">
        <v>288</v>
      </c>
      <c r="C58">
        <v>57</v>
      </c>
      <c r="D58">
        <v>12</v>
      </c>
      <c r="E58" s="28">
        <v>1</v>
      </c>
      <c r="G58">
        <v>1</v>
      </c>
      <c r="H58" s="30" t="s">
        <v>431</v>
      </c>
      <c r="I58" s="29">
        <v>1</v>
      </c>
    </row>
    <row r="59" spans="1:9" x14ac:dyDescent="0.25">
      <c r="A59" t="s">
        <v>116</v>
      </c>
      <c r="B59" s="1">
        <v>288</v>
      </c>
      <c r="C59">
        <v>58</v>
      </c>
      <c r="D59">
        <v>12</v>
      </c>
      <c r="E59" s="28">
        <v>1</v>
      </c>
      <c r="G59">
        <v>1</v>
      </c>
      <c r="H59" s="30" t="s">
        <v>431</v>
      </c>
      <c r="I59" s="29">
        <v>1</v>
      </c>
    </row>
    <row r="60" spans="1:9" x14ac:dyDescent="0.25">
      <c r="A60" t="s">
        <v>116</v>
      </c>
      <c r="B60" s="1">
        <v>319</v>
      </c>
      <c r="C60">
        <v>59</v>
      </c>
      <c r="D60">
        <v>36</v>
      </c>
      <c r="E60" s="28">
        <v>1</v>
      </c>
      <c r="G60">
        <v>0</v>
      </c>
      <c r="H60" s="29" t="s">
        <v>397</v>
      </c>
      <c r="I60" s="29">
        <v>1</v>
      </c>
    </row>
    <row r="61" spans="1:9" x14ac:dyDescent="0.25">
      <c r="A61" t="s">
        <v>116</v>
      </c>
      <c r="B61" s="1">
        <v>332</v>
      </c>
      <c r="C61">
        <v>60</v>
      </c>
      <c r="D61">
        <v>12</v>
      </c>
      <c r="E61" s="30">
        <v>0</v>
      </c>
      <c r="F61" t="s">
        <v>432</v>
      </c>
      <c r="G61">
        <v>1</v>
      </c>
      <c r="H61" s="30" t="s">
        <v>433</v>
      </c>
      <c r="I61" s="32">
        <v>0</v>
      </c>
    </row>
    <row r="62" spans="1:9" x14ac:dyDescent="0.25">
      <c r="A62" t="s">
        <v>116</v>
      </c>
      <c r="B62" s="1">
        <v>332</v>
      </c>
      <c r="C62">
        <v>61</v>
      </c>
      <c r="D62">
        <v>12</v>
      </c>
      <c r="E62" s="28">
        <v>1</v>
      </c>
      <c r="G62">
        <v>1</v>
      </c>
      <c r="H62" s="30" t="s">
        <v>434</v>
      </c>
      <c r="I62" s="29">
        <v>1</v>
      </c>
    </row>
    <row r="63" spans="1:9" x14ac:dyDescent="0.25">
      <c r="A63" t="s">
        <v>116</v>
      </c>
      <c r="B63" s="1">
        <v>332</v>
      </c>
      <c r="C63">
        <v>62</v>
      </c>
      <c r="D63">
        <v>12</v>
      </c>
      <c r="E63" s="28">
        <v>1</v>
      </c>
      <c r="G63">
        <v>1</v>
      </c>
      <c r="H63" s="30" t="s">
        <v>434</v>
      </c>
      <c r="I63" s="29">
        <v>1</v>
      </c>
    </row>
    <row r="64" spans="1:9" x14ac:dyDescent="0.25">
      <c r="A64" t="s">
        <v>116</v>
      </c>
      <c r="B64" s="1">
        <v>342</v>
      </c>
      <c r="C64">
        <v>63</v>
      </c>
      <c r="D64">
        <v>24</v>
      </c>
      <c r="E64" s="28">
        <v>1</v>
      </c>
      <c r="G64">
        <v>0</v>
      </c>
      <c r="H64" s="29" t="s">
        <v>395</v>
      </c>
      <c r="I64" s="29">
        <v>1</v>
      </c>
    </row>
    <row r="65" spans="1:9" x14ac:dyDescent="0.25">
      <c r="A65" t="s">
        <v>116</v>
      </c>
      <c r="B65" s="1">
        <v>347</v>
      </c>
      <c r="C65">
        <v>64</v>
      </c>
      <c r="D65">
        <v>24</v>
      </c>
      <c r="E65" s="28">
        <v>1</v>
      </c>
      <c r="G65">
        <v>0</v>
      </c>
      <c r="H65" s="29" t="s">
        <v>395</v>
      </c>
      <c r="I65" s="29">
        <v>1</v>
      </c>
    </row>
    <row r="66" spans="1:9" x14ac:dyDescent="0.25">
      <c r="A66" t="s">
        <v>116</v>
      </c>
      <c r="B66" s="1">
        <v>349</v>
      </c>
      <c r="C66">
        <v>65</v>
      </c>
      <c r="D66">
        <v>12</v>
      </c>
      <c r="E66" s="28">
        <v>1</v>
      </c>
      <c r="G66">
        <v>0</v>
      </c>
      <c r="H66" s="29" t="s">
        <v>395</v>
      </c>
      <c r="I66" s="29">
        <v>1</v>
      </c>
    </row>
    <row r="67" spans="1:9" x14ac:dyDescent="0.25">
      <c r="A67" t="s">
        <v>116</v>
      </c>
      <c r="B67" s="1">
        <v>349</v>
      </c>
      <c r="C67">
        <v>66</v>
      </c>
      <c r="D67">
        <v>12</v>
      </c>
      <c r="E67" s="28">
        <v>1</v>
      </c>
      <c r="G67">
        <v>0</v>
      </c>
      <c r="H67" s="29" t="s">
        <v>395</v>
      </c>
      <c r="I67" s="29">
        <v>1</v>
      </c>
    </row>
    <row r="68" spans="1:9" x14ac:dyDescent="0.25">
      <c r="A68" t="s">
        <v>116</v>
      </c>
      <c r="B68" s="1">
        <v>349</v>
      </c>
      <c r="C68">
        <v>67</v>
      </c>
      <c r="D68">
        <v>12</v>
      </c>
      <c r="E68" s="28">
        <v>1</v>
      </c>
      <c r="G68">
        <v>0</v>
      </c>
      <c r="H68" s="29" t="s">
        <v>395</v>
      </c>
      <c r="I68" s="29">
        <v>1</v>
      </c>
    </row>
    <row r="69" spans="1:9" x14ac:dyDescent="0.25">
      <c r="A69" t="s">
        <v>116</v>
      </c>
      <c r="B69" s="1">
        <v>349</v>
      </c>
      <c r="C69">
        <v>68</v>
      </c>
      <c r="D69">
        <v>12</v>
      </c>
      <c r="E69" s="28">
        <v>1</v>
      </c>
      <c r="G69">
        <v>0</v>
      </c>
      <c r="H69" s="29" t="s">
        <v>395</v>
      </c>
      <c r="I69" s="29">
        <v>1</v>
      </c>
    </row>
    <row r="70" spans="1:9" x14ac:dyDescent="0.25">
      <c r="A70" t="s">
        <v>116</v>
      </c>
      <c r="B70" s="1">
        <v>350</v>
      </c>
      <c r="C70">
        <v>69</v>
      </c>
      <c r="D70">
        <v>12</v>
      </c>
      <c r="E70" s="28">
        <v>1</v>
      </c>
      <c r="G70">
        <v>0</v>
      </c>
      <c r="H70" s="29" t="s">
        <v>395</v>
      </c>
      <c r="I70" s="29">
        <v>1</v>
      </c>
    </row>
    <row r="71" spans="1:9" x14ac:dyDescent="0.25">
      <c r="A71" t="s">
        <v>116</v>
      </c>
      <c r="B71" s="1">
        <v>365</v>
      </c>
      <c r="C71">
        <v>70</v>
      </c>
      <c r="D71">
        <v>12</v>
      </c>
      <c r="E71" s="28">
        <v>1</v>
      </c>
      <c r="G71">
        <v>0</v>
      </c>
      <c r="H71" s="30" t="s">
        <v>435</v>
      </c>
      <c r="I71" s="29">
        <v>1</v>
      </c>
    </row>
    <row r="72" spans="1:9" x14ac:dyDescent="0.25">
      <c r="A72" t="s">
        <v>116</v>
      </c>
      <c r="B72" s="1">
        <v>368</v>
      </c>
      <c r="C72">
        <v>71</v>
      </c>
      <c r="D72">
        <v>12</v>
      </c>
      <c r="E72" s="28">
        <v>1</v>
      </c>
      <c r="G72">
        <v>0</v>
      </c>
      <c r="H72" s="29" t="s">
        <v>395</v>
      </c>
      <c r="I72" s="29">
        <v>1</v>
      </c>
    </row>
    <row r="73" spans="1:9" x14ac:dyDescent="0.25">
      <c r="A73" t="s">
        <v>116</v>
      </c>
      <c r="B73" s="1">
        <v>369</v>
      </c>
      <c r="C73">
        <v>72</v>
      </c>
      <c r="D73">
        <v>12</v>
      </c>
      <c r="E73" s="28">
        <v>1</v>
      </c>
      <c r="G73">
        <v>0</v>
      </c>
      <c r="H73" s="29" t="s">
        <v>395</v>
      </c>
      <c r="I73" s="29">
        <v>1</v>
      </c>
    </row>
    <row r="74" spans="1:9" x14ac:dyDescent="0.25">
      <c r="A74" t="s">
        <v>116</v>
      </c>
      <c r="B74" s="1">
        <v>383</v>
      </c>
      <c r="C74">
        <v>73</v>
      </c>
      <c r="D74">
        <v>12</v>
      </c>
      <c r="E74" s="28">
        <v>1</v>
      </c>
      <c r="G74">
        <v>0</v>
      </c>
      <c r="H74" s="29" t="s">
        <v>397</v>
      </c>
      <c r="I74" s="29">
        <v>1</v>
      </c>
    </row>
    <row r="75" spans="1:9" x14ac:dyDescent="0.25">
      <c r="A75" t="s">
        <v>116</v>
      </c>
      <c r="B75" s="1">
        <v>411</v>
      </c>
      <c r="C75">
        <v>74</v>
      </c>
      <c r="D75">
        <v>12</v>
      </c>
      <c r="E75" s="28">
        <v>1</v>
      </c>
      <c r="G75">
        <v>1</v>
      </c>
      <c r="H75" s="30" t="s">
        <v>436</v>
      </c>
      <c r="I75" s="29">
        <v>1</v>
      </c>
    </row>
    <row r="76" spans="1:9" x14ac:dyDescent="0.25">
      <c r="A76" t="s">
        <v>116</v>
      </c>
      <c r="B76" s="1">
        <v>411</v>
      </c>
      <c r="C76">
        <v>75</v>
      </c>
      <c r="D76">
        <v>12</v>
      </c>
      <c r="E76" s="28">
        <v>1</v>
      </c>
      <c r="G76">
        <v>1</v>
      </c>
      <c r="H76" s="30" t="s">
        <v>436</v>
      </c>
      <c r="I76" s="29">
        <v>1</v>
      </c>
    </row>
    <row r="77" spans="1:9" x14ac:dyDescent="0.25">
      <c r="A77" t="s">
        <v>116</v>
      </c>
      <c r="B77" s="1">
        <v>411</v>
      </c>
      <c r="C77">
        <v>76</v>
      </c>
      <c r="D77">
        <v>12</v>
      </c>
      <c r="E77" s="28">
        <v>1</v>
      </c>
      <c r="G77">
        <v>1</v>
      </c>
      <c r="H77" s="30" t="s">
        <v>436</v>
      </c>
      <c r="I77" s="29">
        <v>1</v>
      </c>
    </row>
    <row r="78" spans="1:9" x14ac:dyDescent="0.25">
      <c r="A78" t="s">
        <v>116</v>
      </c>
      <c r="B78" s="1">
        <v>413</v>
      </c>
      <c r="C78">
        <v>77</v>
      </c>
      <c r="D78">
        <v>36</v>
      </c>
      <c r="E78" s="28">
        <v>1</v>
      </c>
      <c r="G78">
        <v>0</v>
      </c>
      <c r="H78" s="30" t="s">
        <v>437</v>
      </c>
      <c r="I78" s="29">
        <v>1</v>
      </c>
    </row>
    <row r="79" spans="1:9" x14ac:dyDescent="0.25">
      <c r="A79" t="s">
        <v>116</v>
      </c>
      <c r="B79" s="1">
        <v>441</v>
      </c>
      <c r="C79">
        <v>78</v>
      </c>
      <c r="D79">
        <v>48</v>
      </c>
      <c r="E79" s="28">
        <v>1</v>
      </c>
      <c r="G79">
        <v>1</v>
      </c>
      <c r="H79" s="30" t="s">
        <v>438</v>
      </c>
      <c r="I79" s="29">
        <v>1</v>
      </c>
    </row>
    <row r="80" spans="1:9" x14ac:dyDescent="0.25">
      <c r="A80" t="s">
        <v>116</v>
      </c>
      <c r="B80" s="1">
        <v>441</v>
      </c>
      <c r="C80">
        <v>79</v>
      </c>
      <c r="D80">
        <v>48</v>
      </c>
      <c r="E80" s="28">
        <v>1</v>
      </c>
      <c r="G80">
        <v>1</v>
      </c>
      <c r="H80" s="30" t="s">
        <v>439</v>
      </c>
      <c r="I80" s="29">
        <v>1</v>
      </c>
    </row>
    <row r="81" spans="1:9" x14ac:dyDescent="0.25">
      <c r="A81" t="s">
        <v>116</v>
      </c>
      <c r="B81" s="1">
        <v>441</v>
      </c>
      <c r="C81">
        <v>80</v>
      </c>
      <c r="D81">
        <v>48</v>
      </c>
      <c r="E81" s="30">
        <v>0</v>
      </c>
      <c r="F81" t="s">
        <v>440</v>
      </c>
      <c r="G81">
        <v>1</v>
      </c>
      <c r="H81" s="30" t="s">
        <v>441</v>
      </c>
      <c r="I81" s="32">
        <v>1</v>
      </c>
    </row>
    <row r="82" spans="1:9" x14ac:dyDescent="0.25">
      <c r="A82" t="s">
        <v>116</v>
      </c>
      <c r="B82" s="1">
        <v>445</v>
      </c>
      <c r="C82">
        <v>81</v>
      </c>
      <c r="D82">
        <v>12</v>
      </c>
      <c r="E82" s="28">
        <v>1</v>
      </c>
      <c r="G82">
        <v>0</v>
      </c>
      <c r="H82" s="30" t="s">
        <v>435</v>
      </c>
      <c r="I82" s="29">
        <v>1</v>
      </c>
    </row>
    <row r="83" spans="1:9" x14ac:dyDescent="0.25">
      <c r="A83" t="s">
        <v>116</v>
      </c>
      <c r="B83" s="1">
        <v>445</v>
      </c>
      <c r="C83">
        <v>82</v>
      </c>
      <c r="D83">
        <v>12</v>
      </c>
      <c r="E83" s="28">
        <v>1</v>
      </c>
      <c r="G83">
        <v>0</v>
      </c>
      <c r="H83" s="30" t="s">
        <v>435</v>
      </c>
      <c r="I83" s="29">
        <v>1</v>
      </c>
    </row>
    <row r="84" spans="1:9" x14ac:dyDescent="0.25">
      <c r="A84" t="s">
        <v>116</v>
      </c>
      <c r="B84" s="1">
        <v>445</v>
      </c>
      <c r="C84">
        <v>83</v>
      </c>
      <c r="D84">
        <v>12</v>
      </c>
      <c r="E84" s="28">
        <v>1</v>
      </c>
      <c r="G84">
        <v>0</v>
      </c>
      <c r="H84" s="30" t="s">
        <v>435</v>
      </c>
      <c r="I84" s="29">
        <v>1</v>
      </c>
    </row>
    <row r="85" spans="1:9" x14ac:dyDescent="0.25">
      <c r="A85" t="s">
        <v>116</v>
      </c>
      <c r="B85" s="1">
        <v>445</v>
      </c>
      <c r="C85">
        <v>84</v>
      </c>
      <c r="D85">
        <v>12</v>
      </c>
      <c r="E85" s="28">
        <v>1</v>
      </c>
      <c r="G85">
        <v>0</v>
      </c>
      <c r="H85" s="30" t="s">
        <v>435</v>
      </c>
      <c r="I85" s="29">
        <v>1</v>
      </c>
    </row>
    <row r="86" spans="1:9" x14ac:dyDescent="0.25">
      <c r="A86" t="s">
        <v>116</v>
      </c>
      <c r="B86" s="1">
        <v>471</v>
      </c>
      <c r="C86">
        <v>85</v>
      </c>
      <c r="D86">
        <v>24</v>
      </c>
      <c r="E86" s="28">
        <v>1</v>
      </c>
      <c r="G86">
        <v>0</v>
      </c>
      <c r="H86" s="29" t="s">
        <v>395</v>
      </c>
      <c r="I86" s="29">
        <v>1</v>
      </c>
    </row>
    <row r="87" spans="1:9" x14ac:dyDescent="0.25">
      <c r="A87" t="s">
        <v>154</v>
      </c>
      <c r="B87" s="1">
        <v>21</v>
      </c>
      <c r="C87">
        <v>86</v>
      </c>
      <c r="D87">
        <v>12</v>
      </c>
      <c r="E87" s="28">
        <v>1</v>
      </c>
      <c r="G87">
        <v>0</v>
      </c>
      <c r="H87" s="29" t="s">
        <v>397</v>
      </c>
      <c r="I87" s="29">
        <v>1</v>
      </c>
    </row>
    <row r="88" spans="1:9" x14ac:dyDescent="0.25">
      <c r="A88" t="s">
        <v>154</v>
      </c>
      <c r="B88" s="1">
        <v>44</v>
      </c>
      <c r="C88">
        <v>87</v>
      </c>
      <c r="D88">
        <v>24</v>
      </c>
      <c r="E88" s="28">
        <v>1</v>
      </c>
      <c r="G88">
        <v>1</v>
      </c>
      <c r="H88" s="30" t="s">
        <v>399</v>
      </c>
      <c r="I88" s="29">
        <v>1</v>
      </c>
    </row>
    <row r="89" spans="1:9" x14ac:dyDescent="0.25">
      <c r="A89" t="s">
        <v>154</v>
      </c>
      <c r="B89" s="1">
        <v>49</v>
      </c>
      <c r="C89">
        <v>88</v>
      </c>
      <c r="D89">
        <v>12</v>
      </c>
      <c r="E89" s="30">
        <v>0</v>
      </c>
      <c r="F89" t="s">
        <v>416</v>
      </c>
      <c r="G89">
        <v>1</v>
      </c>
      <c r="H89" s="30" t="s">
        <v>400</v>
      </c>
      <c r="I89" s="32">
        <v>1</v>
      </c>
    </row>
    <row r="90" spans="1:9" x14ac:dyDescent="0.25">
      <c r="A90" t="s">
        <v>154</v>
      </c>
      <c r="B90" s="1">
        <v>49</v>
      </c>
      <c r="C90">
        <v>89</v>
      </c>
      <c r="D90">
        <v>12</v>
      </c>
      <c r="E90" s="28">
        <v>1</v>
      </c>
      <c r="G90">
        <v>1</v>
      </c>
      <c r="H90" s="30" t="s">
        <v>401</v>
      </c>
      <c r="I90" s="29">
        <v>1</v>
      </c>
    </row>
    <row r="91" spans="1:9" x14ac:dyDescent="0.25">
      <c r="A91" t="s">
        <v>154</v>
      </c>
      <c r="B91" s="1">
        <v>49</v>
      </c>
      <c r="C91">
        <v>90</v>
      </c>
      <c r="D91">
        <v>12</v>
      </c>
      <c r="E91" s="31">
        <v>0</v>
      </c>
      <c r="F91" t="s">
        <v>442</v>
      </c>
      <c r="G91">
        <v>1</v>
      </c>
      <c r="H91" s="30" t="s">
        <v>402</v>
      </c>
      <c r="I91" s="33">
        <v>0</v>
      </c>
    </row>
    <row r="92" spans="1:9" x14ac:dyDescent="0.25">
      <c r="A92" t="s">
        <v>154</v>
      </c>
      <c r="B92" s="1">
        <v>50</v>
      </c>
      <c r="C92">
        <v>91</v>
      </c>
      <c r="D92">
        <v>12</v>
      </c>
      <c r="E92" s="28">
        <v>1</v>
      </c>
      <c r="G92">
        <v>1</v>
      </c>
      <c r="H92" s="30" t="s">
        <v>404</v>
      </c>
      <c r="I92" s="29">
        <v>1</v>
      </c>
    </row>
    <row r="93" spans="1:9" x14ac:dyDescent="0.25">
      <c r="A93" t="s">
        <v>154</v>
      </c>
      <c r="B93" s="1">
        <v>59</v>
      </c>
      <c r="C93">
        <v>92</v>
      </c>
      <c r="D93">
        <v>12</v>
      </c>
      <c r="E93" s="28">
        <v>1</v>
      </c>
      <c r="G93">
        <v>1</v>
      </c>
      <c r="H93" s="30" t="s">
        <v>405</v>
      </c>
      <c r="I93" s="29">
        <v>1</v>
      </c>
    </row>
    <row r="94" spans="1:9" x14ac:dyDescent="0.25">
      <c r="A94" t="s">
        <v>154</v>
      </c>
      <c r="B94" s="1">
        <v>60</v>
      </c>
      <c r="C94">
        <v>93</v>
      </c>
      <c r="D94">
        <v>12</v>
      </c>
      <c r="E94" s="28">
        <v>1</v>
      </c>
      <c r="G94">
        <v>1</v>
      </c>
      <c r="H94" s="30" t="s">
        <v>406</v>
      </c>
      <c r="I94" s="29">
        <v>1</v>
      </c>
    </row>
    <row r="95" spans="1:9" x14ac:dyDescent="0.25">
      <c r="A95" t="s">
        <v>154</v>
      </c>
      <c r="B95" s="1">
        <v>61</v>
      </c>
      <c r="C95">
        <v>94</v>
      </c>
      <c r="D95">
        <v>12</v>
      </c>
      <c r="E95" s="31">
        <v>0</v>
      </c>
      <c r="G95">
        <v>1</v>
      </c>
      <c r="H95" s="30" t="s">
        <v>407</v>
      </c>
      <c r="I95" s="33">
        <v>1</v>
      </c>
    </row>
    <row r="96" spans="1:9" x14ac:dyDescent="0.25">
      <c r="A96" t="s">
        <v>154</v>
      </c>
      <c r="B96" s="1">
        <v>73</v>
      </c>
      <c r="C96">
        <v>95</v>
      </c>
      <c r="D96">
        <v>12</v>
      </c>
      <c r="E96" s="28">
        <v>1</v>
      </c>
      <c r="G96">
        <v>0</v>
      </c>
      <c r="H96" s="29" t="s">
        <v>395</v>
      </c>
      <c r="I96" s="29">
        <v>1</v>
      </c>
    </row>
    <row r="97" spans="1:10" x14ac:dyDescent="0.25">
      <c r="A97" t="s">
        <v>154</v>
      </c>
      <c r="B97" s="1">
        <v>73</v>
      </c>
      <c r="C97">
        <v>96</v>
      </c>
      <c r="D97">
        <v>12</v>
      </c>
      <c r="E97" s="28">
        <v>1</v>
      </c>
      <c r="G97">
        <v>0</v>
      </c>
      <c r="H97" s="29" t="s">
        <v>395</v>
      </c>
      <c r="I97" s="29">
        <v>1</v>
      </c>
    </row>
    <row r="98" spans="1:10" x14ac:dyDescent="0.25">
      <c r="A98" t="s">
        <v>154</v>
      </c>
      <c r="B98" s="1">
        <v>76</v>
      </c>
      <c r="C98">
        <v>97</v>
      </c>
      <c r="D98">
        <v>12</v>
      </c>
      <c r="E98" s="28">
        <v>1</v>
      </c>
      <c r="G98">
        <v>1</v>
      </c>
      <c r="H98" s="30" t="s">
        <v>410</v>
      </c>
      <c r="I98" s="29">
        <v>1</v>
      </c>
    </row>
    <row r="99" spans="1:10" x14ac:dyDescent="0.25">
      <c r="A99" t="s">
        <v>154</v>
      </c>
      <c r="B99" s="1">
        <v>76</v>
      </c>
      <c r="C99">
        <v>98</v>
      </c>
      <c r="D99">
        <v>12</v>
      </c>
      <c r="E99" s="31">
        <v>0</v>
      </c>
      <c r="F99" t="s">
        <v>443</v>
      </c>
      <c r="G99">
        <v>1</v>
      </c>
      <c r="H99" s="30" t="s">
        <v>411</v>
      </c>
      <c r="I99" s="33">
        <v>1</v>
      </c>
    </row>
    <row r="100" spans="1:10" x14ac:dyDescent="0.25">
      <c r="A100" t="s">
        <v>154</v>
      </c>
      <c r="B100" s="1">
        <v>76</v>
      </c>
      <c r="C100">
        <v>99</v>
      </c>
      <c r="D100">
        <v>12</v>
      </c>
      <c r="E100" s="30">
        <v>0</v>
      </c>
      <c r="F100" t="s">
        <v>416</v>
      </c>
      <c r="G100">
        <v>1</v>
      </c>
      <c r="H100" s="30" t="s">
        <v>412</v>
      </c>
      <c r="I100" s="32">
        <v>1</v>
      </c>
    </row>
    <row r="101" spans="1:10" x14ac:dyDescent="0.25">
      <c r="A101" t="s">
        <v>154</v>
      </c>
      <c r="B101" s="1">
        <v>96</v>
      </c>
      <c r="C101">
        <v>100</v>
      </c>
      <c r="D101">
        <v>24</v>
      </c>
      <c r="E101" s="30">
        <v>0</v>
      </c>
      <c r="F101" t="s">
        <v>416</v>
      </c>
      <c r="G101">
        <v>1</v>
      </c>
      <c r="H101" s="30" t="s">
        <v>413</v>
      </c>
      <c r="I101" s="32">
        <v>1</v>
      </c>
    </row>
    <row r="102" spans="1:10" x14ac:dyDescent="0.25">
      <c r="A102" t="s">
        <v>154</v>
      </c>
      <c r="B102" s="1">
        <v>96</v>
      </c>
      <c r="C102">
        <v>101</v>
      </c>
      <c r="D102">
        <v>24</v>
      </c>
      <c r="E102" s="28">
        <v>1</v>
      </c>
      <c r="G102">
        <v>1</v>
      </c>
      <c r="H102" s="30" t="s">
        <v>413</v>
      </c>
      <c r="I102" s="29">
        <v>1</v>
      </c>
    </row>
    <row r="103" spans="1:10" x14ac:dyDescent="0.25">
      <c r="A103" t="s">
        <v>154</v>
      </c>
      <c r="B103" s="1">
        <v>97</v>
      </c>
      <c r="C103">
        <v>102</v>
      </c>
      <c r="D103">
        <v>12</v>
      </c>
      <c r="E103" s="28">
        <v>1</v>
      </c>
      <c r="G103">
        <v>1</v>
      </c>
      <c r="H103" s="30" t="s">
        <v>414</v>
      </c>
      <c r="I103" s="29">
        <v>1</v>
      </c>
    </row>
    <row r="104" spans="1:10" x14ac:dyDescent="0.25">
      <c r="A104" t="s">
        <v>154</v>
      </c>
      <c r="B104" s="1">
        <v>109</v>
      </c>
      <c r="C104">
        <v>103</v>
      </c>
      <c r="D104">
        <v>12</v>
      </c>
      <c r="E104" s="28">
        <v>1</v>
      </c>
      <c r="G104">
        <v>0</v>
      </c>
      <c r="H104" s="29" t="s">
        <v>395</v>
      </c>
      <c r="I104" s="29">
        <v>1</v>
      </c>
    </row>
    <row r="105" spans="1:10" x14ac:dyDescent="0.25">
      <c r="A105" t="s">
        <v>154</v>
      </c>
      <c r="B105" s="1">
        <v>124</v>
      </c>
      <c r="C105">
        <v>104</v>
      </c>
      <c r="D105">
        <v>12</v>
      </c>
      <c r="E105" s="28">
        <v>1</v>
      </c>
      <c r="G105">
        <v>1</v>
      </c>
      <c r="H105" s="29" t="s">
        <v>420</v>
      </c>
      <c r="I105" s="29">
        <v>1</v>
      </c>
      <c r="J105" t="s">
        <v>503</v>
      </c>
    </row>
    <row r="106" spans="1:10" x14ac:dyDescent="0.25">
      <c r="A106" t="s">
        <v>154</v>
      </c>
      <c r="B106" s="1">
        <v>141</v>
      </c>
      <c r="C106">
        <v>105</v>
      </c>
      <c r="D106" s="38">
        <v>15</v>
      </c>
      <c r="E106" s="28">
        <v>1</v>
      </c>
      <c r="G106">
        <v>1</v>
      </c>
      <c r="H106" s="30" t="s">
        <v>423</v>
      </c>
      <c r="I106" s="29">
        <v>1</v>
      </c>
      <c r="J106" t="s">
        <v>503</v>
      </c>
    </row>
    <row r="107" spans="1:10" x14ac:dyDescent="0.25">
      <c r="A107" t="s">
        <v>154</v>
      </c>
      <c r="B107" s="1">
        <v>143</v>
      </c>
      <c r="C107">
        <v>106</v>
      </c>
      <c r="D107">
        <v>12</v>
      </c>
      <c r="E107" s="30">
        <v>0</v>
      </c>
      <c r="F107" t="s">
        <v>416</v>
      </c>
      <c r="G107">
        <v>0</v>
      </c>
      <c r="H107" s="29" t="s">
        <v>444</v>
      </c>
      <c r="I107" s="32">
        <v>0</v>
      </c>
      <c r="J107" t="s">
        <v>503</v>
      </c>
    </row>
    <row r="108" spans="1:10" x14ac:dyDescent="0.25">
      <c r="A108" t="s">
        <v>154</v>
      </c>
      <c r="B108" s="1">
        <v>143</v>
      </c>
      <c r="C108">
        <v>107</v>
      </c>
      <c r="D108">
        <v>12</v>
      </c>
      <c r="E108" s="28">
        <v>1</v>
      </c>
      <c r="G108">
        <v>0</v>
      </c>
      <c r="H108" s="29" t="s">
        <v>397</v>
      </c>
      <c r="I108" s="29">
        <v>1</v>
      </c>
      <c r="J108" t="s">
        <v>503</v>
      </c>
    </row>
    <row r="109" spans="1:10" x14ac:dyDescent="0.25">
      <c r="A109" t="s">
        <v>154</v>
      </c>
      <c r="B109" s="1">
        <v>175</v>
      </c>
      <c r="C109">
        <v>108</v>
      </c>
      <c r="D109">
        <v>12</v>
      </c>
      <c r="E109" s="28">
        <v>1</v>
      </c>
      <c r="G109">
        <v>1</v>
      </c>
      <c r="H109" s="30" t="s">
        <v>427</v>
      </c>
      <c r="I109" s="29">
        <v>1</v>
      </c>
      <c r="J109" t="s">
        <v>503</v>
      </c>
    </row>
    <row r="110" spans="1:10" x14ac:dyDescent="0.25">
      <c r="A110" t="s">
        <v>154</v>
      </c>
      <c r="B110" s="1">
        <v>175</v>
      </c>
      <c r="C110">
        <v>109</v>
      </c>
      <c r="D110">
        <v>12</v>
      </c>
      <c r="E110" s="28">
        <v>1</v>
      </c>
      <c r="G110">
        <v>1</v>
      </c>
      <c r="H110" s="30" t="s">
        <v>427</v>
      </c>
      <c r="I110" s="29">
        <v>1</v>
      </c>
      <c r="J110" t="s">
        <v>511</v>
      </c>
    </row>
    <row r="111" spans="1:10" x14ac:dyDescent="0.25">
      <c r="A111" t="s">
        <v>154</v>
      </c>
      <c r="B111" s="1">
        <v>210</v>
      </c>
      <c r="C111">
        <v>110</v>
      </c>
      <c r="D111">
        <v>12</v>
      </c>
      <c r="E111" s="28">
        <v>1</v>
      </c>
      <c r="G111">
        <v>0</v>
      </c>
      <c r="H111" s="30" t="s">
        <v>428</v>
      </c>
      <c r="I111" s="29">
        <v>1</v>
      </c>
      <c r="J111" t="s">
        <v>512</v>
      </c>
    </row>
    <row r="112" spans="1:10" x14ac:dyDescent="0.25">
      <c r="A112" t="s">
        <v>154</v>
      </c>
      <c r="B112" s="1">
        <v>226</v>
      </c>
      <c r="C112">
        <v>111</v>
      </c>
      <c r="D112">
        <v>12</v>
      </c>
      <c r="E112" s="28">
        <v>1</v>
      </c>
      <c r="G112">
        <v>0</v>
      </c>
      <c r="H112" s="29" t="s">
        <v>395</v>
      </c>
      <c r="I112" s="29">
        <v>1</v>
      </c>
      <c r="J112" t="s">
        <v>513</v>
      </c>
    </row>
    <row r="113" spans="1:10" x14ac:dyDescent="0.25">
      <c r="A113" t="s">
        <v>154</v>
      </c>
      <c r="B113" s="1">
        <v>226</v>
      </c>
      <c r="C113">
        <v>112</v>
      </c>
      <c r="D113">
        <v>12</v>
      </c>
      <c r="E113" s="28">
        <v>1</v>
      </c>
      <c r="G113">
        <v>0</v>
      </c>
      <c r="H113" s="29" t="s">
        <v>395</v>
      </c>
      <c r="I113" s="29">
        <v>1</v>
      </c>
      <c r="J113" t="s">
        <v>503</v>
      </c>
    </row>
    <row r="114" spans="1:10" x14ac:dyDescent="0.25">
      <c r="A114" t="s">
        <v>154</v>
      </c>
      <c r="B114" s="1">
        <v>281</v>
      </c>
      <c r="C114">
        <v>113</v>
      </c>
      <c r="D114">
        <v>12</v>
      </c>
      <c r="E114" s="28">
        <v>1</v>
      </c>
      <c r="G114">
        <v>1</v>
      </c>
      <c r="H114" s="30" t="s">
        <v>429</v>
      </c>
      <c r="I114" s="29">
        <v>1</v>
      </c>
      <c r="J114" t="s">
        <v>503</v>
      </c>
    </row>
    <row r="115" spans="1:10" x14ac:dyDescent="0.25">
      <c r="A115" t="s">
        <v>154</v>
      </c>
      <c r="B115" s="1">
        <v>281</v>
      </c>
      <c r="C115">
        <v>114</v>
      </c>
      <c r="D115">
        <v>12</v>
      </c>
      <c r="E115" s="30">
        <v>0</v>
      </c>
      <c r="F115" t="s">
        <v>416</v>
      </c>
      <c r="G115">
        <v>1</v>
      </c>
      <c r="H115" s="30" t="s">
        <v>430</v>
      </c>
      <c r="I115" s="32">
        <v>1</v>
      </c>
      <c r="J115" t="s">
        <v>503</v>
      </c>
    </row>
    <row r="116" spans="1:10" x14ac:dyDescent="0.25">
      <c r="A116" t="s">
        <v>154</v>
      </c>
      <c r="B116" s="1">
        <v>281</v>
      </c>
      <c r="C116">
        <v>115</v>
      </c>
      <c r="D116">
        <v>12</v>
      </c>
      <c r="E116" s="30">
        <v>0</v>
      </c>
      <c r="G116">
        <v>1</v>
      </c>
      <c r="H116" s="30" t="s">
        <v>445</v>
      </c>
      <c r="I116" s="32">
        <v>1</v>
      </c>
      <c r="J116" t="s">
        <v>503</v>
      </c>
    </row>
    <row r="117" spans="1:10" x14ac:dyDescent="0.25">
      <c r="A117" t="s">
        <v>154</v>
      </c>
      <c r="B117" s="1">
        <v>319</v>
      </c>
      <c r="C117">
        <v>116</v>
      </c>
      <c r="D117">
        <v>36</v>
      </c>
      <c r="E117" s="28">
        <v>1</v>
      </c>
      <c r="G117">
        <v>0</v>
      </c>
      <c r="H117" s="29" t="s">
        <v>397</v>
      </c>
      <c r="I117" s="29">
        <v>1</v>
      </c>
      <c r="J117" t="s">
        <v>503</v>
      </c>
    </row>
    <row r="118" spans="1:10" x14ac:dyDescent="0.25">
      <c r="A118" t="s">
        <v>154</v>
      </c>
      <c r="B118" s="1">
        <v>350</v>
      </c>
      <c r="C118">
        <v>117</v>
      </c>
      <c r="D118">
        <v>12</v>
      </c>
      <c r="E118" s="28">
        <v>1</v>
      </c>
      <c r="G118">
        <v>0</v>
      </c>
      <c r="H118" s="29" t="s">
        <v>395</v>
      </c>
      <c r="I118" s="29">
        <v>1</v>
      </c>
      <c r="J118" t="s">
        <v>503</v>
      </c>
    </row>
    <row r="119" spans="1:10" x14ac:dyDescent="0.25">
      <c r="A119" t="s">
        <v>154</v>
      </c>
      <c r="B119" s="1">
        <v>365</v>
      </c>
      <c r="C119">
        <v>118</v>
      </c>
      <c r="D119">
        <v>12</v>
      </c>
      <c r="E119" s="28">
        <v>1</v>
      </c>
      <c r="G119">
        <v>0</v>
      </c>
      <c r="H119" s="30" t="s">
        <v>435</v>
      </c>
      <c r="I119" s="29">
        <v>1</v>
      </c>
      <c r="J119" t="s">
        <v>503</v>
      </c>
    </row>
    <row r="120" spans="1:10" x14ac:dyDescent="0.25">
      <c r="A120" t="s">
        <v>154</v>
      </c>
      <c r="B120" s="1">
        <v>383</v>
      </c>
      <c r="C120">
        <v>119</v>
      </c>
      <c r="D120">
        <v>12</v>
      </c>
      <c r="E120" s="28">
        <v>1</v>
      </c>
      <c r="G120">
        <v>0</v>
      </c>
      <c r="H120" s="29" t="s">
        <v>397</v>
      </c>
      <c r="I120" s="29">
        <v>1</v>
      </c>
      <c r="J120" t="s">
        <v>503</v>
      </c>
    </row>
    <row r="121" spans="1:10" x14ac:dyDescent="0.25">
      <c r="A121" t="s">
        <v>154</v>
      </c>
      <c r="B121" s="1">
        <v>445</v>
      </c>
      <c r="C121">
        <v>120</v>
      </c>
      <c r="D121">
        <v>12</v>
      </c>
      <c r="E121" s="28">
        <v>1</v>
      </c>
      <c r="G121">
        <v>0</v>
      </c>
      <c r="H121" s="30" t="s">
        <v>435</v>
      </c>
      <c r="I121" s="29">
        <v>1</v>
      </c>
      <c r="J121" t="s">
        <v>503</v>
      </c>
    </row>
    <row r="122" spans="1:10" x14ac:dyDescent="0.25">
      <c r="A122" t="s">
        <v>154</v>
      </c>
      <c r="B122" s="1">
        <v>445</v>
      </c>
      <c r="C122">
        <v>121</v>
      </c>
      <c r="D122">
        <v>12</v>
      </c>
      <c r="E122" s="28">
        <v>1</v>
      </c>
      <c r="G122">
        <v>0</v>
      </c>
      <c r="H122" s="30" t="s">
        <v>435</v>
      </c>
      <c r="I122" s="29">
        <v>1</v>
      </c>
      <c r="J122" t="s">
        <v>514</v>
      </c>
    </row>
    <row r="123" spans="1:10" x14ac:dyDescent="0.25">
      <c r="A123" t="s">
        <v>154</v>
      </c>
      <c r="B123" s="1">
        <v>445</v>
      </c>
      <c r="C123">
        <v>122</v>
      </c>
      <c r="D123">
        <v>12</v>
      </c>
      <c r="E123" s="28">
        <v>1</v>
      </c>
      <c r="G123">
        <v>0</v>
      </c>
      <c r="H123" s="30" t="s">
        <v>435</v>
      </c>
      <c r="I123" s="29">
        <v>1</v>
      </c>
      <c r="J123" t="s">
        <v>503</v>
      </c>
    </row>
    <row r="124" spans="1:10" x14ac:dyDescent="0.25">
      <c r="A124" t="s">
        <v>154</v>
      </c>
      <c r="B124" s="1">
        <v>445</v>
      </c>
      <c r="C124">
        <v>123</v>
      </c>
      <c r="D124">
        <v>12</v>
      </c>
      <c r="E124" s="28">
        <v>1</v>
      </c>
      <c r="G124">
        <v>0</v>
      </c>
      <c r="H124" s="30" t="s">
        <v>435</v>
      </c>
      <c r="I124" s="29">
        <v>1</v>
      </c>
      <c r="J124" t="s">
        <v>503</v>
      </c>
    </row>
    <row r="125" spans="1:10" x14ac:dyDescent="0.25">
      <c r="A125" t="s">
        <v>154</v>
      </c>
      <c r="B125" s="1">
        <v>471</v>
      </c>
      <c r="C125">
        <v>124</v>
      </c>
      <c r="D125">
        <v>24</v>
      </c>
      <c r="E125" s="28">
        <v>1</v>
      </c>
      <c r="G125">
        <v>0</v>
      </c>
      <c r="H125" s="29" t="s">
        <v>395</v>
      </c>
      <c r="I125" s="29">
        <v>1</v>
      </c>
      <c r="J125" t="s">
        <v>515</v>
      </c>
    </row>
    <row r="126" spans="1:10" x14ac:dyDescent="0.25">
      <c r="A126" t="s">
        <v>171</v>
      </c>
      <c r="B126" s="1">
        <v>21</v>
      </c>
      <c r="C126">
        <v>125</v>
      </c>
      <c r="D126">
        <v>12</v>
      </c>
      <c r="E126" s="28">
        <v>1</v>
      </c>
      <c r="G126">
        <v>0</v>
      </c>
      <c r="H126" s="29" t="s">
        <v>397</v>
      </c>
      <c r="I126" s="29">
        <v>1</v>
      </c>
      <c r="J126" t="s">
        <v>503</v>
      </c>
    </row>
    <row r="127" spans="1:10" x14ac:dyDescent="0.25">
      <c r="A127" t="s">
        <v>171</v>
      </c>
      <c r="B127" s="1">
        <v>74</v>
      </c>
      <c r="C127">
        <v>126</v>
      </c>
      <c r="D127">
        <v>12</v>
      </c>
      <c r="E127" s="28">
        <v>1</v>
      </c>
      <c r="G127">
        <v>1</v>
      </c>
      <c r="H127" s="30" t="s">
        <v>446</v>
      </c>
      <c r="I127" s="29">
        <v>1</v>
      </c>
      <c r="J127" t="s">
        <v>516</v>
      </c>
    </row>
    <row r="128" spans="1:10" x14ac:dyDescent="0.25">
      <c r="A128" t="s">
        <v>171</v>
      </c>
      <c r="B128" s="1">
        <v>97</v>
      </c>
      <c r="C128">
        <v>127</v>
      </c>
      <c r="D128">
        <v>12</v>
      </c>
      <c r="E128" s="31">
        <v>0</v>
      </c>
      <c r="F128" t="s">
        <v>447</v>
      </c>
      <c r="G128">
        <v>1</v>
      </c>
      <c r="H128" s="30" t="s">
        <v>414</v>
      </c>
      <c r="I128" s="33">
        <v>1</v>
      </c>
      <c r="J128" t="s">
        <v>503</v>
      </c>
    </row>
    <row r="129" spans="1:10" x14ac:dyDescent="0.25">
      <c r="A129" t="s">
        <v>171</v>
      </c>
      <c r="B129" s="1">
        <v>107</v>
      </c>
      <c r="C129">
        <v>128</v>
      </c>
      <c r="D129">
        <v>12</v>
      </c>
      <c r="E129" s="28">
        <v>1</v>
      </c>
      <c r="G129">
        <v>1</v>
      </c>
      <c r="H129" s="30" t="s">
        <v>448</v>
      </c>
      <c r="I129" s="29">
        <v>1</v>
      </c>
      <c r="J129" t="s">
        <v>517</v>
      </c>
    </row>
    <row r="130" spans="1:10" x14ac:dyDescent="0.25">
      <c r="A130" t="s">
        <v>171</v>
      </c>
      <c r="B130" s="1">
        <v>107</v>
      </c>
      <c r="C130">
        <v>129</v>
      </c>
      <c r="D130">
        <v>12</v>
      </c>
      <c r="E130" s="31">
        <v>0</v>
      </c>
      <c r="F130" t="s">
        <v>447</v>
      </c>
      <c r="G130">
        <v>1</v>
      </c>
      <c r="H130" s="30" t="s">
        <v>449</v>
      </c>
      <c r="I130" s="33">
        <v>1</v>
      </c>
      <c r="J130" t="s">
        <v>518</v>
      </c>
    </row>
    <row r="131" spans="1:10" x14ac:dyDescent="0.25">
      <c r="A131" t="s">
        <v>171</v>
      </c>
      <c r="B131" s="1">
        <v>107</v>
      </c>
      <c r="C131">
        <v>130</v>
      </c>
      <c r="D131">
        <v>12</v>
      </c>
      <c r="E131" s="31">
        <v>0</v>
      </c>
      <c r="F131" t="s">
        <v>447</v>
      </c>
      <c r="G131">
        <v>1</v>
      </c>
      <c r="H131" s="30" t="s">
        <v>450</v>
      </c>
      <c r="I131" s="33">
        <v>1</v>
      </c>
      <c r="J131" t="s">
        <v>503</v>
      </c>
    </row>
    <row r="132" spans="1:10" x14ac:dyDescent="0.25">
      <c r="A132" t="s">
        <v>171</v>
      </c>
      <c r="B132" s="1">
        <v>176</v>
      </c>
      <c r="C132">
        <v>131</v>
      </c>
      <c r="D132">
        <v>12</v>
      </c>
      <c r="E132" s="28">
        <v>1</v>
      </c>
      <c r="G132">
        <v>0</v>
      </c>
      <c r="H132" s="30" t="s">
        <v>451</v>
      </c>
      <c r="I132" s="29">
        <v>1</v>
      </c>
      <c r="J132" t="s">
        <v>503</v>
      </c>
    </row>
    <row r="133" spans="1:10" x14ac:dyDescent="0.25">
      <c r="A133" t="s">
        <v>171</v>
      </c>
      <c r="B133" s="1">
        <v>225</v>
      </c>
      <c r="C133">
        <v>132</v>
      </c>
      <c r="D133">
        <v>12</v>
      </c>
      <c r="E133" s="28">
        <v>1</v>
      </c>
      <c r="G133">
        <v>0</v>
      </c>
      <c r="H133" s="29" t="s">
        <v>397</v>
      </c>
      <c r="I133" s="29">
        <v>1</v>
      </c>
      <c r="J133" t="s">
        <v>519</v>
      </c>
    </row>
    <row r="134" spans="1:10" x14ac:dyDescent="0.25">
      <c r="A134" t="s">
        <v>171</v>
      </c>
      <c r="B134" s="1">
        <v>238</v>
      </c>
      <c r="C134">
        <v>133</v>
      </c>
      <c r="D134">
        <v>12</v>
      </c>
      <c r="E134" s="28">
        <v>1</v>
      </c>
      <c r="G134">
        <v>0</v>
      </c>
      <c r="H134" s="29" t="s">
        <v>452</v>
      </c>
      <c r="I134" s="29">
        <v>1</v>
      </c>
      <c r="J134" t="s">
        <v>503</v>
      </c>
    </row>
    <row r="135" spans="1:10" x14ac:dyDescent="0.25">
      <c r="A135" t="s">
        <v>171</v>
      </c>
      <c r="B135" s="1">
        <v>264</v>
      </c>
      <c r="C135">
        <v>134</v>
      </c>
      <c r="D135">
        <v>12</v>
      </c>
      <c r="E135" s="28">
        <v>1</v>
      </c>
      <c r="G135">
        <v>0</v>
      </c>
      <c r="H135" s="30" t="s">
        <v>453</v>
      </c>
      <c r="I135" s="29">
        <v>1</v>
      </c>
      <c r="J135" t="s">
        <v>520</v>
      </c>
    </row>
    <row r="136" spans="1:10" x14ac:dyDescent="0.25">
      <c r="A136" t="s">
        <v>171</v>
      </c>
      <c r="B136" s="1">
        <v>383</v>
      </c>
      <c r="C136">
        <v>135</v>
      </c>
      <c r="D136">
        <v>12</v>
      </c>
      <c r="E136" s="28">
        <v>1</v>
      </c>
      <c r="G136">
        <v>0</v>
      </c>
      <c r="H136" s="29" t="s">
        <v>397</v>
      </c>
      <c r="I136" s="29">
        <v>1</v>
      </c>
      <c r="J136" t="s">
        <v>521</v>
      </c>
    </row>
    <row r="137" spans="1:10" x14ac:dyDescent="0.25">
      <c r="A137" t="s">
        <v>187</v>
      </c>
      <c r="B137" s="1">
        <v>12</v>
      </c>
      <c r="C137">
        <v>136</v>
      </c>
      <c r="D137">
        <v>12</v>
      </c>
      <c r="E137" s="30">
        <v>0</v>
      </c>
      <c r="F137" t="s">
        <v>416</v>
      </c>
      <c r="G137">
        <v>1</v>
      </c>
      <c r="H137" s="30" t="s">
        <v>454</v>
      </c>
      <c r="I137" s="32">
        <v>1</v>
      </c>
      <c r="J137" t="s">
        <v>503</v>
      </c>
    </row>
    <row r="138" spans="1:10" x14ac:dyDescent="0.25">
      <c r="A138" t="s">
        <v>187</v>
      </c>
      <c r="B138" s="1">
        <v>44</v>
      </c>
      <c r="C138">
        <v>137</v>
      </c>
      <c r="D138">
        <v>24</v>
      </c>
      <c r="E138" s="30">
        <v>0</v>
      </c>
      <c r="F138" t="s">
        <v>416</v>
      </c>
      <c r="G138">
        <v>1</v>
      </c>
      <c r="H138" s="30" t="s">
        <v>399</v>
      </c>
      <c r="I138" s="32">
        <v>1</v>
      </c>
      <c r="J138" t="s">
        <v>503</v>
      </c>
    </row>
    <row r="139" spans="1:10" x14ac:dyDescent="0.25">
      <c r="A139" t="s">
        <v>187</v>
      </c>
      <c r="B139" s="1">
        <v>49</v>
      </c>
      <c r="C139">
        <v>138</v>
      </c>
      <c r="D139">
        <v>12</v>
      </c>
      <c r="E139" s="31">
        <v>0</v>
      </c>
      <c r="G139">
        <v>1</v>
      </c>
      <c r="H139" s="30" t="s">
        <v>402</v>
      </c>
      <c r="I139" s="33">
        <v>0</v>
      </c>
      <c r="J139" t="s">
        <v>503</v>
      </c>
    </row>
    <row r="140" spans="1:10" x14ac:dyDescent="0.25">
      <c r="A140" t="s">
        <v>187</v>
      </c>
      <c r="B140" s="1">
        <v>50</v>
      </c>
      <c r="C140">
        <v>139</v>
      </c>
      <c r="D140">
        <v>12</v>
      </c>
      <c r="E140" s="30">
        <v>0</v>
      </c>
      <c r="F140" t="s">
        <v>416</v>
      </c>
      <c r="G140">
        <v>1</v>
      </c>
      <c r="H140" s="30" t="s">
        <v>404</v>
      </c>
      <c r="I140" s="32">
        <v>1</v>
      </c>
      <c r="J140" s="39" t="s">
        <v>503</v>
      </c>
    </row>
    <row r="141" spans="1:10" x14ac:dyDescent="0.25">
      <c r="A141" t="s">
        <v>187</v>
      </c>
      <c r="B141" s="1">
        <v>59</v>
      </c>
      <c r="C141">
        <v>140</v>
      </c>
      <c r="D141">
        <v>12</v>
      </c>
      <c r="E141" s="28">
        <v>1</v>
      </c>
      <c r="G141">
        <v>1</v>
      </c>
      <c r="H141" s="30" t="s">
        <v>405</v>
      </c>
      <c r="I141" s="29">
        <v>1</v>
      </c>
      <c r="J141" s="1"/>
    </row>
    <row r="142" spans="1:10" x14ac:dyDescent="0.25">
      <c r="A142" t="s">
        <v>187</v>
      </c>
      <c r="B142" s="1">
        <v>60</v>
      </c>
      <c r="C142">
        <v>141</v>
      </c>
      <c r="D142">
        <v>12</v>
      </c>
      <c r="E142" s="31">
        <v>0</v>
      </c>
      <c r="G142">
        <v>1</v>
      </c>
      <c r="H142" s="30" t="s">
        <v>406</v>
      </c>
      <c r="I142" s="33">
        <v>1</v>
      </c>
    </row>
    <row r="143" spans="1:10" x14ac:dyDescent="0.25">
      <c r="A143" t="s">
        <v>187</v>
      </c>
      <c r="B143" s="1">
        <v>61</v>
      </c>
      <c r="C143">
        <v>142</v>
      </c>
      <c r="D143">
        <v>12</v>
      </c>
      <c r="E143" s="31">
        <v>0</v>
      </c>
      <c r="G143">
        <v>1</v>
      </c>
      <c r="H143" s="30" t="s">
        <v>407</v>
      </c>
      <c r="I143" s="33">
        <v>1</v>
      </c>
    </row>
    <row r="144" spans="1:10" x14ac:dyDescent="0.25">
      <c r="A144" t="s">
        <v>187</v>
      </c>
      <c r="B144" s="1">
        <v>97</v>
      </c>
      <c r="C144">
        <v>143</v>
      </c>
      <c r="D144">
        <v>12</v>
      </c>
      <c r="E144" s="28">
        <v>1</v>
      </c>
      <c r="G144">
        <v>1</v>
      </c>
      <c r="H144" s="30" t="s">
        <v>414</v>
      </c>
      <c r="I144" s="29">
        <v>1</v>
      </c>
    </row>
    <row r="145" spans="1:9" x14ac:dyDescent="0.25">
      <c r="A145" t="s">
        <v>187</v>
      </c>
      <c r="B145" s="1">
        <v>107</v>
      </c>
      <c r="C145">
        <v>144</v>
      </c>
      <c r="D145">
        <v>12</v>
      </c>
      <c r="E145" s="31">
        <v>0</v>
      </c>
      <c r="F145" t="s">
        <v>455</v>
      </c>
      <c r="G145">
        <v>1</v>
      </c>
      <c r="H145" s="30" t="s">
        <v>449</v>
      </c>
      <c r="I145" s="33">
        <v>0</v>
      </c>
    </row>
    <row r="146" spans="1:9" x14ac:dyDescent="0.25">
      <c r="A146" t="s">
        <v>187</v>
      </c>
      <c r="B146" s="1">
        <v>107</v>
      </c>
      <c r="C146">
        <v>145</v>
      </c>
      <c r="D146">
        <v>12</v>
      </c>
      <c r="E146" s="28">
        <v>1</v>
      </c>
      <c r="G146">
        <v>1</v>
      </c>
      <c r="H146" s="30" t="s">
        <v>450</v>
      </c>
      <c r="I146" s="29">
        <v>1</v>
      </c>
    </row>
    <row r="147" spans="1:9" x14ac:dyDescent="0.25">
      <c r="A147" t="s">
        <v>187</v>
      </c>
      <c r="B147" s="1">
        <v>112</v>
      </c>
      <c r="C147">
        <v>146</v>
      </c>
      <c r="D147">
        <v>24</v>
      </c>
      <c r="E147" s="28">
        <v>1</v>
      </c>
      <c r="F147" t="s">
        <v>456</v>
      </c>
      <c r="G147">
        <v>1</v>
      </c>
      <c r="H147" s="30" t="s">
        <v>418</v>
      </c>
      <c r="I147" s="29">
        <v>1</v>
      </c>
    </row>
    <row r="148" spans="1:9" x14ac:dyDescent="0.25">
      <c r="A148" t="s">
        <v>187</v>
      </c>
      <c r="B148" s="1">
        <v>124</v>
      </c>
      <c r="C148">
        <v>147</v>
      </c>
      <c r="D148">
        <v>12</v>
      </c>
      <c r="E148" s="28">
        <v>1</v>
      </c>
      <c r="G148">
        <v>1</v>
      </c>
      <c r="H148" s="29" t="s">
        <v>420</v>
      </c>
      <c r="I148" s="29">
        <v>1</v>
      </c>
    </row>
    <row r="149" spans="1:9" x14ac:dyDescent="0.25">
      <c r="A149" t="s">
        <v>187</v>
      </c>
      <c r="B149" s="1">
        <v>124</v>
      </c>
      <c r="C149">
        <v>148</v>
      </c>
      <c r="D149">
        <v>12</v>
      </c>
      <c r="E149" s="28">
        <v>1</v>
      </c>
      <c r="G149">
        <v>1</v>
      </c>
      <c r="H149" s="29" t="s">
        <v>420</v>
      </c>
      <c r="I149" s="29">
        <v>1</v>
      </c>
    </row>
    <row r="150" spans="1:9" x14ac:dyDescent="0.25">
      <c r="A150" t="s">
        <v>187</v>
      </c>
      <c r="B150" s="1">
        <v>126</v>
      </c>
      <c r="C150">
        <v>149</v>
      </c>
      <c r="D150">
        <v>12</v>
      </c>
      <c r="E150" s="28">
        <v>1</v>
      </c>
      <c r="G150">
        <v>1</v>
      </c>
      <c r="H150" s="30" t="s">
        <v>457</v>
      </c>
      <c r="I150" s="29">
        <v>1</v>
      </c>
    </row>
    <row r="151" spans="1:9" x14ac:dyDescent="0.25">
      <c r="A151" t="s">
        <v>187</v>
      </c>
      <c r="B151" s="1">
        <v>126</v>
      </c>
      <c r="C151">
        <v>150</v>
      </c>
      <c r="D151">
        <v>12</v>
      </c>
      <c r="E151" s="30">
        <v>0</v>
      </c>
      <c r="F151" t="s">
        <v>416</v>
      </c>
      <c r="G151">
        <v>1</v>
      </c>
      <c r="H151" s="30" t="s">
        <v>457</v>
      </c>
      <c r="I151" s="32">
        <v>1</v>
      </c>
    </row>
    <row r="152" spans="1:9" x14ac:dyDescent="0.25">
      <c r="A152" t="s">
        <v>187</v>
      </c>
      <c r="B152" s="1">
        <v>126</v>
      </c>
      <c r="C152">
        <v>151</v>
      </c>
      <c r="D152">
        <v>12</v>
      </c>
      <c r="E152" s="28">
        <v>1</v>
      </c>
      <c r="G152">
        <v>1</v>
      </c>
      <c r="H152" s="30" t="s">
        <v>458</v>
      </c>
      <c r="I152" s="29">
        <v>1</v>
      </c>
    </row>
    <row r="153" spans="1:9" x14ac:dyDescent="0.25">
      <c r="A153" t="s">
        <v>187</v>
      </c>
      <c r="B153" s="1">
        <v>126</v>
      </c>
      <c r="C153">
        <v>152</v>
      </c>
      <c r="D153">
        <v>12</v>
      </c>
      <c r="E153" s="30">
        <v>0</v>
      </c>
      <c r="F153" t="s">
        <v>416</v>
      </c>
      <c r="G153">
        <v>1</v>
      </c>
      <c r="H153" s="30" t="s">
        <v>458</v>
      </c>
      <c r="I153" s="32">
        <v>1</v>
      </c>
    </row>
    <row r="154" spans="1:9" x14ac:dyDescent="0.25">
      <c r="A154" t="s">
        <v>187</v>
      </c>
      <c r="B154" s="1">
        <v>140</v>
      </c>
      <c r="C154">
        <v>153</v>
      </c>
      <c r="D154">
        <v>12</v>
      </c>
      <c r="E154" s="30">
        <v>0</v>
      </c>
      <c r="F154" t="s">
        <v>416</v>
      </c>
      <c r="G154">
        <v>1</v>
      </c>
      <c r="H154" s="30" t="s">
        <v>404</v>
      </c>
      <c r="I154" s="32">
        <v>1</v>
      </c>
    </row>
    <row r="155" spans="1:9" x14ac:dyDescent="0.25">
      <c r="A155" t="s">
        <v>187</v>
      </c>
      <c r="B155" s="1">
        <v>140</v>
      </c>
      <c r="C155">
        <v>154</v>
      </c>
      <c r="D155">
        <v>12</v>
      </c>
      <c r="E155" s="28">
        <v>1</v>
      </c>
      <c r="G155">
        <v>1</v>
      </c>
      <c r="H155" s="30" t="s">
        <v>404</v>
      </c>
      <c r="I155" s="29">
        <v>1</v>
      </c>
    </row>
    <row r="156" spans="1:9" x14ac:dyDescent="0.25">
      <c r="A156" t="s">
        <v>187</v>
      </c>
      <c r="B156" s="1">
        <v>143</v>
      </c>
      <c r="C156">
        <v>155</v>
      </c>
      <c r="D156">
        <v>12</v>
      </c>
      <c r="E156" s="31">
        <v>0</v>
      </c>
      <c r="F156" t="s">
        <v>442</v>
      </c>
      <c r="G156">
        <v>0</v>
      </c>
      <c r="H156" s="33" t="s">
        <v>459</v>
      </c>
      <c r="I156" s="33">
        <v>0</v>
      </c>
    </row>
    <row r="157" spans="1:9" x14ac:dyDescent="0.25">
      <c r="A157" t="s">
        <v>187</v>
      </c>
      <c r="B157" s="1">
        <v>153</v>
      </c>
      <c r="C157">
        <v>156</v>
      </c>
      <c r="D157">
        <v>12</v>
      </c>
      <c r="E157" s="30">
        <v>0</v>
      </c>
      <c r="F157" t="s">
        <v>416</v>
      </c>
      <c r="G157">
        <v>1</v>
      </c>
      <c r="H157" s="30" t="s">
        <v>424</v>
      </c>
      <c r="I157" s="32">
        <v>1</v>
      </c>
    </row>
    <row r="158" spans="1:9" x14ac:dyDescent="0.25">
      <c r="A158" t="s">
        <v>187</v>
      </c>
      <c r="B158" s="1">
        <v>153</v>
      </c>
      <c r="C158">
        <v>157</v>
      </c>
      <c r="D158">
        <v>12</v>
      </c>
      <c r="E158" s="28">
        <v>1</v>
      </c>
      <c r="G158">
        <v>1</v>
      </c>
      <c r="H158" s="30" t="s">
        <v>425</v>
      </c>
      <c r="I158" s="29">
        <v>1</v>
      </c>
    </row>
    <row r="159" spans="1:9" x14ac:dyDescent="0.25">
      <c r="A159" t="s">
        <v>187</v>
      </c>
      <c r="B159" s="1">
        <v>175</v>
      </c>
      <c r="C159">
        <v>158</v>
      </c>
      <c r="D159">
        <v>12</v>
      </c>
      <c r="E159" s="31">
        <v>0</v>
      </c>
      <c r="F159" t="s">
        <v>460</v>
      </c>
      <c r="G159">
        <v>1</v>
      </c>
      <c r="H159" s="30" t="s">
        <v>427</v>
      </c>
      <c r="I159" s="33">
        <v>0</v>
      </c>
    </row>
    <row r="160" spans="1:9" x14ac:dyDescent="0.25">
      <c r="A160" t="s">
        <v>187</v>
      </c>
      <c r="B160" s="1">
        <v>175</v>
      </c>
      <c r="C160">
        <v>159</v>
      </c>
      <c r="D160">
        <v>12</v>
      </c>
      <c r="E160" s="30">
        <v>0</v>
      </c>
      <c r="F160" t="s">
        <v>416</v>
      </c>
      <c r="G160">
        <v>1</v>
      </c>
      <c r="H160" s="30" t="s">
        <v>427</v>
      </c>
      <c r="I160" s="32">
        <v>1</v>
      </c>
    </row>
    <row r="161" spans="1:9" x14ac:dyDescent="0.25">
      <c r="A161" t="s">
        <v>187</v>
      </c>
      <c r="B161" s="1">
        <v>195</v>
      </c>
      <c r="C161">
        <v>160</v>
      </c>
      <c r="D161">
        <v>24</v>
      </c>
      <c r="E161" s="28">
        <v>1</v>
      </c>
      <c r="G161">
        <v>0</v>
      </c>
      <c r="H161" s="29" t="s">
        <v>395</v>
      </c>
      <c r="I161" s="29">
        <v>1</v>
      </c>
    </row>
    <row r="162" spans="1:9" x14ac:dyDescent="0.25">
      <c r="A162" t="s">
        <v>187</v>
      </c>
      <c r="B162" s="1">
        <v>195</v>
      </c>
      <c r="C162">
        <v>161</v>
      </c>
      <c r="D162">
        <v>24</v>
      </c>
      <c r="E162" s="28">
        <v>1</v>
      </c>
      <c r="G162">
        <v>0</v>
      </c>
      <c r="H162" s="29" t="s">
        <v>395</v>
      </c>
      <c r="I162" s="29">
        <v>1</v>
      </c>
    </row>
    <row r="163" spans="1:9" x14ac:dyDescent="0.25">
      <c r="A163" t="s">
        <v>187</v>
      </c>
      <c r="B163" s="1">
        <v>210</v>
      </c>
      <c r="C163">
        <v>162</v>
      </c>
      <c r="D163">
        <v>12</v>
      </c>
      <c r="E163" s="28">
        <v>1</v>
      </c>
      <c r="G163">
        <v>0</v>
      </c>
      <c r="H163" s="30" t="s">
        <v>428</v>
      </c>
      <c r="I163" s="29">
        <v>1</v>
      </c>
    </row>
    <row r="164" spans="1:9" x14ac:dyDescent="0.25">
      <c r="A164" t="s">
        <v>187</v>
      </c>
      <c r="B164" s="1">
        <v>221</v>
      </c>
      <c r="C164">
        <v>163</v>
      </c>
      <c r="D164">
        <v>12</v>
      </c>
      <c r="E164" s="28">
        <v>1</v>
      </c>
      <c r="G164">
        <v>0</v>
      </c>
      <c r="H164" s="29" t="s">
        <v>395</v>
      </c>
      <c r="I164" s="29">
        <v>1</v>
      </c>
    </row>
    <row r="165" spans="1:9" x14ac:dyDescent="0.25">
      <c r="A165" t="s">
        <v>187</v>
      </c>
      <c r="B165" s="1">
        <v>262</v>
      </c>
      <c r="C165">
        <v>164</v>
      </c>
      <c r="D165">
        <v>24</v>
      </c>
      <c r="E165" s="28">
        <v>1</v>
      </c>
      <c r="G165">
        <v>0</v>
      </c>
      <c r="H165" s="29" t="s">
        <v>395</v>
      </c>
      <c r="I165" s="29">
        <v>1</v>
      </c>
    </row>
    <row r="166" spans="1:9" x14ac:dyDescent="0.25">
      <c r="A166" t="s">
        <v>187</v>
      </c>
      <c r="B166" s="1">
        <v>270</v>
      </c>
      <c r="C166">
        <v>165</v>
      </c>
      <c r="D166">
        <v>12</v>
      </c>
      <c r="E166" s="28">
        <v>1</v>
      </c>
      <c r="G166">
        <v>0</v>
      </c>
      <c r="H166" s="29" t="s">
        <v>395</v>
      </c>
      <c r="I166" s="29">
        <v>1</v>
      </c>
    </row>
    <row r="167" spans="1:9" x14ac:dyDescent="0.25">
      <c r="A167" t="s">
        <v>187</v>
      </c>
      <c r="B167" s="1">
        <v>281</v>
      </c>
      <c r="C167">
        <v>166</v>
      </c>
      <c r="D167">
        <v>12</v>
      </c>
      <c r="E167" s="28">
        <v>1</v>
      </c>
      <c r="G167">
        <v>1</v>
      </c>
      <c r="H167" s="30" t="s">
        <v>429</v>
      </c>
      <c r="I167" s="29">
        <v>1</v>
      </c>
    </row>
    <row r="168" spans="1:9" x14ac:dyDescent="0.25">
      <c r="A168" t="s">
        <v>187</v>
      </c>
      <c r="B168" s="1">
        <v>281</v>
      </c>
      <c r="C168">
        <v>167</v>
      </c>
      <c r="D168">
        <v>12</v>
      </c>
      <c r="E168" s="28">
        <v>1</v>
      </c>
      <c r="G168">
        <v>1</v>
      </c>
      <c r="H168" s="30" t="s">
        <v>430</v>
      </c>
      <c r="I168" s="29">
        <v>1</v>
      </c>
    </row>
    <row r="169" spans="1:9" x14ac:dyDescent="0.25">
      <c r="A169" t="s">
        <v>187</v>
      </c>
      <c r="B169" s="1">
        <v>281</v>
      </c>
      <c r="C169">
        <v>168</v>
      </c>
      <c r="D169">
        <v>12</v>
      </c>
      <c r="E169" s="28">
        <v>1</v>
      </c>
      <c r="G169">
        <v>1</v>
      </c>
      <c r="H169" s="30" t="s">
        <v>461</v>
      </c>
      <c r="I169" s="29">
        <v>1</v>
      </c>
    </row>
    <row r="170" spans="1:9" x14ac:dyDescent="0.25">
      <c r="A170" t="s">
        <v>187</v>
      </c>
      <c r="B170" s="1">
        <v>281</v>
      </c>
      <c r="C170">
        <v>169</v>
      </c>
      <c r="D170">
        <v>12</v>
      </c>
      <c r="E170" s="28">
        <v>1</v>
      </c>
      <c r="G170">
        <v>1</v>
      </c>
      <c r="H170" s="30" t="s">
        <v>462</v>
      </c>
      <c r="I170" s="29">
        <v>1</v>
      </c>
    </row>
    <row r="171" spans="1:9" x14ac:dyDescent="0.25">
      <c r="A171" t="s">
        <v>187</v>
      </c>
      <c r="B171" s="1">
        <v>281</v>
      </c>
      <c r="C171">
        <v>170</v>
      </c>
      <c r="D171">
        <v>12</v>
      </c>
      <c r="E171" s="28">
        <v>1</v>
      </c>
      <c r="G171">
        <v>1</v>
      </c>
      <c r="H171" s="30" t="s">
        <v>462</v>
      </c>
      <c r="I171" s="29">
        <v>1</v>
      </c>
    </row>
    <row r="172" spans="1:9" x14ac:dyDescent="0.25">
      <c r="A172" t="s">
        <v>187</v>
      </c>
      <c r="B172" s="1">
        <v>288</v>
      </c>
      <c r="C172">
        <v>171</v>
      </c>
      <c r="D172">
        <v>12</v>
      </c>
      <c r="E172" s="30">
        <v>0</v>
      </c>
      <c r="F172" t="s">
        <v>416</v>
      </c>
      <c r="G172">
        <v>1</v>
      </c>
      <c r="H172" s="30" t="s">
        <v>431</v>
      </c>
      <c r="I172" s="32">
        <v>1</v>
      </c>
    </row>
    <row r="173" spans="1:9" x14ac:dyDescent="0.25">
      <c r="A173" t="s">
        <v>187</v>
      </c>
      <c r="B173" s="1">
        <v>288</v>
      </c>
      <c r="C173">
        <v>172</v>
      </c>
      <c r="D173">
        <v>12</v>
      </c>
      <c r="E173" s="28">
        <v>1</v>
      </c>
      <c r="G173">
        <v>1</v>
      </c>
      <c r="H173" s="30" t="s">
        <v>431</v>
      </c>
      <c r="I173" s="29">
        <v>1</v>
      </c>
    </row>
    <row r="174" spans="1:9" x14ac:dyDescent="0.25">
      <c r="A174" t="s">
        <v>187</v>
      </c>
      <c r="B174" s="1">
        <v>319</v>
      </c>
      <c r="C174">
        <v>173</v>
      </c>
      <c r="D174">
        <v>36</v>
      </c>
      <c r="E174" s="28">
        <v>1</v>
      </c>
      <c r="G174">
        <v>0</v>
      </c>
      <c r="H174" s="29" t="s">
        <v>397</v>
      </c>
      <c r="I174" s="29">
        <v>1</v>
      </c>
    </row>
    <row r="175" spans="1:9" x14ac:dyDescent="0.25">
      <c r="A175" t="s">
        <v>187</v>
      </c>
      <c r="B175" s="1">
        <v>332</v>
      </c>
      <c r="C175">
        <v>174</v>
      </c>
      <c r="D175">
        <v>12</v>
      </c>
      <c r="E175" s="28">
        <v>1</v>
      </c>
      <c r="G175">
        <v>1</v>
      </c>
      <c r="H175" s="30" t="s">
        <v>433</v>
      </c>
      <c r="I175" s="29">
        <v>1</v>
      </c>
    </row>
    <row r="176" spans="1:9" x14ac:dyDescent="0.25">
      <c r="A176" t="s">
        <v>187</v>
      </c>
      <c r="B176" s="1">
        <v>332</v>
      </c>
      <c r="C176">
        <v>175</v>
      </c>
      <c r="D176">
        <v>12</v>
      </c>
      <c r="E176" s="28">
        <v>1</v>
      </c>
      <c r="G176">
        <v>1</v>
      </c>
      <c r="H176" s="30" t="s">
        <v>434</v>
      </c>
      <c r="I176" s="29">
        <v>1</v>
      </c>
    </row>
    <row r="177" spans="1:9" x14ac:dyDescent="0.25">
      <c r="A177" t="s">
        <v>187</v>
      </c>
      <c r="B177" s="1">
        <v>332</v>
      </c>
      <c r="C177">
        <v>176</v>
      </c>
      <c r="D177">
        <v>36</v>
      </c>
      <c r="E177" s="28">
        <v>1</v>
      </c>
      <c r="G177">
        <v>1</v>
      </c>
      <c r="H177" s="30" t="s">
        <v>434</v>
      </c>
      <c r="I177" s="29">
        <v>1</v>
      </c>
    </row>
    <row r="178" spans="1:9" x14ac:dyDescent="0.25">
      <c r="A178" t="s">
        <v>187</v>
      </c>
      <c r="B178" s="1">
        <v>342</v>
      </c>
      <c r="C178">
        <v>177</v>
      </c>
      <c r="D178">
        <v>24</v>
      </c>
      <c r="E178" s="28">
        <v>1</v>
      </c>
      <c r="G178">
        <v>0</v>
      </c>
      <c r="H178" s="29" t="s">
        <v>395</v>
      </c>
      <c r="I178" s="29">
        <v>1</v>
      </c>
    </row>
    <row r="179" spans="1:9" x14ac:dyDescent="0.25">
      <c r="A179" t="s">
        <v>187</v>
      </c>
      <c r="B179" s="1">
        <v>347</v>
      </c>
      <c r="C179">
        <v>178</v>
      </c>
      <c r="D179">
        <v>24</v>
      </c>
      <c r="E179" s="28">
        <v>1</v>
      </c>
      <c r="G179">
        <v>0</v>
      </c>
      <c r="H179" s="29" t="s">
        <v>395</v>
      </c>
      <c r="I179" s="29">
        <v>1</v>
      </c>
    </row>
    <row r="180" spans="1:9" x14ac:dyDescent="0.25">
      <c r="A180" t="s">
        <v>187</v>
      </c>
      <c r="B180" s="1">
        <v>366</v>
      </c>
      <c r="C180">
        <v>179</v>
      </c>
      <c r="D180">
        <v>12</v>
      </c>
      <c r="E180" s="28">
        <v>1</v>
      </c>
      <c r="G180">
        <v>0</v>
      </c>
      <c r="H180" s="29" t="s">
        <v>395</v>
      </c>
      <c r="I180" s="29">
        <v>1</v>
      </c>
    </row>
    <row r="181" spans="1:9" x14ac:dyDescent="0.25">
      <c r="A181" t="s">
        <v>187</v>
      </c>
      <c r="B181" s="1">
        <v>366</v>
      </c>
      <c r="C181">
        <v>180</v>
      </c>
      <c r="D181">
        <v>12</v>
      </c>
      <c r="E181" s="28">
        <v>1</v>
      </c>
      <c r="G181">
        <v>0</v>
      </c>
      <c r="H181" s="29" t="s">
        <v>395</v>
      </c>
      <c r="I181" s="29">
        <v>1</v>
      </c>
    </row>
    <row r="182" spans="1:9" x14ac:dyDescent="0.25">
      <c r="A182" t="s">
        <v>187</v>
      </c>
      <c r="B182">
        <v>368</v>
      </c>
      <c r="C182">
        <v>181</v>
      </c>
      <c r="D182">
        <v>12</v>
      </c>
      <c r="E182" s="28">
        <v>1</v>
      </c>
      <c r="G182">
        <v>0</v>
      </c>
      <c r="H182" s="29" t="s">
        <v>395</v>
      </c>
      <c r="I182" s="29">
        <v>1</v>
      </c>
    </row>
    <row r="183" spans="1:9" x14ac:dyDescent="0.25">
      <c r="A183" t="s">
        <v>187</v>
      </c>
      <c r="B183" s="1">
        <v>383</v>
      </c>
      <c r="C183">
        <v>182</v>
      </c>
      <c r="D183">
        <v>12</v>
      </c>
      <c r="E183" s="28">
        <v>1</v>
      </c>
      <c r="G183">
        <v>0</v>
      </c>
      <c r="H183" s="29" t="s">
        <v>397</v>
      </c>
      <c r="I183" s="29">
        <v>1</v>
      </c>
    </row>
    <row r="184" spans="1:9" x14ac:dyDescent="0.25">
      <c r="A184" t="s">
        <v>187</v>
      </c>
      <c r="B184" s="1">
        <v>384</v>
      </c>
      <c r="C184">
        <v>183</v>
      </c>
      <c r="D184">
        <v>24</v>
      </c>
      <c r="E184" s="28">
        <v>1</v>
      </c>
      <c r="G184">
        <v>0</v>
      </c>
      <c r="H184" s="30" t="s">
        <v>463</v>
      </c>
      <c r="I184" s="29">
        <v>1</v>
      </c>
    </row>
    <row r="185" spans="1:9" x14ac:dyDescent="0.25">
      <c r="A185" t="s">
        <v>187</v>
      </c>
      <c r="B185" s="1">
        <v>411</v>
      </c>
      <c r="C185">
        <v>184</v>
      </c>
      <c r="D185">
        <v>12</v>
      </c>
      <c r="E185" s="28">
        <v>1</v>
      </c>
      <c r="G185">
        <v>1</v>
      </c>
      <c r="H185" s="30" t="s">
        <v>436</v>
      </c>
      <c r="I185" s="29">
        <v>1</v>
      </c>
    </row>
    <row r="186" spans="1:9" x14ac:dyDescent="0.25">
      <c r="A186" t="s">
        <v>187</v>
      </c>
      <c r="B186" s="1">
        <v>411</v>
      </c>
      <c r="C186">
        <v>185</v>
      </c>
      <c r="D186">
        <v>12</v>
      </c>
      <c r="E186" s="28">
        <v>1</v>
      </c>
      <c r="G186">
        <v>1</v>
      </c>
      <c r="H186" s="30" t="s">
        <v>436</v>
      </c>
      <c r="I186" s="29">
        <v>1</v>
      </c>
    </row>
    <row r="187" spans="1:9" x14ac:dyDescent="0.25">
      <c r="A187" t="s">
        <v>187</v>
      </c>
      <c r="B187" s="1">
        <v>411</v>
      </c>
      <c r="C187">
        <v>186</v>
      </c>
      <c r="D187">
        <v>12</v>
      </c>
      <c r="E187" s="30">
        <v>0</v>
      </c>
      <c r="F187" t="s">
        <v>464</v>
      </c>
      <c r="G187">
        <v>1</v>
      </c>
      <c r="H187" s="30" t="s">
        <v>436</v>
      </c>
      <c r="I187" s="32">
        <v>1</v>
      </c>
    </row>
    <row r="188" spans="1:9" x14ac:dyDescent="0.25">
      <c r="A188" t="s">
        <v>187</v>
      </c>
      <c r="B188" s="1">
        <v>428</v>
      </c>
      <c r="C188">
        <v>187</v>
      </c>
      <c r="D188">
        <v>12</v>
      </c>
      <c r="E188" s="28">
        <v>1</v>
      </c>
      <c r="G188">
        <v>0</v>
      </c>
      <c r="H188" s="29" t="s">
        <v>397</v>
      </c>
      <c r="I188" s="29">
        <v>1</v>
      </c>
    </row>
    <row r="189" spans="1:9" x14ac:dyDescent="0.25">
      <c r="A189" t="s">
        <v>187</v>
      </c>
      <c r="B189" s="1">
        <v>441</v>
      </c>
      <c r="C189">
        <v>188</v>
      </c>
      <c r="D189">
        <v>48</v>
      </c>
      <c r="E189" s="30">
        <v>0</v>
      </c>
      <c r="F189" t="s">
        <v>416</v>
      </c>
      <c r="G189">
        <v>1</v>
      </c>
      <c r="H189" s="30" t="s">
        <v>438</v>
      </c>
      <c r="I189" s="32">
        <v>1</v>
      </c>
    </row>
    <row r="190" spans="1:9" x14ac:dyDescent="0.25">
      <c r="A190" t="s">
        <v>187</v>
      </c>
      <c r="B190" s="1">
        <v>441</v>
      </c>
      <c r="C190">
        <v>189</v>
      </c>
      <c r="D190">
        <v>48</v>
      </c>
      <c r="E190" s="28">
        <v>1</v>
      </c>
      <c r="G190">
        <v>1</v>
      </c>
      <c r="H190" s="30" t="s">
        <v>439</v>
      </c>
      <c r="I190" s="29">
        <v>1</v>
      </c>
    </row>
    <row r="191" spans="1:9" x14ac:dyDescent="0.25">
      <c r="A191" t="s">
        <v>187</v>
      </c>
      <c r="B191" s="1">
        <v>441</v>
      </c>
      <c r="C191">
        <v>190</v>
      </c>
      <c r="D191">
        <v>48</v>
      </c>
      <c r="E191" s="31">
        <v>0</v>
      </c>
      <c r="G191">
        <v>1</v>
      </c>
      <c r="H191" s="30" t="s">
        <v>441</v>
      </c>
      <c r="I191" s="33">
        <v>0</v>
      </c>
    </row>
    <row r="192" spans="1:9" x14ac:dyDescent="0.25">
      <c r="A192" t="s">
        <v>187</v>
      </c>
      <c r="B192" s="1">
        <v>445</v>
      </c>
      <c r="C192">
        <v>191</v>
      </c>
      <c r="D192">
        <v>12</v>
      </c>
      <c r="E192" s="28">
        <v>1</v>
      </c>
      <c r="G192">
        <v>0</v>
      </c>
      <c r="H192" s="30" t="s">
        <v>435</v>
      </c>
      <c r="I192" s="29">
        <v>1</v>
      </c>
    </row>
    <row r="193" spans="1:9" x14ac:dyDescent="0.25">
      <c r="A193" t="s">
        <v>187</v>
      </c>
      <c r="B193" s="1">
        <v>445</v>
      </c>
      <c r="C193">
        <v>192</v>
      </c>
      <c r="D193">
        <v>12</v>
      </c>
      <c r="E193" s="28">
        <v>1</v>
      </c>
      <c r="G193">
        <v>0</v>
      </c>
      <c r="H193" s="30" t="s">
        <v>435</v>
      </c>
      <c r="I193" s="29">
        <v>1</v>
      </c>
    </row>
    <row r="194" spans="1:9" x14ac:dyDescent="0.25">
      <c r="A194" t="s">
        <v>187</v>
      </c>
      <c r="B194" s="1">
        <v>445</v>
      </c>
      <c r="C194">
        <v>193</v>
      </c>
      <c r="D194">
        <v>12</v>
      </c>
      <c r="E194" s="28">
        <v>1</v>
      </c>
      <c r="G194">
        <v>0</v>
      </c>
      <c r="H194" s="30" t="s">
        <v>435</v>
      </c>
      <c r="I194" s="29">
        <v>1</v>
      </c>
    </row>
    <row r="195" spans="1:9" x14ac:dyDescent="0.25">
      <c r="A195" t="s">
        <v>187</v>
      </c>
      <c r="B195" s="1">
        <v>445</v>
      </c>
      <c r="C195">
        <v>194</v>
      </c>
      <c r="D195">
        <v>12</v>
      </c>
      <c r="E195" s="28">
        <v>1</v>
      </c>
      <c r="G195">
        <v>0</v>
      </c>
      <c r="H195" s="30" t="s">
        <v>435</v>
      </c>
      <c r="I195" s="29">
        <v>1</v>
      </c>
    </row>
    <row r="196" spans="1:9" x14ac:dyDescent="0.25">
      <c r="A196" t="s">
        <v>187</v>
      </c>
      <c r="B196" s="1">
        <v>471</v>
      </c>
      <c r="C196">
        <v>195</v>
      </c>
      <c r="D196">
        <v>24</v>
      </c>
      <c r="E196" s="28">
        <v>1</v>
      </c>
      <c r="G196">
        <v>0</v>
      </c>
      <c r="H196" s="29" t="s">
        <v>395</v>
      </c>
      <c r="I196" s="29">
        <v>1</v>
      </c>
    </row>
    <row r="197" spans="1:9" x14ac:dyDescent="0.25">
      <c r="A197" t="s">
        <v>195</v>
      </c>
      <c r="B197" s="1">
        <v>21</v>
      </c>
      <c r="C197">
        <v>196</v>
      </c>
      <c r="D197">
        <v>12</v>
      </c>
      <c r="E197" s="28">
        <v>1</v>
      </c>
      <c r="G197">
        <v>0</v>
      </c>
      <c r="H197" s="29" t="s">
        <v>397</v>
      </c>
      <c r="I197" s="29">
        <v>1</v>
      </c>
    </row>
    <row r="198" spans="1:9" x14ac:dyDescent="0.25">
      <c r="A198" t="s">
        <v>195</v>
      </c>
      <c r="B198" s="1">
        <v>97</v>
      </c>
      <c r="C198">
        <v>197</v>
      </c>
      <c r="D198">
        <v>12</v>
      </c>
      <c r="E198" s="28">
        <v>1</v>
      </c>
      <c r="G198">
        <v>1</v>
      </c>
      <c r="H198" s="30" t="s">
        <v>414</v>
      </c>
      <c r="I198" s="29">
        <v>1</v>
      </c>
    </row>
    <row r="199" spans="1:9" x14ac:dyDescent="0.25">
      <c r="A199" t="s">
        <v>195</v>
      </c>
      <c r="B199" s="1">
        <v>107</v>
      </c>
      <c r="C199">
        <v>198</v>
      </c>
      <c r="D199">
        <v>12</v>
      </c>
      <c r="E199" s="28">
        <v>1</v>
      </c>
      <c r="G199">
        <v>1</v>
      </c>
      <c r="H199" s="30" t="s">
        <v>435</v>
      </c>
      <c r="I199" s="29">
        <v>1</v>
      </c>
    </row>
    <row r="200" spans="1:9" x14ac:dyDescent="0.25">
      <c r="A200" t="s">
        <v>195</v>
      </c>
      <c r="B200" s="1">
        <v>107</v>
      </c>
      <c r="C200">
        <v>199</v>
      </c>
      <c r="D200">
        <v>12</v>
      </c>
      <c r="E200" s="28">
        <v>1</v>
      </c>
      <c r="G200">
        <v>1</v>
      </c>
      <c r="H200" s="30" t="s">
        <v>435</v>
      </c>
      <c r="I200" s="29">
        <v>1</v>
      </c>
    </row>
    <row r="201" spans="1:9" x14ac:dyDescent="0.25">
      <c r="A201" t="s">
        <v>195</v>
      </c>
      <c r="B201" s="1">
        <v>107</v>
      </c>
      <c r="C201">
        <v>200</v>
      </c>
      <c r="D201">
        <v>12</v>
      </c>
      <c r="E201" s="28">
        <v>1</v>
      </c>
      <c r="G201">
        <v>1</v>
      </c>
      <c r="H201" s="30" t="s">
        <v>435</v>
      </c>
      <c r="I201" s="29">
        <v>1</v>
      </c>
    </row>
    <row r="202" spans="1:9" x14ac:dyDescent="0.25">
      <c r="A202" t="s">
        <v>195</v>
      </c>
      <c r="B202" s="1">
        <v>161</v>
      </c>
      <c r="C202">
        <v>201</v>
      </c>
      <c r="D202">
        <v>12</v>
      </c>
      <c r="E202" s="28">
        <v>1</v>
      </c>
      <c r="G202">
        <v>1</v>
      </c>
      <c r="H202" s="29" t="s">
        <v>395</v>
      </c>
      <c r="I202" s="29">
        <v>1</v>
      </c>
    </row>
    <row r="203" spans="1:9" x14ac:dyDescent="0.25">
      <c r="A203" t="s">
        <v>195</v>
      </c>
      <c r="B203" s="1">
        <v>366</v>
      </c>
      <c r="C203">
        <v>202</v>
      </c>
      <c r="D203">
        <v>12</v>
      </c>
      <c r="E203" s="28">
        <v>1</v>
      </c>
      <c r="G203">
        <v>0</v>
      </c>
      <c r="H203" s="29" t="s">
        <v>395</v>
      </c>
      <c r="I203" s="29">
        <v>1</v>
      </c>
    </row>
    <row r="204" spans="1:9" x14ac:dyDescent="0.25">
      <c r="A204" t="s">
        <v>195</v>
      </c>
      <c r="B204" s="1">
        <v>366</v>
      </c>
      <c r="C204">
        <v>203</v>
      </c>
      <c r="D204">
        <v>12</v>
      </c>
      <c r="E204" s="28">
        <v>1</v>
      </c>
      <c r="H204" s="29"/>
      <c r="I204" s="29"/>
    </row>
    <row r="205" spans="1:9" x14ac:dyDescent="0.25">
      <c r="A205" t="s">
        <v>195</v>
      </c>
      <c r="B205" s="1">
        <v>383</v>
      </c>
      <c r="C205">
        <v>204</v>
      </c>
      <c r="D205">
        <v>12</v>
      </c>
      <c r="E205" s="28">
        <v>1</v>
      </c>
      <c r="G205">
        <v>0</v>
      </c>
      <c r="H205" s="29" t="s">
        <v>397</v>
      </c>
      <c r="I205" s="29">
        <v>1</v>
      </c>
    </row>
    <row r="206" spans="1:9" x14ac:dyDescent="0.25">
      <c r="A206" t="s">
        <v>195</v>
      </c>
      <c r="B206" s="1">
        <v>384</v>
      </c>
      <c r="C206">
        <v>205</v>
      </c>
      <c r="D206">
        <v>24</v>
      </c>
      <c r="E206" s="28">
        <v>1</v>
      </c>
      <c r="G206">
        <v>0</v>
      </c>
      <c r="H206" s="30" t="s">
        <v>463</v>
      </c>
      <c r="I206" s="29">
        <v>1</v>
      </c>
    </row>
    <row r="207" spans="1:9" x14ac:dyDescent="0.25">
      <c r="A207" t="s">
        <v>195</v>
      </c>
      <c r="B207" s="1">
        <v>428</v>
      </c>
      <c r="C207">
        <v>206</v>
      </c>
      <c r="D207">
        <v>12</v>
      </c>
      <c r="E207" s="28">
        <v>1</v>
      </c>
      <c r="G207">
        <v>0</v>
      </c>
      <c r="H207" s="29" t="s">
        <v>397</v>
      </c>
      <c r="I207" s="29">
        <v>1</v>
      </c>
    </row>
    <row r="208" spans="1:9" x14ac:dyDescent="0.25">
      <c r="A208" t="s">
        <v>195</v>
      </c>
      <c r="B208" s="1">
        <v>457</v>
      </c>
      <c r="C208">
        <v>207</v>
      </c>
      <c r="D208">
        <v>12</v>
      </c>
      <c r="E208" s="28">
        <v>1</v>
      </c>
      <c r="G208">
        <v>0</v>
      </c>
      <c r="H208" s="29" t="s">
        <v>395</v>
      </c>
      <c r="I208" s="29">
        <v>1</v>
      </c>
    </row>
    <row r="209" spans="1:9" x14ac:dyDescent="0.25">
      <c r="A209" t="s">
        <v>207</v>
      </c>
      <c r="B209" s="1">
        <v>7</v>
      </c>
      <c r="C209">
        <v>208</v>
      </c>
      <c r="D209">
        <v>12</v>
      </c>
      <c r="E209" s="31">
        <v>0</v>
      </c>
      <c r="F209" t="s">
        <v>465</v>
      </c>
      <c r="G209">
        <v>1</v>
      </c>
      <c r="H209" s="30" t="s">
        <v>466</v>
      </c>
      <c r="I209" s="33">
        <v>0</v>
      </c>
    </row>
    <row r="210" spans="1:9" x14ac:dyDescent="0.25">
      <c r="A210" t="s">
        <v>207</v>
      </c>
      <c r="B210" s="1">
        <v>7</v>
      </c>
      <c r="C210">
        <v>209</v>
      </c>
      <c r="D210">
        <v>12</v>
      </c>
      <c r="E210" s="28">
        <v>1</v>
      </c>
      <c r="G210">
        <v>1</v>
      </c>
      <c r="H210" s="30" t="s">
        <v>467</v>
      </c>
      <c r="I210" s="29">
        <v>1</v>
      </c>
    </row>
    <row r="211" spans="1:9" x14ac:dyDescent="0.25">
      <c r="A211" t="s">
        <v>207</v>
      </c>
      <c r="B211" s="1">
        <v>7</v>
      </c>
      <c r="C211">
        <v>210</v>
      </c>
      <c r="D211">
        <v>12</v>
      </c>
      <c r="E211" s="31">
        <v>0</v>
      </c>
      <c r="G211">
        <v>1</v>
      </c>
      <c r="H211" s="30" t="s">
        <v>468</v>
      </c>
      <c r="I211" s="33">
        <v>1</v>
      </c>
    </row>
    <row r="212" spans="1:9" x14ac:dyDescent="0.25">
      <c r="A212" t="s">
        <v>207</v>
      </c>
      <c r="B212" s="1">
        <v>7</v>
      </c>
      <c r="C212">
        <v>211</v>
      </c>
      <c r="D212">
        <v>12</v>
      </c>
      <c r="E212" s="30">
        <v>0</v>
      </c>
      <c r="F212" t="s">
        <v>416</v>
      </c>
      <c r="G212">
        <v>1</v>
      </c>
      <c r="H212" s="30" t="s">
        <v>469</v>
      </c>
      <c r="I212" s="32">
        <v>1</v>
      </c>
    </row>
    <row r="213" spans="1:9" x14ac:dyDescent="0.25">
      <c r="A213" t="s">
        <v>207</v>
      </c>
      <c r="B213" s="1">
        <v>28</v>
      </c>
      <c r="C213">
        <v>212</v>
      </c>
      <c r="D213">
        <v>12</v>
      </c>
      <c r="E213" s="28">
        <v>1</v>
      </c>
      <c r="G213">
        <v>0</v>
      </c>
      <c r="H213" s="29" t="s">
        <v>397</v>
      </c>
      <c r="I213" s="29">
        <v>1</v>
      </c>
    </row>
    <row r="214" spans="1:9" x14ac:dyDescent="0.25">
      <c r="A214" t="s">
        <v>207</v>
      </c>
      <c r="B214" s="1">
        <v>49</v>
      </c>
      <c r="C214">
        <v>213</v>
      </c>
      <c r="D214">
        <v>12</v>
      </c>
      <c r="E214" s="31">
        <v>0</v>
      </c>
      <c r="G214">
        <v>1</v>
      </c>
      <c r="H214" s="30" t="s">
        <v>400</v>
      </c>
      <c r="I214" s="33">
        <v>0</v>
      </c>
    </row>
    <row r="215" spans="1:9" x14ac:dyDescent="0.25">
      <c r="A215" t="s">
        <v>207</v>
      </c>
      <c r="B215" s="1">
        <v>49</v>
      </c>
      <c r="C215">
        <v>214</v>
      </c>
      <c r="D215">
        <v>12</v>
      </c>
      <c r="E215" s="30">
        <v>0</v>
      </c>
      <c r="F215" t="s">
        <v>470</v>
      </c>
      <c r="G215">
        <v>1</v>
      </c>
      <c r="H215" s="30" t="s">
        <v>401</v>
      </c>
      <c r="I215" s="32">
        <v>1</v>
      </c>
    </row>
    <row r="216" spans="1:9" x14ac:dyDescent="0.25">
      <c r="A216" t="s">
        <v>207</v>
      </c>
      <c r="B216" s="1">
        <v>49</v>
      </c>
      <c r="C216">
        <v>215</v>
      </c>
      <c r="D216">
        <v>12</v>
      </c>
      <c r="E216" s="31">
        <v>0</v>
      </c>
      <c r="G216">
        <v>1</v>
      </c>
      <c r="H216" s="30" t="s">
        <v>402</v>
      </c>
      <c r="I216" s="33">
        <v>0</v>
      </c>
    </row>
    <row r="217" spans="1:9" x14ac:dyDescent="0.25">
      <c r="A217" t="s">
        <v>207</v>
      </c>
      <c r="B217" s="1">
        <v>73</v>
      </c>
      <c r="C217">
        <v>216</v>
      </c>
      <c r="D217">
        <v>12</v>
      </c>
      <c r="E217" s="28">
        <v>1</v>
      </c>
      <c r="G217">
        <v>0</v>
      </c>
      <c r="H217" s="29" t="s">
        <v>395</v>
      </c>
      <c r="I217" s="29">
        <v>1</v>
      </c>
    </row>
    <row r="218" spans="1:9" x14ac:dyDescent="0.25">
      <c r="A218" t="s">
        <v>207</v>
      </c>
      <c r="B218" s="1">
        <v>73</v>
      </c>
      <c r="C218">
        <v>217</v>
      </c>
      <c r="D218">
        <v>12</v>
      </c>
      <c r="E218" s="28">
        <v>1</v>
      </c>
      <c r="G218">
        <v>0</v>
      </c>
      <c r="H218" s="29" t="s">
        <v>395</v>
      </c>
      <c r="I218" s="29">
        <v>1</v>
      </c>
    </row>
    <row r="219" spans="1:9" x14ac:dyDescent="0.25">
      <c r="A219" t="s">
        <v>207</v>
      </c>
      <c r="B219" s="1">
        <v>76</v>
      </c>
      <c r="C219">
        <v>218</v>
      </c>
      <c r="D219">
        <v>12</v>
      </c>
      <c r="E219" s="30">
        <v>0</v>
      </c>
      <c r="F219" t="s">
        <v>470</v>
      </c>
      <c r="G219">
        <v>1</v>
      </c>
      <c r="H219" s="30" t="s">
        <v>410</v>
      </c>
      <c r="I219" s="32">
        <v>1</v>
      </c>
    </row>
    <row r="220" spans="1:9" x14ac:dyDescent="0.25">
      <c r="A220" t="s">
        <v>207</v>
      </c>
      <c r="B220" s="1">
        <v>76</v>
      </c>
      <c r="C220">
        <v>219</v>
      </c>
      <c r="D220">
        <v>12</v>
      </c>
      <c r="E220" s="31">
        <v>0</v>
      </c>
      <c r="G220">
        <v>1</v>
      </c>
      <c r="H220" s="30" t="s">
        <v>411</v>
      </c>
      <c r="I220" s="33">
        <v>1</v>
      </c>
    </row>
    <row r="221" spans="1:9" x14ac:dyDescent="0.25">
      <c r="A221" t="s">
        <v>207</v>
      </c>
      <c r="B221" s="1">
        <v>76</v>
      </c>
      <c r="C221">
        <v>220</v>
      </c>
      <c r="D221">
        <v>12</v>
      </c>
      <c r="E221" s="30">
        <v>0</v>
      </c>
      <c r="F221" t="s">
        <v>470</v>
      </c>
      <c r="G221">
        <v>1</v>
      </c>
      <c r="H221" s="30" t="s">
        <v>412</v>
      </c>
      <c r="I221" s="32">
        <v>1</v>
      </c>
    </row>
    <row r="222" spans="1:9" x14ac:dyDescent="0.25">
      <c r="A222" t="s">
        <v>207</v>
      </c>
      <c r="B222" s="1">
        <v>101</v>
      </c>
      <c r="C222">
        <v>221</v>
      </c>
      <c r="D222">
        <v>24</v>
      </c>
      <c r="E222" s="28">
        <v>1</v>
      </c>
      <c r="G222">
        <v>1</v>
      </c>
      <c r="H222" s="30" t="s">
        <v>415</v>
      </c>
      <c r="I222" s="29">
        <v>1</v>
      </c>
    </row>
    <row r="223" spans="1:9" x14ac:dyDescent="0.25">
      <c r="A223" t="s">
        <v>207</v>
      </c>
      <c r="B223" s="1">
        <v>101</v>
      </c>
      <c r="C223">
        <v>222</v>
      </c>
      <c r="D223">
        <v>24</v>
      </c>
      <c r="E223" s="28">
        <v>1</v>
      </c>
      <c r="G223">
        <v>1</v>
      </c>
      <c r="H223" s="30" t="s">
        <v>415</v>
      </c>
      <c r="I223" s="29">
        <v>1</v>
      </c>
    </row>
    <row r="224" spans="1:9" x14ac:dyDescent="0.25">
      <c r="A224" t="s">
        <v>207</v>
      </c>
      <c r="B224" s="1">
        <v>101</v>
      </c>
      <c r="C224">
        <v>223</v>
      </c>
      <c r="D224">
        <v>24</v>
      </c>
      <c r="E224" s="28">
        <v>1</v>
      </c>
      <c r="G224">
        <v>1</v>
      </c>
      <c r="H224" s="30" t="s">
        <v>415</v>
      </c>
      <c r="I224" s="29">
        <v>1</v>
      </c>
    </row>
    <row r="225" spans="1:9" x14ac:dyDescent="0.25">
      <c r="A225" t="s">
        <v>207</v>
      </c>
      <c r="B225" s="1">
        <v>109</v>
      </c>
      <c r="C225">
        <v>224</v>
      </c>
      <c r="D225">
        <v>12</v>
      </c>
      <c r="E225" s="28">
        <v>1</v>
      </c>
      <c r="G225">
        <v>0</v>
      </c>
      <c r="H225" s="29" t="s">
        <v>395</v>
      </c>
      <c r="I225" s="29">
        <v>1</v>
      </c>
    </row>
    <row r="226" spans="1:9" x14ac:dyDescent="0.25">
      <c r="A226" t="s">
        <v>207</v>
      </c>
      <c r="B226" s="1">
        <v>134</v>
      </c>
      <c r="C226">
        <v>225</v>
      </c>
      <c r="D226">
        <v>12</v>
      </c>
      <c r="E226" s="28">
        <v>1</v>
      </c>
      <c r="G226">
        <v>1</v>
      </c>
      <c r="H226" s="30" t="s">
        <v>421</v>
      </c>
      <c r="I226" s="29">
        <v>1</v>
      </c>
    </row>
    <row r="227" spans="1:9" x14ac:dyDescent="0.25">
      <c r="A227" t="s">
        <v>207</v>
      </c>
      <c r="B227" s="1">
        <v>175</v>
      </c>
      <c r="C227">
        <v>226</v>
      </c>
      <c r="D227">
        <v>12</v>
      </c>
      <c r="E227" s="31">
        <v>0</v>
      </c>
      <c r="F227" t="s">
        <v>471</v>
      </c>
      <c r="G227">
        <v>1</v>
      </c>
      <c r="H227" s="30" t="s">
        <v>427</v>
      </c>
      <c r="I227" s="33">
        <v>0</v>
      </c>
    </row>
    <row r="228" spans="1:9" x14ac:dyDescent="0.25">
      <c r="A228" t="s">
        <v>207</v>
      </c>
      <c r="B228" s="1">
        <v>236</v>
      </c>
      <c r="C228">
        <v>227</v>
      </c>
      <c r="D228">
        <v>12</v>
      </c>
      <c r="E228" s="28">
        <v>1</v>
      </c>
      <c r="G228">
        <v>0</v>
      </c>
      <c r="H228" s="29" t="s">
        <v>395</v>
      </c>
      <c r="I228" s="29">
        <v>1</v>
      </c>
    </row>
    <row r="229" spans="1:9" x14ac:dyDescent="0.25">
      <c r="A229" t="s">
        <v>207</v>
      </c>
      <c r="B229" s="1">
        <v>237</v>
      </c>
      <c r="C229">
        <v>228</v>
      </c>
      <c r="D229">
        <v>12</v>
      </c>
      <c r="E229" s="28">
        <v>1</v>
      </c>
      <c r="G229">
        <v>0</v>
      </c>
      <c r="H229" s="30" t="s">
        <v>463</v>
      </c>
      <c r="I229" s="29">
        <v>1</v>
      </c>
    </row>
    <row r="230" spans="1:9" x14ac:dyDescent="0.25">
      <c r="A230" t="s">
        <v>207</v>
      </c>
      <c r="B230" s="1">
        <v>237</v>
      </c>
      <c r="C230">
        <v>229</v>
      </c>
      <c r="D230">
        <v>12</v>
      </c>
      <c r="E230" s="28">
        <v>1</v>
      </c>
      <c r="G230">
        <v>0</v>
      </c>
      <c r="H230" s="30" t="s">
        <v>463</v>
      </c>
      <c r="I230" s="29">
        <v>1</v>
      </c>
    </row>
    <row r="231" spans="1:9" x14ac:dyDescent="0.25">
      <c r="A231" t="s">
        <v>207</v>
      </c>
      <c r="B231" s="1">
        <v>242</v>
      </c>
      <c r="C231">
        <v>230</v>
      </c>
      <c r="D231">
        <v>12</v>
      </c>
      <c r="E231" s="28">
        <v>1</v>
      </c>
      <c r="G231">
        <v>0</v>
      </c>
      <c r="H231" s="29" t="s">
        <v>395</v>
      </c>
      <c r="I231" s="29">
        <v>1</v>
      </c>
    </row>
    <row r="232" spans="1:9" x14ac:dyDescent="0.25">
      <c r="A232" t="s">
        <v>207</v>
      </c>
      <c r="B232" s="1">
        <v>242</v>
      </c>
      <c r="C232">
        <v>231</v>
      </c>
      <c r="D232">
        <v>12</v>
      </c>
      <c r="E232" s="28">
        <v>1</v>
      </c>
      <c r="G232">
        <v>0</v>
      </c>
      <c r="H232" s="29" t="s">
        <v>395</v>
      </c>
      <c r="I232" s="29">
        <v>1</v>
      </c>
    </row>
    <row r="233" spans="1:9" x14ac:dyDescent="0.25">
      <c r="A233" t="s">
        <v>207</v>
      </c>
      <c r="B233" s="1">
        <v>319</v>
      </c>
      <c r="C233">
        <v>232</v>
      </c>
      <c r="D233">
        <v>25</v>
      </c>
      <c r="E233" s="28">
        <v>1</v>
      </c>
      <c r="G233">
        <v>0</v>
      </c>
      <c r="H233" s="29" t="s">
        <v>397</v>
      </c>
      <c r="I233" s="29">
        <v>1</v>
      </c>
    </row>
    <row r="234" spans="1:9" x14ac:dyDescent="0.25">
      <c r="A234" t="s">
        <v>207</v>
      </c>
      <c r="B234" s="1">
        <v>456</v>
      </c>
      <c r="C234">
        <v>233</v>
      </c>
      <c r="D234">
        <v>23</v>
      </c>
      <c r="E234" s="30">
        <v>0</v>
      </c>
      <c r="F234" t="s">
        <v>472</v>
      </c>
      <c r="G234">
        <v>1</v>
      </c>
      <c r="H234" s="30" t="s">
        <v>473</v>
      </c>
      <c r="I234" s="32">
        <v>1</v>
      </c>
    </row>
    <row r="235" spans="1:9" x14ac:dyDescent="0.25">
      <c r="A235" t="s">
        <v>207</v>
      </c>
      <c r="B235" s="1">
        <v>469</v>
      </c>
      <c r="C235">
        <v>234</v>
      </c>
      <c r="D235">
        <v>12</v>
      </c>
      <c r="E235" s="28">
        <v>1</v>
      </c>
      <c r="G235">
        <v>0</v>
      </c>
      <c r="H235" s="30" t="s">
        <v>474</v>
      </c>
      <c r="I235" s="29">
        <v>1</v>
      </c>
    </row>
    <row r="236" spans="1:9" x14ac:dyDescent="0.25">
      <c r="A236" t="s">
        <v>214</v>
      </c>
      <c r="B236" s="1">
        <v>7</v>
      </c>
      <c r="C236">
        <v>235</v>
      </c>
      <c r="D236">
        <v>12</v>
      </c>
      <c r="E236" s="30">
        <v>0</v>
      </c>
      <c r="F236" t="s">
        <v>472</v>
      </c>
      <c r="G236">
        <v>1</v>
      </c>
      <c r="H236" s="30" t="s">
        <v>466</v>
      </c>
      <c r="I236" s="32">
        <v>1</v>
      </c>
    </row>
    <row r="237" spans="1:9" x14ac:dyDescent="0.25">
      <c r="A237" t="s">
        <v>214</v>
      </c>
      <c r="B237" s="1">
        <v>7</v>
      </c>
      <c r="C237">
        <v>236</v>
      </c>
      <c r="D237">
        <v>12</v>
      </c>
      <c r="E237" s="28">
        <v>1</v>
      </c>
      <c r="G237">
        <v>1</v>
      </c>
      <c r="H237" s="30" t="s">
        <v>467</v>
      </c>
      <c r="I237" s="29">
        <v>1</v>
      </c>
    </row>
    <row r="238" spans="1:9" x14ac:dyDescent="0.25">
      <c r="A238" t="s">
        <v>214</v>
      </c>
      <c r="B238" s="1">
        <v>7</v>
      </c>
      <c r="C238">
        <v>237</v>
      </c>
      <c r="D238">
        <v>12</v>
      </c>
      <c r="E238" s="28">
        <v>1</v>
      </c>
      <c r="G238">
        <v>1</v>
      </c>
      <c r="H238" s="30" t="s">
        <v>468</v>
      </c>
      <c r="I238" s="29">
        <v>1</v>
      </c>
    </row>
    <row r="239" spans="1:9" x14ac:dyDescent="0.25">
      <c r="A239" t="s">
        <v>214</v>
      </c>
      <c r="B239" s="1">
        <v>7</v>
      </c>
      <c r="C239">
        <v>238</v>
      </c>
      <c r="D239">
        <v>12</v>
      </c>
      <c r="E239" s="28">
        <v>1</v>
      </c>
      <c r="G239">
        <v>1</v>
      </c>
      <c r="H239" s="30" t="s">
        <v>469</v>
      </c>
      <c r="I239" s="29">
        <v>1</v>
      </c>
    </row>
    <row r="240" spans="1:9" x14ac:dyDescent="0.25">
      <c r="A240" t="s">
        <v>214</v>
      </c>
      <c r="B240" s="1">
        <v>12</v>
      </c>
      <c r="C240">
        <v>239</v>
      </c>
      <c r="D240">
        <v>12</v>
      </c>
      <c r="E240" s="28">
        <v>1</v>
      </c>
      <c r="G240">
        <v>1</v>
      </c>
      <c r="H240" s="30" t="s">
        <v>392</v>
      </c>
      <c r="I240" s="29">
        <v>1</v>
      </c>
    </row>
    <row r="241" spans="1:9" x14ac:dyDescent="0.25">
      <c r="A241" t="s">
        <v>214</v>
      </c>
      <c r="B241" s="1">
        <v>12</v>
      </c>
      <c r="C241">
        <v>240</v>
      </c>
      <c r="D241">
        <v>12</v>
      </c>
      <c r="E241" s="28">
        <v>1</v>
      </c>
      <c r="G241">
        <v>1</v>
      </c>
      <c r="H241" s="30" t="s">
        <v>393</v>
      </c>
      <c r="I241" s="29">
        <v>1</v>
      </c>
    </row>
    <row r="242" spans="1:9" x14ac:dyDescent="0.25">
      <c r="A242" t="s">
        <v>214</v>
      </c>
      <c r="B242" s="1">
        <v>15</v>
      </c>
      <c r="C242">
        <v>241</v>
      </c>
      <c r="D242">
        <v>12</v>
      </c>
      <c r="E242" s="28">
        <v>1</v>
      </c>
      <c r="G242">
        <v>0</v>
      </c>
      <c r="H242" s="30" t="s">
        <v>454</v>
      </c>
      <c r="I242" s="29">
        <v>1</v>
      </c>
    </row>
    <row r="243" spans="1:9" x14ac:dyDescent="0.25">
      <c r="A243" t="s">
        <v>214</v>
      </c>
      <c r="B243" s="1">
        <v>28</v>
      </c>
      <c r="C243">
        <v>242</v>
      </c>
      <c r="D243">
        <v>12</v>
      </c>
      <c r="E243" s="28">
        <v>1</v>
      </c>
      <c r="G243">
        <v>0</v>
      </c>
      <c r="H243" s="29" t="s">
        <v>397</v>
      </c>
      <c r="I243" s="29">
        <v>1</v>
      </c>
    </row>
    <row r="244" spans="1:9" x14ac:dyDescent="0.25">
      <c r="A244" t="s">
        <v>214</v>
      </c>
      <c r="B244" s="1">
        <v>44</v>
      </c>
      <c r="C244">
        <v>243</v>
      </c>
      <c r="D244">
        <v>24</v>
      </c>
      <c r="E244" s="28">
        <v>1</v>
      </c>
      <c r="G244">
        <v>1</v>
      </c>
      <c r="H244" s="30" t="s">
        <v>399</v>
      </c>
      <c r="I244" s="29">
        <v>1</v>
      </c>
    </row>
    <row r="245" spans="1:9" x14ac:dyDescent="0.25">
      <c r="A245" t="s">
        <v>214</v>
      </c>
      <c r="B245" s="1">
        <v>49</v>
      </c>
      <c r="C245">
        <v>244</v>
      </c>
      <c r="D245">
        <v>12</v>
      </c>
      <c r="E245" s="28">
        <v>1</v>
      </c>
      <c r="G245">
        <v>1</v>
      </c>
      <c r="H245" s="30" t="s">
        <v>400</v>
      </c>
      <c r="I245" s="29">
        <v>1</v>
      </c>
    </row>
    <row r="246" spans="1:9" x14ac:dyDescent="0.25">
      <c r="A246" t="s">
        <v>214</v>
      </c>
      <c r="B246" s="1">
        <v>49</v>
      </c>
      <c r="C246">
        <v>245</v>
      </c>
      <c r="D246">
        <v>12</v>
      </c>
      <c r="E246" s="28">
        <v>1</v>
      </c>
      <c r="G246">
        <v>1</v>
      </c>
      <c r="H246" s="30" t="s">
        <v>401</v>
      </c>
      <c r="I246" s="29">
        <v>1</v>
      </c>
    </row>
    <row r="247" spans="1:9" x14ac:dyDescent="0.25">
      <c r="A247" t="s">
        <v>214</v>
      </c>
      <c r="B247" s="1">
        <v>49</v>
      </c>
      <c r="C247">
        <v>246</v>
      </c>
      <c r="D247">
        <v>12</v>
      </c>
      <c r="E247" s="28">
        <v>1</v>
      </c>
      <c r="G247">
        <v>1</v>
      </c>
      <c r="H247" s="30" t="s">
        <v>402</v>
      </c>
      <c r="I247" s="29">
        <v>1</v>
      </c>
    </row>
    <row r="248" spans="1:9" x14ac:dyDescent="0.25">
      <c r="A248" t="s">
        <v>214</v>
      </c>
      <c r="B248" s="1">
        <v>50</v>
      </c>
      <c r="C248">
        <v>247</v>
      </c>
      <c r="D248">
        <v>12</v>
      </c>
      <c r="E248" s="28">
        <v>1</v>
      </c>
      <c r="G248">
        <v>1</v>
      </c>
      <c r="H248" s="30" t="s">
        <v>404</v>
      </c>
      <c r="I248" s="29">
        <v>1</v>
      </c>
    </row>
    <row r="249" spans="1:9" x14ac:dyDescent="0.25">
      <c r="A249" t="s">
        <v>214</v>
      </c>
      <c r="B249" s="1">
        <v>59</v>
      </c>
      <c r="C249">
        <v>248</v>
      </c>
      <c r="D249">
        <v>12</v>
      </c>
      <c r="E249" s="28">
        <v>1</v>
      </c>
      <c r="G249">
        <v>0</v>
      </c>
      <c r="H249" s="30" t="s">
        <v>405</v>
      </c>
      <c r="I249" s="29">
        <v>1</v>
      </c>
    </row>
    <row r="250" spans="1:9" x14ac:dyDescent="0.25">
      <c r="A250" t="s">
        <v>214</v>
      </c>
      <c r="B250" s="1">
        <v>60</v>
      </c>
      <c r="C250">
        <v>249</v>
      </c>
      <c r="D250">
        <v>12</v>
      </c>
      <c r="E250" s="28">
        <v>1</v>
      </c>
      <c r="G250">
        <v>1</v>
      </c>
      <c r="H250" s="30" t="s">
        <v>406</v>
      </c>
      <c r="I250" s="29">
        <v>1</v>
      </c>
    </row>
    <row r="251" spans="1:9" x14ac:dyDescent="0.25">
      <c r="A251" t="s">
        <v>214</v>
      </c>
      <c r="B251" s="1">
        <v>73</v>
      </c>
      <c r="C251">
        <v>250</v>
      </c>
      <c r="D251">
        <v>12</v>
      </c>
      <c r="E251" s="28">
        <v>1</v>
      </c>
      <c r="G251">
        <v>0</v>
      </c>
      <c r="H251" s="29" t="s">
        <v>395</v>
      </c>
      <c r="I251" s="29">
        <v>1</v>
      </c>
    </row>
    <row r="252" spans="1:9" x14ac:dyDescent="0.25">
      <c r="A252" t="s">
        <v>214</v>
      </c>
      <c r="B252" s="1">
        <v>73</v>
      </c>
      <c r="C252">
        <v>251</v>
      </c>
      <c r="D252">
        <v>12</v>
      </c>
      <c r="E252" s="28">
        <v>1</v>
      </c>
      <c r="G252">
        <v>0</v>
      </c>
      <c r="H252" s="29" t="s">
        <v>395</v>
      </c>
      <c r="I252" s="29">
        <v>1</v>
      </c>
    </row>
    <row r="253" spans="1:9" x14ac:dyDescent="0.25">
      <c r="A253" t="s">
        <v>214</v>
      </c>
      <c r="B253" s="1">
        <v>76</v>
      </c>
      <c r="C253">
        <v>252</v>
      </c>
      <c r="D253">
        <v>12</v>
      </c>
      <c r="E253" s="28">
        <v>1</v>
      </c>
      <c r="G253">
        <v>1</v>
      </c>
      <c r="H253" s="30" t="s">
        <v>410</v>
      </c>
      <c r="I253" s="29">
        <v>1</v>
      </c>
    </row>
    <row r="254" spans="1:9" x14ac:dyDescent="0.25">
      <c r="A254" t="s">
        <v>214</v>
      </c>
      <c r="B254" s="1">
        <v>76</v>
      </c>
      <c r="C254">
        <v>253</v>
      </c>
      <c r="D254">
        <v>12</v>
      </c>
      <c r="E254" s="28">
        <v>1</v>
      </c>
      <c r="G254">
        <v>1</v>
      </c>
      <c r="H254" s="30" t="s">
        <v>411</v>
      </c>
      <c r="I254" s="29">
        <v>1</v>
      </c>
    </row>
    <row r="255" spans="1:9" x14ac:dyDescent="0.25">
      <c r="A255" t="s">
        <v>214</v>
      </c>
      <c r="B255" s="1">
        <v>76</v>
      </c>
      <c r="C255">
        <v>254</v>
      </c>
      <c r="D255">
        <v>12</v>
      </c>
      <c r="E255" s="28">
        <v>1</v>
      </c>
      <c r="G255">
        <v>1</v>
      </c>
      <c r="H255" s="30" t="s">
        <v>412</v>
      </c>
      <c r="I255" s="29">
        <v>1</v>
      </c>
    </row>
    <row r="256" spans="1:9" x14ac:dyDescent="0.25">
      <c r="A256" t="s">
        <v>214</v>
      </c>
      <c r="B256" s="1">
        <v>96</v>
      </c>
      <c r="C256">
        <v>255</v>
      </c>
      <c r="D256">
        <v>24</v>
      </c>
      <c r="E256" s="28">
        <v>1</v>
      </c>
      <c r="G256">
        <v>1</v>
      </c>
      <c r="H256" s="30" t="s">
        <v>413</v>
      </c>
      <c r="I256" s="29">
        <v>1</v>
      </c>
    </row>
    <row r="257" spans="1:9" x14ac:dyDescent="0.25">
      <c r="A257" t="s">
        <v>214</v>
      </c>
      <c r="B257" s="1">
        <v>96</v>
      </c>
      <c r="C257">
        <v>256</v>
      </c>
      <c r="D257">
        <v>24</v>
      </c>
      <c r="E257" s="28">
        <v>1</v>
      </c>
      <c r="G257">
        <v>1</v>
      </c>
      <c r="H257" s="30" t="s">
        <v>413</v>
      </c>
      <c r="I257" s="29">
        <v>1</v>
      </c>
    </row>
    <row r="258" spans="1:9" x14ac:dyDescent="0.25">
      <c r="A258" t="s">
        <v>214</v>
      </c>
      <c r="B258" s="1">
        <v>97</v>
      </c>
      <c r="C258">
        <v>257</v>
      </c>
      <c r="D258">
        <v>12</v>
      </c>
      <c r="E258" s="30">
        <v>0</v>
      </c>
      <c r="F258" t="s">
        <v>472</v>
      </c>
      <c r="G258">
        <v>1</v>
      </c>
      <c r="H258" s="30" t="s">
        <v>414</v>
      </c>
      <c r="I258" s="32">
        <v>1</v>
      </c>
    </row>
    <row r="259" spans="1:9" x14ac:dyDescent="0.25">
      <c r="A259" t="s">
        <v>214</v>
      </c>
      <c r="B259" s="1">
        <v>109</v>
      </c>
      <c r="C259">
        <v>258</v>
      </c>
      <c r="D259">
        <v>12</v>
      </c>
      <c r="E259" s="28">
        <v>1</v>
      </c>
      <c r="G259">
        <v>0</v>
      </c>
      <c r="H259" s="29" t="s">
        <v>395</v>
      </c>
      <c r="I259" s="29">
        <v>1</v>
      </c>
    </row>
    <row r="260" spans="1:9" x14ac:dyDescent="0.25">
      <c r="A260" t="s">
        <v>214</v>
      </c>
      <c r="B260" s="1">
        <v>141</v>
      </c>
      <c r="C260">
        <v>259</v>
      </c>
      <c r="D260">
        <v>12</v>
      </c>
      <c r="E260" s="28">
        <v>1</v>
      </c>
      <c r="G260">
        <v>1</v>
      </c>
      <c r="H260" s="30" t="s">
        <v>423</v>
      </c>
      <c r="I260" s="29">
        <v>1</v>
      </c>
    </row>
    <row r="261" spans="1:9" x14ac:dyDescent="0.25">
      <c r="A261" t="s">
        <v>214</v>
      </c>
      <c r="B261" s="1">
        <v>143</v>
      </c>
      <c r="C261">
        <v>260</v>
      </c>
      <c r="D261">
        <v>12</v>
      </c>
      <c r="E261" s="28">
        <v>1</v>
      </c>
      <c r="G261">
        <v>0</v>
      </c>
      <c r="H261" s="29" t="s">
        <v>397</v>
      </c>
      <c r="I261" s="29">
        <v>1</v>
      </c>
    </row>
    <row r="262" spans="1:9" x14ac:dyDescent="0.25">
      <c r="A262" t="s">
        <v>214</v>
      </c>
      <c r="B262" s="1">
        <v>143</v>
      </c>
      <c r="C262">
        <v>261</v>
      </c>
      <c r="D262">
        <v>12</v>
      </c>
      <c r="E262" s="31">
        <v>0</v>
      </c>
      <c r="F262" t="s">
        <v>475</v>
      </c>
      <c r="G262">
        <v>0</v>
      </c>
      <c r="H262" s="33" t="s">
        <v>476</v>
      </c>
      <c r="I262" s="33">
        <v>0</v>
      </c>
    </row>
    <row r="263" spans="1:9" x14ac:dyDescent="0.25">
      <c r="A263" t="s">
        <v>214</v>
      </c>
      <c r="B263" s="1">
        <v>175</v>
      </c>
      <c r="C263">
        <v>262</v>
      </c>
      <c r="D263">
        <v>12</v>
      </c>
      <c r="E263" s="28">
        <v>1</v>
      </c>
      <c r="G263">
        <v>1</v>
      </c>
      <c r="H263" s="30" t="s">
        <v>427</v>
      </c>
      <c r="I263" s="29">
        <v>1</v>
      </c>
    </row>
    <row r="264" spans="1:9" x14ac:dyDescent="0.25">
      <c r="A264" t="s">
        <v>214</v>
      </c>
      <c r="B264" s="1">
        <v>175</v>
      </c>
      <c r="C264">
        <v>263</v>
      </c>
      <c r="D264">
        <v>12</v>
      </c>
      <c r="E264" s="28">
        <v>1</v>
      </c>
      <c r="G264">
        <v>1</v>
      </c>
      <c r="H264" s="30" t="s">
        <v>427</v>
      </c>
      <c r="I264" s="29">
        <v>1</v>
      </c>
    </row>
    <row r="265" spans="1:9" x14ac:dyDescent="0.25">
      <c r="A265" t="s">
        <v>214</v>
      </c>
      <c r="B265" s="1">
        <v>210</v>
      </c>
      <c r="C265">
        <v>264</v>
      </c>
      <c r="D265">
        <v>12</v>
      </c>
      <c r="E265" s="28">
        <v>1</v>
      </c>
      <c r="G265">
        <v>0</v>
      </c>
      <c r="H265" s="30" t="s">
        <v>428</v>
      </c>
      <c r="I265" s="29">
        <v>1</v>
      </c>
    </row>
    <row r="266" spans="1:9" x14ac:dyDescent="0.25">
      <c r="A266" t="s">
        <v>214</v>
      </c>
      <c r="B266" s="1">
        <v>226</v>
      </c>
      <c r="C266">
        <v>265</v>
      </c>
      <c r="D266">
        <v>12</v>
      </c>
      <c r="E266" s="28">
        <v>1</v>
      </c>
      <c r="G266">
        <v>0</v>
      </c>
      <c r="H266" s="29" t="s">
        <v>395</v>
      </c>
      <c r="I266" s="29">
        <v>1</v>
      </c>
    </row>
    <row r="267" spans="1:9" x14ac:dyDescent="0.25">
      <c r="A267" t="s">
        <v>214</v>
      </c>
      <c r="B267" s="1">
        <v>226</v>
      </c>
      <c r="C267">
        <v>266</v>
      </c>
      <c r="D267">
        <v>12</v>
      </c>
      <c r="E267" s="28">
        <v>1</v>
      </c>
      <c r="G267">
        <v>0</v>
      </c>
      <c r="H267" s="29" t="s">
        <v>395</v>
      </c>
      <c r="I267" s="29">
        <v>1</v>
      </c>
    </row>
    <row r="268" spans="1:9" x14ac:dyDescent="0.25">
      <c r="A268" t="s">
        <v>214</v>
      </c>
      <c r="B268" s="1">
        <v>242</v>
      </c>
      <c r="C268">
        <v>267</v>
      </c>
      <c r="D268">
        <v>12</v>
      </c>
      <c r="E268" s="28">
        <v>1</v>
      </c>
      <c r="G268">
        <v>0</v>
      </c>
      <c r="H268" s="29" t="s">
        <v>395</v>
      </c>
      <c r="I268" s="29">
        <v>1</v>
      </c>
    </row>
    <row r="269" spans="1:9" x14ac:dyDescent="0.25">
      <c r="A269" t="s">
        <v>214</v>
      </c>
      <c r="B269" s="1">
        <v>242</v>
      </c>
      <c r="C269">
        <v>268</v>
      </c>
      <c r="D269">
        <v>12</v>
      </c>
      <c r="E269" s="28">
        <v>1</v>
      </c>
      <c r="G269">
        <v>0</v>
      </c>
      <c r="H269" s="29" t="s">
        <v>395</v>
      </c>
      <c r="I269" s="29">
        <v>1</v>
      </c>
    </row>
    <row r="270" spans="1:9" x14ac:dyDescent="0.25">
      <c r="A270" t="s">
        <v>214</v>
      </c>
      <c r="B270" s="1">
        <v>319</v>
      </c>
      <c r="C270">
        <v>269</v>
      </c>
      <c r="D270">
        <v>36</v>
      </c>
      <c r="E270" s="28">
        <v>1</v>
      </c>
      <c r="G270">
        <v>0</v>
      </c>
      <c r="H270" s="29" t="s">
        <v>397</v>
      </c>
      <c r="I270" s="29">
        <v>1</v>
      </c>
    </row>
    <row r="271" spans="1:9" x14ac:dyDescent="0.25">
      <c r="A271" t="s">
        <v>214</v>
      </c>
      <c r="B271" s="1">
        <v>350</v>
      </c>
      <c r="C271">
        <v>270</v>
      </c>
      <c r="D271">
        <v>12</v>
      </c>
      <c r="E271" s="28">
        <v>1</v>
      </c>
      <c r="G271">
        <v>0</v>
      </c>
      <c r="H271" s="29" t="s">
        <v>395</v>
      </c>
      <c r="I271" s="29">
        <v>1</v>
      </c>
    </row>
    <row r="272" spans="1:9" x14ac:dyDescent="0.25">
      <c r="A272" t="s">
        <v>214</v>
      </c>
      <c r="B272" s="1">
        <v>365</v>
      </c>
      <c r="C272">
        <v>271</v>
      </c>
      <c r="D272">
        <v>12</v>
      </c>
      <c r="E272" s="28">
        <v>1</v>
      </c>
      <c r="G272">
        <v>0</v>
      </c>
      <c r="H272" s="30" t="s">
        <v>435</v>
      </c>
      <c r="I272" s="29">
        <v>1</v>
      </c>
    </row>
    <row r="273" spans="1:9" x14ac:dyDescent="0.25">
      <c r="A273" t="s">
        <v>214</v>
      </c>
      <c r="B273" s="1">
        <v>456</v>
      </c>
      <c r="C273">
        <v>272</v>
      </c>
      <c r="D273">
        <v>24</v>
      </c>
      <c r="E273" s="30">
        <v>0</v>
      </c>
      <c r="F273" t="s">
        <v>472</v>
      </c>
      <c r="G273">
        <v>1</v>
      </c>
      <c r="H273" s="30" t="s">
        <v>473</v>
      </c>
      <c r="I273" s="3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ADE0E-778A-43EF-B1CA-0303A16F323A}">
  <dimension ref="A1:CJ308"/>
  <sheetViews>
    <sheetView topLeftCell="K91" workbookViewId="0">
      <selection activeCell="N128" sqref="M128:N128"/>
    </sheetView>
  </sheetViews>
  <sheetFormatPr defaultRowHeight="15" x14ac:dyDescent="0.25"/>
  <cols>
    <col min="1" max="1" width="6" customWidth="1"/>
    <col min="2" max="2" width="4" customWidth="1"/>
    <col min="3" max="3" width="3.85546875" customWidth="1"/>
    <col min="5" max="5" width="6.28515625" customWidth="1"/>
  </cols>
  <sheetData>
    <row r="1" spans="1:65" x14ac:dyDescent="0.25">
      <c r="A1" t="s">
        <v>215</v>
      </c>
      <c r="B1" t="s">
        <v>112</v>
      </c>
      <c r="C1" t="s">
        <v>113</v>
      </c>
      <c r="D1" t="s">
        <v>1</v>
      </c>
      <c r="E1" t="s">
        <v>115</v>
      </c>
      <c r="F1" t="s">
        <v>2</v>
      </c>
      <c r="G1" t="s">
        <v>118</v>
      </c>
      <c r="H1" t="s">
        <v>3</v>
      </c>
      <c r="I1" t="s">
        <v>4</v>
      </c>
      <c r="J1" t="s">
        <v>5</v>
      </c>
      <c r="K1" t="s">
        <v>6</v>
      </c>
      <c r="L1" t="s">
        <v>0</v>
      </c>
      <c r="M1" t="s">
        <v>7</v>
      </c>
      <c r="N1" t="s">
        <v>8</v>
      </c>
      <c r="O1" t="s">
        <v>9</v>
      </c>
      <c r="P1" t="s">
        <v>10</v>
      </c>
      <c r="Q1" t="s">
        <v>11</v>
      </c>
      <c r="R1" t="s">
        <v>12</v>
      </c>
      <c r="S1" t="s">
        <v>13</v>
      </c>
      <c r="T1" t="s">
        <v>14</v>
      </c>
      <c r="U1" t="s">
        <v>15</v>
      </c>
      <c r="V1" t="s">
        <v>16</v>
      </c>
      <c r="W1" t="s">
        <v>17</v>
      </c>
      <c r="X1" t="s">
        <v>18</v>
      </c>
      <c r="Y1" t="s">
        <v>7</v>
      </c>
      <c r="Z1" t="s">
        <v>8</v>
      </c>
      <c r="AA1" t="s">
        <v>9</v>
      </c>
      <c r="AB1" t="s">
        <v>10</v>
      </c>
      <c r="AC1" t="s">
        <v>11</v>
      </c>
      <c r="AD1" t="s">
        <v>12</v>
      </c>
      <c r="AE1" t="s">
        <v>13</v>
      </c>
      <c r="AF1" t="s">
        <v>14</v>
      </c>
      <c r="AG1" t="s">
        <v>15</v>
      </c>
      <c r="AH1" t="s">
        <v>16</v>
      </c>
      <c r="AI1" t="s">
        <v>17</v>
      </c>
      <c r="AJ1" t="s">
        <v>18</v>
      </c>
      <c r="AK1" t="s">
        <v>7</v>
      </c>
      <c r="AL1" t="s">
        <v>8</v>
      </c>
      <c r="AM1" t="s">
        <v>9</v>
      </c>
      <c r="AN1" t="s">
        <v>10</v>
      </c>
      <c r="AO1" t="s">
        <v>11</v>
      </c>
      <c r="AP1" t="s">
        <v>12</v>
      </c>
      <c r="AQ1" t="s">
        <v>13</v>
      </c>
      <c r="AR1" t="s">
        <v>14</v>
      </c>
      <c r="AS1" t="s">
        <v>15</v>
      </c>
      <c r="AT1" t="s">
        <v>16</v>
      </c>
      <c r="AU1" t="s">
        <v>17</v>
      </c>
      <c r="AV1" t="s">
        <v>18</v>
      </c>
      <c r="AW1" t="s">
        <v>7</v>
      </c>
      <c r="AX1" t="s">
        <v>8</v>
      </c>
      <c r="AY1" t="s">
        <v>9</v>
      </c>
      <c r="AZ1" t="s">
        <v>10</v>
      </c>
      <c r="BA1" t="s">
        <v>11</v>
      </c>
      <c r="BB1" t="s">
        <v>12</v>
      </c>
      <c r="BC1" t="s">
        <v>13</v>
      </c>
      <c r="BD1" t="s">
        <v>14</v>
      </c>
      <c r="BE1" t="s">
        <v>15</v>
      </c>
      <c r="BF1" t="s">
        <v>16</v>
      </c>
      <c r="BG1" t="s">
        <v>17</v>
      </c>
      <c r="BH1" t="s">
        <v>18</v>
      </c>
      <c r="BI1" t="s">
        <v>7</v>
      </c>
      <c r="BJ1" t="s">
        <v>8</v>
      </c>
      <c r="BK1" t="s">
        <v>9</v>
      </c>
      <c r="BL1" t="s">
        <v>10</v>
      </c>
      <c r="BM1" t="s">
        <v>11</v>
      </c>
    </row>
    <row r="2" spans="1:65" s="11" customFormat="1" x14ac:dyDescent="0.25">
      <c r="A2" s="11">
        <v>12</v>
      </c>
      <c r="B2" s="11">
        <v>2</v>
      </c>
      <c r="C2" s="11">
        <v>3</v>
      </c>
      <c r="D2" s="11" t="s">
        <v>19</v>
      </c>
      <c r="E2" s="11">
        <v>3</v>
      </c>
      <c r="F2" s="11" t="s">
        <v>30</v>
      </c>
      <c r="G2" s="11">
        <v>54</v>
      </c>
      <c r="J2" s="11" t="s">
        <v>21</v>
      </c>
      <c r="K2" s="11" t="s">
        <v>114</v>
      </c>
      <c r="L2" s="11" t="s">
        <v>116</v>
      </c>
      <c r="M2" s="11">
        <v>88.48</v>
      </c>
      <c r="N2" s="11">
        <v>88.48</v>
      </c>
      <c r="O2" s="11">
        <v>82.95</v>
      </c>
      <c r="P2" s="11">
        <v>82.95</v>
      </c>
      <c r="Q2" s="11">
        <v>139.04</v>
      </c>
      <c r="R2" s="11">
        <v>139.04</v>
      </c>
      <c r="T2" s="11">
        <v>230.68</v>
      </c>
      <c r="U2" s="11">
        <v>353.13</v>
      </c>
      <c r="V2" s="11">
        <v>289.93</v>
      </c>
      <c r="W2" s="11">
        <v>331.01000000000005</v>
      </c>
      <c r="X2" s="11">
        <v>165.9</v>
      </c>
      <c r="Y2" s="11">
        <v>156.41999999999999</v>
      </c>
      <c r="Z2" s="11">
        <v>246.48000000000002</v>
      </c>
      <c r="AA2" s="11">
        <v>282.82</v>
      </c>
      <c r="AB2" s="11">
        <v>470.05</v>
      </c>
      <c r="AC2" s="11">
        <v>445.56</v>
      </c>
      <c r="AD2" s="11">
        <v>660.43999999999994</v>
      </c>
      <c r="AE2" s="11">
        <v>361.03000000000003</v>
      </c>
      <c r="AF2" s="11">
        <v>439.23999999999995</v>
      </c>
      <c r="AG2" s="11">
        <v>613.82999999999993</v>
      </c>
      <c r="AH2" s="11">
        <v>770.25</v>
      </c>
      <c r="AI2" s="11">
        <v>576.69999999999993</v>
      </c>
      <c r="AJ2" s="11">
        <v>1391.19</v>
      </c>
    </row>
    <row r="3" spans="1:65" s="11" customFormat="1" x14ac:dyDescent="0.25">
      <c r="A3" s="11">
        <v>12</v>
      </c>
      <c r="B3" s="11">
        <v>2</v>
      </c>
      <c r="C3" s="11">
        <v>3</v>
      </c>
      <c r="D3" s="11" t="s">
        <v>19</v>
      </c>
      <c r="E3" s="11">
        <v>4</v>
      </c>
      <c r="F3" s="11" t="s">
        <v>30</v>
      </c>
      <c r="G3" s="11">
        <v>54</v>
      </c>
      <c r="J3" s="11" t="s">
        <v>22</v>
      </c>
      <c r="K3" s="11" t="s">
        <v>114</v>
      </c>
      <c r="L3" s="11" t="s">
        <v>116</v>
      </c>
      <c r="M3" s="11">
        <v>616</v>
      </c>
      <c r="N3" s="11">
        <v>616</v>
      </c>
      <c r="O3" s="11">
        <v>217.14</v>
      </c>
      <c r="P3" s="11">
        <v>217.14</v>
      </c>
      <c r="Q3" s="11">
        <v>102.41000000000001</v>
      </c>
      <c r="R3" s="11">
        <v>102.41000000000001</v>
      </c>
      <c r="T3" s="11">
        <v>164.01</v>
      </c>
      <c r="U3" s="11">
        <v>277.2</v>
      </c>
      <c r="V3" s="11">
        <v>321.85999999999996</v>
      </c>
      <c r="W3" s="11">
        <v>574.41999999999996</v>
      </c>
      <c r="X3" s="11">
        <v>398.09</v>
      </c>
      <c r="Y3" s="11">
        <v>308</v>
      </c>
      <c r="Z3" s="11">
        <v>785.4</v>
      </c>
      <c r="AA3" s="11">
        <v>129.35999999999999</v>
      </c>
      <c r="AB3" s="11">
        <v>241.01</v>
      </c>
      <c r="AC3" s="11">
        <v>352.66</v>
      </c>
      <c r="AD3" s="11">
        <v>2017.3999999999999</v>
      </c>
      <c r="AE3" s="11">
        <v>1446.0600000000002</v>
      </c>
      <c r="AF3" s="11">
        <v>861.63</v>
      </c>
      <c r="AG3" s="11">
        <v>602.91</v>
      </c>
      <c r="AH3" s="11">
        <v>263.33999999999997</v>
      </c>
      <c r="AI3" s="11">
        <v>1.54</v>
      </c>
      <c r="AJ3" s="11">
        <v>152.46</v>
      </c>
    </row>
    <row r="4" spans="1:65" x14ac:dyDescent="0.25">
      <c r="A4">
        <v>14</v>
      </c>
      <c r="B4">
        <v>3</v>
      </c>
      <c r="C4">
        <v>4</v>
      </c>
      <c r="D4" t="s">
        <v>23</v>
      </c>
      <c r="E4">
        <v>5</v>
      </c>
      <c r="F4" t="s">
        <v>20</v>
      </c>
      <c r="H4">
        <v>9.2822999999999993</v>
      </c>
      <c r="I4">
        <v>79.277199999999993</v>
      </c>
      <c r="J4" t="s">
        <v>24</v>
      </c>
      <c r="K4" t="s">
        <v>117</v>
      </c>
      <c r="L4" t="s">
        <v>116</v>
      </c>
      <c r="Q4">
        <v>0.57999999999999996</v>
      </c>
      <c r="R4">
        <v>0.88</v>
      </c>
      <c r="S4">
        <v>1.76</v>
      </c>
      <c r="T4">
        <v>1.34</v>
      </c>
      <c r="U4">
        <v>1.0900000000000001</v>
      </c>
      <c r="V4">
        <v>0.67</v>
      </c>
      <c r="W4">
        <v>0.61</v>
      </c>
      <c r="X4">
        <v>0.75</v>
      </c>
      <c r="Y4">
        <v>1.61</v>
      </c>
      <c r="Z4">
        <v>2.0099999999999998</v>
      </c>
      <c r="AA4">
        <v>1.98</v>
      </c>
      <c r="AB4">
        <v>1.47</v>
      </c>
      <c r="AC4">
        <v>1.27</v>
      </c>
      <c r="AD4">
        <v>0.83</v>
      </c>
      <c r="AE4">
        <v>0.36</v>
      </c>
      <c r="AF4">
        <v>0.43</v>
      </c>
      <c r="AG4">
        <v>0.51</v>
      </c>
      <c r="AH4">
        <v>0.83</v>
      </c>
      <c r="AI4">
        <v>3.09</v>
      </c>
      <c r="AJ4">
        <v>6.99</v>
      </c>
      <c r="AK4">
        <v>2.86</v>
      </c>
    </row>
    <row r="5" spans="1:65" x14ac:dyDescent="0.25">
      <c r="A5">
        <v>14</v>
      </c>
      <c r="B5">
        <v>3</v>
      </c>
      <c r="C5">
        <v>4</v>
      </c>
      <c r="D5" t="s">
        <v>23</v>
      </c>
      <c r="E5">
        <v>6</v>
      </c>
      <c r="F5" t="s">
        <v>20</v>
      </c>
      <c r="H5">
        <v>9.2822999999999993</v>
      </c>
      <c r="I5">
        <v>79.277199999999993</v>
      </c>
      <c r="J5" t="s">
        <v>25</v>
      </c>
      <c r="K5" t="s">
        <v>117</v>
      </c>
      <c r="L5" t="s">
        <v>116</v>
      </c>
      <c r="Q5">
        <v>8.43</v>
      </c>
      <c r="R5">
        <v>7</v>
      </c>
      <c r="S5">
        <v>2.92</v>
      </c>
      <c r="T5">
        <v>4</v>
      </c>
      <c r="U5">
        <v>4.17</v>
      </c>
      <c r="V5">
        <v>1.67</v>
      </c>
      <c r="W5">
        <v>1.67</v>
      </c>
      <c r="X5">
        <v>1.33</v>
      </c>
      <c r="Y5">
        <v>0.5</v>
      </c>
      <c r="Z5">
        <v>1.83</v>
      </c>
      <c r="AA5">
        <v>2.5</v>
      </c>
      <c r="AB5">
        <v>3.5</v>
      </c>
      <c r="AC5">
        <v>1.5</v>
      </c>
      <c r="AD5">
        <v>2.33</v>
      </c>
      <c r="AE5">
        <v>0.33</v>
      </c>
      <c r="AF5">
        <v>1</v>
      </c>
      <c r="AG5">
        <v>0.83</v>
      </c>
      <c r="AH5">
        <v>2.33</v>
      </c>
      <c r="AI5">
        <v>2.33</v>
      </c>
      <c r="AJ5">
        <v>6.33</v>
      </c>
      <c r="AK5">
        <v>1.67</v>
      </c>
    </row>
    <row r="6" spans="1:65" x14ac:dyDescent="0.25">
      <c r="A6">
        <v>14</v>
      </c>
      <c r="B6">
        <v>3</v>
      </c>
      <c r="C6">
        <v>4</v>
      </c>
      <c r="D6" t="s">
        <v>23</v>
      </c>
      <c r="E6">
        <v>7</v>
      </c>
      <c r="F6" t="s">
        <v>20</v>
      </c>
      <c r="H6">
        <v>9.2822999999999993</v>
      </c>
      <c r="I6">
        <v>79.277199999999993</v>
      </c>
      <c r="J6" t="s">
        <v>26</v>
      </c>
      <c r="K6" t="s">
        <v>117</v>
      </c>
      <c r="L6" t="s">
        <v>116</v>
      </c>
      <c r="Q6">
        <v>4.5999999999999996</v>
      </c>
      <c r="R6">
        <v>2.17</v>
      </c>
      <c r="S6">
        <v>0.56999999999999995</v>
      </c>
      <c r="T6">
        <v>1.5</v>
      </c>
      <c r="U6">
        <v>2</v>
      </c>
      <c r="V6">
        <v>2</v>
      </c>
      <c r="W6">
        <v>2.5</v>
      </c>
      <c r="X6">
        <v>1.83</v>
      </c>
      <c r="Y6">
        <v>1.17</v>
      </c>
      <c r="Z6">
        <v>3.33</v>
      </c>
      <c r="AA6">
        <v>5.17</v>
      </c>
      <c r="AB6">
        <v>7.17</v>
      </c>
      <c r="AC6">
        <v>3</v>
      </c>
      <c r="AD6">
        <v>2.33</v>
      </c>
      <c r="AE6">
        <v>1.83</v>
      </c>
      <c r="AF6">
        <v>1.17</v>
      </c>
      <c r="AG6">
        <v>0.67</v>
      </c>
      <c r="AH6">
        <v>2.33</v>
      </c>
      <c r="AI6">
        <v>2.67</v>
      </c>
      <c r="AJ6">
        <v>4.17</v>
      </c>
      <c r="AK6">
        <v>4</v>
      </c>
    </row>
    <row r="7" spans="1:65" x14ac:dyDescent="0.25">
      <c r="A7">
        <v>21</v>
      </c>
      <c r="B7">
        <v>5</v>
      </c>
      <c r="C7">
        <v>6</v>
      </c>
      <c r="D7" t="s">
        <v>27</v>
      </c>
      <c r="E7">
        <v>8</v>
      </c>
      <c r="F7" t="s">
        <v>20</v>
      </c>
      <c r="H7" s="1">
        <v>26.2088</v>
      </c>
      <c r="I7" s="1">
        <v>90.266999999999996</v>
      </c>
      <c r="J7" t="s">
        <v>28</v>
      </c>
      <c r="K7" t="s">
        <v>119</v>
      </c>
      <c r="L7" t="s">
        <v>116</v>
      </c>
      <c r="M7">
        <v>0</v>
      </c>
      <c r="N7">
        <v>0</v>
      </c>
      <c r="O7">
        <v>0</v>
      </c>
      <c r="P7">
        <v>10</v>
      </c>
      <c r="Q7">
        <v>4</v>
      </c>
      <c r="R7">
        <v>4</v>
      </c>
      <c r="S7">
        <v>1</v>
      </c>
      <c r="T7">
        <v>0</v>
      </c>
      <c r="U7">
        <v>0</v>
      </c>
      <c r="V7">
        <v>0</v>
      </c>
      <c r="W7">
        <v>0</v>
      </c>
      <c r="X7">
        <v>0</v>
      </c>
    </row>
    <row r="8" spans="1:65" s="11" customFormat="1" x14ac:dyDescent="0.25">
      <c r="A8" s="11">
        <v>44</v>
      </c>
      <c r="B8" s="11">
        <v>8</v>
      </c>
      <c r="C8" s="11">
        <v>9</v>
      </c>
      <c r="D8" s="11" t="s">
        <v>29</v>
      </c>
      <c r="E8" s="11">
        <v>10</v>
      </c>
      <c r="F8" s="11" t="s">
        <v>20</v>
      </c>
      <c r="H8" s="11">
        <v>23.134399999999999</v>
      </c>
      <c r="I8" s="11">
        <v>80.193100000000001</v>
      </c>
      <c r="J8" s="11" t="s">
        <v>32</v>
      </c>
      <c r="K8" s="11" t="s">
        <v>120</v>
      </c>
      <c r="L8" s="11" t="s">
        <v>116</v>
      </c>
      <c r="M8" s="11">
        <v>691.5</v>
      </c>
      <c r="N8" s="11">
        <v>402.75</v>
      </c>
      <c r="O8" s="11">
        <v>261</v>
      </c>
      <c r="P8" s="11">
        <v>228.48</v>
      </c>
      <c r="Q8" s="11">
        <v>164.07</v>
      </c>
      <c r="R8" s="11">
        <v>193.56</v>
      </c>
      <c r="S8" s="11">
        <v>258.93</v>
      </c>
      <c r="T8" s="11">
        <v>366</v>
      </c>
      <c r="U8" s="11">
        <v>708.99</v>
      </c>
      <c r="V8" s="11">
        <v>438.09000000000003</v>
      </c>
      <c r="W8" s="11">
        <v>302.01</v>
      </c>
      <c r="X8" s="11">
        <v>255.99</v>
      </c>
      <c r="Y8" s="11">
        <v>261</v>
      </c>
      <c r="Z8" s="11">
        <v>355.5</v>
      </c>
      <c r="AA8" s="11">
        <v>302.25</v>
      </c>
      <c r="AB8" s="11">
        <v>694.2</v>
      </c>
      <c r="AC8" s="11">
        <v>202.5</v>
      </c>
      <c r="AD8" s="11">
        <v>144.18</v>
      </c>
      <c r="AE8" s="11">
        <v>254.25</v>
      </c>
      <c r="AF8" s="11">
        <v>572.25</v>
      </c>
      <c r="AG8" s="11">
        <v>325.11</v>
      </c>
      <c r="AH8" s="11">
        <v>228.42000000000002</v>
      </c>
      <c r="AI8" s="11">
        <v>505.98</v>
      </c>
      <c r="AJ8" s="11">
        <v>252.39</v>
      </c>
    </row>
    <row r="9" spans="1:65" s="11" customFormat="1" x14ac:dyDescent="0.25">
      <c r="A9" s="11">
        <v>49</v>
      </c>
      <c r="B9" s="11">
        <v>9</v>
      </c>
      <c r="C9" s="11">
        <v>10</v>
      </c>
      <c r="D9" s="11" t="s">
        <v>33</v>
      </c>
      <c r="E9" s="11">
        <v>11</v>
      </c>
      <c r="F9" s="11" t="s">
        <v>30</v>
      </c>
      <c r="G9" s="11">
        <v>20</v>
      </c>
      <c r="J9" s="11" t="s">
        <v>34</v>
      </c>
      <c r="K9" s="11" t="s">
        <v>120</v>
      </c>
      <c r="L9" s="11" t="s">
        <v>116</v>
      </c>
      <c r="S9" s="11">
        <v>0</v>
      </c>
      <c r="T9" s="11">
        <v>5</v>
      </c>
      <c r="U9" s="11">
        <v>17</v>
      </c>
      <c r="V9" s="11">
        <v>68</v>
      </c>
      <c r="W9" s="11">
        <v>9</v>
      </c>
      <c r="X9" s="11">
        <v>0</v>
      </c>
      <c r="Y9" s="11">
        <v>3</v>
      </c>
      <c r="Z9" s="11">
        <v>21</v>
      </c>
      <c r="AA9" s="11">
        <v>44</v>
      </c>
      <c r="AB9" s="11">
        <v>74</v>
      </c>
      <c r="AC9" s="11">
        <v>63</v>
      </c>
      <c r="AD9" s="11">
        <v>3.7</v>
      </c>
    </row>
    <row r="10" spans="1:65" s="11" customFormat="1" x14ac:dyDescent="0.25">
      <c r="A10" s="11">
        <v>49</v>
      </c>
      <c r="B10" s="11">
        <v>9</v>
      </c>
      <c r="C10" s="11">
        <v>10</v>
      </c>
      <c r="D10" s="11" t="s">
        <v>33</v>
      </c>
      <c r="E10" s="11">
        <v>12</v>
      </c>
      <c r="F10" s="11" t="s">
        <v>30</v>
      </c>
      <c r="G10" s="11">
        <v>20</v>
      </c>
      <c r="J10" s="11" t="s">
        <v>35</v>
      </c>
      <c r="K10" s="11" t="s">
        <v>120</v>
      </c>
      <c r="L10" s="11" t="s">
        <v>116</v>
      </c>
      <c r="S10" s="11">
        <v>15</v>
      </c>
      <c r="T10" s="11">
        <v>43</v>
      </c>
      <c r="U10" s="11">
        <v>149</v>
      </c>
      <c r="V10" s="11">
        <v>535</v>
      </c>
      <c r="W10" s="11">
        <v>162</v>
      </c>
      <c r="X10" s="11">
        <v>120</v>
      </c>
      <c r="Y10" s="11">
        <v>72</v>
      </c>
      <c r="Z10" s="11">
        <v>792</v>
      </c>
      <c r="AA10" s="11">
        <v>1359</v>
      </c>
      <c r="AB10" s="11">
        <v>685</v>
      </c>
      <c r="AC10" s="11">
        <v>262</v>
      </c>
      <c r="AD10" s="11">
        <v>11.200000000000001</v>
      </c>
    </row>
    <row r="11" spans="1:65" s="11" customFormat="1" x14ac:dyDescent="0.25">
      <c r="A11" s="11">
        <v>49</v>
      </c>
      <c r="B11" s="11">
        <v>9</v>
      </c>
      <c r="C11" s="11">
        <v>10</v>
      </c>
      <c r="D11" s="11" t="s">
        <v>33</v>
      </c>
      <c r="E11" s="11">
        <v>13</v>
      </c>
      <c r="F11" s="11" t="s">
        <v>30</v>
      </c>
      <c r="G11" s="11">
        <v>20</v>
      </c>
      <c r="J11" s="11" t="s">
        <v>36</v>
      </c>
      <c r="K11" s="11" t="s">
        <v>120</v>
      </c>
      <c r="L11" s="11" t="s">
        <v>116</v>
      </c>
      <c r="S11" s="11">
        <v>13.299999999999999</v>
      </c>
      <c r="T11" s="11">
        <v>1.1399999999999999</v>
      </c>
      <c r="U11" s="11">
        <v>171.38</v>
      </c>
      <c r="V11" s="11">
        <v>181.26</v>
      </c>
      <c r="W11" s="11">
        <v>14.06</v>
      </c>
      <c r="X11" s="11">
        <v>4.5599999999999996</v>
      </c>
      <c r="Y11" s="11">
        <v>9.5</v>
      </c>
      <c r="Z11" s="11">
        <v>33.06</v>
      </c>
      <c r="AA11" s="11">
        <v>137.56</v>
      </c>
      <c r="AB11" s="11">
        <v>129.96</v>
      </c>
      <c r="AC11" s="11">
        <v>66.5</v>
      </c>
      <c r="AD11" s="11">
        <v>19</v>
      </c>
    </row>
    <row r="12" spans="1:65" s="11" customFormat="1" x14ac:dyDescent="0.25">
      <c r="A12" s="11">
        <v>50</v>
      </c>
      <c r="B12" s="11">
        <v>10</v>
      </c>
      <c r="C12" s="11">
        <v>11</v>
      </c>
      <c r="D12" s="11" t="s">
        <v>29</v>
      </c>
      <c r="E12" s="11">
        <v>14</v>
      </c>
      <c r="F12" s="11" t="s">
        <v>30</v>
      </c>
      <c r="G12" s="11">
        <v>21</v>
      </c>
      <c r="J12" s="11" t="s">
        <v>37</v>
      </c>
      <c r="K12" s="11" t="s">
        <v>120</v>
      </c>
      <c r="L12" s="11" t="s">
        <v>116</v>
      </c>
      <c r="T12" s="11">
        <v>512</v>
      </c>
      <c r="U12" s="11">
        <v>903</v>
      </c>
      <c r="V12" s="11">
        <v>584</v>
      </c>
      <c r="W12" s="11">
        <v>278</v>
      </c>
      <c r="X12" s="11">
        <v>568</v>
      </c>
      <c r="Y12" s="11">
        <v>481.2</v>
      </c>
      <c r="Z12" s="11">
        <v>638</v>
      </c>
      <c r="AA12" s="11">
        <v>676</v>
      </c>
      <c r="AB12" s="11">
        <v>925.6</v>
      </c>
      <c r="AC12" s="11">
        <v>377</v>
      </c>
      <c r="AD12" s="11">
        <v>343.4</v>
      </c>
      <c r="AE12" s="11">
        <v>437</v>
      </c>
    </row>
    <row r="13" spans="1:65" s="11" customFormat="1" x14ac:dyDescent="0.25">
      <c r="A13" s="11">
        <v>59</v>
      </c>
      <c r="B13" s="11">
        <v>11</v>
      </c>
      <c r="C13" s="11">
        <v>12</v>
      </c>
      <c r="D13" s="11" t="s">
        <v>38</v>
      </c>
      <c r="E13" s="11">
        <v>15</v>
      </c>
      <c r="F13" s="11" t="s">
        <v>30</v>
      </c>
      <c r="G13" s="11">
        <v>39</v>
      </c>
      <c r="J13" s="11" t="s">
        <v>39</v>
      </c>
      <c r="K13" s="11" t="s">
        <v>121</v>
      </c>
      <c r="L13" s="11" t="s">
        <v>116</v>
      </c>
      <c r="M13" s="11">
        <v>1613.809827</v>
      </c>
      <c r="N13" s="11">
        <v>2072.6442660000002</v>
      </c>
      <c r="O13" s="11">
        <v>2470.4988840000001</v>
      </c>
      <c r="P13" s="11">
        <v>2518.5042749999998</v>
      </c>
      <c r="Q13" s="11">
        <v>2064.8596080000002</v>
      </c>
      <c r="R13" s="11">
        <v>2964.6154019999999</v>
      </c>
      <c r="S13" s="11">
        <v>8016.230649000001</v>
      </c>
      <c r="T13" s="11">
        <v>8064.2778930000004</v>
      </c>
      <c r="U13" s="11">
        <v>5496.5544899999986</v>
      </c>
      <c r="V13" s="11">
        <v>3415.4977710000003</v>
      </c>
      <c r="W13" s="11">
        <v>2201.1748289999996</v>
      </c>
      <c r="X13" s="11">
        <v>1306.7762190000001</v>
      </c>
    </row>
    <row r="14" spans="1:65" s="11" customFormat="1" x14ac:dyDescent="0.25">
      <c r="A14" s="11">
        <v>60</v>
      </c>
      <c r="B14" s="11">
        <v>12</v>
      </c>
      <c r="C14" s="11">
        <v>13</v>
      </c>
      <c r="D14" s="11" t="s">
        <v>40</v>
      </c>
      <c r="E14" s="11">
        <v>16</v>
      </c>
      <c r="F14" s="11" t="s">
        <v>30</v>
      </c>
      <c r="G14" s="11">
        <v>40</v>
      </c>
      <c r="J14" s="11" t="s">
        <v>41</v>
      </c>
      <c r="K14" s="11">
        <v>1980</v>
      </c>
      <c r="L14" s="11" t="s">
        <v>116</v>
      </c>
      <c r="M14" s="11">
        <v>607.88130000000001</v>
      </c>
      <c r="N14" s="11">
        <v>1429.2601</v>
      </c>
      <c r="O14" s="11">
        <v>1132.6861999999999</v>
      </c>
      <c r="P14" s="11">
        <v>197.50790000000001</v>
      </c>
      <c r="Q14" s="11">
        <v>619.50220000000002</v>
      </c>
      <c r="R14" s="11">
        <v>829.00229999999999</v>
      </c>
      <c r="S14" s="11">
        <v>2156.0759000000003</v>
      </c>
      <c r="T14" s="11">
        <v>2099.6067000000003</v>
      </c>
      <c r="U14" s="11">
        <v>1723.2112</v>
      </c>
      <c r="V14" s="11">
        <v>1400.2750000000001</v>
      </c>
      <c r="W14" s="11">
        <v>2114.6008999999999</v>
      </c>
      <c r="X14" s="11">
        <v>3441.9272999999998</v>
      </c>
      <c r="Y14" s="11">
        <v>4289.6605</v>
      </c>
      <c r="Z14" s="11">
        <v>6202.1319999999996</v>
      </c>
      <c r="AA14" s="11">
        <v>1754.3135</v>
      </c>
      <c r="AB14" s="11">
        <v>1670.6208999999999</v>
      </c>
      <c r="AC14" s="11">
        <v>921.94579999999996</v>
      </c>
    </row>
    <row r="15" spans="1:65" s="11" customFormat="1" x14ac:dyDescent="0.25">
      <c r="A15" s="11">
        <v>61</v>
      </c>
      <c r="B15" s="11">
        <v>13</v>
      </c>
      <c r="C15" s="11">
        <v>14</v>
      </c>
      <c r="D15" s="11" t="s">
        <v>42</v>
      </c>
      <c r="E15" s="11">
        <v>17</v>
      </c>
      <c r="F15" s="11" t="s">
        <v>30</v>
      </c>
      <c r="G15" s="11">
        <v>18</v>
      </c>
      <c r="J15" s="11" t="s">
        <v>43</v>
      </c>
      <c r="K15" s="11">
        <v>1988</v>
      </c>
      <c r="L15" s="11" t="s">
        <v>116</v>
      </c>
      <c r="Q15" s="11">
        <v>24</v>
      </c>
      <c r="R15" s="11">
        <v>38.400000000000006</v>
      </c>
      <c r="S15" s="11">
        <v>36</v>
      </c>
      <c r="T15" s="11">
        <v>33.599999999999994</v>
      </c>
      <c r="U15" s="11">
        <v>24</v>
      </c>
      <c r="V15" s="11">
        <v>7.1999999999999993</v>
      </c>
      <c r="W15" s="11">
        <v>26.400000000000002</v>
      </c>
      <c r="X15" s="11">
        <v>36</v>
      </c>
      <c r="Y15" s="11">
        <v>33.599999999999994</v>
      </c>
      <c r="Z15" s="11">
        <v>84</v>
      </c>
      <c r="AA15" s="11">
        <v>62.400000000000006</v>
      </c>
      <c r="AB15" s="11">
        <v>40.799999999999997</v>
      </c>
      <c r="AC15" s="11">
        <v>30</v>
      </c>
      <c r="AD15" s="11">
        <v>18</v>
      </c>
      <c r="AE15" s="11">
        <v>19.200000000000003</v>
      </c>
      <c r="AF15" s="11">
        <v>19.200000000000003</v>
      </c>
      <c r="AG15" s="11">
        <v>12</v>
      </c>
      <c r="AH15" s="11">
        <v>4.8000000000000007</v>
      </c>
      <c r="AI15" s="11">
        <v>12</v>
      </c>
    </row>
    <row r="16" spans="1:65" x14ac:dyDescent="0.25">
      <c r="A16">
        <v>73</v>
      </c>
      <c r="B16" s="1">
        <v>14</v>
      </c>
      <c r="C16" s="1">
        <v>15</v>
      </c>
      <c r="D16" t="s">
        <v>33</v>
      </c>
      <c r="E16">
        <v>18</v>
      </c>
      <c r="F16" t="s">
        <v>30</v>
      </c>
      <c r="G16">
        <v>2</v>
      </c>
      <c r="J16" t="s">
        <v>44</v>
      </c>
      <c r="K16">
        <v>1989</v>
      </c>
      <c r="L16" t="s">
        <v>116</v>
      </c>
      <c r="M16" s="2">
        <v>6.8144750254839996</v>
      </c>
      <c r="N16" s="2">
        <v>51.546988943780001</v>
      </c>
      <c r="O16" s="2">
        <v>153.9713204736</v>
      </c>
      <c r="P16" s="2">
        <v>91.65578687368</v>
      </c>
      <c r="Q16" s="2">
        <v>10.09821218537</v>
      </c>
      <c r="R16" s="2">
        <v>4.0933505841760001</v>
      </c>
      <c r="S16" s="2">
        <v>6.5070963694820003</v>
      </c>
      <c r="T16" s="2">
        <v>25.67503724614</v>
      </c>
      <c r="U16" s="2">
        <v>16.175801772130001</v>
      </c>
      <c r="V16" s="2">
        <v>5.1094840429700001</v>
      </c>
      <c r="W16" s="2">
        <v>5.0525366580410003</v>
      </c>
      <c r="X16" s="2">
        <v>16.090723751270001</v>
      </c>
    </row>
    <row r="17" spans="1:48" x14ac:dyDescent="0.25">
      <c r="A17">
        <v>73</v>
      </c>
      <c r="B17" s="1">
        <v>14</v>
      </c>
      <c r="C17" s="1">
        <v>15</v>
      </c>
      <c r="D17" t="s">
        <v>33</v>
      </c>
      <c r="E17">
        <v>19</v>
      </c>
      <c r="F17" t="s">
        <v>30</v>
      </c>
      <c r="G17">
        <v>2</v>
      </c>
      <c r="J17" t="s">
        <v>45</v>
      </c>
      <c r="K17">
        <v>1989</v>
      </c>
      <c r="L17" t="s">
        <v>116</v>
      </c>
      <c r="M17" s="2">
        <v>20.90929585196</v>
      </c>
      <c r="N17" s="2">
        <v>63.971810554379999</v>
      </c>
      <c r="O17" s="2">
        <v>132.18997490789999</v>
      </c>
      <c r="P17" s="2">
        <v>109.97706422020001</v>
      </c>
      <c r="Q17" s="2">
        <v>16.898278836349998</v>
      </c>
      <c r="R17" s="2">
        <v>10.41588253744</v>
      </c>
      <c r="S17" s="2">
        <v>13.78469771818</v>
      </c>
      <c r="T17" s="2">
        <v>16.28420763742</v>
      </c>
      <c r="U17" s="2">
        <v>15.74972555477</v>
      </c>
      <c r="V17" s="2">
        <v>5.5184074335449997</v>
      </c>
      <c r="W17" s="2">
        <v>10.182604093149999</v>
      </c>
      <c r="X17" s="2">
        <v>16.090723751270001</v>
      </c>
    </row>
    <row r="18" spans="1:48" s="11" customFormat="1" x14ac:dyDescent="0.25">
      <c r="A18" s="11">
        <v>75</v>
      </c>
      <c r="B18" s="11">
        <v>16</v>
      </c>
      <c r="C18" s="11">
        <v>17</v>
      </c>
      <c r="D18" s="11" t="s">
        <v>46</v>
      </c>
      <c r="E18" s="11">
        <v>20</v>
      </c>
      <c r="F18" s="11" t="s">
        <v>20</v>
      </c>
      <c r="H18" s="11">
        <v>27.815999999999999</v>
      </c>
      <c r="I18" s="11">
        <v>79.911000000000001</v>
      </c>
      <c r="J18" s="11" t="s">
        <v>47</v>
      </c>
      <c r="K18" s="11">
        <v>1987</v>
      </c>
      <c r="L18" s="11" t="s">
        <v>116</v>
      </c>
      <c r="M18" s="12">
        <v>67.800000000000011</v>
      </c>
      <c r="N18" s="12">
        <v>106.19999999999999</v>
      </c>
      <c r="O18" s="12">
        <v>507</v>
      </c>
      <c r="P18" s="12">
        <v>604.20000000000005</v>
      </c>
      <c r="Q18" s="12">
        <v>627</v>
      </c>
      <c r="R18" s="12">
        <v>689.40000000000009</v>
      </c>
      <c r="S18" s="12">
        <v>530.40000000000009</v>
      </c>
      <c r="T18" s="12">
        <v>376.79999999999995</v>
      </c>
      <c r="U18" s="12">
        <v>222</v>
      </c>
      <c r="V18" s="12">
        <v>286.79999999999995</v>
      </c>
      <c r="W18" s="12">
        <v>750.59999999999991</v>
      </c>
      <c r="X18" s="12">
        <v>612</v>
      </c>
      <c r="Y18" s="12">
        <v>294</v>
      </c>
      <c r="Z18" s="12">
        <v>439.79999999999995</v>
      </c>
      <c r="AA18" s="12">
        <v>655.20000000000005</v>
      </c>
      <c r="AB18" s="12">
        <v>429</v>
      </c>
      <c r="AC18" s="12">
        <v>402</v>
      </c>
      <c r="AD18" s="12">
        <v>355.20000000000005</v>
      </c>
      <c r="AE18" s="12">
        <v>223.20000000000002</v>
      </c>
      <c r="AF18" s="12">
        <v>172.2</v>
      </c>
      <c r="AG18" s="12">
        <v>118.80000000000001</v>
      </c>
      <c r="AH18" s="12">
        <v>229.79999999999998</v>
      </c>
      <c r="AI18" s="12">
        <v>334.20000000000005</v>
      </c>
      <c r="AJ18" s="12">
        <v>283.20000000000005</v>
      </c>
      <c r="AK18" s="12">
        <v>147</v>
      </c>
      <c r="AL18" s="12">
        <v>124.19999999999999</v>
      </c>
      <c r="AM18" s="12">
        <v>406.79999999999995</v>
      </c>
      <c r="AN18" s="12">
        <v>393</v>
      </c>
      <c r="AO18" s="12">
        <v>297</v>
      </c>
      <c r="AP18" s="12">
        <v>442.20000000000005</v>
      </c>
      <c r="AQ18" s="12">
        <v>258</v>
      </c>
      <c r="AR18" s="12">
        <v>204</v>
      </c>
      <c r="AS18" s="12">
        <v>118.19999999999999</v>
      </c>
      <c r="AT18" s="12">
        <v>127.19999999999999</v>
      </c>
      <c r="AU18" s="12">
        <v>373.79999999999995</v>
      </c>
      <c r="AV18" s="12">
        <v>260.39999999999998</v>
      </c>
    </row>
    <row r="19" spans="1:48" s="11" customFormat="1" x14ac:dyDescent="0.25">
      <c r="A19" s="11">
        <v>76</v>
      </c>
      <c r="B19" s="11">
        <v>17</v>
      </c>
      <c r="C19" s="11">
        <v>18</v>
      </c>
      <c r="D19" s="11" t="s">
        <v>33</v>
      </c>
      <c r="E19" s="11">
        <v>21</v>
      </c>
      <c r="F19" s="11" t="s">
        <v>30</v>
      </c>
      <c r="G19" s="11">
        <v>15</v>
      </c>
      <c r="J19" s="11" t="s">
        <v>48</v>
      </c>
      <c r="K19" s="11" t="s">
        <v>122</v>
      </c>
      <c r="L19" s="11" t="s">
        <v>116</v>
      </c>
      <c r="M19" s="12">
        <v>104.16</v>
      </c>
      <c r="N19" s="12">
        <v>859.31999999999994</v>
      </c>
      <c r="O19" s="12">
        <v>2750.32</v>
      </c>
      <c r="P19" s="12">
        <v>1071.3600000000001</v>
      </c>
      <c r="Q19" s="12">
        <v>457.56</v>
      </c>
      <c r="R19" s="12">
        <v>89.28</v>
      </c>
      <c r="S19" s="12">
        <v>52.08</v>
      </c>
      <c r="T19" s="12">
        <v>634.88</v>
      </c>
      <c r="U19" s="12">
        <v>529.4799999999999</v>
      </c>
      <c r="V19" s="12">
        <v>620</v>
      </c>
      <c r="W19" s="12">
        <v>261.64</v>
      </c>
      <c r="X19" s="12">
        <v>173.6</v>
      </c>
    </row>
    <row r="20" spans="1:48" s="11" customFormat="1" x14ac:dyDescent="0.25">
      <c r="A20" s="11">
        <v>76</v>
      </c>
      <c r="B20" s="11">
        <v>17</v>
      </c>
      <c r="C20" s="11">
        <v>19</v>
      </c>
      <c r="D20" s="11" t="s">
        <v>33</v>
      </c>
      <c r="E20" s="11">
        <v>22</v>
      </c>
      <c r="F20" s="11" t="s">
        <v>30</v>
      </c>
      <c r="G20" s="11">
        <v>16</v>
      </c>
      <c r="J20" s="11" t="s">
        <v>48</v>
      </c>
      <c r="K20" s="11" t="s">
        <v>122</v>
      </c>
      <c r="L20" s="11" t="s">
        <v>116</v>
      </c>
      <c r="M20" s="12">
        <v>22.400000000000002</v>
      </c>
      <c r="N20" s="12">
        <v>76</v>
      </c>
      <c r="O20" s="12">
        <v>148</v>
      </c>
      <c r="P20" s="12">
        <v>88</v>
      </c>
      <c r="Q20" s="12">
        <v>13.600000000000001</v>
      </c>
      <c r="R20" s="12">
        <v>4</v>
      </c>
      <c r="S20" s="12">
        <v>20.8</v>
      </c>
      <c r="T20" s="12">
        <v>203.2</v>
      </c>
      <c r="U20" s="12">
        <v>152</v>
      </c>
      <c r="V20" s="12">
        <v>144.80000000000001</v>
      </c>
      <c r="W20" s="12">
        <v>82.4</v>
      </c>
      <c r="X20" s="12">
        <v>83.2</v>
      </c>
    </row>
    <row r="21" spans="1:48" s="11" customFormat="1" x14ac:dyDescent="0.25">
      <c r="A21" s="11">
        <v>76</v>
      </c>
      <c r="B21" s="11">
        <v>17</v>
      </c>
      <c r="C21" s="11">
        <v>20</v>
      </c>
      <c r="D21" s="11" t="s">
        <v>33</v>
      </c>
      <c r="E21" s="11">
        <v>23</v>
      </c>
      <c r="F21" s="11" t="s">
        <v>30</v>
      </c>
      <c r="G21" s="11">
        <v>17</v>
      </c>
      <c r="J21" s="11" t="s">
        <v>48</v>
      </c>
      <c r="K21" s="11" t="s">
        <v>122</v>
      </c>
      <c r="L21" s="11" t="s">
        <v>116</v>
      </c>
      <c r="M21" s="12">
        <v>1081.08</v>
      </c>
      <c r="N21" s="12">
        <v>1797.64</v>
      </c>
      <c r="O21" s="12">
        <v>1796.6</v>
      </c>
      <c r="P21" s="12">
        <v>549.12</v>
      </c>
      <c r="Q21" s="12">
        <v>107.63999999999999</v>
      </c>
      <c r="R21" s="12">
        <v>95.68</v>
      </c>
      <c r="S21" s="12">
        <v>188.24</v>
      </c>
      <c r="T21" s="12">
        <v>330.72</v>
      </c>
      <c r="U21" s="12">
        <v>365.03999999999996</v>
      </c>
      <c r="V21" s="12">
        <v>128.44</v>
      </c>
      <c r="W21" s="12">
        <v>240.76</v>
      </c>
      <c r="X21" s="12">
        <v>378.03999999999996</v>
      </c>
    </row>
    <row r="22" spans="1:48" x14ac:dyDescent="0.25">
      <c r="A22" s="1">
        <v>91</v>
      </c>
      <c r="B22" s="1">
        <v>18</v>
      </c>
      <c r="C22" s="1">
        <v>21</v>
      </c>
      <c r="D22" t="s">
        <v>49</v>
      </c>
      <c r="E22">
        <v>24</v>
      </c>
      <c r="F22" t="s">
        <v>30</v>
      </c>
      <c r="G22">
        <v>28</v>
      </c>
      <c r="J22" t="s">
        <v>50</v>
      </c>
      <c r="K22">
        <v>1991</v>
      </c>
      <c r="L22" t="s">
        <v>116</v>
      </c>
      <c r="M22">
        <v>2.66</v>
      </c>
      <c r="N22">
        <v>3</v>
      </c>
      <c r="O22">
        <v>3.33</v>
      </c>
      <c r="P22">
        <v>2.9</v>
      </c>
      <c r="Q22">
        <v>2.5</v>
      </c>
      <c r="R22">
        <v>1</v>
      </c>
      <c r="S22">
        <v>2</v>
      </c>
      <c r="T22">
        <v>2.8</v>
      </c>
      <c r="U22">
        <v>6.25</v>
      </c>
      <c r="V22">
        <v>4.17</v>
      </c>
      <c r="W22">
        <v>1</v>
      </c>
      <c r="X22">
        <v>6.5</v>
      </c>
    </row>
    <row r="23" spans="1:48" x14ac:dyDescent="0.25">
      <c r="A23" s="1">
        <v>91</v>
      </c>
      <c r="B23" s="1">
        <v>18</v>
      </c>
      <c r="C23" s="1">
        <v>22</v>
      </c>
      <c r="D23" t="s">
        <v>49</v>
      </c>
      <c r="E23">
        <v>25</v>
      </c>
      <c r="F23" t="s">
        <v>30</v>
      </c>
      <c r="G23">
        <v>29</v>
      </c>
      <c r="J23" t="s">
        <v>50</v>
      </c>
      <c r="K23">
        <v>1991</v>
      </c>
      <c r="L23" t="s">
        <v>116</v>
      </c>
      <c r="M23">
        <v>5.78</v>
      </c>
      <c r="N23">
        <v>6.86</v>
      </c>
      <c r="O23">
        <v>5.63</v>
      </c>
      <c r="P23">
        <v>3.61</v>
      </c>
      <c r="R23">
        <v>1.6</v>
      </c>
      <c r="S23">
        <v>5.3</v>
      </c>
      <c r="T23">
        <v>4.22</v>
      </c>
      <c r="U23">
        <v>2.2999999999999998</v>
      </c>
      <c r="V23">
        <v>1.51</v>
      </c>
      <c r="W23">
        <v>0.86</v>
      </c>
      <c r="X23">
        <v>3.46</v>
      </c>
    </row>
    <row r="24" spans="1:48" x14ac:dyDescent="0.25">
      <c r="A24" s="1">
        <v>91</v>
      </c>
      <c r="B24" s="1">
        <v>18</v>
      </c>
      <c r="C24" s="1">
        <v>23</v>
      </c>
      <c r="D24" t="s">
        <v>49</v>
      </c>
      <c r="E24">
        <v>26</v>
      </c>
      <c r="F24" t="s">
        <v>30</v>
      </c>
      <c r="G24">
        <v>30</v>
      </c>
      <c r="J24" t="s">
        <v>50</v>
      </c>
      <c r="K24">
        <v>1991</v>
      </c>
      <c r="L24" t="s">
        <v>116</v>
      </c>
      <c r="M24">
        <v>7.16</v>
      </c>
      <c r="N24">
        <v>6.18</v>
      </c>
      <c r="O24">
        <v>49.5</v>
      </c>
      <c r="P24">
        <v>5.35</v>
      </c>
      <c r="Q24">
        <v>2.6</v>
      </c>
      <c r="R24">
        <v>3.4</v>
      </c>
      <c r="S24">
        <v>49.06</v>
      </c>
      <c r="T24">
        <v>16.7</v>
      </c>
      <c r="U24">
        <v>30.36</v>
      </c>
      <c r="V24">
        <v>14.75</v>
      </c>
      <c r="W24">
        <v>12.25</v>
      </c>
    </row>
    <row r="25" spans="1:48" x14ac:dyDescent="0.25">
      <c r="A25" s="1">
        <v>91</v>
      </c>
      <c r="B25" s="1">
        <v>18</v>
      </c>
      <c r="C25" s="1">
        <v>24</v>
      </c>
      <c r="D25" t="s">
        <v>49</v>
      </c>
      <c r="E25">
        <v>27</v>
      </c>
      <c r="F25" t="s">
        <v>30</v>
      </c>
      <c r="G25">
        <v>31</v>
      </c>
      <c r="J25" t="s">
        <v>50</v>
      </c>
      <c r="K25">
        <v>1991</v>
      </c>
      <c r="L25" t="s">
        <v>116</v>
      </c>
      <c r="M25">
        <v>84.24</v>
      </c>
      <c r="N25">
        <v>99.66</v>
      </c>
      <c r="O25">
        <v>26.81</v>
      </c>
      <c r="P25">
        <v>16.809999999999999</v>
      </c>
      <c r="Q25">
        <v>4.37</v>
      </c>
      <c r="S25">
        <v>2.75</v>
      </c>
      <c r="T25">
        <v>12.04</v>
      </c>
      <c r="U25">
        <v>9.18</v>
      </c>
      <c r="V25">
        <v>46.61</v>
      </c>
      <c r="W25">
        <v>74.56</v>
      </c>
      <c r="X25">
        <v>23.8</v>
      </c>
    </row>
    <row r="26" spans="1:48" x14ac:dyDescent="0.25">
      <c r="A26" s="1">
        <v>91</v>
      </c>
      <c r="B26" s="1">
        <v>18</v>
      </c>
      <c r="C26" s="1">
        <v>25</v>
      </c>
      <c r="D26" t="s">
        <v>49</v>
      </c>
      <c r="E26">
        <v>28</v>
      </c>
      <c r="F26" t="s">
        <v>30</v>
      </c>
      <c r="G26">
        <v>32</v>
      </c>
      <c r="J26" t="s">
        <v>50</v>
      </c>
      <c r="K26">
        <v>1991</v>
      </c>
      <c r="L26" t="s">
        <v>116</v>
      </c>
      <c r="M26">
        <v>6.5</v>
      </c>
      <c r="N26">
        <v>7.5</v>
      </c>
      <c r="O26">
        <v>15</v>
      </c>
      <c r="Q26">
        <v>6</v>
      </c>
      <c r="U26">
        <v>3.25</v>
      </c>
    </row>
    <row r="27" spans="1:48" s="11" customFormat="1" x14ac:dyDescent="0.25">
      <c r="A27" s="11">
        <v>96</v>
      </c>
      <c r="B27" s="11">
        <v>19</v>
      </c>
      <c r="C27" s="11">
        <v>26</v>
      </c>
      <c r="D27" s="11" t="s">
        <v>51</v>
      </c>
      <c r="E27" s="11">
        <v>29</v>
      </c>
      <c r="F27" s="11" t="s">
        <v>30</v>
      </c>
      <c r="G27" s="11">
        <v>14</v>
      </c>
      <c r="J27" s="11" t="s">
        <v>52</v>
      </c>
      <c r="K27" s="11" t="s">
        <v>123</v>
      </c>
      <c r="L27" s="11" t="s">
        <v>116</v>
      </c>
      <c r="M27" s="12">
        <v>170.90530526873999</v>
      </c>
      <c r="N27" s="12">
        <v>126.85026685259601</v>
      </c>
      <c r="O27" s="12">
        <v>277.09014626468002</v>
      </c>
      <c r="P27" s="12">
        <v>268.76238341175997</v>
      </c>
      <c r="Q27" s="12">
        <v>270.66252085152001</v>
      </c>
      <c r="R27" s="12">
        <v>211.33600745726</v>
      </c>
      <c r="S27" s="12">
        <v>162.06145570384001</v>
      </c>
      <c r="T27" s="12">
        <v>143.54098028872002</v>
      </c>
      <c r="U27" s="12">
        <v>283.62333486900002</v>
      </c>
      <c r="V27" s="12">
        <v>213.96335799118</v>
      </c>
      <c r="W27" s="12">
        <v>220.97744557714</v>
      </c>
      <c r="X27" s="12">
        <v>217.83400833124</v>
      </c>
      <c r="Y27" s="12">
        <v>214.69057108534</v>
      </c>
      <c r="Z27" s="12">
        <v>211.58232156977999</v>
      </c>
      <c r="AA27" s="12">
        <v>213.55283447022001</v>
      </c>
      <c r="AB27" s="12">
        <v>302.24937347514003</v>
      </c>
      <c r="AC27" s="12">
        <v>161.13484547089999</v>
      </c>
      <c r="AD27" s="12">
        <v>168.18412078719999</v>
      </c>
      <c r="AE27" s="12">
        <v>154.81278324875998</v>
      </c>
      <c r="AF27" s="12">
        <v>146.55539585666</v>
      </c>
      <c r="AG27" s="12">
        <v>46.246905831448004</v>
      </c>
      <c r="AH27" s="12">
        <v>73.716794002501999</v>
      </c>
      <c r="AI27" s="12">
        <v>162.62445938956</v>
      </c>
      <c r="AJ27" s="12">
        <v>159.41064668298</v>
      </c>
    </row>
    <row r="28" spans="1:48" s="11" customFormat="1" x14ac:dyDescent="0.25">
      <c r="A28" s="11">
        <v>96</v>
      </c>
      <c r="B28" s="11">
        <v>19</v>
      </c>
      <c r="C28" s="11">
        <v>26</v>
      </c>
      <c r="D28" s="11" t="s">
        <v>51</v>
      </c>
      <c r="E28" s="11">
        <v>30</v>
      </c>
      <c r="F28" s="11" t="s">
        <v>30</v>
      </c>
      <c r="G28" s="11">
        <v>14</v>
      </c>
      <c r="J28" s="11" t="s">
        <v>53</v>
      </c>
      <c r="K28" s="11" t="s">
        <v>124</v>
      </c>
      <c r="L28" s="11" t="s">
        <v>116</v>
      </c>
      <c r="M28" s="12">
        <v>2375.0881937747999</v>
      </c>
      <c r="N28" s="12">
        <v>2499.9342611082002</v>
      </c>
      <c r="O28" s="12">
        <v>3493.9055391953998</v>
      </c>
      <c r="P28" s="12">
        <v>2805.4224068864</v>
      </c>
      <c r="Q28" s="12">
        <v>1682.1831366843999</v>
      </c>
      <c r="R28" s="12">
        <v>1116.4348078877001</v>
      </c>
      <c r="S28" s="12">
        <v>1276.9729630530599</v>
      </c>
      <c r="T28" s="12">
        <v>1064.1223820794</v>
      </c>
      <c r="U28" s="12">
        <v>1398.39409129672</v>
      </c>
      <c r="V28" s="12">
        <v>1374.9004166569</v>
      </c>
      <c r="W28" s="12">
        <v>3371.3466743362001</v>
      </c>
      <c r="X28" s="12">
        <v>3782.5035743992003</v>
      </c>
      <c r="Y28" s="12">
        <v>3932.9545801938002</v>
      </c>
      <c r="Z28" s="12">
        <v>3402.8983392292002</v>
      </c>
      <c r="AA28" s="12">
        <v>2944.5077757732001</v>
      </c>
      <c r="AB28" s="12">
        <v>2378.7242592456</v>
      </c>
      <c r="AC28" s="12">
        <v>1357.83436743024</v>
      </c>
      <c r="AD28" s="12">
        <v>1262.63982755134</v>
      </c>
      <c r="AE28" s="12">
        <v>998.68493284531996</v>
      </c>
      <c r="AF28" s="12">
        <v>929.02495596749998</v>
      </c>
      <c r="AG28" s="12">
        <v>583.24685892102002</v>
      </c>
      <c r="AH28" s="12">
        <v>523.84997006608</v>
      </c>
      <c r="AI28" s="12">
        <v>1001.3474711095801</v>
      </c>
      <c r="AJ28" s="12">
        <v>1381.7151071040798</v>
      </c>
    </row>
    <row r="29" spans="1:48" s="11" customFormat="1" x14ac:dyDescent="0.25">
      <c r="A29" s="11">
        <v>97</v>
      </c>
      <c r="B29" s="11">
        <v>20</v>
      </c>
      <c r="C29" s="11">
        <v>27</v>
      </c>
      <c r="D29" s="11" t="s">
        <v>54</v>
      </c>
      <c r="E29" s="11">
        <v>31</v>
      </c>
      <c r="F29" s="11" t="s">
        <v>20</v>
      </c>
      <c r="H29" s="11">
        <v>25.684000000000001</v>
      </c>
      <c r="I29" s="11">
        <v>93.927999999999997</v>
      </c>
      <c r="J29" s="11" t="s">
        <v>55</v>
      </c>
      <c r="K29" s="11">
        <v>1983</v>
      </c>
      <c r="L29" s="11" t="s">
        <v>116</v>
      </c>
      <c r="M29" s="12">
        <v>44.28</v>
      </c>
      <c r="N29" s="12">
        <v>34.44</v>
      </c>
      <c r="O29" s="12">
        <v>63.960000000000008</v>
      </c>
      <c r="P29" s="12">
        <v>255.84000000000003</v>
      </c>
      <c r="Q29" s="12">
        <v>610.08000000000004</v>
      </c>
      <c r="R29" s="12">
        <v>1028.28</v>
      </c>
      <c r="S29" s="12">
        <v>580.56000000000006</v>
      </c>
      <c r="T29" s="12">
        <v>300.12</v>
      </c>
      <c r="U29" s="12">
        <v>172.20000000000002</v>
      </c>
      <c r="V29" s="12">
        <v>63.960000000000008</v>
      </c>
      <c r="W29" s="12">
        <v>68.88</v>
      </c>
      <c r="X29" s="12">
        <v>19.680000000000003</v>
      </c>
    </row>
    <row r="30" spans="1:48" s="11" customFormat="1" x14ac:dyDescent="0.25">
      <c r="A30" s="11">
        <v>101</v>
      </c>
      <c r="B30" s="11">
        <v>22</v>
      </c>
      <c r="C30" s="11">
        <v>29</v>
      </c>
      <c r="D30" s="11" t="s">
        <v>46</v>
      </c>
      <c r="E30" s="11">
        <v>32</v>
      </c>
      <c r="F30" s="11" t="s">
        <v>30</v>
      </c>
      <c r="G30" s="11">
        <v>11</v>
      </c>
      <c r="J30" s="11" t="s">
        <v>56</v>
      </c>
      <c r="K30" s="11" t="s">
        <v>125</v>
      </c>
      <c r="L30" s="11" t="s">
        <v>116</v>
      </c>
      <c r="R30" s="12">
        <v>61.75</v>
      </c>
      <c r="S30" s="12">
        <v>64.599999999999994</v>
      </c>
      <c r="T30" s="12">
        <v>66.5</v>
      </c>
      <c r="U30" s="12">
        <v>107.35000000000001</v>
      </c>
      <c r="V30" s="12">
        <v>188.1</v>
      </c>
      <c r="W30" s="12">
        <v>109.25</v>
      </c>
      <c r="X30" s="12">
        <v>4.75</v>
      </c>
      <c r="Y30" s="12">
        <v>0</v>
      </c>
      <c r="Z30" s="12">
        <v>2.85</v>
      </c>
      <c r="AA30" s="12">
        <v>13.299999999999999</v>
      </c>
      <c r="AB30" s="12">
        <v>9.5</v>
      </c>
      <c r="AC30" s="12">
        <v>5.7</v>
      </c>
      <c r="AD30" s="12">
        <v>2.85</v>
      </c>
      <c r="AE30" s="12">
        <v>33.25</v>
      </c>
      <c r="AF30" s="12">
        <v>123.5</v>
      </c>
      <c r="AG30" s="12">
        <v>389.5</v>
      </c>
      <c r="AH30" s="12">
        <v>370.5</v>
      </c>
      <c r="AI30" s="12">
        <v>252.70000000000002</v>
      </c>
      <c r="AJ30" s="12">
        <v>102.60000000000001</v>
      </c>
      <c r="AK30" s="12">
        <v>70.3</v>
      </c>
      <c r="AL30" s="12">
        <v>66.5</v>
      </c>
      <c r="AM30" s="12">
        <v>194.75</v>
      </c>
      <c r="AN30" s="12">
        <v>168.15</v>
      </c>
      <c r="AO30" s="12">
        <v>28.5</v>
      </c>
    </row>
    <row r="31" spans="1:48" s="11" customFormat="1" x14ac:dyDescent="0.25">
      <c r="A31" s="11">
        <v>101</v>
      </c>
      <c r="B31" s="11">
        <v>22</v>
      </c>
      <c r="C31" s="11">
        <v>30</v>
      </c>
      <c r="D31" s="11" t="s">
        <v>46</v>
      </c>
      <c r="E31" s="11">
        <v>33</v>
      </c>
      <c r="F31" s="11" t="s">
        <v>30</v>
      </c>
      <c r="G31" s="11">
        <v>12</v>
      </c>
      <c r="J31" s="11" t="s">
        <v>56</v>
      </c>
      <c r="K31" s="11" t="s">
        <v>125</v>
      </c>
      <c r="L31" s="11" t="s">
        <v>116</v>
      </c>
      <c r="R31" s="11">
        <v>0</v>
      </c>
      <c r="S31" s="11">
        <v>4.75</v>
      </c>
      <c r="T31" s="11">
        <v>5.7</v>
      </c>
      <c r="U31" s="11">
        <v>21.849999999999998</v>
      </c>
      <c r="V31" s="11">
        <v>20.900000000000002</v>
      </c>
      <c r="W31" s="11">
        <v>0</v>
      </c>
      <c r="X31" s="11">
        <v>0</v>
      </c>
      <c r="Y31" s="11">
        <v>0</v>
      </c>
      <c r="Z31" s="11">
        <v>0</v>
      </c>
      <c r="AA31" s="11">
        <v>0</v>
      </c>
      <c r="AB31" s="11">
        <v>0</v>
      </c>
      <c r="AC31" s="11">
        <v>0.95000000000000007</v>
      </c>
      <c r="AD31" s="11">
        <v>0</v>
      </c>
      <c r="AE31" s="11">
        <v>0.95000000000000007</v>
      </c>
      <c r="AF31" s="11">
        <v>7.6000000000000005</v>
      </c>
      <c r="AG31" s="11">
        <v>32.299999999999997</v>
      </c>
      <c r="AH31" s="11">
        <v>0.95000000000000007</v>
      </c>
      <c r="AI31" s="11">
        <v>0</v>
      </c>
      <c r="AJ31" s="11">
        <v>0</v>
      </c>
      <c r="AK31" s="11">
        <v>0</v>
      </c>
      <c r="AL31" s="11">
        <v>0</v>
      </c>
      <c r="AM31" s="11">
        <v>0</v>
      </c>
      <c r="AN31" s="11">
        <v>9.5</v>
      </c>
      <c r="AO31" s="11">
        <v>0</v>
      </c>
    </row>
    <row r="32" spans="1:48" s="11" customFormat="1" x14ac:dyDescent="0.25">
      <c r="A32" s="11">
        <v>101</v>
      </c>
      <c r="B32" s="11">
        <v>22</v>
      </c>
      <c r="C32" s="11">
        <v>31</v>
      </c>
      <c r="D32" s="11" t="s">
        <v>46</v>
      </c>
      <c r="E32" s="11">
        <v>34</v>
      </c>
      <c r="F32" s="11" t="s">
        <v>30</v>
      </c>
      <c r="G32" s="11">
        <v>12</v>
      </c>
      <c r="J32" s="11" t="s">
        <v>56</v>
      </c>
      <c r="K32" s="11" t="s">
        <v>125</v>
      </c>
      <c r="L32" s="11" t="s">
        <v>116</v>
      </c>
      <c r="R32" s="11">
        <v>0</v>
      </c>
      <c r="S32" s="11">
        <v>0</v>
      </c>
      <c r="T32" s="11">
        <v>2.85</v>
      </c>
      <c r="U32" s="11">
        <v>12.35</v>
      </c>
      <c r="V32" s="11">
        <v>0</v>
      </c>
      <c r="W32" s="11">
        <v>0</v>
      </c>
      <c r="X32" s="11">
        <v>0</v>
      </c>
      <c r="Y32" s="11">
        <v>0</v>
      </c>
      <c r="Z32" s="11">
        <v>0</v>
      </c>
      <c r="AA32" s="11">
        <v>0</v>
      </c>
      <c r="AB32" s="11">
        <v>0</v>
      </c>
      <c r="AC32" s="11">
        <v>0</v>
      </c>
      <c r="AD32" s="11">
        <v>0</v>
      </c>
      <c r="AE32" s="11">
        <v>3.8000000000000003</v>
      </c>
      <c r="AF32" s="11">
        <v>0</v>
      </c>
      <c r="AG32" s="11">
        <v>0</v>
      </c>
      <c r="AH32" s="11">
        <v>3.8000000000000003</v>
      </c>
      <c r="AI32" s="11">
        <v>0</v>
      </c>
      <c r="AJ32" s="11">
        <v>0</v>
      </c>
      <c r="AK32" s="11">
        <v>0</v>
      </c>
      <c r="AL32" s="11">
        <v>0</v>
      </c>
      <c r="AM32" s="11">
        <v>0</v>
      </c>
      <c r="AN32" s="11">
        <v>0</v>
      </c>
      <c r="AO32" s="11">
        <v>0</v>
      </c>
    </row>
    <row r="33" spans="1:42" x14ac:dyDescent="0.25">
      <c r="A33" s="1">
        <v>109</v>
      </c>
      <c r="B33" s="1">
        <v>24</v>
      </c>
      <c r="C33" s="1">
        <v>33</v>
      </c>
      <c r="D33" t="s">
        <v>57</v>
      </c>
      <c r="E33">
        <v>35</v>
      </c>
      <c r="F33" t="s">
        <v>30</v>
      </c>
      <c r="G33">
        <v>47</v>
      </c>
      <c r="J33" t="s">
        <v>58</v>
      </c>
      <c r="K33" t="s">
        <v>126</v>
      </c>
      <c r="L33" t="s">
        <v>116</v>
      </c>
      <c r="M33">
        <v>0</v>
      </c>
      <c r="N33">
        <v>0</v>
      </c>
      <c r="O33">
        <v>0.84060000000000001</v>
      </c>
      <c r="P33">
        <v>1.0995999999999999</v>
      </c>
      <c r="Q33">
        <v>0.88319999999999999</v>
      </c>
      <c r="R33">
        <v>0.42730000000000001</v>
      </c>
      <c r="S33">
        <v>1.8327</v>
      </c>
      <c r="T33">
        <v>2.9996999999999998</v>
      </c>
      <c r="U33">
        <v>5.8795000000000002</v>
      </c>
      <c r="V33">
        <v>2.2326999999999999</v>
      </c>
      <c r="W33">
        <v>0.25219999999999998</v>
      </c>
      <c r="X33">
        <v>8.3400000000000002E-2</v>
      </c>
    </row>
    <row r="34" spans="1:42" s="11" customFormat="1" x14ac:dyDescent="0.25">
      <c r="A34" s="11">
        <v>112</v>
      </c>
      <c r="B34" s="11">
        <v>25</v>
      </c>
      <c r="C34" s="11">
        <v>34</v>
      </c>
      <c r="D34" s="11" t="s">
        <v>42</v>
      </c>
      <c r="E34" s="11">
        <v>38</v>
      </c>
      <c r="F34" s="11" t="s">
        <v>20</v>
      </c>
      <c r="H34" s="13">
        <v>18.417899999999999</v>
      </c>
      <c r="I34" s="11">
        <v>81.9696</v>
      </c>
      <c r="J34" s="11" t="s">
        <v>59</v>
      </c>
      <c r="K34" s="11" t="s">
        <v>127</v>
      </c>
      <c r="L34" s="11" t="s">
        <v>116</v>
      </c>
      <c r="S34" s="11">
        <v>12.5024</v>
      </c>
      <c r="T34" s="11">
        <v>23.12</v>
      </c>
      <c r="U34" s="11">
        <v>19.0352</v>
      </c>
      <c r="V34" s="11">
        <v>2.4607999999999999</v>
      </c>
      <c r="W34" s="11">
        <v>8.1791999999999998</v>
      </c>
      <c r="X34" s="11">
        <v>3.1472000000000002</v>
      </c>
      <c r="Y34" s="11">
        <v>5.8592000000000004</v>
      </c>
      <c r="Z34" s="11">
        <v>7.9408000000000003</v>
      </c>
      <c r="AA34" s="11">
        <v>12.7104</v>
      </c>
      <c r="AB34" s="11">
        <v>13.3696</v>
      </c>
      <c r="AC34" s="11">
        <v>8.0207999999999995</v>
      </c>
      <c r="AD34" s="11">
        <v>22.9072</v>
      </c>
      <c r="AE34" s="11">
        <v>20.089600000000001</v>
      </c>
      <c r="AF34" s="11">
        <v>16.004799999999999</v>
      </c>
      <c r="AG34" s="11">
        <v>6.2287999999999997</v>
      </c>
      <c r="AH34" s="11">
        <v>1.9887999999999999</v>
      </c>
      <c r="AI34" s="11">
        <v>5.4912000000000001</v>
      </c>
      <c r="AJ34" s="11">
        <v>6.9375999999999998</v>
      </c>
      <c r="AK34" s="11">
        <v>12.6576</v>
      </c>
      <c r="AL34" s="11">
        <v>11.5824</v>
      </c>
      <c r="AM34" s="11">
        <v>24.411200000000001</v>
      </c>
      <c r="AN34" s="11">
        <v>34.56</v>
      </c>
      <c r="AO34" s="11">
        <v>29.28</v>
      </c>
      <c r="AP34" s="11">
        <v>23.540800000000001</v>
      </c>
    </row>
    <row r="35" spans="1:42" x14ac:dyDescent="0.25">
      <c r="A35" s="1">
        <v>117</v>
      </c>
      <c r="B35">
        <v>26</v>
      </c>
      <c r="C35">
        <v>35</v>
      </c>
      <c r="D35" t="s">
        <v>60</v>
      </c>
      <c r="E35">
        <v>39</v>
      </c>
      <c r="F35" t="s">
        <v>20</v>
      </c>
      <c r="H35">
        <v>28.582000000000001</v>
      </c>
      <c r="I35">
        <v>77.573999999999998</v>
      </c>
      <c r="J35" t="s">
        <v>61</v>
      </c>
      <c r="K35" t="s">
        <v>128</v>
      </c>
      <c r="L35" t="s">
        <v>116</v>
      </c>
      <c r="Q35">
        <v>75.849999999999994</v>
      </c>
      <c r="R35">
        <v>70.12</v>
      </c>
      <c r="S35">
        <v>46</v>
      </c>
      <c r="T35">
        <v>45.3</v>
      </c>
      <c r="U35">
        <v>34</v>
      </c>
      <c r="V35">
        <v>28</v>
      </c>
      <c r="W35">
        <v>35.6</v>
      </c>
      <c r="X35">
        <v>59.6</v>
      </c>
      <c r="Y35">
        <v>20.2</v>
      </c>
      <c r="Z35">
        <v>39</v>
      </c>
      <c r="AA35">
        <v>59.4</v>
      </c>
    </row>
    <row r="36" spans="1:42" x14ac:dyDescent="0.25">
      <c r="A36" s="1">
        <v>117</v>
      </c>
      <c r="B36">
        <v>26</v>
      </c>
      <c r="C36">
        <v>35</v>
      </c>
      <c r="D36" t="s">
        <v>60</v>
      </c>
      <c r="E36">
        <v>40</v>
      </c>
      <c r="F36" t="s">
        <v>20</v>
      </c>
      <c r="H36">
        <v>28.582000000000001</v>
      </c>
      <c r="I36">
        <v>77.573999999999998</v>
      </c>
      <c r="J36" t="s">
        <v>62</v>
      </c>
      <c r="K36" t="s">
        <v>128</v>
      </c>
      <c r="L36" t="s">
        <v>116</v>
      </c>
      <c r="Q36">
        <v>93.7</v>
      </c>
      <c r="R36">
        <v>166.7</v>
      </c>
      <c r="S36">
        <v>86.5</v>
      </c>
      <c r="T36">
        <v>63.2</v>
      </c>
      <c r="U36">
        <v>53</v>
      </c>
      <c r="V36">
        <v>56.5</v>
      </c>
      <c r="W36">
        <v>66.7</v>
      </c>
      <c r="X36">
        <v>105.5</v>
      </c>
      <c r="Y36">
        <v>39.659999999999997</v>
      </c>
      <c r="Z36">
        <v>87.25</v>
      </c>
      <c r="AA36">
        <v>76.489999999999995</v>
      </c>
    </row>
    <row r="37" spans="1:42" x14ac:dyDescent="0.25">
      <c r="A37" s="1">
        <v>117</v>
      </c>
      <c r="B37">
        <v>26</v>
      </c>
      <c r="C37">
        <v>35</v>
      </c>
      <c r="D37" t="s">
        <v>60</v>
      </c>
      <c r="E37">
        <v>41</v>
      </c>
      <c r="F37" t="s">
        <v>20</v>
      </c>
      <c r="H37">
        <v>28.582000000000001</v>
      </c>
      <c r="I37">
        <v>77.573999999999998</v>
      </c>
      <c r="J37" t="s">
        <v>63</v>
      </c>
      <c r="K37" t="s">
        <v>128</v>
      </c>
      <c r="L37" t="s">
        <v>116</v>
      </c>
      <c r="S37">
        <v>20</v>
      </c>
      <c r="T37">
        <v>15.2</v>
      </c>
      <c r="U37">
        <v>7.2</v>
      </c>
      <c r="V37">
        <v>9.5</v>
      </c>
      <c r="W37">
        <v>7.5</v>
      </c>
      <c r="X37">
        <v>19.5</v>
      </c>
      <c r="Y37">
        <v>8.5</v>
      </c>
      <c r="Z37">
        <v>4.7</v>
      </c>
      <c r="AA37">
        <v>5.7</v>
      </c>
    </row>
    <row r="38" spans="1:42" s="11" customFormat="1" x14ac:dyDescent="0.25">
      <c r="A38" s="11">
        <v>124</v>
      </c>
      <c r="B38" s="11">
        <v>28</v>
      </c>
      <c r="C38" s="11">
        <v>38</v>
      </c>
      <c r="D38" s="11" t="s">
        <v>64</v>
      </c>
      <c r="E38" s="11">
        <v>42</v>
      </c>
      <c r="F38" s="11" t="s">
        <v>20</v>
      </c>
      <c r="H38" s="11">
        <v>18.991099999999999</v>
      </c>
      <c r="I38" s="11">
        <v>82.581400000000002</v>
      </c>
      <c r="J38" s="11" t="s">
        <v>65</v>
      </c>
      <c r="K38" s="11" t="s">
        <v>129</v>
      </c>
      <c r="L38" s="11" t="s">
        <v>116</v>
      </c>
      <c r="X38" s="11">
        <v>0</v>
      </c>
      <c r="Y38" s="11">
        <v>0</v>
      </c>
      <c r="Z38" s="11">
        <v>0</v>
      </c>
      <c r="AA38" s="11">
        <v>52</v>
      </c>
      <c r="AB38" s="11">
        <v>0</v>
      </c>
      <c r="AC38" s="11">
        <v>6</v>
      </c>
      <c r="AD38" s="11">
        <v>0</v>
      </c>
      <c r="AE38" s="11">
        <v>0</v>
      </c>
      <c r="AF38" s="11">
        <v>6</v>
      </c>
      <c r="AG38" s="11">
        <v>0</v>
      </c>
      <c r="AH38" s="11">
        <v>0</v>
      </c>
      <c r="AI38" s="11">
        <v>2</v>
      </c>
      <c r="AJ38" s="11">
        <v>4</v>
      </c>
      <c r="AK38" s="11">
        <v>0</v>
      </c>
      <c r="AL38" s="11">
        <v>0</v>
      </c>
      <c r="AM38" s="11">
        <v>0</v>
      </c>
      <c r="AN38" s="11">
        <v>2</v>
      </c>
      <c r="AO38" s="11">
        <v>0</v>
      </c>
    </row>
    <row r="39" spans="1:42" s="11" customFormat="1" x14ac:dyDescent="0.25">
      <c r="A39" s="11">
        <v>134</v>
      </c>
      <c r="B39" s="11">
        <v>30</v>
      </c>
      <c r="C39" s="11">
        <v>41</v>
      </c>
      <c r="D39" s="11" t="s">
        <v>46</v>
      </c>
      <c r="E39" s="11">
        <v>44</v>
      </c>
      <c r="F39" s="11" t="s">
        <v>20</v>
      </c>
      <c r="H39" s="11">
        <v>28.4389</v>
      </c>
      <c r="I39" s="11">
        <v>77.005799999999994</v>
      </c>
      <c r="J39" s="11" t="s">
        <v>66</v>
      </c>
      <c r="K39" s="11">
        <v>1986</v>
      </c>
      <c r="L39" s="11" t="s">
        <v>116</v>
      </c>
      <c r="M39" s="12">
        <v>0.82705125509615995</v>
      </c>
      <c r="N39" s="12">
        <v>5.5795092849712002</v>
      </c>
      <c r="O39" s="12">
        <v>9.4678840366863994</v>
      </c>
      <c r="P39" s="12">
        <v>13.3562587884016</v>
      </c>
      <c r="Q39" s="12">
        <v>10.764008953924799</v>
      </c>
      <c r="R39" s="12">
        <v>13.7883004274816</v>
      </c>
      <c r="S39" s="12">
        <v>23.293216487232002</v>
      </c>
      <c r="T39" s="12">
        <v>22.861174848144</v>
      </c>
      <c r="U39" s="12">
        <v>9.8999256757664007</v>
      </c>
      <c r="V39" s="12">
        <v>9.4678840366863994</v>
      </c>
      <c r="W39" s="12">
        <v>6.0115509240496001</v>
      </c>
      <c r="X39" s="12">
        <v>5.1474676458911999</v>
      </c>
    </row>
    <row r="40" spans="1:42" s="11" customFormat="1" x14ac:dyDescent="0.25">
      <c r="A40" s="11">
        <v>140</v>
      </c>
      <c r="B40" s="11">
        <v>31</v>
      </c>
      <c r="C40" s="11">
        <v>42</v>
      </c>
      <c r="D40" s="11" t="s">
        <v>67</v>
      </c>
      <c r="E40" s="11">
        <v>45</v>
      </c>
      <c r="F40" s="11" t="s">
        <v>20</v>
      </c>
      <c r="H40" s="11">
        <v>29.127500000000001</v>
      </c>
      <c r="I40" s="11">
        <v>79.539900000000003</v>
      </c>
      <c r="J40" s="11" t="s">
        <v>68</v>
      </c>
      <c r="K40" s="11">
        <v>1985</v>
      </c>
      <c r="L40" s="11" t="s">
        <v>116</v>
      </c>
      <c r="M40" s="12">
        <v>0.8</v>
      </c>
      <c r="N40" s="12">
        <v>0.2</v>
      </c>
      <c r="O40" s="12">
        <v>0.2</v>
      </c>
      <c r="P40" s="12">
        <v>2.8</v>
      </c>
      <c r="Q40" s="12">
        <v>4.8</v>
      </c>
      <c r="R40" s="12">
        <v>5.2</v>
      </c>
      <c r="S40" s="12">
        <v>45.2</v>
      </c>
      <c r="T40" s="12">
        <v>193.2</v>
      </c>
      <c r="U40" s="12">
        <v>27.2</v>
      </c>
      <c r="V40" s="12">
        <v>4.8</v>
      </c>
      <c r="W40" s="12">
        <v>2.8</v>
      </c>
      <c r="X40" s="12">
        <v>2.4</v>
      </c>
    </row>
    <row r="41" spans="1:42" s="11" customFormat="1" x14ac:dyDescent="0.25">
      <c r="A41" s="11">
        <v>140</v>
      </c>
      <c r="B41" s="11">
        <v>31</v>
      </c>
      <c r="C41" s="11">
        <v>43</v>
      </c>
      <c r="D41" s="11" t="s">
        <v>67</v>
      </c>
      <c r="E41" s="11">
        <v>46</v>
      </c>
      <c r="F41" s="11" t="s">
        <v>30</v>
      </c>
      <c r="G41" s="11">
        <v>37</v>
      </c>
      <c r="J41" s="11" t="s">
        <v>68</v>
      </c>
      <c r="K41" s="11">
        <v>1985</v>
      </c>
      <c r="L41" s="11" t="s">
        <v>116</v>
      </c>
      <c r="M41" s="12">
        <v>4.4000000000000004</v>
      </c>
      <c r="N41" s="12">
        <v>6.4</v>
      </c>
      <c r="O41" s="12">
        <v>19.600000000000001</v>
      </c>
      <c r="P41" s="12">
        <v>72.8</v>
      </c>
      <c r="Q41" s="12">
        <v>79.599999999999994</v>
      </c>
      <c r="R41" s="12">
        <v>91.6</v>
      </c>
      <c r="S41" s="12">
        <v>90.4</v>
      </c>
      <c r="T41" s="12">
        <v>48</v>
      </c>
      <c r="U41" s="12">
        <v>23.6</v>
      </c>
      <c r="V41" s="12">
        <v>19.600000000000001</v>
      </c>
      <c r="W41" s="12">
        <v>35.6</v>
      </c>
      <c r="X41" s="12">
        <v>22.8</v>
      </c>
    </row>
    <row r="42" spans="1:42" s="11" customFormat="1" x14ac:dyDescent="0.25">
      <c r="A42" s="11">
        <v>141</v>
      </c>
      <c r="B42" s="11">
        <v>32</v>
      </c>
      <c r="C42" s="11">
        <v>44</v>
      </c>
      <c r="D42" s="11" t="s">
        <v>69</v>
      </c>
      <c r="E42" s="11">
        <v>47</v>
      </c>
      <c r="F42" s="11" t="s">
        <v>30</v>
      </c>
      <c r="G42" s="11">
        <v>9</v>
      </c>
      <c r="J42" s="11" t="s">
        <v>70</v>
      </c>
      <c r="K42" s="11">
        <v>1993</v>
      </c>
      <c r="L42" s="11" t="s">
        <v>116</v>
      </c>
      <c r="P42" s="12">
        <v>90</v>
      </c>
      <c r="Q42" s="12">
        <v>78.802188207200004</v>
      </c>
      <c r="R42" s="12">
        <v>75.827259929792007</v>
      </c>
      <c r="S42" s="12">
        <v>18.238208093512</v>
      </c>
      <c r="T42" s="12">
        <v>1.5786097400168</v>
      </c>
      <c r="U42" s="12">
        <v>2.7284876779704001</v>
      </c>
      <c r="V42" s="12">
        <v>10.883479748392</v>
      </c>
      <c r="W42" s="12">
        <v>2.7963791229352002</v>
      </c>
      <c r="X42" s="12">
        <v>0</v>
      </c>
      <c r="Y42" s="12">
        <v>0</v>
      </c>
      <c r="Z42" s="12">
        <v>1.8881305796607999</v>
      </c>
      <c r="AA42" s="12">
        <v>0</v>
      </c>
    </row>
    <row r="43" spans="1:42" x14ac:dyDescent="0.25">
      <c r="A43" s="1">
        <v>143</v>
      </c>
      <c r="B43">
        <v>33</v>
      </c>
      <c r="C43">
        <v>45</v>
      </c>
      <c r="D43" t="s">
        <v>69</v>
      </c>
      <c r="E43">
        <v>48</v>
      </c>
      <c r="F43" t="s">
        <v>20</v>
      </c>
      <c r="H43">
        <v>26.835799999999999</v>
      </c>
      <c r="I43">
        <v>88.341899999999995</v>
      </c>
      <c r="J43" s="1" t="s">
        <v>32</v>
      </c>
      <c r="K43">
        <v>1993</v>
      </c>
      <c r="L43" t="s">
        <v>116</v>
      </c>
      <c r="P43">
        <v>11</v>
      </c>
      <c r="Q43">
        <v>5</v>
      </c>
      <c r="R43">
        <v>0</v>
      </c>
      <c r="S43">
        <v>2</v>
      </c>
      <c r="T43">
        <v>0</v>
      </c>
      <c r="U43">
        <v>0</v>
      </c>
      <c r="V43">
        <v>0</v>
      </c>
      <c r="W43">
        <v>0</v>
      </c>
      <c r="X43">
        <v>0</v>
      </c>
      <c r="Y43">
        <v>0</v>
      </c>
      <c r="Z43">
        <v>2</v>
      </c>
      <c r="AA43">
        <v>1</v>
      </c>
    </row>
    <row r="44" spans="1:42" x14ac:dyDescent="0.25">
      <c r="A44" s="1">
        <v>143</v>
      </c>
      <c r="B44">
        <v>33</v>
      </c>
      <c r="C44">
        <v>46</v>
      </c>
      <c r="D44" t="s">
        <v>69</v>
      </c>
      <c r="E44">
        <v>49</v>
      </c>
      <c r="F44" t="s">
        <v>20</v>
      </c>
      <c r="H44">
        <v>26.788599999999999</v>
      </c>
      <c r="I44">
        <v>88.367999999999995</v>
      </c>
      <c r="J44" s="1" t="s">
        <v>32</v>
      </c>
      <c r="K44">
        <v>1993</v>
      </c>
      <c r="L44" t="s">
        <v>116</v>
      </c>
      <c r="P44">
        <v>20</v>
      </c>
      <c r="Q44">
        <v>25</v>
      </c>
      <c r="R44">
        <v>4</v>
      </c>
      <c r="S44">
        <v>1</v>
      </c>
      <c r="T44">
        <v>1</v>
      </c>
      <c r="U44">
        <v>2</v>
      </c>
      <c r="V44">
        <v>0</v>
      </c>
      <c r="W44">
        <v>0</v>
      </c>
      <c r="X44">
        <v>0</v>
      </c>
      <c r="Y44">
        <v>0</v>
      </c>
      <c r="Z44">
        <v>0</v>
      </c>
      <c r="AA44">
        <v>0</v>
      </c>
    </row>
    <row r="45" spans="1:42" s="11" customFormat="1" x14ac:dyDescent="0.25">
      <c r="A45" s="11">
        <v>153</v>
      </c>
      <c r="B45" s="11">
        <v>34</v>
      </c>
      <c r="C45" s="11">
        <v>47</v>
      </c>
      <c r="D45" s="11" t="s">
        <v>29</v>
      </c>
      <c r="E45" s="11">
        <v>50</v>
      </c>
      <c r="F45" s="11" t="s">
        <v>20</v>
      </c>
      <c r="H45" s="11">
        <v>22.827000000000002</v>
      </c>
      <c r="I45" s="11">
        <v>80.123000000000005</v>
      </c>
      <c r="J45" s="11" t="s">
        <v>71</v>
      </c>
      <c r="K45" s="11">
        <v>1990</v>
      </c>
      <c r="L45" s="11" t="s">
        <v>116</v>
      </c>
      <c r="M45" s="11">
        <v>424</v>
      </c>
      <c r="N45" s="11">
        <v>360</v>
      </c>
      <c r="O45" s="11">
        <v>192</v>
      </c>
      <c r="P45" s="11">
        <v>148.80000000000001</v>
      </c>
      <c r="Q45" s="11">
        <v>64</v>
      </c>
      <c r="R45" s="11">
        <v>88</v>
      </c>
      <c r="S45" s="11">
        <v>504</v>
      </c>
      <c r="T45" s="11">
        <v>548.79999999999995</v>
      </c>
      <c r="U45" s="11">
        <v>504</v>
      </c>
      <c r="V45" s="11">
        <v>460.8</v>
      </c>
      <c r="W45" s="11">
        <v>424</v>
      </c>
      <c r="X45" s="11">
        <v>248</v>
      </c>
    </row>
    <row r="46" spans="1:42" s="11" customFormat="1" x14ac:dyDescent="0.25">
      <c r="A46" s="11">
        <v>153</v>
      </c>
      <c r="B46" s="11">
        <v>34</v>
      </c>
      <c r="C46" s="11">
        <v>48</v>
      </c>
      <c r="D46" s="11" t="s">
        <v>29</v>
      </c>
      <c r="E46" s="11">
        <v>51</v>
      </c>
      <c r="F46" s="11" t="s">
        <v>20</v>
      </c>
      <c r="H46" s="11">
        <v>22.954999999999998</v>
      </c>
      <c r="I46" s="11">
        <v>80.174000000000007</v>
      </c>
      <c r="J46" s="11" t="s">
        <v>71</v>
      </c>
      <c r="K46" s="11">
        <v>1990</v>
      </c>
      <c r="L46" s="11" t="s">
        <v>116</v>
      </c>
      <c r="M46" s="11">
        <v>304</v>
      </c>
      <c r="N46" s="11">
        <v>64</v>
      </c>
      <c r="O46" s="11">
        <v>64</v>
      </c>
      <c r="P46" s="11">
        <v>32</v>
      </c>
      <c r="Q46" s="11">
        <v>0</v>
      </c>
      <c r="R46" s="11">
        <v>32</v>
      </c>
      <c r="S46" s="11">
        <v>1152</v>
      </c>
      <c r="T46" s="11">
        <v>2256</v>
      </c>
      <c r="U46" s="11">
        <v>1360</v>
      </c>
      <c r="V46" s="11">
        <v>1168</v>
      </c>
      <c r="W46" s="11">
        <v>688</v>
      </c>
      <c r="X46" s="11">
        <v>480</v>
      </c>
    </row>
    <row r="47" spans="1:42" x14ac:dyDescent="0.25">
      <c r="A47" s="1">
        <v>156</v>
      </c>
      <c r="B47">
        <v>35</v>
      </c>
      <c r="C47">
        <v>49</v>
      </c>
      <c r="D47" t="s">
        <v>72</v>
      </c>
      <c r="E47">
        <v>52</v>
      </c>
      <c r="F47" t="s">
        <v>20</v>
      </c>
      <c r="H47" s="5">
        <v>18.486499999999999</v>
      </c>
      <c r="I47">
        <v>82.296300000000002</v>
      </c>
      <c r="J47" t="s">
        <v>73</v>
      </c>
      <c r="K47">
        <v>1991</v>
      </c>
      <c r="L47" t="s">
        <v>116</v>
      </c>
      <c r="S47">
        <v>9.0097000000000005</v>
      </c>
      <c r="T47">
        <v>9.8979999999999997</v>
      </c>
      <c r="U47">
        <v>8.032</v>
      </c>
      <c r="V47">
        <v>9.4171999999999993</v>
      </c>
      <c r="W47">
        <v>2.9177</v>
      </c>
      <c r="X47">
        <v>0</v>
      </c>
    </row>
    <row r="48" spans="1:42" x14ac:dyDescent="0.25">
      <c r="A48" s="1">
        <v>159</v>
      </c>
      <c r="B48">
        <v>36</v>
      </c>
      <c r="C48">
        <v>50</v>
      </c>
      <c r="D48" t="s">
        <v>74</v>
      </c>
      <c r="E48">
        <v>53</v>
      </c>
      <c r="F48" t="s">
        <v>30</v>
      </c>
      <c r="G48">
        <v>4</v>
      </c>
      <c r="J48" t="s">
        <v>75</v>
      </c>
      <c r="K48" t="s">
        <v>123</v>
      </c>
      <c r="L48" t="s">
        <v>116</v>
      </c>
      <c r="T48">
        <v>1.1000000000000001</v>
      </c>
      <c r="U48">
        <v>0.98</v>
      </c>
      <c r="V48">
        <v>0.14000000000000001</v>
      </c>
      <c r="W48">
        <v>0.2</v>
      </c>
      <c r="X48">
        <v>0.3</v>
      </c>
      <c r="Y48">
        <v>0.5</v>
      </c>
      <c r="Z48">
        <v>0.35</v>
      </c>
      <c r="AA48">
        <v>1.89</v>
      </c>
      <c r="AB48">
        <v>1.61</v>
      </c>
    </row>
    <row r="49" spans="1:88" x14ac:dyDescent="0.25">
      <c r="A49" s="1">
        <v>166</v>
      </c>
      <c r="B49">
        <v>38</v>
      </c>
      <c r="C49">
        <v>52</v>
      </c>
      <c r="D49" t="s">
        <v>76</v>
      </c>
      <c r="E49">
        <v>54</v>
      </c>
      <c r="F49" t="s">
        <v>30</v>
      </c>
      <c r="G49">
        <v>45</v>
      </c>
      <c r="J49" t="s">
        <v>50</v>
      </c>
      <c r="K49">
        <v>1988</v>
      </c>
      <c r="L49" t="s">
        <v>116</v>
      </c>
      <c r="M49">
        <v>6.6</v>
      </c>
      <c r="N49">
        <v>4.8</v>
      </c>
      <c r="O49">
        <v>8.9</v>
      </c>
      <c r="P49">
        <v>20</v>
      </c>
      <c r="Q49">
        <v>0.5</v>
      </c>
      <c r="R49">
        <v>0.1</v>
      </c>
      <c r="S49">
        <v>0.5</v>
      </c>
      <c r="T49">
        <v>1</v>
      </c>
      <c r="U49">
        <v>0.6</v>
      </c>
      <c r="V49">
        <v>0.5</v>
      </c>
      <c r="W49">
        <v>3.2</v>
      </c>
      <c r="X49">
        <v>4.2</v>
      </c>
      <c r="Y49">
        <v>0.2</v>
      </c>
      <c r="Z49">
        <v>1</v>
      </c>
      <c r="AA49">
        <v>2</v>
      </c>
      <c r="AB49">
        <v>1</v>
      </c>
      <c r="AC49">
        <v>2</v>
      </c>
      <c r="AD49">
        <v>3</v>
      </c>
      <c r="AE49">
        <v>14.1</v>
      </c>
      <c r="AF49">
        <v>11.2</v>
      </c>
      <c r="AG49">
        <v>10</v>
      </c>
      <c r="AH49">
        <v>22.1</v>
      </c>
      <c r="AI49">
        <v>32</v>
      </c>
      <c r="AJ49">
        <v>48.5</v>
      </c>
      <c r="AK49">
        <v>59.9</v>
      </c>
      <c r="AL49">
        <v>49.8</v>
      </c>
      <c r="AM49">
        <v>80</v>
      </c>
      <c r="AN49">
        <v>58.2</v>
      </c>
      <c r="AO49">
        <v>9.1</v>
      </c>
      <c r="AP49">
        <v>2</v>
      </c>
      <c r="AQ49">
        <v>9</v>
      </c>
      <c r="AR49">
        <v>7.5</v>
      </c>
      <c r="AS49">
        <v>5</v>
      </c>
      <c r="AT49">
        <v>2.7</v>
      </c>
      <c r="AU49">
        <v>18.100000000000001</v>
      </c>
      <c r="AV49">
        <v>25</v>
      </c>
    </row>
    <row r="50" spans="1:88" s="11" customFormat="1" x14ac:dyDescent="0.25">
      <c r="A50" s="11">
        <v>175</v>
      </c>
      <c r="B50" s="11">
        <v>39</v>
      </c>
      <c r="C50" s="11">
        <v>53</v>
      </c>
      <c r="D50" s="11" t="s">
        <v>77</v>
      </c>
      <c r="E50" s="11">
        <v>55</v>
      </c>
      <c r="F50" s="11" t="s">
        <v>20</v>
      </c>
      <c r="H50" s="11">
        <v>25.181999999999999</v>
      </c>
      <c r="I50" s="11">
        <v>81.614999999999995</v>
      </c>
      <c r="J50" s="11" t="s">
        <v>45</v>
      </c>
      <c r="K50" s="11" t="s">
        <v>130</v>
      </c>
      <c r="L50" s="11" t="s">
        <v>116</v>
      </c>
      <c r="S50" s="12">
        <v>123.2</v>
      </c>
      <c r="T50" s="12">
        <v>188</v>
      </c>
      <c r="U50" s="12">
        <v>687.2</v>
      </c>
      <c r="V50" s="12">
        <v>548.79999999999995</v>
      </c>
      <c r="W50" s="12">
        <v>99.2</v>
      </c>
      <c r="X50" s="12">
        <v>79.2</v>
      </c>
      <c r="Y50" s="12">
        <v>61.6</v>
      </c>
      <c r="Z50" s="12">
        <v>67.2</v>
      </c>
      <c r="AA50" s="12">
        <v>80.8</v>
      </c>
      <c r="AB50" s="12">
        <v>145.6</v>
      </c>
      <c r="AC50" s="12">
        <v>52.8</v>
      </c>
      <c r="AD50" s="12">
        <v>68</v>
      </c>
    </row>
    <row r="51" spans="1:88" s="11" customFormat="1" x14ac:dyDescent="0.25">
      <c r="A51" s="11">
        <v>175</v>
      </c>
      <c r="B51" s="11">
        <v>39</v>
      </c>
      <c r="C51" s="11">
        <v>53</v>
      </c>
      <c r="D51" s="11" t="s">
        <v>77</v>
      </c>
      <c r="E51" s="11">
        <v>56</v>
      </c>
      <c r="F51" s="11" t="s">
        <v>20</v>
      </c>
      <c r="H51" s="11">
        <v>25.181999999999999</v>
      </c>
      <c r="I51" s="11">
        <v>81.614999999999995</v>
      </c>
      <c r="J51" s="11" t="s">
        <v>44</v>
      </c>
      <c r="K51" s="11" t="s">
        <v>130</v>
      </c>
      <c r="L51" s="11" t="s">
        <v>116</v>
      </c>
      <c r="S51" s="12">
        <v>260</v>
      </c>
      <c r="T51" s="12">
        <v>484</v>
      </c>
      <c r="U51" s="12">
        <v>1240</v>
      </c>
      <c r="V51" s="12">
        <v>1248.8</v>
      </c>
      <c r="W51" s="12">
        <v>800.8</v>
      </c>
      <c r="X51" s="12">
        <v>681.6</v>
      </c>
      <c r="Y51" s="12">
        <v>567.20000000000005</v>
      </c>
      <c r="Z51" s="12">
        <v>456</v>
      </c>
      <c r="AA51" s="12">
        <v>673.6</v>
      </c>
      <c r="AB51" s="12">
        <v>437.6</v>
      </c>
      <c r="AC51" s="12">
        <v>60.8</v>
      </c>
      <c r="AD51" s="12">
        <v>79.2</v>
      </c>
    </row>
    <row r="52" spans="1:88" x14ac:dyDescent="0.25">
      <c r="A52" s="1">
        <v>195</v>
      </c>
      <c r="B52">
        <v>41</v>
      </c>
      <c r="C52">
        <v>55</v>
      </c>
      <c r="D52" t="s">
        <v>67</v>
      </c>
      <c r="E52">
        <v>57</v>
      </c>
      <c r="F52" t="s">
        <v>20</v>
      </c>
      <c r="H52">
        <v>29.137899999999998</v>
      </c>
      <c r="I52" s="1">
        <v>79.658100000000005</v>
      </c>
      <c r="J52" t="s">
        <v>32</v>
      </c>
      <c r="K52" t="s">
        <v>131</v>
      </c>
      <c r="L52" t="s">
        <v>116</v>
      </c>
      <c r="P52">
        <v>28.471499999999999</v>
      </c>
      <c r="Q52">
        <v>40.543100000000003</v>
      </c>
      <c r="R52">
        <v>30.475300000000001</v>
      </c>
      <c r="S52">
        <v>7.6028000000000002</v>
      </c>
      <c r="T52">
        <v>14.4421</v>
      </c>
      <c r="U52">
        <v>31.183599999999998</v>
      </c>
      <c r="V52">
        <v>20.5383</v>
      </c>
      <c r="W52">
        <v>22.1252</v>
      </c>
      <c r="X52">
        <v>5.0876000000000001</v>
      </c>
      <c r="Y52">
        <v>0</v>
      </c>
      <c r="Z52">
        <v>0</v>
      </c>
      <c r="AA52">
        <v>0</v>
      </c>
      <c r="AB52">
        <v>0.96540000000000004</v>
      </c>
      <c r="AC52">
        <v>5.4747000000000003</v>
      </c>
      <c r="AD52">
        <v>12.876300000000001</v>
      </c>
      <c r="AE52">
        <v>13.9009</v>
      </c>
      <c r="AF52">
        <v>37.044800000000002</v>
      </c>
      <c r="AG52">
        <v>7.1824000000000003</v>
      </c>
      <c r="AH52">
        <v>13.4292</v>
      </c>
      <c r="AI52">
        <v>9.7787000000000006</v>
      </c>
      <c r="AJ52">
        <v>2.0457999999999998</v>
      </c>
      <c r="AK52">
        <v>0</v>
      </c>
      <c r="AL52">
        <v>0</v>
      </c>
      <c r="AM52">
        <v>0</v>
      </c>
    </row>
    <row r="53" spans="1:88" x14ac:dyDescent="0.25">
      <c r="A53" s="1">
        <v>195</v>
      </c>
      <c r="B53">
        <v>41</v>
      </c>
      <c r="C53">
        <v>56</v>
      </c>
      <c r="D53" t="s">
        <v>67</v>
      </c>
      <c r="E53">
        <v>58</v>
      </c>
      <c r="F53" t="s">
        <v>30</v>
      </c>
      <c r="H53">
        <v>8</v>
      </c>
      <c r="J53" t="s">
        <v>32</v>
      </c>
      <c r="K53" t="s">
        <v>131</v>
      </c>
      <c r="L53" t="s">
        <v>116</v>
      </c>
      <c r="P53">
        <v>133.08920000000001</v>
      </c>
      <c r="Q53">
        <v>60.119700000000002</v>
      </c>
      <c r="R53">
        <v>120.5278</v>
      </c>
      <c r="S53">
        <v>113.0706</v>
      </c>
      <c r="U53">
        <v>46.720599999999997</v>
      </c>
      <c r="V53">
        <v>65.022499999999994</v>
      </c>
      <c r="W53">
        <v>38.837699999999998</v>
      </c>
      <c r="X53">
        <v>71.174999999999997</v>
      </c>
      <c r="Y53">
        <v>14.6214</v>
      </c>
      <c r="Z53">
        <v>11.856400000000001</v>
      </c>
      <c r="AA53">
        <v>6.7385000000000002</v>
      </c>
      <c r="AB53">
        <v>3.9460000000000002</v>
      </c>
      <c r="AC53">
        <v>90.058300000000003</v>
      </c>
      <c r="AD53">
        <v>117.6759</v>
      </c>
      <c r="AE53">
        <v>49.453499999999998</v>
      </c>
      <c r="AF53">
        <v>98.124300000000005</v>
      </c>
      <c r="AG53">
        <v>15.839</v>
      </c>
      <c r="AH53">
        <v>24.770299999999999</v>
      </c>
      <c r="AI53">
        <v>68.762500000000003</v>
      </c>
      <c r="AJ53">
        <v>164.27289999999999</v>
      </c>
      <c r="AK53">
        <v>84.313199999999995</v>
      </c>
      <c r="AL53">
        <v>9.0182000000000002</v>
      </c>
      <c r="AM53">
        <v>22.6004</v>
      </c>
    </row>
    <row r="54" spans="1:88" x14ac:dyDescent="0.25">
      <c r="A54" s="1">
        <v>210</v>
      </c>
      <c r="B54">
        <v>42</v>
      </c>
      <c r="C54">
        <v>57</v>
      </c>
      <c r="D54" t="s">
        <v>29</v>
      </c>
      <c r="E54">
        <v>59</v>
      </c>
      <c r="F54" t="s">
        <v>20</v>
      </c>
      <c r="H54" s="1">
        <v>22.467700000000001</v>
      </c>
      <c r="I54">
        <v>80.548699999999997</v>
      </c>
      <c r="J54" t="s">
        <v>78</v>
      </c>
      <c r="K54">
        <v>1993</v>
      </c>
      <c r="L54" t="s">
        <v>116</v>
      </c>
      <c r="M54">
        <v>46.2</v>
      </c>
      <c r="N54">
        <v>52.8</v>
      </c>
      <c r="O54">
        <v>54.3</v>
      </c>
      <c r="P54">
        <v>39.1</v>
      </c>
      <c r="Q54">
        <v>38.299999999999997</v>
      </c>
      <c r="R54">
        <v>30.5</v>
      </c>
      <c r="S54">
        <v>48</v>
      </c>
      <c r="T54">
        <v>111.5</v>
      </c>
      <c r="U54">
        <v>84.3</v>
      </c>
      <c r="V54">
        <v>57.6</v>
      </c>
      <c r="W54">
        <v>43.7</v>
      </c>
      <c r="X54">
        <v>35.1</v>
      </c>
    </row>
    <row r="55" spans="1:88" x14ac:dyDescent="0.25">
      <c r="A55" s="1">
        <v>221</v>
      </c>
      <c r="B55">
        <v>43</v>
      </c>
      <c r="C55">
        <v>58</v>
      </c>
      <c r="D55" t="s">
        <v>79</v>
      </c>
      <c r="E55">
        <v>60</v>
      </c>
      <c r="F55" t="s">
        <v>20</v>
      </c>
      <c r="H55">
        <v>22.132999999999999</v>
      </c>
      <c r="I55">
        <v>84.799000000000007</v>
      </c>
      <c r="J55" t="s">
        <v>32</v>
      </c>
      <c r="K55">
        <v>1992</v>
      </c>
      <c r="L55" t="s">
        <v>116</v>
      </c>
      <c r="M55">
        <v>10</v>
      </c>
      <c r="N55">
        <v>19.5</v>
      </c>
      <c r="O55">
        <v>48.5</v>
      </c>
      <c r="P55">
        <v>62.5</v>
      </c>
      <c r="Q55">
        <v>39.5</v>
      </c>
      <c r="R55">
        <v>73</v>
      </c>
      <c r="S55">
        <v>72</v>
      </c>
      <c r="T55">
        <v>61.5</v>
      </c>
      <c r="U55">
        <v>42</v>
      </c>
      <c r="V55">
        <v>43.5</v>
      </c>
      <c r="W55">
        <v>34</v>
      </c>
      <c r="X55">
        <v>31</v>
      </c>
    </row>
    <row r="56" spans="1:88" x14ac:dyDescent="0.25">
      <c r="A56" s="1">
        <v>221</v>
      </c>
      <c r="B56">
        <v>43</v>
      </c>
      <c r="C56">
        <v>59</v>
      </c>
      <c r="D56" t="s">
        <v>79</v>
      </c>
      <c r="E56">
        <v>61</v>
      </c>
      <c r="F56" t="s">
        <v>20</v>
      </c>
      <c r="H56">
        <v>22.233000000000001</v>
      </c>
      <c r="I56">
        <v>84.811000000000007</v>
      </c>
      <c r="J56" t="s">
        <v>32</v>
      </c>
      <c r="K56">
        <v>1992</v>
      </c>
      <c r="L56" t="s">
        <v>116</v>
      </c>
      <c r="M56">
        <v>133</v>
      </c>
      <c r="N56">
        <v>142</v>
      </c>
      <c r="O56">
        <v>197.5</v>
      </c>
      <c r="P56">
        <v>202</v>
      </c>
      <c r="Q56">
        <v>101.5</v>
      </c>
      <c r="R56">
        <v>142.5</v>
      </c>
      <c r="S56">
        <v>21.5</v>
      </c>
      <c r="T56">
        <v>31</v>
      </c>
      <c r="U56">
        <v>45</v>
      </c>
      <c r="V56">
        <v>194</v>
      </c>
      <c r="W56">
        <v>302</v>
      </c>
      <c r="X56">
        <v>185</v>
      </c>
    </row>
    <row r="57" spans="1:88" x14ac:dyDescent="0.25">
      <c r="A57" s="1">
        <v>221</v>
      </c>
      <c r="B57">
        <v>43</v>
      </c>
      <c r="C57">
        <v>60</v>
      </c>
      <c r="D57" t="s">
        <v>79</v>
      </c>
      <c r="E57">
        <v>62</v>
      </c>
      <c r="F57" t="s">
        <v>20</v>
      </c>
      <c r="H57">
        <v>22.233000000000001</v>
      </c>
      <c r="I57">
        <v>84.811000000000007</v>
      </c>
      <c r="J57" t="s">
        <v>32</v>
      </c>
      <c r="K57">
        <v>1992</v>
      </c>
      <c r="L57" t="s">
        <v>116</v>
      </c>
      <c r="M57">
        <v>90</v>
      </c>
      <c r="N57">
        <v>120</v>
      </c>
      <c r="O57">
        <v>257</v>
      </c>
      <c r="P57">
        <v>124.5</v>
      </c>
      <c r="Q57">
        <v>39.5</v>
      </c>
      <c r="R57">
        <v>63</v>
      </c>
      <c r="S57">
        <v>8</v>
      </c>
      <c r="T57">
        <v>37.5</v>
      </c>
      <c r="U57">
        <v>21.5</v>
      </c>
      <c r="V57">
        <v>100</v>
      </c>
      <c r="W57">
        <v>182.5</v>
      </c>
      <c r="X57">
        <v>72.5</v>
      </c>
    </row>
    <row r="58" spans="1:88" x14ac:dyDescent="0.25">
      <c r="A58" s="1">
        <v>226</v>
      </c>
      <c r="B58">
        <v>45</v>
      </c>
      <c r="C58">
        <v>62</v>
      </c>
      <c r="D58" t="s">
        <v>29</v>
      </c>
      <c r="E58">
        <v>63</v>
      </c>
      <c r="F58" t="s">
        <v>30</v>
      </c>
      <c r="G58">
        <v>22</v>
      </c>
      <c r="J58" t="s">
        <v>80</v>
      </c>
      <c r="K58">
        <v>1993</v>
      </c>
      <c r="L58" t="s">
        <v>116</v>
      </c>
      <c r="M58">
        <v>22</v>
      </c>
      <c r="N58">
        <v>47</v>
      </c>
      <c r="O58">
        <v>73</v>
      </c>
      <c r="P58">
        <v>30</v>
      </c>
      <c r="Q58">
        <v>20</v>
      </c>
      <c r="R58">
        <v>35</v>
      </c>
      <c r="S58">
        <v>66</v>
      </c>
      <c r="T58">
        <v>143</v>
      </c>
      <c r="U58">
        <v>75</v>
      </c>
      <c r="V58">
        <v>40</v>
      </c>
      <c r="W58">
        <v>12</v>
      </c>
      <c r="X58">
        <v>17</v>
      </c>
    </row>
    <row r="59" spans="1:88" x14ac:dyDescent="0.25">
      <c r="A59" s="1">
        <v>226</v>
      </c>
      <c r="B59">
        <v>45</v>
      </c>
      <c r="C59">
        <v>63</v>
      </c>
      <c r="D59" t="s">
        <v>29</v>
      </c>
      <c r="E59">
        <v>64</v>
      </c>
      <c r="F59" t="s">
        <v>30</v>
      </c>
      <c r="G59">
        <v>23</v>
      </c>
      <c r="J59" t="s">
        <v>80</v>
      </c>
      <c r="K59">
        <v>1993</v>
      </c>
      <c r="L59" t="s">
        <v>116</v>
      </c>
      <c r="M59">
        <v>25</v>
      </c>
      <c r="N59">
        <v>37</v>
      </c>
      <c r="O59">
        <v>49</v>
      </c>
      <c r="P59">
        <v>50</v>
      </c>
      <c r="Q59">
        <v>12</v>
      </c>
      <c r="R59">
        <v>8</v>
      </c>
      <c r="S59">
        <v>25</v>
      </c>
      <c r="T59">
        <v>72</v>
      </c>
      <c r="U59">
        <v>99</v>
      </c>
      <c r="V59">
        <v>67</v>
      </c>
      <c r="W59">
        <v>19</v>
      </c>
      <c r="X59">
        <v>17</v>
      </c>
    </row>
    <row r="60" spans="1:88" x14ac:dyDescent="0.25">
      <c r="A60" s="1">
        <v>237</v>
      </c>
      <c r="B60">
        <v>47</v>
      </c>
      <c r="C60">
        <v>65</v>
      </c>
      <c r="D60" t="s">
        <v>81</v>
      </c>
      <c r="E60">
        <v>65</v>
      </c>
      <c r="F60" t="s">
        <v>30</v>
      </c>
      <c r="G60">
        <v>6</v>
      </c>
      <c r="J60" t="s">
        <v>82</v>
      </c>
      <c r="K60">
        <v>1989</v>
      </c>
      <c r="L60" t="s">
        <v>116</v>
      </c>
      <c r="M60">
        <v>0</v>
      </c>
      <c r="N60">
        <v>2.5899999999999999E-2</v>
      </c>
      <c r="O60">
        <v>0.47139999999999999</v>
      </c>
      <c r="P60">
        <v>6.5496999999999996</v>
      </c>
      <c r="Q60">
        <v>3.3555999999999999</v>
      </c>
      <c r="R60">
        <v>0.66859999999999997</v>
      </c>
      <c r="S60">
        <v>0.48070000000000002</v>
      </c>
      <c r="T60">
        <v>1.8683000000000001</v>
      </c>
      <c r="U60">
        <v>2.1334</v>
      </c>
      <c r="V60">
        <v>3.1225000000000001</v>
      </c>
      <c r="W60">
        <v>1.5763</v>
      </c>
      <c r="X60">
        <v>0.3382</v>
      </c>
    </row>
    <row r="61" spans="1:88" x14ac:dyDescent="0.25">
      <c r="A61" s="1">
        <v>237</v>
      </c>
      <c r="B61">
        <v>47</v>
      </c>
      <c r="C61">
        <v>66</v>
      </c>
      <c r="D61" t="s">
        <v>81</v>
      </c>
      <c r="E61">
        <v>66</v>
      </c>
      <c r="F61" t="s">
        <v>30</v>
      </c>
      <c r="G61">
        <v>7</v>
      </c>
      <c r="J61" t="s">
        <v>82</v>
      </c>
      <c r="K61">
        <v>1989</v>
      </c>
      <c r="L61" t="s">
        <v>116</v>
      </c>
      <c r="M61">
        <v>0.32240000000000002</v>
      </c>
      <c r="N61">
        <v>4.3799999999999999E-2</v>
      </c>
      <c r="O61">
        <v>1.3954</v>
      </c>
      <c r="P61">
        <v>4.2499000000000002</v>
      </c>
      <c r="Q61">
        <v>8.1729000000000003</v>
      </c>
      <c r="R61">
        <v>1.6286</v>
      </c>
      <c r="S61">
        <v>4.6281999999999996</v>
      </c>
      <c r="T61">
        <v>6.9029999999999996</v>
      </c>
      <c r="U61">
        <v>3.7995000000000001</v>
      </c>
      <c r="V61">
        <v>3.1225000000000001</v>
      </c>
      <c r="W61">
        <v>1.758</v>
      </c>
      <c r="X61">
        <v>1.6242000000000001</v>
      </c>
    </row>
    <row r="62" spans="1:88" x14ac:dyDescent="0.25">
      <c r="A62" s="1">
        <v>242</v>
      </c>
      <c r="B62">
        <v>49</v>
      </c>
      <c r="C62">
        <v>69</v>
      </c>
      <c r="D62" t="s">
        <v>83</v>
      </c>
      <c r="E62">
        <v>67</v>
      </c>
      <c r="F62" t="s">
        <v>20</v>
      </c>
      <c r="H62" s="6">
        <v>27.513999999999999</v>
      </c>
      <c r="I62">
        <v>71.814800000000005</v>
      </c>
      <c r="J62" t="s">
        <v>84</v>
      </c>
      <c r="K62">
        <v>1993</v>
      </c>
      <c r="L62" t="s">
        <v>116</v>
      </c>
      <c r="P62">
        <v>11.236499999999999</v>
      </c>
      <c r="Q62">
        <v>8.8501999999999992</v>
      </c>
      <c r="R62">
        <v>4.0903999999999998</v>
      </c>
      <c r="S62">
        <v>4.9166999999999996</v>
      </c>
      <c r="T62">
        <v>14.402200000000001</v>
      </c>
      <c r="U62">
        <v>13.692500000000001</v>
      </c>
      <c r="V62">
        <v>8.2341999999999995</v>
      </c>
      <c r="W62">
        <v>5.4291</v>
      </c>
      <c r="X62">
        <v>10.3058</v>
      </c>
      <c r="Y62">
        <v>0.65739999999999998</v>
      </c>
      <c r="Z62">
        <v>0.50619999999999998</v>
      </c>
      <c r="AA62">
        <v>9.7125000000000004</v>
      </c>
    </row>
    <row r="63" spans="1:88" x14ac:dyDescent="0.25">
      <c r="A63" s="1">
        <v>260</v>
      </c>
      <c r="B63" s="1">
        <v>50</v>
      </c>
      <c r="C63" s="1">
        <v>70</v>
      </c>
      <c r="D63" s="1" t="s">
        <v>85</v>
      </c>
      <c r="E63" s="1">
        <v>68</v>
      </c>
      <c r="F63" s="1" t="s">
        <v>30</v>
      </c>
      <c r="G63" s="1">
        <v>24</v>
      </c>
      <c r="H63" s="1"/>
      <c r="I63" s="1"/>
      <c r="J63" s="1" t="s">
        <v>86</v>
      </c>
      <c r="K63" s="1" t="s">
        <v>133</v>
      </c>
      <c r="L63" s="1" t="s">
        <v>116</v>
      </c>
      <c r="M63" s="1"/>
      <c r="N63" s="1"/>
      <c r="O63" s="1"/>
      <c r="P63" s="1"/>
      <c r="Q63" s="1"/>
      <c r="R63" s="1"/>
      <c r="S63" s="1">
        <v>1.1397666666666666</v>
      </c>
      <c r="T63" s="1">
        <v>1.4556000000000002</v>
      </c>
      <c r="U63" s="1">
        <v>0.91715000000000002</v>
      </c>
      <c r="V63" s="1">
        <v>0.88277499999999998</v>
      </c>
      <c r="W63" s="1">
        <v>0.34834999999999999</v>
      </c>
      <c r="X63" s="1">
        <v>0.189975</v>
      </c>
      <c r="Y63" s="1">
        <v>0.27434999999999998</v>
      </c>
      <c r="Z63" s="1">
        <v>0.55512499999999998</v>
      </c>
      <c r="AA63" s="1">
        <v>0.73603333333333332</v>
      </c>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row>
    <row r="64" spans="1:88" x14ac:dyDescent="0.25">
      <c r="A64" s="1">
        <v>262</v>
      </c>
      <c r="B64">
        <v>51</v>
      </c>
      <c r="C64">
        <v>71</v>
      </c>
      <c r="D64" t="s">
        <v>72</v>
      </c>
      <c r="E64">
        <v>69</v>
      </c>
      <c r="F64" t="s">
        <v>30</v>
      </c>
      <c r="G64">
        <v>46</v>
      </c>
      <c r="J64" t="s">
        <v>87</v>
      </c>
      <c r="K64" t="s">
        <v>132</v>
      </c>
      <c r="L64" t="s">
        <v>116</v>
      </c>
      <c r="Q64">
        <v>2.4777</v>
      </c>
      <c r="R64">
        <v>1.7783</v>
      </c>
      <c r="S64">
        <v>25.283100000000001</v>
      </c>
      <c r="T64">
        <v>22.817399999999999</v>
      </c>
      <c r="U64">
        <v>1.3586</v>
      </c>
      <c r="V64">
        <v>4.0399999999999998E-2</v>
      </c>
      <c r="W64">
        <v>0</v>
      </c>
      <c r="X64">
        <v>5.5800000000000002E-2</v>
      </c>
      <c r="Y64">
        <v>6.2799999999999995E-2</v>
      </c>
      <c r="Z64">
        <v>0.33539999999999998</v>
      </c>
      <c r="AA64">
        <v>2.9923999999999999</v>
      </c>
      <c r="AB64">
        <v>5.1203000000000003</v>
      </c>
      <c r="AC64">
        <v>6.4523000000000001</v>
      </c>
      <c r="AD64">
        <v>7.6078000000000001</v>
      </c>
      <c r="AE64">
        <v>17.244700000000002</v>
      </c>
      <c r="AF64">
        <v>17.6938</v>
      </c>
      <c r="AG64">
        <v>5.8639000000000001</v>
      </c>
      <c r="AH64">
        <v>0.74750000000000005</v>
      </c>
      <c r="AI64">
        <v>0.13650000000000001</v>
      </c>
      <c r="AJ64">
        <v>1.0270999999999999</v>
      </c>
      <c r="AK64">
        <v>0.2397</v>
      </c>
      <c r="AL64">
        <v>1.0419</v>
      </c>
      <c r="AM64">
        <v>2.1977000000000002</v>
      </c>
      <c r="AN64">
        <v>3.4418000000000002</v>
      </c>
    </row>
    <row r="65" spans="1:51" x14ac:dyDescent="0.25">
      <c r="A65" s="1">
        <v>270</v>
      </c>
      <c r="B65">
        <v>53</v>
      </c>
      <c r="C65">
        <v>73</v>
      </c>
      <c r="D65" t="s">
        <v>46</v>
      </c>
      <c r="E65">
        <v>70</v>
      </c>
      <c r="F65" t="s">
        <v>20</v>
      </c>
      <c r="H65" s="1">
        <v>22.166699999999999</v>
      </c>
      <c r="I65" s="1">
        <v>84.783299999999997</v>
      </c>
      <c r="J65" t="s">
        <v>48</v>
      </c>
      <c r="K65">
        <v>2000</v>
      </c>
      <c r="L65" t="s">
        <v>116</v>
      </c>
      <c r="M65">
        <v>23.5791</v>
      </c>
      <c r="N65">
        <v>45.939799999999998</v>
      </c>
      <c r="O65">
        <v>122.13500000000001</v>
      </c>
      <c r="P65">
        <v>106.6313</v>
      </c>
      <c r="Q65">
        <v>58.500999999999998</v>
      </c>
      <c r="R65">
        <v>83.461100000000002</v>
      </c>
      <c r="S65">
        <v>78.084500000000006</v>
      </c>
      <c r="T65">
        <v>80.854699999999994</v>
      </c>
      <c r="U65">
        <v>16.085000000000001</v>
      </c>
      <c r="V65">
        <v>25.707899999999999</v>
      </c>
      <c r="W65">
        <v>29.1252</v>
      </c>
      <c r="X65">
        <v>8.4002999999999997</v>
      </c>
    </row>
    <row r="66" spans="1:51" x14ac:dyDescent="0.25">
      <c r="A66" s="1">
        <v>273</v>
      </c>
      <c r="B66">
        <v>54</v>
      </c>
      <c r="C66">
        <v>74</v>
      </c>
      <c r="D66" t="s">
        <v>88</v>
      </c>
      <c r="E66">
        <v>71</v>
      </c>
      <c r="F66" t="s">
        <v>20</v>
      </c>
      <c r="H66">
        <v>26.121300000000002</v>
      </c>
      <c r="I66">
        <v>91.977900000000005</v>
      </c>
      <c r="J66" t="s">
        <v>89</v>
      </c>
      <c r="K66">
        <v>1988</v>
      </c>
      <c r="L66" t="s">
        <v>116</v>
      </c>
      <c r="P66">
        <v>0</v>
      </c>
      <c r="Q66">
        <v>0</v>
      </c>
      <c r="R66">
        <v>0.17</v>
      </c>
      <c r="S66">
        <v>0</v>
      </c>
      <c r="T66">
        <v>0</v>
      </c>
      <c r="U66">
        <v>0</v>
      </c>
      <c r="V66">
        <v>0</v>
      </c>
      <c r="W66">
        <v>0</v>
      </c>
      <c r="X66">
        <v>0</v>
      </c>
    </row>
    <row r="67" spans="1:51" s="11" customFormat="1" x14ac:dyDescent="0.25">
      <c r="A67" s="11">
        <v>281</v>
      </c>
      <c r="B67" s="11">
        <v>55</v>
      </c>
      <c r="C67" s="11">
        <v>75</v>
      </c>
      <c r="D67" s="11" t="s">
        <v>90</v>
      </c>
      <c r="E67" s="11">
        <v>72</v>
      </c>
      <c r="F67" s="11" t="s">
        <v>30</v>
      </c>
      <c r="G67" s="11">
        <v>44</v>
      </c>
      <c r="J67" s="11" t="s">
        <v>91</v>
      </c>
      <c r="K67" s="11">
        <v>1994</v>
      </c>
      <c r="L67" s="11" t="s">
        <v>116</v>
      </c>
      <c r="W67" s="11">
        <v>2.9556</v>
      </c>
      <c r="X67" s="11">
        <v>1.1212</v>
      </c>
      <c r="Y67" s="11">
        <v>0.47599999999999998</v>
      </c>
      <c r="Z67" s="11">
        <v>0.2752</v>
      </c>
      <c r="AA67" s="11">
        <v>0.52400000000000002</v>
      </c>
      <c r="AB67" s="11">
        <v>0.92</v>
      </c>
      <c r="AC67" s="11">
        <v>0.87119999999999997</v>
      </c>
      <c r="AD67" s="11">
        <v>9.3084000000000007</v>
      </c>
      <c r="AE67" s="11">
        <v>7.3231999999999999</v>
      </c>
      <c r="AF67" s="11">
        <v>8.0175999999999998</v>
      </c>
      <c r="AG67" s="11">
        <v>2.6084000000000001</v>
      </c>
      <c r="AH67" s="11">
        <v>0.77200000000000002</v>
      </c>
    </row>
    <row r="68" spans="1:51" s="11" customFormat="1" x14ac:dyDescent="0.25">
      <c r="A68" s="11">
        <v>281</v>
      </c>
      <c r="B68" s="11">
        <v>55</v>
      </c>
      <c r="C68" s="11">
        <v>75</v>
      </c>
      <c r="D68" s="11" t="s">
        <v>90</v>
      </c>
      <c r="E68" s="11">
        <v>73</v>
      </c>
      <c r="F68" s="11" t="s">
        <v>30</v>
      </c>
      <c r="G68" s="11">
        <v>44</v>
      </c>
      <c r="J68" s="11" t="s">
        <v>24</v>
      </c>
      <c r="K68" s="11">
        <v>1994</v>
      </c>
      <c r="L68" s="11" t="s">
        <v>116</v>
      </c>
      <c r="W68" s="11">
        <v>15.615599999999999</v>
      </c>
      <c r="X68" s="11">
        <v>8.9897999999999989</v>
      </c>
      <c r="Y68" s="11">
        <v>2.5892999999999997</v>
      </c>
      <c r="Z68" s="11">
        <v>4.6730999999999998</v>
      </c>
      <c r="AA68" s="11">
        <v>8.0981999999999985</v>
      </c>
      <c r="AB68" s="11">
        <v>24.251999999999999</v>
      </c>
      <c r="AC68" s="11">
        <v>15.616199999999999</v>
      </c>
      <c r="AD68" s="11">
        <v>71.743799999999993</v>
      </c>
      <c r="AE68" s="11">
        <v>61.211399999999998</v>
      </c>
      <c r="AF68" s="11">
        <v>28.347000000000001</v>
      </c>
      <c r="AG68" s="11">
        <v>46.8429</v>
      </c>
      <c r="AH68" s="11">
        <v>5.4927000000000001</v>
      </c>
    </row>
    <row r="69" spans="1:51" s="11" customFormat="1" x14ac:dyDescent="0.25">
      <c r="A69" s="11">
        <v>288</v>
      </c>
      <c r="B69" s="11">
        <v>56</v>
      </c>
      <c r="C69" s="11">
        <v>76</v>
      </c>
      <c r="D69" s="11" t="s">
        <v>29</v>
      </c>
      <c r="E69" s="11">
        <v>74</v>
      </c>
      <c r="F69" s="11" t="s">
        <v>20</v>
      </c>
      <c r="H69" s="18">
        <v>22.591000000000001</v>
      </c>
      <c r="I69" s="18">
        <v>80.375</v>
      </c>
      <c r="J69" s="11" t="s">
        <v>92</v>
      </c>
      <c r="K69" s="11" t="s">
        <v>134</v>
      </c>
      <c r="L69" s="11" t="s">
        <v>116</v>
      </c>
      <c r="M69" s="11">
        <v>623.84400000000005</v>
      </c>
      <c r="N69" s="11">
        <v>468.32500000000005</v>
      </c>
      <c r="O69" s="11">
        <v>391.66200000000003</v>
      </c>
      <c r="P69" s="11">
        <v>383.73899999999998</v>
      </c>
      <c r="Q69" s="11">
        <v>264.61799999999999</v>
      </c>
      <c r="R69" s="11">
        <v>287.029</v>
      </c>
      <c r="S69" s="11">
        <v>632.94400000000007</v>
      </c>
      <c r="T69" s="11">
        <v>972.79099999999994</v>
      </c>
      <c r="U69" s="11">
        <v>1132.691</v>
      </c>
      <c r="V69" s="11">
        <v>637.49400000000003</v>
      </c>
      <c r="W69" s="11">
        <v>490.06100000000004</v>
      </c>
      <c r="X69" s="11">
        <v>415.42099999999999</v>
      </c>
    </row>
    <row r="70" spans="1:51" s="11" customFormat="1" x14ac:dyDescent="0.25">
      <c r="A70" s="11">
        <v>288</v>
      </c>
      <c r="B70" s="11">
        <v>56</v>
      </c>
      <c r="C70" s="11">
        <v>76</v>
      </c>
      <c r="D70" s="11" t="s">
        <v>29</v>
      </c>
      <c r="E70" s="11">
        <v>75</v>
      </c>
      <c r="F70" s="11" t="s">
        <v>20</v>
      </c>
      <c r="H70" s="18">
        <v>22.591000000000001</v>
      </c>
      <c r="I70" s="18">
        <v>80.375</v>
      </c>
      <c r="J70" s="11" t="s">
        <v>92</v>
      </c>
      <c r="K70" s="11" t="s">
        <v>135</v>
      </c>
      <c r="L70" s="11" t="s">
        <v>116</v>
      </c>
      <c r="M70" s="11">
        <v>391.32299999999998</v>
      </c>
      <c r="N70" s="11">
        <v>466.30099999999999</v>
      </c>
      <c r="O70" s="11">
        <v>482.64600000000002</v>
      </c>
      <c r="P70" s="11">
        <v>351.38800000000003</v>
      </c>
      <c r="Q70" s="11">
        <v>351.56</v>
      </c>
      <c r="R70" s="11">
        <v>305.226</v>
      </c>
      <c r="S70" s="11">
        <v>487.363</v>
      </c>
      <c r="T70" s="11">
        <v>972.79099999999994</v>
      </c>
      <c r="U70" s="11">
        <v>776.83400000000006</v>
      </c>
      <c r="V70" s="11">
        <v>532.35500000000002</v>
      </c>
      <c r="W70" s="11">
        <v>364.70399999999995</v>
      </c>
      <c r="X70" s="11">
        <v>279.95699999999999</v>
      </c>
    </row>
    <row r="71" spans="1:51" x14ac:dyDescent="0.25">
      <c r="A71" s="1">
        <v>319</v>
      </c>
      <c r="B71">
        <v>58</v>
      </c>
      <c r="C71">
        <v>79</v>
      </c>
      <c r="D71" t="s">
        <v>93</v>
      </c>
      <c r="E71">
        <v>76</v>
      </c>
      <c r="F71" t="s">
        <v>30</v>
      </c>
      <c r="G71">
        <v>1</v>
      </c>
      <c r="J71" t="s">
        <v>94</v>
      </c>
      <c r="K71" t="s">
        <v>136</v>
      </c>
      <c r="L71" t="s">
        <v>116</v>
      </c>
      <c r="M71">
        <v>0</v>
      </c>
      <c r="N71">
        <v>0</v>
      </c>
      <c r="O71">
        <v>2</v>
      </c>
      <c r="P71">
        <v>5</v>
      </c>
      <c r="Q71">
        <v>10</v>
      </c>
      <c r="R71">
        <v>8</v>
      </c>
      <c r="S71">
        <v>7</v>
      </c>
      <c r="T71">
        <v>13</v>
      </c>
      <c r="U71">
        <v>8</v>
      </c>
      <c r="V71">
        <v>3</v>
      </c>
      <c r="W71">
        <v>0</v>
      </c>
      <c r="X71">
        <v>0</v>
      </c>
      <c r="Y71">
        <v>0</v>
      </c>
      <c r="Z71">
        <v>0</v>
      </c>
      <c r="AA71">
        <v>2</v>
      </c>
      <c r="AB71">
        <v>7</v>
      </c>
      <c r="AC71">
        <v>8</v>
      </c>
      <c r="AD71">
        <v>12</v>
      </c>
      <c r="AE71">
        <v>2</v>
      </c>
      <c r="AF71">
        <v>10</v>
      </c>
      <c r="AG71">
        <v>11</v>
      </c>
      <c r="AH71">
        <v>2</v>
      </c>
      <c r="AI71">
        <v>0</v>
      </c>
      <c r="AJ71">
        <v>0</v>
      </c>
      <c r="AK71">
        <v>0</v>
      </c>
      <c r="AL71">
        <v>0</v>
      </c>
      <c r="AM71">
        <v>1</v>
      </c>
      <c r="AN71">
        <v>6</v>
      </c>
      <c r="AO71">
        <v>10</v>
      </c>
      <c r="AP71">
        <v>11</v>
      </c>
      <c r="AQ71">
        <v>2</v>
      </c>
      <c r="AR71">
        <v>9</v>
      </c>
      <c r="AS71">
        <v>3</v>
      </c>
      <c r="AT71">
        <v>0</v>
      </c>
      <c r="AU71">
        <v>0</v>
      </c>
      <c r="AV71">
        <v>0</v>
      </c>
    </row>
    <row r="72" spans="1:51" s="11" customFormat="1" x14ac:dyDescent="0.25">
      <c r="A72" s="11">
        <v>332</v>
      </c>
      <c r="B72" s="11">
        <v>59</v>
      </c>
      <c r="C72" s="11">
        <v>80</v>
      </c>
      <c r="D72" s="11" t="s">
        <v>67</v>
      </c>
      <c r="E72" s="11">
        <v>77</v>
      </c>
      <c r="F72" s="11" t="s">
        <v>20</v>
      </c>
      <c r="H72" s="11">
        <v>29.3353</v>
      </c>
      <c r="I72" s="11">
        <v>79.554199999999994</v>
      </c>
      <c r="J72" s="11" t="s">
        <v>32</v>
      </c>
      <c r="K72" s="11">
        <v>1998</v>
      </c>
      <c r="L72" s="11" t="s">
        <v>116</v>
      </c>
      <c r="P72" s="11">
        <v>0</v>
      </c>
      <c r="Q72" s="11">
        <v>0</v>
      </c>
      <c r="R72" s="11">
        <v>0</v>
      </c>
      <c r="S72" s="11">
        <v>0</v>
      </c>
      <c r="T72" s="11">
        <v>161.5205</v>
      </c>
      <c r="U72" s="11">
        <v>0</v>
      </c>
      <c r="V72" s="11">
        <v>0</v>
      </c>
      <c r="W72" s="11">
        <v>0</v>
      </c>
      <c r="X72" s="11">
        <v>0</v>
      </c>
      <c r="Y72" s="11">
        <v>0</v>
      </c>
      <c r="Z72" s="11">
        <v>0</v>
      </c>
      <c r="AA72" s="11">
        <v>0</v>
      </c>
    </row>
    <row r="73" spans="1:51" s="11" customFormat="1" x14ac:dyDescent="0.25">
      <c r="A73" s="11">
        <v>332</v>
      </c>
      <c r="B73" s="11">
        <v>59</v>
      </c>
      <c r="C73" s="11">
        <v>81</v>
      </c>
      <c r="D73" s="11" t="s">
        <v>67</v>
      </c>
      <c r="E73" s="11">
        <v>78</v>
      </c>
      <c r="F73" s="11" t="s">
        <v>20</v>
      </c>
      <c r="H73" s="11">
        <v>29.2332</v>
      </c>
      <c r="I73" s="11">
        <v>79.558899999999994</v>
      </c>
      <c r="J73" s="11" t="s">
        <v>32</v>
      </c>
      <c r="K73" s="11" t="s">
        <v>137</v>
      </c>
      <c r="L73" s="11" t="s">
        <v>116</v>
      </c>
      <c r="P73" s="11">
        <v>0</v>
      </c>
      <c r="Q73" s="11">
        <v>21.782</v>
      </c>
      <c r="R73" s="11">
        <v>13.861499999999999</v>
      </c>
      <c r="S73" s="11">
        <v>43.564</v>
      </c>
      <c r="T73" s="11">
        <v>542.57449999999994</v>
      </c>
      <c r="U73" s="11">
        <v>564.35649999999998</v>
      </c>
      <c r="V73" s="11">
        <v>0</v>
      </c>
      <c r="W73" s="11">
        <v>0</v>
      </c>
      <c r="X73" s="11">
        <v>0</v>
      </c>
      <c r="Y73" s="11">
        <v>0</v>
      </c>
      <c r="Z73" s="11">
        <v>0</v>
      </c>
      <c r="AA73" s="11">
        <v>0</v>
      </c>
    </row>
    <row r="74" spans="1:51" s="11" customFormat="1" x14ac:dyDescent="0.25">
      <c r="A74" s="11">
        <v>332</v>
      </c>
      <c r="B74" s="11">
        <v>59</v>
      </c>
      <c r="C74" s="11">
        <v>82</v>
      </c>
      <c r="D74" s="11" t="s">
        <v>67</v>
      </c>
      <c r="E74" s="11">
        <v>79</v>
      </c>
      <c r="F74" s="11" t="s">
        <v>20</v>
      </c>
      <c r="H74" s="11">
        <v>29.028600000000001</v>
      </c>
      <c r="I74" s="11">
        <v>79.388800000000003</v>
      </c>
      <c r="J74" s="11" t="s">
        <v>32</v>
      </c>
      <c r="K74" s="11" t="s">
        <v>137</v>
      </c>
      <c r="L74" s="11" t="s">
        <v>116</v>
      </c>
      <c r="P74" s="11">
        <v>74.206000000000003</v>
      </c>
      <c r="Q74" s="11">
        <v>21.31</v>
      </c>
      <c r="R74" s="11">
        <v>17.961500000000001</v>
      </c>
      <c r="S74" s="11">
        <v>327.3005</v>
      </c>
      <c r="T74" s="11">
        <v>365.74399999999997</v>
      </c>
      <c r="U74" s="11">
        <v>432.0625</v>
      </c>
      <c r="V74" s="11">
        <v>86.58250000000001</v>
      </c>
      <c r="W74" s="11">
        <v>0</v>
      </c>
      <c r="X74" s="11">
        <v>0</v>
      </c>
      <c r="Y74" s="11">
        <v>0</v>
      </c>
      <c r="Z74" s="11">
        <v>0</v>
      </c>
      <c r="AA74" s="11">
        <v>0</v>
      </c>
    </row>
    <row r="75" spans="1:51" x14ac:dyDescent="0.25">
      <c r="A75" s="1">
        <v>342</v>
      </c>
      <c r="B75">
        <v>60</v>
      </c>
      <c r="C75">
        <v>83</v>
      </c>
      <c r="D75" t="s">
        <v>72</v>
      </c>
      <c r="E75">
        <v>80</v>
      </c>
      <c r="F75" t="s">
        <v>30</v>
      </c>
      <c r="G75">
        <v>53</v>
      </c>
      <c r="J75" t="s">
        <v>95</v>
      </c>
      <c r="K75" t="s">
        <v>138</v>
      </c>
      <c r="L75" t="s">
        <v>116</v>
      </c>
      <c r="V75">
        <v>0</v>
      </c>
      <c r="W75">
        <v>0</v>
      </c>
      <c r="X75">
        <v>0</v>
      </c>
      <c r="Y75">
        <v>0</v>
      </c>
      <c r="Z75">
        <v>2.2422</v>
      </c>
      <c r="AA75">
        <v>13.672599999999999</v>
      </c>
      <c r="AB75">
        <v>5.7794999999999996</v>
      </c>
      <c r="AC75">
        <v>6.3403</v>
      </c>
      <c r="AD75">
        <v>18.737200000000001</v>
      </c>
      <c r="AE75">
        <v>31.777999999999999</v>
      </c>
      <c r="AF75">
        <v>26.058700000000002</v>
      </c>
      <c r="AG75">
        <v>5.2026000000000003</v>
      </c>
      <c r="AH75">
        <v>0.52980000000000005</v>
      </c>
      <c r="AI75">
        <v>0.44650000000000001</v>
      </c>
      <c r="AJ75">
        <v>4.1500000000000002E-2</v>
      </c>
      <c r="AK75">
        <v>1.1660999999999999</v>
      </c>
      <c r="AL75">
        <v>1.4854000000000001</v>
      </c>
      <c r="AM75">
        <v>9.7759</v>
      </c>
      <c r="AN75">
        <v>15.4091</v>
      </c>
      <c r="AO75">
        <v>14.7623</v>
      </c>
      <c r="AP75">
        <v>13.3104</v>
      </c>
      <c r="AQ75">
        <v>24.499400000000001</v>
      </c>
      <c r="AR75">
        <v>34.802599999999998</v>
      </c>
      <c r="AS75">
        <v>37.698500000000003</v>
      </c>
      <c r="AT75">
        <v>12.4139</v>
      </c>
      <c r="AU75">
        <v>0.65600000000000003</v>
      </c>
      <c r="AV75">
        <v>0.25090000000000001</v>
      </c>
      <c r="AW75">
        <v>0.16769999999999999</v>
      </c>
      <c r="AX75">
        <v>1.6143000000000001</v>
      </c>
      <c r="AY75">
        <v>2.9803000000000002</v>
      </c>
    </row>
    <row r="76" spans="1:51" x14ac:dyDescent="0.25">
      <c r="A76" s="1">
        <v>347</v>
      </c>
      <c r="B76">
        <v>61</v>
      </c>
      <c r="C76">
        <v>84</v>
      </c>
      <c r="D76" t="s">
        <v>67</v>
      </c>
      <c r="E76">
        <v>81</v>
      </c>
      <c r="F76" t="s">
        <v>30</v>
      </c>
      <c r="G76">
        <v>50</v>
      </c>
      <c r="J76" t="s">
        <v>96</v>
      </c>
      <c r="K76" t="s">
        <v>139</v>
      </c>
      <c r="L76" t="s">
        <v>116</v>
      </c>
      <c r="P76">
        <v>7.9421999999999997</v>
      </c>
      <c r="Q76">
        <v>2.2627000000000002</v>
      </c>
      <c r="R76">
        <v>18.460999999999999</v>
      </c>
      <c r="S76">
        <v>47.785200000000003</v>
      </c>
      <c r="T76">
        <v>18.9817</v>
      </c>
      <c r="U76">
        <v>5.8032000000000004</v>
      </c>
      <c r="V76">
        <v>24.5015</v>
      </c>
      <c r="W76">
        <v>3.8248000000000002</v>
      </c>
      <c r="X76">
        <v>0</v>
      </c>
      <c r="Y76">
        <v>2.4731999999999998</v>
      </c>
      <c r="Z76">
        <v>1.7947</v>
      </c>
      <c r="AA76">
        <v>0.49480000000000002</v>
      </c>
      <c r="AB76">
        <v>2.3172000000000001</v>
      </c>
      <c r="AC76">
        <v>32.262700000000002</v>
      </c>
      <c r="AD76">
        <v>12.213800000000001</v>
      </c>
      <c r="AE76">
        <v>128.4102</v>
      </c>
      <c r="AF76">
        <v>93.356700000000004</v>
      </c>
      <c r="AG76">
        <v>78.305899999999994</v>
      </c>
      <c r="AH76">
        <v>59.5015</v>
      </c>
      <c r="AI76">
        <v>30.0748</v>
      </c>
      <c r="AJ76">
        <v>18.149000000000001</v>
      </c>
      <c r="AK76">
        <v>12.475099999999999</v>
      </c>
      <c r="AL76">
        <v>0</v>
      </c>
      <c r="AM76">
        <v>0</v>
      </c>
      <c r="AN76">
        <v>0</v>
      </c>
      <c r="AO76">
        <v>39.140500000000003</v>
      </c>
      <c r="AP76">
        <v>25.334199999999999</v>
      </c>
      <c r="AQ76">
        <v>84.658299999999997</v>
      </c>
      <c r="AR76">
        <v>76.483599999999996</v>
      </c>
      <c r="AS76">
        <v>136.43</v>
      </c>
      <c r="AT76">
        <v>18.2515</v>
      </c>
      <c r="AU76">
        <v>12.5748</v>
      </c>
      <c r="AV76">
        <v>9.3971999999999998</v>
      </c>
    </row>
    <row r="77" spans="1:51" x14ac:dyDescent="0.25">
      <c r="A77" s="1">
        <v>349</v>
      </c>
      <c r="B77">
        <v>62</v>
      </c>
      <c r="C77">
        <v>85</v>
      </c>
      <c r="D77" t="s">
        <v>33</v>
      </c>
      <c r="E77">
        <v>82</v>
      </c>
      <c r="F77" t="s">
        <v>20</v>
      </c>
      <c r="H77">
        <v>22.7864</v>
      </c>
      <c r="I77">
        <v>73.285300000000007</v>
      </c>
      <c r="J77" t="s">
        <v>50</v>
      </c>
      <c r="K77" t="s">
        <v>130</v>
      </c>
      <c r="L77" t="s">
        <v>116</v>
      </c>
      <c r="T77">
        <v>61.706200000000003</v>
      </c>
      <c r="U77">
        <v>81.906099999999995</v>
      </c>
      <c r="V77">
        <v>12.2324</v>
      </c>
      <c r="W77">
        <v>50.031100000000002</v>
      </c>
      <c r="X77">
        <v>9.5197000000000003</v>
      </c>
      <c r="Y77">
        <v>21.1724</v>
      </c>
      <c r="Z77">
        <v>13.2156</v>
      </c>
      <c r="AA77">
        <v>34.422899999999998</v>
      </c>
      <c r="AB77">
        <v>24.2043</v>
      </c>
      <c r="AC77">
        <v>32.212600000000002</v>
      </c>
      <c r="AD77">
        <v>20.864899999999999</v>
      </c>
      <c r="AE77">
        <v>22.9635</v>
      </c>
    </row>
    <row r="78" spans="1:51" x14ac:dyDescent="0.25">
      <c r="A78" s="1">
        <v>349</v>
      </c>
      <c r="B78">
        <v>62</v>
      </c>
      <c r="C78">
        <v>85</v>
      </c>
      <c r="D78" t="s">
        <v>33</v>
      </c>
      <c r="E78">
        <v>83</v>
      </c>
      <c r="F78" t="s">
        <v>20</v>
      </c>
      <c r="H78">
        <v>22.7864</v>
      </c>
      <c r="I78">
        <v>73.285300000000007</v>
      </c>
      <c r="J78" t="s">
        <v>22</v>
      </c>
      <c r="K78" t="s">
        <v>130</v>
      </c>
      <c r="L78" t="s">
        <v>116</v>
      </c>
      <c r="T78">
        <v>27.253299999999999</v>
      </c>
      <c r="U78">
        <v>20.427</v>
      </c>
      <c r="V78">
        <v>20.141100000000002</v>
      </c>
      <c r="W78">
        <v>40.465200000000003</v>
      </c>
      <c r="X78">
        <v>19.5641</v>
      </c>
      <c r="Y78">
        <v>26.438199999999998</v>
      </c>
      <c r="Z78">
        <v>49.406199999999998</v>
      </c>
      <c r="AA78">
        <v>18.572500000000002</v>
      </c>
      <c r="AB78">
        <v>16.400300000000001</v>
      </c>
      <c r="AC78">
        <v>14.6038</v>
      </c>
      <c r="AD78">
        <v>30.6557</v>
      </c>
      <c r="AE78">
        <v>58.903199999999998</v>
      </c>
    </row>
    <row r="79" spans="1:51" x14ac:dyDescent="0.25">
      <c r="A79" s="1">
        <v>349</v>
      </c>
      <c r="B79">
        <v>62</v>
      </c>
      <c r="C79">
        <v>85</v>
      </c>
      <c r="D79" t="s">
        <v>33</v>
      </c>
      <c r="E79">
        <v>84</v>
      </c>
      <c r="F79" t="s">
        <v>20</v>
      </c>
      <c r="H79">
        <v>22.7864</v>
      </c>
      <c r="I79">
        <v>73.285300000000007</v>
      </c>
      <c r="J79" t="s">
        <v>63</v>
      </c>
      <c r="K79" t="s">
        <v>130</v>
      </c>
      <c r="L79" t="s">
        <v>116</v>
      </c>
      <c r="T79">
        <v>18.862200000000001</v>
      </c>
      <c r="U79">
        <v>32.387500000000003</v>
      </c>
      <c r="V79">
        <v>23.428000000000001</v>
      </c>
      <c r="W79">
        <v>22.924700000000001</v>
      </c>
      <c r="X79">
        <v>2.2328000000000001</v>
      </c>
      <c r="Y79">
        <v>9.0136000000000003</v>
      </c>
      <c r="Z79">
        <v>10.954599999999999</v>
      </c>
      <c r="AA79">
        <v>18.614599999999999</v>
      </c>
      <c r="AB79">
        <v>14.7385</v>
      </c>
      <c r="AC79">
        <v>28.2164</v>
      </c>
      <c r="AD79">
        <v>17.985800000000001</v>
      </c>
      <c r="AE79">
        <v>14.207599999999999</v>
      </c>
    </row>
    <row r="80" spans="1:51" x14ac:dyDescent="0.25">
      <c r="A80" s="1">
        <v>349</v>
      </c>
      <c r="B80">
        <v>62</v>
      </c>
      <c r="C80">
        <v>85</v>
      </c>
      <c r="D80" t="s">
        <v>33</v>
      </c>
      <c r="E80">
        <v>85</v>
      </c>
      <c r="F80" t="s">
        <v>20</v>
      </c>
      <c r="H80">
        <v>22.7864</v>
      </c>
      <c r="I80">
        <v>73.285300000000007</v>
      </c>
      <c r="J80" t="s">
        <v>97</v>
      </c>
      <c r="K80" t="s">
        <v>130</v>
      </c>
      <c r="L80" t="s">
        <v>116</v>
      </c>
      <c r="T80">
        <v>11.8712</v>
      </c>
      <c r="U80">
        <v>12.9809</v>
      </c>
      <c r="V80">
        <v>8.7632999999999992</v>
      </c>
      <c r="W80">
        <v>24.733799999999999</v>
      </c>
      <c r="X80">
        <v>30.5855</v>
      </c>
      <c r="Y80">
        <v>28.371600000000001</v>
      </c>
      <c r="Z80">
        <v>21.953299999999999</v>
      </c>
      <c r="AA80">
        <v>25.262899999999998</v>
      </c>
      <c r="AB80">
        <v>11.2683</v>
      </c>
      <c r="AC80">
        <v>2.8946000000000001</v>
      </c>
      <c r="AD80">
        <v>8.0624000000000002</v>
      </c>
      <c r="AE80">
        <v>17.677800000000001</v>
      </c>
    </row>
    <row r="81" spans="1:65" x14ac:dyDescent="0.25">
      <c r="A81" s="1">
        <v>350</v>
      </c>
      <c r="B81">
        <v>63</v>
      </c>
      <c r="C81">
        <v>86</v>
      </c>
      <c r="D81" t="s">
        <v>98</v>
      </c>
      <c r="E81">
        <v>86</v>
      </c>
      <c r="F81" t="s">
        <v>30</v>
      </c>
      <c r="G81">
        <v>43</v>
      </c>
      <c r="J81" t="s">
        <v>99</v>
      </c>
      <c r="K81" t="s">
        <v>141</v>
      </c>
      <c r="L81" t="s">
        <v>116</v>
      </c>
      <c r="V81">
        <v>1.08</v>
      </c>
      <c r="W81">
        <v>1.31</v>
      </c>
      <c r="X81">
        <v>4.3</v>
      </c>
      <c r="Y81">
        <v>5.68</v>
      </c>
      <c r="Z81">
        <v>2.2000000000000002</v>
      </c>
      <c r="AA81">
        <v>1.65</v>
      </c>
      <c r="AB81">
        <v>0.68</v>
      </c>
      <c r="AC81">
        <v>2.95</v>
      </c>
      <c r="AD81">
        <v>2.65</v>
      </c>
      <c r="AE81">
        <v>6.82</v>
      </c>
      <c r="AF81">
        <v>12.65</v>
      </c>
      <c r="AG81">
        <v>14.3</v>
      </c>
      <c r="AH81">
        <v>6.6</v>
      </c>
      <c r="AI81">
        <v>3.2</v>
      </c>
      <c r="AJ81">
        <v>5.35</v>
      </c>
      <c r="AK81">
        <v>4.3</v>
      </c>
      <c r="AL81">
        <v>4.3499999999999996</v>
      </c>
      <c r="AM81">
        <v>8.3000000000000007</v>
      </c>
    </row>
    <row r="82" spans="1:65" x14ac:dyDescent="0.25">
      <c r="A82" s="1">
        <v>365</v>
      </c>
      <c r="B82">
        <v>64</v>
      </c>
      <c r="C82">
        <v>87</v>
      </c>
      <c r="D82" t="s">
        <v>98</v>
      </c>
      <c r="E82">
        <v>87</v>
      </c>
      <c r="F82" t="s">
        <v>20</v>
      </c>
      <c r="H82">
        <v>20.970800000000001</v>
      </c>
      <c r="I82">
        <v>82.029700000000005</v>
      </c>
      <c r="J82" t="s">
        <v>100</v>
      </c>
      <c r="K82" t="s">
        <v>141</v>
      </c>
      <c r="L82" t="s">
        <v>116</v>
      </c>
      <c r="M82">
        <v>7.24</v>
      </c>
      <c r="N82">
        <v>6.39</v>
      </c>
      <c r="O82">
        <v>1.3</v>
      </c>
      <c r="P82">
        <v>0.35</v>
      </c>
      <c r="Q82">
        <v>0</v>
      </c>
      <c r="R82">
        <v>0.1</v>
      </c>
      <c r="S82">
        <v>2.1</v>
      </c>
      <c r="T82">
        <v>4.45</v>
      </c>
      <c r="U82">
        <v>3.31</v>
      </c>
      <c r="V82">
        <v>6.73</v>
      </c>
      <c r="W82">
        <v>2</v>
      </c>
      <c r="X82">
        <v>4.2</v>
      </c>
      <c r="Y82">
        <v>1.1499999999999999</v>
      </c>
      <c r="Z82">
        <v>1.65</v>
      </c>
      <c r="AA82">
        <v>0.85</v>
      </c>
    </row>
    <row r="83" spans="1:65" x14ac:dyDescent="0.25">
      <c r="A83">
        <v>368</v>
      </c>
      <c r="B83">
        <v>66</v>
      </c>
      <c r="C83">
        <v>89</v>
      </c>
      <c r="D83" t="s">
        <v>46</v>
      </c>
      <c r="E83">
        <v>88</v>
      </c>
      <c r="F83" t="s">
        <v>20</v>
      </c>
      <c r="H83">
        <v>22.265999999999998</v>
      </c>
      <c r="I83">
        <v>84.983000000000004</v>
      </c>
      <c r="J83" t="s">
        <v>101</v>
      </c>
      <c r="K83" t="s">
        <v>140</v>
      </c>
      <c r="L83" t="s">
        <v>116</v>
      </c>
      <c r="W83">
        <v>13.3416</v>
      </c>
      <c r="X83">
        <v>8.4243000000000006</v>
      </c>
      <c r="Y83">
        <v>7.8329000000000004</v>
      </c>
      <c r="Z83">
        <v>7.3513999999999999</v>
      </c>
      <c r="AA83">
        <v>5.3667999999999996</v>
      </c>
      <c r="AB83">
        <v>4.3354999999999997</v>
      </c>
      <c r="AC83">
        <v>3.8540000000000001</v>
      </c>
      <c r="AD83">
        <v>5.9386000000000001</v>
      </c>
      <c r="AE83">
        <v>8.3901000000000003</v>
      </c>
      <c r="AF83">
        <v>10.2913</v>
      </c>
      <c r="AG83">
        <v>7.8304</v>
      </c>
      <c r="AH83">
        <v>6.9090999999999996</v>
      </c>
      <c r="AI83">
        <v>6.2805999999999997</v>
      </c>
      <c r="AJ83">
        <v>8.3658000000000001</v>
      </c>
      <c r="AK83">
        <v>9.3504000000000005</v>
      </c>
    </row>
    <row r="84" spans="1:65" x14ac:dyDescent="0.25">
      <c r="A84" s="1">
        <v>369</v>
      </c>
      <c r="B84">
        <v>67</v>
      </c>
      <c r="C84">
        <v>90</v>
      </c>
      <c r="D84" t="s">
        <v>102</v>
      </c>
      <c r="E84">
        <v>89</v>
      </c>
      <c r="F84" t="s">
        <v>30</v>
      </c>
      <c r="G84">
        <v>26</v>
      </c>
      <c r="J84" t="s">
        <v>50</v>
      </c>
      <c r="K84" t="s">
        <v>142</v>
      </c>
      <c r="L84" t="s">
        <v>116</v>
      </c>
      <c r="O84">
        <v>15.898199999999999</v>
      </c>
      <c r="P84">
        <v>30.932500000000001</v>
      </c>
      <c r="Q84">
        <v>28.1707</v>
      </c>
      <c r="R84">
        <v>17.369299999999999</v>
      </c>
      <c r="S84">
        <v>71.415599999999998</v>
      </c>
      <c r="T84">
        <v>71.221299999999999</v>
      </c>
      <c r="U84">
        <v>80.438100000000006</v>
      </c>
      <c r="V84">
        <v>85.377300000000005</v>
      </c>
      <c r="W84">
        <v>44.974299999999999</v>
      </c>
      <c r="X84">
        <v>38.792000000000002</v>
      </c>
      <c r="Y84">
        <v>15.8413</v>
      </c>
      <c r="Z84">
        <v>10.8567</v>
      </c>
      <c r="AA84">
        <v>18.704999999999998</v>
      </c>
      <c r="AB84">
        <v>20.392900000000001</v>
      </c>
      <c r="AC84">
        <v>44.3249</v>
      </c>
    </row>
    <row r="85" spans="1:65" x14ac:dyDescent="0.25">
      <c r="A85" s="1">
        <v>383</v>
      </c>
      <c r="B85">
        <v>68</v>
      </c>
      <c r="C85">
        <v>91</v>
      </c>
      <c r="D85" t="s">
        <v>42</v>
      </c>
      <c r="E85">
        <v>90</v>
      </c>
      <c r="F85" t="s">
        <v>30</v>
      </c>
      <c r="G85">
        <v>48</v>
      </c>
      <c r="J85" t="s">
        <v>103</v>
      </c>
      <c r="K85">
        <v>2004</v>
      </c>
      <c r="L85" t="s">
        <v>116</v>
      </c>
      <c r="O85" s="2">
        <v>41.899138671519999</v>
      </c>
      <c r="P85" s="2">
        <v>58.528767425550001</v>
      </c>
      <c r="Q85" s="2">
        <v>98.49129609053</v>
      </c>
      <c r="R85" s="2">
        <v>165.50233654070001</v>
      </c>
      <c r="S85" s="2">
        <v>150.4192376494</v>
      </c>
      <c r="T85" s="2">
        <v>167.05280660689999</v>
      </c>
      <c r="U85" s="2">
        <v>92.263804502859998</v>
      </c>
      <c r="V85" s="2">
        <v>51.068977201979997</v>
      </c>
      <c r="W85" s="2">
        <v>30.386849176889999</v>
      </c>
      <c r="X85" s="2">
        <v>13.44594434857</v>
      </c>
      <c r="Y85" s="2">
        <v>0</v>
      </c>
      <c r="Z85" s="2">
        <v>3.8042664523199998</v>
      </c>
    </row>
    <row r="86" spans="1:65" s="11" customFormat="1" x14ac:dyDescent="0.25">
      <c r="A86" s="11">
        <v>411</v>
      </c>
      <c r="B86" s="11">
        <v>70</v>
      </c>
      <c r="C86" s="11">
        <v>93</v>
      </c>
      <c r="D86" s="11" t="s">
        <v>104</v>
      </c>
      <c r="E86" s="11">
        <v>91</v>
      </c>
      <c r="F86" s="11" t="s">
        <v>20</v>
      </c>
      <c r="H86" s="19">
        <v>29.3353</v>
      </c>
      <c r="I86" s="11">
        <v>79.554199999999994</v>
      </c>
      <c r="J86" s="11" t="s">
        <v>66</v>
      </c>
      <c r="K86" s="11">
        <v>2010</v>
      </c>
      <c r="L86" s="11" t="s">
        <v>116</v>
      </c>
      <c r="M86" s="11">
        <v>0</v>
      </c>
      <c r="N86" s="11">
        <v>0</v>
      </c>
      <c r="O86" s="11">
        <v>0</v>
      </c>
      <c r="P86" s="11">
        <v>27</v>
      </c>
      <c r="Q86" s="11">
        <v>96</v>
      </c>
      <c r="R86" s="11">
        <v>27</v>
      </c>
      <c r="S86" s="11">
        <v>51</v>
      </c>
      <c r="T86" s="11">
        <v>9</v>
      </c>
      <c r="U86" s="11">
        <v>12</v>
      </c>
      <c r="V86" s="11">
        <v>12</v>
      </c>
      <c r="W86" s="11">
        <v>3</v>
      </c>
      <c r="X86" s="11">
        <v>6</v>
      </c>
    </row>
    <row r="87" spans="1:65" s="11" customFormat="1" x14ac:dyDescent="0.25">
      <c r="A87" s="11">
        <v>411</v>
      </c>
      <c r="B87" s="11">
        <v>70</v>
      </c>
      <c r="C87" s="11">
        <v>94</v>
      </c>
      <c r="D87" s="11" t="s">
        <v>104</v>
      </c>
      <c r="E87" s="11">
        <v>91</v>
      </c>
      <c r="F87" s="11" t="s">
        <v>20</v>
      </c>
      <c r="H87" s="13">
        <v>29.069199999999999</v>
      </c>
      <c r="I87" s="11">
        <v>79.650199999999998</v>
      </c>
      <c r="J87" s="11" t="s">
        <v>66</v>
      </c>
      <c r="K87" s="11">
        <v>2010</v>
      </c>
      <c r="L87" s="11" t="s">
        <v>116</v>
      </c>
      <c r="M87" s="11">
        <v>54</v>
      </c>
      <c r="N87" s="11">
        <v>0</v>
      </c>
      <c r="O87" s="11">
        <v>3</v>
      </c>
      <c r="P87" s="11">
        <v>357</v>
      </c>
      <c r="Q87" s="11">
        <v>438</v>
      </c>
      <c r="R87" s="11">
        <v>168</v>
      </c>
      <c r="S87" s="11">
        <v>51</v>
      </c>
      <c r="T87" s="11">
        <v>0</v>
      </c>
      <c r="U87" s="11">
        <v>24</v>
      </c>
      <c r="V87" s="11">
        <v>177</v>
      </c>
      <c r="W87" s="11">
        <v>156</v>
      </c>
      <c r="X87" s="11">
        <v>180</v>
      </c>
    </row>
    <row r="88" spans="1:65" s="11" customFormat="1" x14ac:dyDescent="0.25">
      <c r="A88" s="11">
        <v>411</v>
      </c>
      <c r="B88" s="11">
        <v>70</v>
      </c>
      <c r="C88" s="11">
        <v>95</v>
      </c>
      <c r="D88" s="11" t="s">
        <v>104</v>
      </c>
      <c r="E88" s="11">
        <v>91</v>
      </c>
      <c r="F88" s="11" t="s">
        <v>20</v>
      </c>
      <c r="H88" s="19">
        <v>29.086099999999998</v>
      </c>
      <c r="I88" s="11">
        <v>79.174599999999998</v>
      </c>
      <c r="J88" s="11" t="s">
        <v>66</v>
      </c>
      <c r="K88" s="11">
        <v>2010</v>
      </c>
      <c r="L88" s="11" t="s">
        <v>116</v>
      </c>
      <c r="M88" s="11">
        <v>0</v>
      </c>
      <c r="N88" s="11">
        <v>0</v>
      </c>
      <c r="O88" s="11">
        <v>0</v>
      </c>
      <c r="P88" s="11">
        <v>372</v>
      </c>
      <c r="Q88" s="11">
        <v>141</v>
      </c>
      <c r="R88" s="11">
        <v>24</v>
      </c>
      <c r="S88" s="11">
        <v>0</v>
      </c>
      <c r="T88" s="11">
        <v>12</v>
      </c>
      <c r="U88" s="11">
        <v>0</v>
      </c>
      <c r="V88" s="11">
        <v>0</v>
      </c>
      <c r="W88" s="11">
        <v>0</v>
      </c>
      <c r="X88" s="11">
        <v>12</v>
      </c>
    </row>
    <row r="89" spans="1:65" x14ac:dyDescent="0.25">
      <c r="A89" s="1">
        <v>413</v>
      </c>
      <c r="B89">
        <v>71</v>
      </c>
      <c r="C89">
        <v>96</v>
      </c>
      <c r="D89" t="s">
        <v>105</v>
      </c>
      <c r="E89">
        <v>92</v>
      </c>
      <c r="F89" t="s">
        <v>30</v>
      </c>
      <c r="G89">
        <v>41</v>
      </c>
      <c r="J89" t="s">
        <v>37</v>
      </c>
      <c r="K89" t="s">
        <v>143</v>
      </c>
      <c r="L89" t="s">
        <v>116</v>
      </c>
      <c r="V89">
        <v>15.6701</v>
      </c>
      <c r="W89">
        <v>13.771000000000001</v>
      </c>
      <c r="X89">
        <v>16.5807</v>
      </c>
      <c r="Y89">
        <v>9.4799999999999995E-2</v>
      </c>
      <c r="Z89">
        <v>0.3538</v>
      </c>
      <c r="AA89">
        <v>1.0052000000000001</v>
      </c>
      <c r="AB89">
        <v>0.87150000000000005</v>
      </c>
      <c r="AD89">
        <v>2.3704999999999998</v>
      </c>
      <c r="AE89">
        <v>10.2165</v>
      </c>
      <c r="AF89">
        <v>19.501300000000001</v>
      </c>
      <c r="AG89">
        <v>27.870899999999999</v>
      </c>
      <c r="AH89">
        <v>12.954800000000001</v>
      </c>
      <c r="AI89">
        <v>10.466799999999999</v>
      </c>
      <c r="AJ89">
        <v>3.0727000000000002</v>
      </c>
      <c r="AK89">
        <v>6.0100000000000001E-2</v>
      </c>
      <c r="AL89">
        <v>0.31940000000000002</v>
      </c>
      <c r="AM89">
        <v>0.70930000000000004</v>
      </c>
      <c r="AN89">
        <v>1.0336000000000001</v>
      </c>
      <c r="AO89">
        <v>2.2086000000000001</v>
      </c>
      <c r="AP89">
        <v>6.5217999999999998</v>
      </c>
      <c r="AQ89">
        <v>33.140099999999997</v>
      </c>
      <c r="AR89">
        <v>29.147600000000001</v>
      </c>
      <c r="AS89">
        <v>15.0166</v>
      </c>
      <c r="AT89">
        <v>2.9135</v>
      </c>
      <c r="AU89">
        <v>2.1907999999999999</v>
      </c>
      <c r="AV89">
        <v>0.94530000000000003</v>
      </c>
      <c r="AW89">
        <v>9.2200000000000004E-2</v>
      </c>
      <c r="AX89">
        <v>0.3508</v>
      </c>
      <c r="AY89">
        <v>1.8526</v>
      </c>
      <c r="AZ89">
        <v>1.7189000000000001</v>
      </c>
      <c r="BA89">
        <v>1.3234999999999999</v>
      </c>
      <c r="BB89">
        <v>0.8629</v>
      </c>
      <c r="BC89">
        <v>11.717700000000001</v>
      </c>
      <c r="BD89">
        <v>29.178999999999998</v>
      </c>
      <c r="BE89">
        <v>28.913900000000002</v>
      </c>
    </row>
    <row r="90" spans="1:65" s="11" customFormat="1" x14ac:dyDescent="0.25">
      <c r="A90" s="11">
        <v>441</v>
      </c>
      <c r="B90" s="11">
        <v>74</v>
      </c>
      <c r="C90" s="11">
        <v>99</v>
      </c>
      <c r="D90" s="11" t="s">
        <v>29</v>
      </c>
      <c r="E90" s="11">
        <v>93</v>
      </c>
      <c r="F90" s="11" t="s">
        <v>30</v>
      </c>
      <c r="G90" s="11">
        <v>35</v>
      </c>
      <c r="J90" s="11" t="s">
        <v>106</v>
      </c>
      <c r="K90" s="11" t="s">
        <v>144</v>
      </c>
      <c r="L90" s="11" t="s">
        <v>116</v>
      </c>
      <c r="T90" s="12">
        <v>2517.3088919920001</v>
      </c>
      <c r="U90" s="12">
        <v>629.76099599379995</v>
      </c>
      <c r="V90" s="12">
        <v>397.38369162039999</v>
      </c>
      <c r="W90" s="12">
        <v>343.63806262380001</v>
      </c>
      <c r="X90" s="12">
        <v>319.65182917100003</v>
      </c>
      <c r="Y90" s="12">
        <v>277.7888737998</v>
      </c>
      <c r="Z90" s="12">
        <v>396.70095245120001</v>
      </c>
      <c r="AA90" s="12">
        <v>497.74132932539999</v>
      </c>
      <c r="AB90" s="12">
        <v>259.41515792780001</v>
      </c>
      <c r="AC90" s="12">
        <v>235.42892447500003</v>
      </c>
      <c r="AD90" s="12">
        <v>205.4988441388</v>
      </c>
      <c r="AE90" s="12">
        <v>294.6314466828</v>
      </c>
      <c r="AF90" s="12">
        <v>1253.0416156182</v>
      </c>
      <c r="AG90" s="12">
        <v>419.316687425</v>
      </c>
      <c r="AH90" s="12">
        <v>276.25271066959999</v>
      </c>
      <c r="AI90" s="12">
        <v>276.0770057364</v>
      </c>
      <c r="AJ90" s="12">
        <v>264.00858689580002</v>
      </c>
      <c r="AK90" s="12">
        <v>162.61680015525999</v>
      </c>
      <c r="AL90" s="12">
        <v>358.92941195340001</v>
      </c>
      <c r="AM90" s="12">
        <v>388.52314284579995</v>
      </c>
      <c r="AN90" s="12">
        <v>239.50025878440002</v>
      </c>
      <c r="AO90" s="12">
        <v>60.717979178939999</v>
      </c>
      <c r="AP90" s="12">
        <v>346.3288581722</v>
      </c>
      <c r="AQ90" s="12">
        <v>1697.7006001476</v>
      </c>
      <c r="AR90" s="12">
        <v>1471.2822030801999</v>
      </c>
      <c r="AS90" s="12">
        <v>578.02342337660002</v>
      </c>
      <c r="AT90" s="12">
        <v>303.97392898819999</v>
      </c>
      <c r="AU90" s="12">
        <v>202.58214224780002</v>
      </c>
      <c r="AV90" s="12">
        <v>267.90421627199999</v>
      </c>
      <c r="AW90" s="12">
        <v>291.53903985839997</v>
      </c>
      <c r="AX90" s="12">
        <v>368.78896877659997</v>
      </c>
      <c r="AY90" s="12">
        <v>273.34604906039999</v>
      </c>
      <c r="AZ90" s="12">
        <v>130.27705216385999</v>
      </c>
      <c r="BA90" s="12">
        <v>82.47527005053999</v>
      </c>
      <c r="BB90" s="12">
        <v>64.43790362192</v>
      </c>
      <c r="BC90" s="12">
        <v>135.71386481127999</v>
      </c>
      <c r="BD90" s="12">
        <v>1862.1855183310001</v>
      </c>
      <c r="BE90" s="12">
        <v>1117.7739177559999</v>
      </c>
      <c r="BF90" s="12">
        <v>587.69723498479993</v>
      </c>
      <c r="BG90" s="12">
        <v>468.45382703079997</v>
      </c>
      <c r="BH90" s="12">
        <v>301.57430161479999</v>
      </c>
      <c r="BI90" s="12">
        <v>450.2558160918</v>
      </c>
      <c r="BJ90" s="12">
        <v>402.44901383760003</v>
      </c>
      <c r="BK90" s="12">
        <v>414.19614365740006</v>
      </c>
      <c r="BL90" s="12">
        <v>134.177701681</v>
      </c>
      <c r="BM90" s="12">
        <v>32.790935081439997</v>
      </c>
    </row>
    <row r="91" spans="1:65" s="11" customFormat="1" x14ac:dyDescent="0.25">
      <c r="A91" s="11">
        <v>441</v>
      </c>
      <c r="B91" s="11">
        <v>74</v>
      </c>
      <c r="C91" s="11">
        <v>99</v>
      </c>
      <c r="D91" s="11" t="s">
        <v>29</v>
      </c>
      <c r="E91" s="11">
        <v>94</v>
      </c>
      <c r="F91" s="11" t="s">
        <v>30</v>
      </c>
      <c r="G91" s="11">
        <v>35</v>
      </c>
      <c r="J91" s="11" t="s">
        <v>107</v>
      </c>
      <c r="K91" s="11" t="s">
        <v>144</v>
      </c>
      <c r="L91" s="11" t="s">
        <v>116</v>
      </c>
      <c r="U91" s="12">
        <v>368.34519601524005</v>
      </c>
      <c r="V91" s="12">
        <v>80.718552567847993</v>
      </c>
      <c r="W91" s="12">
        <v>90.455474684652998</v>
      </c>
      <c r="X91" s="12">
        <v>38.773130237925997</v>
      </c>
      <c r="Y91" s="12">
        <v>65.711186369469999</v>
      </c>
      <c r="Z91" s="12">
        <v>70.564066690548998</v>
      </c>
      <c r="AA91" s="12">
        <v>82.762745305834997</v>
      </c>
      <c r="AB91" s="12">
        <v>156.40561966438202</v>
      </c>
      <c r="AC91" s="12">
        <v>43.272847179456996</v>
      </c>
      <c r="AD91" s="12">
        <v>30.903819169334</v>
      </c>
      <c r="AE91" s="12">
        <v>48.028088213253</v>
      </c>
      <c r="AF91" s="12">
        <v>195.39485676449002</v>
      </c>
      <c r="AG91" s="12">
        <v>136.33139768558601</v>
      </c>
      <c r="AH91" s="12">
        <v>141.16142625856898</v>
      </c>
      <c r="AI91" s="12">
        <v>143.52969833305201</v>
      </c>
      <c r="AJ91" s="12">
        <v>59.898532628738998</v>
      </c>
      <c r="AK91" s="12">
        <v>62.279269293096007</v>
      </c>
      <c r="AL91" s="12">
        <v>86.753491494526003</v>
      </c>
      <c r="AM91" s="12">
        <v>130.91968825219001</v>
      </c>
      <c r="AN91" s="12">
        <v>130.83243612312899</v>
      </c>
      <c r="AO91" s="12">
        <v>29.983516950917998</v>
      </c>
      <c r="AP91" s="12">
        <v>59.395794170816998</v>
      </c>
      <c r="AQ91" s="12">
        <v>435.32366965888997</v>
      </c>
      <c r="AR91" s="12">
        <v>474.56427598793999</v>
      </c>
      <c r="AS91" s="12">
        <v>302.44698682664</v>
      </c>
      <c r="AT91" s="12">
        <v>240.92800354404</v>
      </c>
      <c r="AU91" s="12">
        <v>147.451889277493</v>
      </c>
      <c r="AV91" s="12">
        <v>95.761235104177004</v>
      </c>
      <c r="AW91" s="12">
        <v>117.798629986836</v>
      </c>
      <c r="AX91" s="12">
        <v>319.23886680736001</v>
      </c>
      <c r="AY91" s="12">
        <v>193.81808614655</v>
      </c>
      <c r="AZ91" s="12">
        <v>75.772187822790002</v>
      </c>
      <c r="BA91" s="12">
        <v>24.083611081125998</v>
      </c>
      <c r="BB91" s="12">
        <v>11.7041959127829</v>
      </c>
      <c r="BC91" s="12">
        <v>77.970110502455</v>
      </c>
      <c r="BD91" s="12">
        <v>537.46267388211004</v>
      </c>
      <c r="BE91" s="12">
        <v>851.95881821672003</v>
      </c>
      <c r="BF91" s="12">
        <v>416.88230895241003</v>
      </c>
      <c r="BG91" s="12">
        <v>330.77692215978004</v>
      </c>
      <c r="BH91" s="12">
        <v>107.05207609092101</v>
      </c>
      <c r="BI91" s="12">
        <v>136.46850817410498</v>
      </c>
      <c r="BJ91" s="12">
        <v>121.627336507279</v>
      </c>
      <c r="BK91" s="12">
        <v>141.21336204967901</v>
      </c>
      <c r="BL91" s="12">
        <v>40.364442877448994</v>
      </c>
      <c r="BM91" s="12">
        <v>0.95971944849900004</v>
      </c>
    </row>
    <row r="92" spans="1:65" s="11" customFormat="1" x14ac:dyDescent="0.25">
      <c r="A92" s="11">
        <v>441</v>
      </c>
      <c r="B92" s="11">
        <v>74</v>
      </c>
      <c r="C92" s="11">
        <v>99</v>
      </c>
      <c r="D92" s="11" t="s">
        <v>29</v>
      </c>
      <c r="E92" s="11">
        <v>95</v>
      </c>
      <c r="F92" s="11" t="s">
        <v>30</v>
      </c>
      <c r="G92" s="11">
        <v>35</v>
      </c>
      <c r="J92" s="11" t="s">
        <v>108</v>
      </c>
      <c r="K92" s="11" t="s">
        <v>144</v>
      </c>
      <c r="L92" s="11" t="s">
        <v>116</v>
      </c>
      <c r="U92" s="12">
        <v>7.2567659153899999</v>
      </c>
      <c r="V92" s="12">
        <v>3.7126987448319997</v>
      </c>
      <c r="W92" s="12">
        <v>3.9787766022325002</v>
      </c>
      <c r="X92" s="12">
        <v>1.234849761827</v>
      </c>
      <c r="Y92" s="12">
        <v>1.5389776551410002</v>
      </c>
      <c r="Z92" s="12">
        <v>1.0239487126569999</v>
      </c>
      <c r="AA92" s="12">
        <v>4.4715373357794999</v>
      </c>
      <c r="AB92" s="12">
        <v>0.26066669469644999</v>
      </c>
      <c r="AC92" s="12">
        <v>0.46960991204104996</v>
      </c>
      <c r="AD92" s="12">
        <v>2.5073723499180001</v>
      </c>
      <c r="AE92" s="12">
        <v>2.0113769377024999</v>
      </c>
      <c r="AF92" s="12">
        <v>4.9636170843435004</v>
      </c>
      <c r="AG92" s="12">
        <v>3.7056505502600001</v>
      </c>
      <c r="AH92" s="12">
        <v>3.9716773337869999</v>
      </c>
      <c r="AI92" s="12">
        <v>5.4569566551250004</v>
      </c>
      <c r="AJ92" s="12">
        <v>2.6178110895020001</v>
      </c>
      <c r="AK92" s="12">
        <v>2.7314334338805004</v>
      </c>
      <c r="AL92" s="12">
        <v>1.7020735585189999</v>
      </c>
      <c r="AM92" s="12">
        <v>4.7686000098969998</v>
      </c>
      <c r="AN92" s="12">
        <v>4.9774921533679999</v>
      </c>
      <c r="AO92" s="12">
        <v>2.0049416296149998</v>
      </c>
      <c r="AP92" s="12">
        <v>4.2141931107830004</v>
      </c>
      <c r="AQ92" s="12">
        <v>6.4805622073799993</v>
      </c>
      <c r="AR92" s="12">
        <v>9.7565766640899998</v>
      </c>
      <c r="AS92" s="12">
        <v>6.2125265181550002</v>
      </c>
      <c r="AT92" s="12">
        <v>5.9642904673050001</v>
      </c>
      <c r="AU92" s="12">
        <v>2.4392398023895003</v>
      </c>
      <c r="AV92" s="12">
        <v>1.2574754878800001</v>
      </c>
      <c r="AW92" s="12">
        <v>3.4857264500680003</v>
      </c>
      <c r="AX92" s="12">
        <v>6.476033657244999</v>
      </c>
      <c r="AY92" s="12">
        <v>3.9607134755639999</v>
      </c>
      <c r="AZ92" s="12">
        <v>2.4360561975949997</v>
      </c>
      <c r="BA92" s="12">
        <v>0.70182579117249999</v>
      </c>
      <c r="BB92" s="12">
        <v>0.22488093385079999</v>
      </c>
      <c r="BC92" s="12">
        <v>5.4440860389500001</v>
      </c>
      <c r="BD92" s="12">
        <v>15.97841298398</v>
      </c>
      <c r="BE92" s="12">
        <v>17.00647898787</v>
      </c>
      <c r="BF92" s="12">
        <v>9.1760710155100007</v>
      </c>
      <c r="BG92" s="12">
        <v>6.9845932423949995</v>
      </c>
      <c r="BH92" s="12">
        <v>3.6120321397510002</v>
      </c>
      <c r="BI92" s="12">
        <v>3.2494246610394999</v>
      </c>
      <c r="BJ92" s="12">
        <v>4.2012884453590003</v>
      </c>
      <c r="BK92" s="12">
        <v>2.4289569291494999</v>
      </c>
      <c r="BL92" s="12">
        <v>1.6662877976735</v>
      </c>
      <c r="BM92" s="12">
        <v>0.17966353099355001</v>
      </c>
    </row>
    <row r="93" spans="1:65" x14ac:dyDescent="0.25">
      <c r="A93" s="1">
        <v>445</v>
      </c>
      <c r="B93">
        <v>75</v>
      </c>
      <c r="C93">
        <v>100</v>
      </c>
      <c r="D93" t="s">
        <v>109</v>
      </c>
      <c r="E93">
        <v>96</v>
      </c>
      <c r="F93" t="s">
        <v>20</v>
      </c>
      <c r="H93" s="4">
        <v>23.510300000000001</v>
      </c>
      <c r="I93" s="1">
        <v>85.786500000000004</v>
      </c>
      <c r="J93" t="s">
        <v>110</v>
      </c>
      <c r="K93">
        <v>2012</v>
      </c>
      <c r="L93" t="s">
        <v>116</v>
      </c>
      <c r="M93" s="2">
        <v>0</v>
      </c>
      <c r="N93" s="2">
        <v>43.72549294393</v>
      </c>
      <c r="O93" s="2">
        <v>10.37599674874</v>
      </c>
      <c r="P93" s="2">
        <v>27.52245750242</v>
      </c>
      <c r="Q93" s="2">
        <v>27.810025645700001</v>
      </c>
      <c r="R93" s="2">
        <v>56.980534495560001</v>
      </c>
      <c r="S93" s="2">
        <v>191.88699076469999</v>
      </c>
      <c r="T93" s="2">
        <v>287.25030480539999</v>
      </c>
      <c r="U93" s="2">
        <v>173.2993259246</v>
      </c>
      <c r="V93" s="2">
        <v>49.75433384251</v>
      </c>
      <c r="W93" s="2">
        <v>12.782488053030001</v>
      </c>
      <c r="X93" s="2">
        <v>11.88783160727</v>
      </c>
    </row>
    <row r="94" spans="1:65" x14ac:dyDescent="0.25">
      <c r="A94" s="1">
        <v>445</v>
      </c>
      <c r="B94">
        <v>75</v>
      </c>
      <c r="C94">
        <v>101</v>
      </c>
      <c r="D94" t="s">
        <v>109</v>
      </c>
      <c r="E94">
        <v>97</v>
      </c>
      <c r="F94" t="s">
        <v>20</v>
      </c>
      <c r="H94" s="4">
        <v>23.564900000000002</v>
      </c>
      <c r="I94" s="1">
        <v>85.780699999999996</v>
      </c>
      <c r="J94" t="s">
        <v>110</v>
      </c>
      <c r="K94">
        <v>2012</v>
      </c>
      <c r="L94" t="s">
        <v>116</v>
      </c>
      <c r="M94" s="2">
        <v>12.003418626049999</v>
      </c>
      <c r="N94" s="2">
        <v>2.4891529616720001</v>
      </c>
      <c r="O94" s="2">
        <v>9.7392615003179994</v>
      </c>
      <c r="P94" s="2">
        <v>7.4150326708150001</v>
      </c>
      <c r="Q94" s="2">
        <v>129.63801337410001</v>
      </c>
      <c r="R94" s="2">
        <v>92.182759967120006</v>
      </c>
      <c r="S94" s="2">
        <v>154.52954299090001</v>
      </c>
      <c r="T94" s="2">
        <v>203.2891988346</v>
      </c>
      <c r="U94" s="2">
        <v>114.7314931368</v>
      </c>
      <c r="V94" s="2">
        <v>7.0141905747499997</v>
      </c>
      <c r="W94" s="2">
        <v>1.4963315302719999</v>
      </c>
      <c r="X94" s="2">
        <v>18.329515139430001</v>
      </c>
    </row>
    <row r="95" spans="1:65" x14ac:dyDescent="0.25">
      <c r="A95" s="1">
        <v>445</v>
      </c>
      <c r="B95">
        <v>75</v>
      </c>
      <c r="C95">
        <v>102</v>
      </c>
      <c r="D95" t="s">
        <v>109</v>
      </c>
      <c r="E95">
        <v>98</v>
      </c>
      <c r="F95" t="s">
        <v>20</v>
      </c>
      <c r="H95" s="7">
        <v>23.565999999999999</v>
      </c>
      <c r="I95" s="1">
        <v>85.523499999999999</v>
      </c>
      <c r="J95" t="s">
        <v>110</v>
      </c>
      <c r="K95">
        <v>2012</v>
      </c>
      <c r="L95" t="s">
        <v>116</v>
      </c>
      <c r="M95" s="2">
        <v>8.4337349397590007</v>
      </c>
      <c r="N95" s="2">
        <v>9.638554216867</v>
      </c>
      <c r="O95" s="2">
        <v>13.855421686750001</v>
      </c>
      <c r="P95" s="2">
        <v>37.951807228920003</v>
      </c>
      <c r="Q95" s="2">
        <v>110.84337349400001</v>
      </c>
      <c r="R95" s="2">
        <v>36.144578313250001</v>
      </c>
      <c r="S95" s="2">
        <v>110.84337349400001</v>
      </c>
      <c r="T95" s="2">
        <v>227.71084337350001</v>
      </c>
      <c r="U95" s="2">
        <v>188.5542168675</v>
      </c>
      <c r="V95" s="2">
        <v>48.795180722890002</v>
      </c>
      <c r="W95" s="2">
        <v>42.168674698799997</v>
      </c>
      <c r="X95" s="2">
        <v>23.49397590361</v>
      </c>
    </row>
    <row r="96" spans="1:65" x14ac:dyDescent="0.25">
      <c r="A96" s="1">
        <v>445</v>
      </c>
      <c r="B96">
        <v>75</v>
      </c>
      <c r="C96">
        <v>103</v>
      </c>
      <c r="D96" t="s">
        <v>109</v>
      </c>
      <c r="E96">
        <v>99</v>
      </c>
      <c r="F96" t="s">
        <v>20</v>
      </c>
      <c r="H96" s="4">
        <v>23.5198</v>
      </c>
      <c r="I96" s="1">
        <v>85.587299999999999</v>
      </c>
      <c r="J96" t="s">
        <v>110</v>
      </c>
      <c r="K96">
        <v>2012</v>
      </c>
      <c r="L96" t="s">
        <v>116</v>
      </c>
      <c r="M96" s="2">
        <v>5.7284696246979996</v>
      </c>
      <c r="N96" s="2">
        <v>15.522230991840001</v>
      </c>
      <c r="O96" s="2">
        <v>28.621758576120001</v>
      </c>
      <c r="P96" s="2">
        <v>88.107248664539995</v>
      </c>
      <c r="Q96" s="2">
        <v>290.86396028510001</v>
      </c>
      <c r="R96" s="2">
        <v>351.1753199959</v>
      </c>
      <c r="S96" s="2">
        <v>182.08938151289999</v>
      </c>
      <c r="T96" s="2">
        <v>249.02600002290001</v>
      </c>
      <c r="U96" s="2">
        <v>267.92034132890001</v>
      </c>
      <c r="V96" s="2">
        <v>71.516648936780001</v>
      </c>
      <c r="W96" s="2">
        <v>34.103153632340003</v>
      </c>
      <c r="X96" s="2">
        <v>5.7993891767610002</v>
      </c>
    </row>
    <row r="97" spans="1:39" x14ac:dyDescent="0.25">
      <c r="A97" s="1">
        <v>471</v>
      </c>
      <c r="B97">
        <v>79</v>
      </c>
      <c r="C97">
        <v>107</v>
      </c>
      <c r="D97" t="s">
        <v>42</v>
      </c>
      <c r="E97">
        <v>101</v>
      </c>
      <c r="F97" t="s">
        <v>20</v>
      </c>
      <c r="H97">
        <v>23.352499999999999</v>
      </c>
      <c r="I97">
        <v>85.393500000000003</v>
      </c>
      <c r="J97" t="s">
        <v>111</v>
      </c>
      <c r="K97" t="s">
        <v>145</v>
      </c>
      <c r="L97" t="s">
        <v>116</v>
      </c>
      <c r="Q97">
        <v>148.08789999999999</v>
      </c>
      <c r="R97">
        <v>310.7758</v>
      </c>
      <c r="S97">
        <v>213.9374</v>
      </c>
      <c r="T97">
        <v>206.54169999999999</v>
      </c>
      <c r="U97">
        <v>241.66820000000001</v>
      </c>
      <c r="V97">
        <v>7.0014000000000003</v>
      </c>
      <c r="W97">
        <v>0</v>
      </c>
      <c r="X97">
        <v>0</v>
      </c>
      <c r="Y97">
        <v>0</v>
      </c>
      <c r="Z97">
        <v>19.942499999999999</v>
      </c>
      <c r="AA97">
        <v>36.008899999999997</v>
      </c>
      <c r="AB97">
        <v>69.668999999999997</v>
      </c>
      <c r="AC97">
        <v>126.791</v>
      </c>
      <c r="AD97">
        <v>214.70480000000001</v>
      </c>
      <c r="AE97">
        <v>238.09809999999999</v>
      </c>
      <c r="AF97">
        <v>218.97380000000001</v>
      </c>
      <c r="AG97">
        <v>186.64840000000001</v>
      </c>
      <c r="AH97">
        <v>19.433399999999999</v>
      </c>
      <c r="AI97">
        <v>4.7093999999999996</v>
      </c>
      <c r="AJ97">
        <v>0</v>
      </c>
      <c r="AK97">
        <v>0</v>
      </c>
      <c r="AL97">
        <v>14.7776</v>
      </c>
      <c r="AM97">
        <v>33.776600000000002</v>
      </c>
    </row>
    <row r="98" spans="1:39" x14ac:dyDescent="0.25">
      <c r="A98">
        <v>21</v>
      </c>
      <c r="B98">
        <v>5</v>
      </c>
      <c r="C98">
        <v>6</v>
      </c>
      <c r="D98" t="s">
        <v>27</v>
      </c>
      <c r="E98">
        <v>1</v>
      </c>
      <c r="F98" t="s">
        <v>20</v>
      </c>
      <c r="H98" s="1">
        <v>26.2088</v>
      </c>
      <c r="I98" s="1">
        <v>90.266999999999996</v>
      </c>
      <c r="J98" t="s">
        <v>28</v>
      </c>
      <c r="K98" t="s">
        <v>146</v>
      </c>
      <c r="L98" t="s">
        <v>154</v>
      </c>
      <c r="M98">
        <v>14</v>
      </c>
      <c r="N98">
        <v>1</v>
      </c>
      <c r="O98">
        <v>41</v>
      </c>
      <c r="P98">
        <v>113</v>
      </c>
      <c r="Q98">
        <v>159</v>
      </c>
      <c r="R98">
        <v>51</v>
      </c>
      <c r="S98">
        <v>63</v>
      </c>
      <c r="T98">
        <v>34</v>
      </c>
      <c r="U98">
        <v>13</v>
      </c>
      <c r="V98">
        <v>6</v>
      </c>
      <c r="W98">
        <v>10</v>
      </c>
      <c r="X98">
        <v>8</v>
      </c>
    </row>
    <row r="99" spans="1:39" s="11" customFormat="1" x14ac:dyDescent="0.25">
      <c r="A99" s="11">
        <v>44</v>
      </c>
      <c r="B99" s="11">
        <v>8</v>
      </c>
      <c r="C99" s="11">
        <v>9</v>
      </c>
      <c r="D99" s="11" t="s">
        <v>29</v>
      </c>
      <c r="E99" s="11">
        <v>3</v>
      </c>
      <c r="F99" s="11" t="s">
        <v>20</v>
      </c>
      <c r="G99" s="11" t="s">
        <v>31</v>
      </c>
      <c r="H99" s="11">
        <v>23.134399999999999</v>
      </c>
      <c r="I99" s="11">
        <v>80.193100000000001</v>
      </c>
      <c r="J99" s="11" t="s">
        <v>32</v>
      </c>
      <c r="K99" s="11" t="s">
        <v>155</v>
      </c>
      <c r="L99" s="11" t="s">
        <v>154</v>
      </c>
      <c r="M99" s="11">
        <v>34.5</v>
      </c>
      <c r="N99" s="11">
        <v>21.75</v>
      </c>
      <c r="O99" s="11">
        <v>8.01</v>
      </c>
      <c r="P99" s="11">
        <v>16.259999999999998</v>
      </c>
      <c r="Q99" s="11">
        <v>5.13</v>
      </c>
      <c r="R99" s="11">
        <v>18.87</v>
      </c>
      <c r="S99" s="11">
        <v>13.74</v>
      </c>
      <c r="T99" s="11">
        <v>9.24</v>
      </c>
      <c r="U99" s="11">
        <v>9</v>
      </c>
      <c r="V99" s="11">
        <v>17.490000000000002</v>
      </c>
      <c r="W99" s="11">
        <v>23.009999999999998</v>
      </c>
      <c r="X99" s="11">
        <v>36.450000000000003</v>
      </c>
      <c r="Y99" s="11">
        <v>48.599999999999994</v>
      </c>
      <c r="Z99" s="11">
        <v>50.25</v>
      </c>
      <c r="AA99" s="11">
        <v>15</v>
      </c>
      <c r="AB99" s="11">
        <v>16.200000000000003</v>
      </c>
      <c r="AC99" s="11">
        <v>3.75</v>
      </c>
      <c r="AD99" s="11">
        <v>2.79</v>
      </c>
      <c r="AE99" s="11">
        <v>16.799999999999997</v>
      </c>
      <c r="AF99" s="11">
        <v>26.099999999999998</v>
      </c>
      <c r="AG99" s="11">
        <v>8.61</v>
      </c>
      <c r="AH99" s="11">
        <v>24.75</v>
      </c>
      <c r="AI99" s="11">
        <v>31.89</v>
      </c>
      <c r="AJ99" s="11">
        <v>25.14</v>
      </c>
    </row>
    <row r="100" spans="1:39" s="11" customFormat="1" x14ac:dyDescent="0.25">
      <c r="A100" s="11">
        <v>49</v>
      </c>
      <c r="B100" s="11">
        <v>9</v>
      </c>
      <c r="C100" s="11">
        <v>10</v>
      </c>
      <c r="D100" s="11" t="s">
        <v>33</v>
      </c>
      <c r="E100" s="11">
        <v>4</v>
      </c>
      <c r="F100" s="11" t="s">
        <v>30</v>
      </c>
      <c r="G100" s="11">
        <v>20</v>
      </c>
      <c r="J100" s="11" t="s">
        <v>34</v>
      </c>
      <c r="K100" s="11" t="s">
        <v>155</v>
      </c>
      <c r="L100" s="11" t="s">
        <v>154</v>
      </c>
      <c r="S100" s="11">
        <v>5</v>
      </c>
      <c r="T100" s="11">
        <v>1</v>
      </c>
      <c r="U100" s="11">
        <v>2</v>
      </c>
      <c r="V100" s="11">
        <v>10</v>
      </c>
      <c r="W100" s="11">
        <v>0</v>
      </c>
      <c r="X100" s="11">
        <v>1</v>
      </c>
      <c r="Y100" s="11">
        <v>0</v>
      </c>
      <c r="Z100" s="11">
        <v>0</v>
      </c>
      <c r="AA100" s="11">
        <v>9</v>
      </c>
      <c r="AB100" s="11">
        <v>3</v>
      </c>
      <c r="AC100" s="11">
        <v>0</v>
      </c>
      <c r="AD100" s="11">
        <v>3.7</v>
      </c>
    </row>
    <row r="101" spans="1:39" s="11" customFormat="1" x14ac:dyDescent="0.25">
      <c r="A101" s="11">
        <v>49</v>
      </c>
      <c r="B101" s="11">
        <v>9</v>
      </c>
      <c r="C101" s="11">
        <v>10</v>
      </c>
      <c r="D101" s="11" t="s">
        <v>33</v>
      </c>
      <c r="E101" s="11">
        <v>5</v>
      </c>
      <c r="F101" s="11" t="s">
        <v>30</v>
      </c>
      <c r="G101" s="11">
        <v>20</v>
      </c>
      <c r="J101" s="11" t="s">
        <v>35</v>
      </c>
      <c r="K101" s="11" t="s">
        <v>155</v>
      </c>
      <c r="L101" s="11" t="s">
        <v>154</v>
      </c>
      <c r="S101" s="11">
        <v>84</v>
      </c>
      <c r="T101" s="11">
        <v>19</v>
      </c>
      <c r="U101" s="11">
        <v>33</v>
      </c>
      <c r="V101" s="11">
        <v>57</v>
      </c>
      <c r="W101" s="11">
        <v>108</v>
      </c>
      <c r="X101" s="11">
        <v>70</v>
      </c>
      <c r="Y101" s="11">
        <v>55</v>
      </c>
      <c r="Z101" s="11">
        <v>42</v>
      </c>
      <c r="AA101" s="11">
        <v>83</v>
      </c>
      <c r="AB101" s="11">
        <v>95</v>
      </c>
      <c r="AC101" s="11">
        <v>14</v>
      </c>
      <c r="AD101" s="11">
        <v>3.7</v>
      </c>
    </row>
    <row r="102" spans="1:39" s="11" customFormat="1" x14ac:dyDescent="0.25">
      <c r="A102" s="11">
        <v>49</v>
      </c>
      <c r="B102" s="11">
        <v>9</v>
      </c>
      <c r="C102" s="11">
        <v>10</v>
      </c>
      <c r="D102" s="11" t="s">
        <v>33</v>
      </c>
      <c r="E102" s="11">
        <v>6</v>
      </c>
      <c r="F102" s="11" t="s">
        <v>30</v>
      </c>
      <c r="G102" s="11">
        <v>20</v>
      </c>
      <c r="J102" s="11" t="s">
        <v>36</v>
      </c>
      <c r="K102" s="11" t="s">
        <v>155</v>
      </c>
      <c r="L102" s="11" t="s">
        <v>154</v>
      </c>
      <c r="S102" s="11">
        <v>29.26</v>
      </c>
      <c r="T102" s="11">
        <v>4.5599999999999996</v>
      </c>
      <c r="U102" s="11">
        <v>7.6000000000000005</v>
      </c>
      <c r="V102" s="11">
        <v>16.72</v>
      </c>
      <c r="W102" s="11">
        <v>0</v>
      </c>
      <c r="X102" s="11">
        <v>0</v>
      </c>
      <c r="Y102" s="11">
        <v>0</v>
      </c>
      <c r="Z102" s="11">
        <v>0</v>
      </c>
      <c r="AA102" s="11">
        <v>6.4600000000000009</v>
      </c>
      <c r="AB102" s="11">
        <v>5.7</v>
      </c>
      <c r="AC102" s="11">
        <v>6.4600000000000009</v>
      </c>
      <c r="AD102" s="11">
        <v>9.5</v>
      </c>
    </row>
    <row r="103" spans="1:39" s="11" customFormat="1" x14ac:dyDescent="0.25">
      <c r="A103" s="11">
        <v>50</v>
      </c>
      <c r="B103" s="11">
        <v>10</v>
      </c>
      <c r="C103" s="11">
        <v>11</v>
      </c>
      <c r="D103" s="11" t="s">
        <v>29</v>
      </c>
      <c r="E103" s="11">
        <v>7</v>
      </c>
      <c r="F103" s="11" t="s">
        <v>30</v>
      </c>
      <c r="G103" s="11">
        <v>21</v>
      </c>
      <c r="J103" s="11" t="s">
        <v>37</v>
      </c>
      <c r="K103" s="11" t="s">
        <v>155</v>
      </c>
      <c r="L103" s="11" t="s">
        <v>154</v>
      </c>
      <c r="T103" s="11">
        <v>10</v>
      </c>
      <c r="U103" s="11">
        <v>13</v>
      </c>
      <c r="V103" s="11">
        <v>32</v>
      </c>
      <c r="W103" s="11">
        <v>154</v>
      </c>
      <c r="X103" s="11">
        <v>126</v>
      </c>
      <c r="Y103" s="11">
        <v>94.4</v>
      </c>
      <c r="Z103" s="11">
        <v>1.56</v>
      </c>
      <c r="AA103" s="11">
        <v>17.600000000000001</v>
      </c>
      <c r="AB103" s="11">
        <v>21.6</v>
      </c>
      <c r="AC103" s="11">
        <v>6</v>
      </c>
      <c r="AD103" s="11">
        <v>8.56</v>
      </c>
      <c r="AE103" s="11">
        <v>27</v>
      </c>
    </row>
    <row r="104" spans="1:39" s="11" customFormat="1" x14ac:dyDescent="0.25">
      <c r="A104" s="11">
        <v>59</v>
      </c>
      <c r="B104" s="11">
        <v>11</v>
      </c>
      <c r="C104" s="11">
        <v>12</v>
      </c>
      <c r="D104" s="11" t="s">
        <v>38</v>
      </c>
      <c r="E104" s="11">
        <v>8</v>
      </c>
      <c r="F104" s="11" t="s">
        <v>30</v>
      </c>
      <c r="G104" s="11">
        <v>39</v>
      </c>
      <c r="J104" s="11" t="s">
        <v>39</v>
      </c>
      <c r="K104" s="11" t="s">
        <v>147</v>
      </c>
      <c r="L104" s="11" t="s">
        <v>154</v>
      </c>
      <c r="M104" s="11">
        <v>836.27453700000001</v>
      </c>
      <c r="N104" s="11">
        <v>1044.9320610000002</v>
      </c>
      <c r="O104" s="11">
        <v>1050.5095979999999</v>
      </c>
      <c r="P104" s="11">
        <v>330.329205</v>
      </c>
      <c r="Q104" s="11">
        <v>526.67885100000001</v>
      </c>
      <c r="R104" s="11">
        <v>335.41510499999998</v>
      </c>
      <c r="S104" s="11">
        <v>2229.4381710000002</v>
      </c>
      <c r="T104" s="11">
        <v>3225.5286390000001</v>
      </c>
      <c r="U104" s="11">
        <v>2560.6658849999999</v>
      </c>
      <c r="V104" s="11">
        <v>2381.7778290000001</v>
      </c>
      <c r="W104" s="11">
        <v>1372.464021</v>
      </c>
      <c r="X104" s="11">
        <v>676.81461900000011</v>
      </c>
    </row>
    <row r="105" spans="1:39" s="11" customFormat="1" x14ac:dyDescent="0.25">
      <c r="A105" s="11">
        <v>60</v>
      </c>
      <c r="B105" s="11">
        <v>12</v>
      </c>
      <c r="C105" s="11">
        <v>13</v>
      </c>
      <c r="D105" s="11" t="s">
        <v>40</v>
      </c>
      <c r="E105" s="11">
        <v>9</v>
      </c>
      <c r="F105" s="11" t="s">
        <v>30</v>
      </c>
      <c r="G105" s="11">
        <v>40</v>
      </c>
      <c r="J105" s="11" t="s">
        <v>41</v>
      </c>
      <c r="K105" s="11" t="s">
        <v>114</v>
      </c>
      <c r="L105" s="11" t="s">
        <v>154</v>
      </c>
      <c r="M105" s="11">
        <v>537.19999999999993</v>
      </c>
      <c r="N105" s="11">
        <v>821.6</v>
      </c>
      <c r="O105" s="11">
        <v>592.5</v>
      </c>
      <c r="P105" s="11">
        <v>371.3</v>
      </c>
      <c r="Q105" s="11">
        <v>150.1</v>
      </c>
      <c r="R105" s="11">
        <v>5.53</v>
      </c>
      <c r="S105" s="11">
        <v>11.85</v>
      </c>
      <c r="T105" s="11">
        <v>4.74</v>
      </c>
      <c r="U105" s="11">
        <v>1.58</v>
      </c>
      <c r="V105" s="11">
        <v>102.7</v>
      </c>
      <c r="W105" s="11">
        <v>237</v>
      </c>
      <c r="X105" s="11">
        <v>284.40000000000003</v>
      </c>
    </row>
    <row r="106" spans="1:39" s="11" customFormat="1" x14ac:dyDescent="0.25">
      <c r="A106" s="11">
        <v>61</v>
      </c>
      <c r="B106" s="11">
        <v>13</v>
      </c>
      <c r="C106" s="11">
        <v>14</v>
      </c>
      <c r="D106" s="11" t="s">
        <v>42</v>
      </c>
      <c r="E106" s="11">
        <v>10</v>
      </c>
      <c r="F106" s="11" t="s">
        <v>30</v>
      </c>
      <c r="G106" s="11">
        <v>18</v>
      </c>
      <c r="J106" s="11" t="s">
        <v>43</v>
      </c>
      <c r="K106" s="11" t="s">
        <v>156</v>
      </c>
      <c r="L106" s="11" t="s">
        <v>154</v>
      </c>
      <c r="Q106" s="11">
        <v>1.2000000000000002</v>
      </c>
      <c r="R106" s="11">
        <v>2.4000000000000004</v>
      </c>
      <c r="S106" s="11">
        <v>0.24</v>
      </c>
      <c r="T106" s="11">
        <v>0.48</v>
      </c>
      <c r="U106" s="11">
        <v>0.48</v>
      </c>
      <c r="V106" s="11">
        <v>0.72</v>
      </c>
      <c r="W106" s="11">
        <v>0.48</v>
      </c>
      <c r="X106" s="11">
        <v>1.2000000000000002</v>
      </c>
      <c r="Y106" s="11">
        <v>0.96</v>
      </c>
      <c r="Z106" s="11">
        <v>4.8000000000000007</v>
      </c>
      <c r="AA106" s="11">
        <v>2.4000000000000004</v>
      </c>
      <c r="AB106" s="11">
        <v>4.08</v>
      </c>
      <c r="AC106" s="11">
        <v>0.96</v>
      </c>
      <c r="AD106" s="11">
        <v>0</v>
      </c>
      <c r="AE106" s="11">
        <v>0</v>
      </c>
      <c r="AF106" s="11">
        <v>0</v>
      </c>
      <c r="AG106" s="11">
        <v>0</v>
      </c>
      <c r="AH106" s="11">
        <v>0.48</v>
      </c>
      <c r="AI106" s="11">
        <v>0</v>
      </c>
    </row>
    <row r="107" spans="1:39" x14ac:dyDescent="0.25">
      <c r="A107">
        <v>73</v>
      </c>
      <c r="B107">
        <v>14</v>
      </c>
      <c r="C107">
        <v>15</v>
      </c>
      <c r="D107" t="s">
        <v>33</v>
      </c>
      <c r="E107">
        <v>11</v>
      </c>
      <c r="F107" t="s">
        <v>30</v>
      </c>
      <c r="G107">
        <v>2</v>
      </c>
      <c r="J107" t="s">
        <v>44</v>
      </c>
      <c r="K107">
        <v>1989</v>
      </c>
      <c r="L107" t="s">
        <v>154</v>
      </c>
      <c r="M107" s="2">
        <v>2.828839869281</v>
      </c>
      <c r="N107" s="2">
        <v>4.5547385620909999</v>
      </c>
      <c r="O107" s="2">
        <v>85.365604575160006</v>
      </c>
      <c r="P107" s="2">
        <v>20.59844771242</v>
      </c>
      <c r="Q107" s="2">
        <v>13.40890522876</v>
      </c>
      <c r="R107" s="2">
        <v>11.85661764706</v>
      </c>
      <c r="S107" s="2">
        <v>15.134803921570001</v>
      </c>
      <c r="T107" s="2">
        <v>87.5102124183</v>
      </c>
      <c r="U107" s="2">
        <v>80.361519607839995</v>
      </c>
      <c r="V107" s="2">
        <v>27.951388888890001</v>
      </c>
      <c r="W107" s="2">
        <v>30.97426470588</v>
      </c>
      <c r="X107" s="2">
        <v>10.488153594770001</v>
      </c>
    </row>
    <row r="108" spans="1:39" x14ac:dyDescent="0.25">
      <c r="A108">
        <v>73</v>
      </c>
      <c r="B108">
        <v>14</v>
      </c>
      <c r="C108">
        <v>15</v>
      </c>
      <c r="D108" t="s">
        <v>33</v>
      </c>
      <c r="E108">
        <v>12</v>
      </c>
      <c r="F108" t="s">
        <v>30</v>
      </c>
      <c r="G108">
        <v>2</v>
      </c>
      <c r="J108" t="s">
        <v>45</v>
      </c>
      <c r="K108">
        <v>1989</v>
      </c>
      <c r="L108" t="s">
        <v>154</v>
      </c>
      <c r="M108" s="2">
        <v>2.8186274509799998</v>
      </c>
      <c r="N108" s="2">
        <v>7.8839869281050001</v>
      </c>
      <c r="O108" s="2">
        <v>15.52287581699</v>
      </c>
      <c r="P108" s="2">
        <v>12.41830065359</v>
      </c>
      <c r="Q108" s="2">
        <v>0.88848039215679997</v>
      </c>
      <c r="R108" s="2">
        <v>0.61274509803919996</v>
      </c>
      <c r="S108" s="2">
        <v>3.3905228758170001</v>
      </c>
      <c r="T108" s="2">
        <v>2.5939542483659999</v>
      </c>
      <c r="U108" s="2">
        <v>7.9758986928100004</v>
      </c>
      <c r="V108" s="2">
        <v>11.58088235294</v>
      </c>
      <c r="W108" s="2">
        <v>7.6899509803920001</v>
      </c>
      <c r="X108" s="2">
        <v>14.58333333333</v>
      </c>
    </row>
    <row r="109" spans="1:39" s="11" customFormat="1" x14ac:dyDescent="0.25">
      <c r="A109" s="11">
        <v>76</v>
      </c>
      <c r="B109" s="11">
        <v>17</v>
      </c>
      <c r="C109" s="11">
        <v>18</v>
      </c>
      <c r="D109" s="11" t="s">
        <v>33</v>
      </c>
      <c r="E109" s="11">
        <v>13</v>
      </c>
      <c r="F109" s="11" t="s">
        <v>30</v>
      </c>
      <c r="G109" s="11">
        <v>15</v>
      </c>
      <c r="J109" s="11" t="s">
        <v>48</v>
      </c>
      <c r="K109" s="11" t="s">
        <v>148</v>
      </c>
      <c r="L109" s="11" t="s">
        <v>154</v>
      </c>
      <c r="M109" s="12">
        <v>554.28</v>
      </c>
      <c r="N109" s="12">
        <v>376.96</v>
      </c>
      <c r="O109" s="12">
        <v>660.92</v>
      </c>
      <c r="P109" s="12">
        <v>438.96</v>
      </c>
      <c r="Q109" s="12">
        <v>225.68</v>
      </c>
      <c r="R109" s="12">
        <v>256.68</v>
      </c>
      <c r="S109" s="12">
        <v>140.11999999999998</v>
      </c>
      <c r="T109" s="12">
        <v>152.52000000000001</v>
      </c>
      <c r="U109" s="12">
        <v>224.44</v>
      </c>
      <c r="V109" s="12">
        <v>183.52</v>
      </c>
      <c r="W109" s="12">
        <v>633.64</v>
      </c>
      <c r="X109" s="12">
        <v>502.2</v>
      </c>
    </row>
    <row r="110" spans="1:39" s="11" customFormat="1" x14ac:dyDescent="0.25">
      <c r="A110" s="11">
        <v>76</v>
      </c>
      <c r="B110" s="11">
        <v>17</v>
      </c>
      <c r="C110" s="11">
        <v>19</v>
      </c>
      <c r="D110" s="11" t="s">
        <v>33</v>
      </c>
      <c r="E110" s="11">
        <v>14</v>
      </c>
      <c r="F110" s="11" t="s">
        <v>30</v>
      </c>
      <c r="G110" s="11">
        <v>16</v>
      </c>
      <c r="J110" s="11" t="s">
        <v>48</v>
      </c>
      <c r="K110" s="11" t="s">
        <v>148</v>
      </c>
      <c r="L110" s="11" t="s">
        <v>154</v>
      </c>
      <c r="M110" s="12">
        <v>1.6</v>
      </c>
      <c r="N110" s="12">
        <v>4.8</v>
      </c>
      <c r="O110" s="12">
        <v>5.6000000000000005</v>
      </c>
      <c r="P110" s="12">
        <v>9.6</v>
      </c>
      <c r="Q110" s="12">
        <v>1.6</v>
      </c>
      <c r="R110" s="12">
        <v>14.399999999999999</v>
      </c>
      <c r="S110" s="12">
        <v>12.8</v>
      </c>
      <c r="T110" s="12">
        <v>40.799999999999997</v>
      </c>
      <c r="U110" s="12">
        <v>35.200000000000003</v>
      </c>
      <c r="V110" s="12">
        <v>20</v>
      </c>
      <c r="W110" s="12">
        <v>8</v>
      </c>
      <c r="X110" s="12">
        <v>156</v>
      </c>
    </row>
    <row r="111" spans="1:39" s="11" customFormat="1" x14ac:dyDescent="0.25">
      <c r="A111" s="11">
        <v>76</v>
      </c>
      <c r="B111" s="11">
        <v>17</v>
      </c>
      <c r="C111" s="11">
        <v>20</v>
      </c>
      <c r="D111" s="11" t="s">
        <v>33</v>
      </c>
      <c r="E111" s="11">
        <v>15</v>
      </c>
      <c r="F111" s="11" t="s">
        <v>30</v>
      </c>
      <c r="G111" s="11">
        <v>17</v>
      </c>
      <c r="J111" s="11" t="s">
        <v>48</v>
      </c>
      <c r="K111" s="11" t="s">
        <v>148</v>
      </c>
      <c r="L111" s="11" t="s">
        <v>154</v>
      </c>
      <c r="M111" s="12">
        <v>13</v>
      </c>
      <c r="N111" s="12">
        <v>6.76</v>
      </c>
      <c r="O111" s="12">
        <v>18.2</v>
      </c>
      <c r="P111" s="12">
        <v>91.52</v>
      </c>
      <c r="Q111" s="12">
        <v>11.96</v>
      </c>
      <c r="R111" s="12">
        <v>73.319999999999993</v>
      </c>
      <c r="S111" s="12">
        <v>17.68</v>
      </c>
      <c r="T111" s="12">
        <v>11.96</v>
      </c>
      <c r="U111" s="12">
        <v>8.32</v>
      </c>
      <c r="V111" s="12">
        <v>5.72</v>
      </c>
      <c r="W111" s="12">
        <v>34.32</v>
      </c>
      <c r="X111" s="12">
        <v>165.36</v>
      </c>
    </row>
    <row r="112" spans="1:39" s="11" customFormat="1" x14ac:dyDescent="0.25">
      <c r="A112" s="11">
        <v>96</v>
      </c>
      <c r="B112" s="11">
        <v>19</v>
      </c>
      <c r="C112" s="11">
        <v>26</v>
      </c>
      <c r="D112" s="11" t="s">
        <v>51</v>
      </c>
      <c r="E112" s="11">
        <v>16</v>
      </c>
      <c r="F112" s="11" t="s">
        <v>30</v>
      </c>
      <c r="G112" s="11">
        <v>14</v>
      </c>
      <c r="J112" s="11" t="s">
        <v>52</v>
      </c>
      <c r="K112" s="11" t="s">
        <v>123</v>
      </c>
      <c r="L112" s="11" t="s">
        <v>154</v>
      </c>
      <c r="M112" s="12">
        <v>0</v>
      </c>
      <c r="N112" s="12">
        <v>0</v>
      </c>
      <c r="O112" s="12">
        <v>0</v>
      </c>
      <c r="P112" s="12">
        <v>0</v>
      </c>
      <c r="Q112" s="12">
        <v>34.923093717092001</v>
      </c>
      <c r="R112" s="12">
        <v>0</v>
      </c>
      <c r="S112" s="12">
        <v>0</v>
      </c>
      <c r="T112" s="12">
        <v>0</v>
      </c>
      <c r="U112" s="12">
        <v>0</v>
      </c>
      <c r="V112" s="12">
        <v>21.697429123747998</v>
      </c>
      <c r="W112" s="12">
        <v>18.356735195218</v>
      </c>
      <c r="X112" s="12">
        <v>0</v>
      </c>
      <c r="Y112" s="12">
        <v>13.2558309327584</v>
      </c>
      <c r="Z112" s="12">
        <v>21.960534247344</v>
      </c>
      <c r="AA112" s="12">
        <v>21.604786474599997</v>
      </c>
      <c r="AB112" s="12">
        <v>19.950188760684</v>
      </c>
      <c r="AC112" s="12">
        <v>35.782817501255998</v>
      </c>
      <c r="AD112" s="12">
        <v>0</v>
      </c>
      <c r="AE112" s="12">
        <v>0</v>
      </c>
      <c r="AF112" s="12">
        <v>39.316208140020002</v>
      </c>
      <c r="AG112" s="12">
        <v>0</v>
      </c>
      <c r="AH112" s="12">
        <v>22.486744494549999</v>
      </c>
      <c r="AI112" s="12">
        <v>0</v>
      </c>
      <c r="AJ112" s="12">
        <v>21.740044742359999</v>
      </c>
    </row>
    <row r="113" spans="1:36" s="11" customFormat="1" x14ac:dyDescent="0.25">
      <c r="A113" s="11">
        <v>96</v>
      </c>
      <c r="B113" s="11">
        <v>19</v>
      </c>
      <c r="C113" s="11">
        <v>26</v>
      </c>
      <c r="D113" s="11" t="s">
        <v>51</v>
      </c>
      <c r="E113" s="11">
        <v>17</v>
      </c>
      <c r="F113" s="11" t="s">
        <v>30</v>
      </c>
      <c r="G113" s="11">
        <v>14</v>
      </c>
      <c r="J113" s="11" t="s">
        <v>53</v>
      </c>
      <c r="K113" s="11" t="s">
        <v>123</v>
      </c>
      <c r="L113" s="11" t="s">
        <v>154</v>
      </c>
      <c r="M113" s="12">
        <v>278.15451622013995</v>
      </c>
      <c r="N113" s="12">
        <v>420.96686559829999</v>
      </c>
      <c r="O113" s="12">
        <v>560.82947302746004</v>
      </c>
      <c r="P113" s="12">
        <v>953.10624234378008</v>
      </c>
      <c r="Q113" s="12">
        <v>341.83707324913996</v>
      </c>
      <c r="R113" s="12">
        <v>244.10463694973998</v>
      </c>
      <c r="S113" s="12">
        <v>280.76148036733997</v>
      </c>
      <c r="T113" s="12">
        <v>275.94591546437999</v>
      </c>
      <c r="U113" s="12">
        <v>395.58277972990004</v>
      </c>
      <c r="V113" s="12">
        <v>432.02839790740001</v>
      </c>
      <c r="W113" s="12">
        <v>431.56703751462004</v>
      </c>
      <c r="X113" s="12">
        <v>303.07353598984002</v>
      </c>
      <c r="Y113" s="12">
        <v>320.02899363820001</v>
      </c>
      <c r="Z113" s="12">
        <v>327.43484701158002</v>
      </c>
      <c r="AA113" s="12">
        <v>250.35060435588002</v>
      </c>
      <c r="AB113" s="12">
        <v>284.09291003099997</v>
      </c>
      <c r="AC113" s="12">
        <v>354.39015220966002</v>
      </c>
      <c r="AD113" s="12">
        <v>177.01468328487999</v>
      </c>
      <c r="AE113" s="12">
        <v>259.39252691337998</v>
      </c>
      <c r="AF113" s="12">
        <v>536.59415600854004</v>
      </c>
      <c r="AG113" s="12">
        <v>242.59826747449998</v>
      </c>
      <c r="AH113" s="12">
        <v>277.46340205752</v>
      </c>
      <c r="AI113" s="12">
        <v>365.95195482425999</v>
      </c>
      <c r="AJ113" s="12">
        <v>395.19923916241999</v>
      </c>
    </row>
    <row r="114" spans="1:36" s="11" customFormat="1" x14ac:dyDescent="0.25">
      <c r="A114" s="11">
        <v>97</v>
      </c>
      <c r="B114" s="11">
        <v>20</v>
      </c>
      <c r="C114" s="11">
        <v>27</v>
      </c>
      <c r="D114" s="11" t="s">
        <v>54</v>
      </c>
      <c r="E114" s="11">
        <v>18</v>
      </c>
      <c r="F114" s="11" t="s">
        <v>20</v>
      </c>
      <c r="H114" s="11">
        <v>25.684000000000001</v>
      </c>
      <c r="I114" s="11">
        <v>93.927999999999997</v>
      </c>
      <c r="J114" s="11" t="s">
        <v>55</v>
      </c>
      <c r="K114" s="11" t="s">
        <v>149</v>
      </c>
      <c r="L114" s="11" t="s">
        <v>154</v>
      </c>
      <c r="M114" s="12">
        <v>123</v>
      </c>
      <c r="N114" s="12">
        <v>78.720000000000013</v>
      </c>
      <c r="O114" s="12">
        <v>73.800000000000011</v>
      </c>
      <c r="P114" s="12">
        <v>88.56</v>
      </c>
      <c r="Q114" s="12">
        <v>103.32000000000001</v>
      </c>
      <c r="R114" s="12">
        <v>137.76</v>
      </c>
      <c r="S114" s="12">
        <v>206.64000000000001</v>
      </c>
      <c r="T114" s="12">
        <v>383.76</v>
      </c>
      <c r="U114" s="12">
        <v>319.8</v>
      </c>
      <c r="V114" s="12">
        <v>265.68</v>
      </c>
      <c r="W114" s="12">
        <v>83.64</v>
      </c>
      <c r="X114" s="12">
        <v>123</v>
      </c>
    </row>
    <row r="115" spans="1:36" x14ac:dyDescent="0.25">
      <c r="A115" s="1">
        <v>98</v>
      </c>
      <c r="B115" s="1">
        <v>21</v>
      </c>
      <c r="C115" s="1">
        <v>28</v>
      </c>
      <c r="D115" t="s">
        <v>150</v>
      </c>
      <c r="E115">
        <v>19</v>
      </c>
      <c r="F115" t="s">
        <v>30</v>
      </c>
      <c r="G115">
        <v>34</v>
      </c>
      <c r="J115" t="s">
        <v>37</v>
      </c>
      <c r="K115">
        <v>1990</v>
      </c>
      <c r="L115" t="s">
        <v>154</v>
      </c>
      <c r="M115" s="2"/>
      <c r="N115" s="2">
        <v>0</v>
      </c>
      <c r="O115" s="2">
        <v>0.04</v>
      </c>
      <c r="P115" s="2">
        <v>0</v>
      </c>
      <c r="Q115" s="2">
        <v>0</v>
      </c>
      <c r="R115" s="2">
        <v>0</v>
      </c>
      <c r="S115" s="2">
        <v>0</v>
      </c>
      <c r="T115" s="2">
        <v>0.64</v>
      </c>
      <c r="U115" s="2">
        <v>0</v>
      </c>
      <c r="V115" s="2"/>
      <c r="W115" s="2"/>
      <c r="X115" s="2"/>
    </row>
    <row r="116" spans="1:36" x14ac:dyDescent="0.25">
      <c r="A116" s="1">
        <v>109</v>
      </c>
      <c r="B116" s="1">
        <v>24</v>
      </c>
      <c r="C116" s="1">
        <v>33</v>
      </c>
      <c r="D116" t="s">
        <v>57</v>
      </c>
      <c r="E116">
        <v>20</v>
      </c>
      <c r="F116" t="s">
        <v>30</v>
      </c>
      <c r="G116">
        <v>47</v>
      </c>
      <c r="J116" t="s">
        <v>58</v>
      </c>
      <c r="K116" t="s">
        <v>127</v>
      </c>
      <c r="L116" t="s">
        <v>154</v>
      </c>
      <c r="M116">
        <v>0</v>
      </c>
      <c r="N116">
        <v>0</v>
      </c>
      <c r="O116">
        <v>0</v>
      </c>
      <c r="P116">
        <v>0</v>
      </c>
      <c r="Q116">
        <v>0</v>
      </c>
      <c r="R116">
        <v>0</v>
      </c>
      <c r="S116">
        <v>0.97470000000000001</v>
      </c>
      <c r="T116">
        <v>2.8561000000000001</v>
      </c>
      <c r="U116">
        <v>4.4985999999999997</v>
      </c>
      <c r="V116">
        <v>2.2302</v>
      </c>
      <c r="W116">
        <v>0</v>
      </c>
      <c r="X116">
        <v>0</v>
      </c>
    </row>
    <row r="117" spans="1:36" x14ac:dyDescent="0.25">
      <c r="A117" s="1">
        <v>117</v>
      </c>
      <c r="B117" s="1">
        <v>26</v>
      </c>
      <c r="C117" s="1">
        <v>35</v>
      </c>
      <c r="D117" t="s">
        <v>60</v>
      </c>
      <c r="E117">
        <v>21</v>
      </c>
      <c r="F117" t="s">
        <v>20</v>
      </c>
      <c r="H117">
        <v>28.582000000000001</v>
      </c>
      <c r="I117">
        <v>77.573999999999998</v>
      </c>
      <c r="J117" t="s">
        <v>63</v>
      </c>
      <c r="K117" t="s">
        <v>128</v>
      </c>
      <c r="L117" t="s">
        <v>154</v>
      </c>
      <c r="S117">
        <v>0.5</v>
      </c>
      <c r="T117">
        <v>2.2000000000000002</v>
      </c>
      <c r="U117">
        <v>2.5</v>
      </c>
      <c r="V117">
        <v>1.2</v>
      </c>
      <c r="W117">
        <v>9.1999999999999993</v>
      </c>
      <c r="X117">
        <v>8.6999999999999993</v>
      </c>
      <c r="Y117">
        <v>0.7</v>
      </c>
      <c r="Z117">
        <v>0.7</v>
      </c>
      <c r="AA117">
        <v>0.5</v>
      </c>
    </row>
    <row r="118" spans="1:36" s="11" customFormat="1" x14ac:dyDescent="0.25">
      <c r="A118" s="11">
        <v>124</v>
      </c>
      <c r="B118" s="11">
        <v>28</v>
      </c>
      <c r="C118" s="11">
        <v>38</v>
      </c>
      <c r="D118" s="11" t="s">
        <v>64</v>
      </c>
      <c r="E118" s="11">
        <v>22</v>
      </c>
      <c r="F118" s="11" t="s">
        <v>20</v>
      </c>
      <c r="H118" s="11">
        <v>18.991099999999999</v>
      </c>
      <c r="I118" s="11">
        <v>82.581400000000002</v>
      </c>
      <c r="J118" s="11" t="s">
        <v>65</v>
      </c>
      <c r="K118" s="11" t="s">
        <v>156</v>
      </c>
      <c r="L118" s="11" t="s">
        <v>154</v>
      </c>
      <c r="X118" s="11">
        <v>23</v>
      </c>
      <c r="Y118" s="11">
        <v>5</v>
      </c>
      <c r="Z118" s="11">
        <v>0</v>
      </c>
      <c r="AA118" s="11">
        <v>1</v>
      </c>
      <c r="AB118" s="11">
        <v>1</v>
      </c>
      <c r="AC118" s="11">
        <v>0</v>
      </c>
      <c r="AD118" s="11">
        <v>1</v>
      </c>
      <c r="AE118" s="11">
        <v>0</v>
      </c>
      <c r="AF118" s="11">
        <v>1</v>
      </c>
      <c r="AG118" s="11">
        <v>2</v>
      </c>
      <c r="AH118" s="11">
        <v>4</v>
      </c>
      <c r="AI118" s="11">
        <v>9</v>
      </c>
      <c r="AJ118" s="11">
        <v>2</v>
      </c>
    </row>
    <row r="119" spans="1:36" s="11" customFormat="1" x14ac:dyDescent="0.25">
      <c r="A119" s="11">
        <v>141</v>
      </c>
      <c r="B119" s="11">
        <v>32</v>
      </c>
      <c r="C119" s="11">
        <v>44</v>
      </c>
      <c r="D119" s="11" t="s">
        <v>69</v>
      </c>
      <c r="E119" s="11">
        <v>23</v>
      </c>
      <c r="F119" s="11" t="s">
        <v>30</v>
      </c>
      <c r="G119" s="11">
        <v>9</v>
      </c>
      <c r="J119" s="11" t="s">
        <v>70</v>
      </c>
      <c r="K119" s="11" t="s">
        <v>157</v>
      </c>
      <c r="L119" s="11" t="s">
        <v>154</v>
      </c>
      <c r="P119" s="12">
        <v>49.282239526719998</v>
      </c>
      <c r="Q119" s="12">
        <v>21.950854434328001</v>
      </c>
      <c r="R119" s="12">
        <v>44.568862595551998</v>
      </c>
      <c r="S119" s="12">
        <v>23.141360323600001</v>
      </c>
      <c r="T119" s="12">
        <v>1.8009943156504</v>
      </c>
      <c r="U119" s="12">
        <v>18.523138331047999</v>
      </c>
      <c r="V119" s="12">
        <v>9.7662110871519996</v>
      </c>
      <c r="W119" s="12">
        <v>12.028011903279999</v>
      </c>
      <c r="X119" s="12">
        <v>1.8282578092984001</v>
      </c>
      <c r="Y119" s="12">
        <v>6.1920205278072</v>
      </c>
      <c r="Z119" s="12">
        <v>8.3372832730479995</v>
      </c>
      <c r="AA119" s="12">
        <v>10.051141324688</v>
      </c>
    </row>
    <row r="120" spans="1:36" x14ac:dyDescent="0.25">
      <c r="A120" s="1">
        <v>143</v>
      </c>
      <c r="B120" s="1">
        <v>33</v>
      </c>
      <c r="C120" s="1">
        <v>45</v>
      </c>
      <c r="D120" t="s">
        <v>69</v>
      </c>
      <c r="E120">
        <v>24</v>
      </c>
      <c r="F120" t="s">
        <v>20</v>
      </c>
      <c r="H120">
        <v>26.835799999999999</v>
      </c>
      <c r="I120">
        <v>88.341899999999995</v>
      </c>
      <c r="J120" s="1" t="s">
        <v>32</v>
      </c>
      <c r="K120" t="s">
        <v>157</v>
      </c>
      <c r="L120" t="s">
        <v>154</v>
      </c>
      <c r="P120">
        <v>0</v>
      </c>
      <c r="Q120">
        <v>2</v>
      </c>
      <c r="R120">
        <v>0</v>
      </c>
      <c r="S120">
        <v>0</v>
      </c>
      <c r="T120">
        <v>0</v>
      </c>
      <c r="U120">
        <v>0</v>
      </c>
      <c r="V120">
        <v>0</v>
      </c>
      <c r="W120">
        <v>0</v>
      </c>
      <c r="X120">
        <v>0</v>
      </c>
      <c r="Y120">
        <v>0</v>
      </c>
      <c r="Z120">
        <v>2</v>
      </c>
      <c r="AA120">
        <v>0</v>
      </c>
    </row>
    <row r="121" spans="1:36" x14ac:dyDescent="0.25">
      <c r="A121" s="1">
        <v>143</v>
      </c>
      <c r="B121" s="1">
        <v>33</v>
      </c>
      <c r="C121" s="1">
        <v>46</v>
      </c>
      <c r="D121" t="s">
        <v>69</v>
      </c>
      <c r="E121">
        <v>25</v>
      </c>
      <c r="F121" t="s">
        <v>20</v>
      </c>
      <c r="H121">
        <v>26.788599999999999</v>
      </c>
      <c r="I121">
        <v>88.367999999999995</v>
      </c>
      <c r="J121" s="1" t="s">
        <v>32</v>
      </c>
      <c r="K121" t="s">
        <v>157</v>
      </c>
      <c r="L121" t="s">
        <v>154</v>
      </c>
      <c r="P121">
        <v>1</v>
      </c>
      <c r="Q121">
        <v>4</v>
      </c>
      <c r="R121">
        <v>1</v>
      </c>
      <c r="S121">
        <v>3</v>
      </c>
      <c r="T121">
        <v>3</v>
      </c>
      <c r="U121">
        <v>0</v>
      </c>
      <c r="V121">
        <v>2</v>
      </c>
      <c r="W121">
        <v>0</v>
      </c>
      <c r="X121">
        <v>0</v>
      </c>
      <c r="Y121">
        <v>1</v>
      </c>
      <c r="Z121">
        <v>2</v>
      </c>
      <c r="AA121">
        <v>0</v>
      </c>
    </row>
    <row r="122" spans="1:36" x14ac:dyDescent="0.25">
      <c r="A122" s="1">
        <v>159</v>
      </c>
      <c r="B122" s="1">
        <v>36</v>
      </c>
      <c r="C122" s="1">
        <v>50</v>
      </c>
      <c r="D122" t="s">
        <v>74</v>
      </c>
      <c r="E122">
        <v>26</v>
      </c>
      <c r="F122" t="s">
        <v>30</v>
      </c>
      <c r="G122">
        <v>4</v>
      </c>
      <c r="J122" t="s">
        <v>75</v>
      </c>
      <c r="K122" t="s">
        <v>123</v>
      </c>
      <c r="L122" t="s">
        <v>154</v>
      </c>
      <c r="T122">
        <v>6.89</v>
      </c>
      <c r="U122">
        <v>4.54</v>
      </c>
      <c r="V122">
        <v>4.6900000000000004</v>
      </c>
      <c r="W122">
        <v>1.48</v>
      </c>
      <c r="X122">
        <v>1.85</v>
      </c>
      <c r="Y122">
        <v>2.5499999999999998</v>
      </c>
      <c r="Z122">
        <v>2.35</v>
      </c>
      <c r="AA122">
        <v>4.78</v>
      </c>
      <c r="AB122">
        <v>4.53</v>
      </c>
    </row>
    <row r="123" spans="1:36" s="11" customFormat="1" x14ac:dyDescent="0.25">
      <c r="A123" s="11">
        <v>175</v>
      </c>
      <c r="B123" s="11">
        <v>39</v>
      </c>
      <c r="C123" s="11">
        <v>53</v>
      </c>
      <c r="D123" s="11" t="s">
        <v>77</v>
      </c>
      <c r="E123" s="11">
        <v>27</v>
      </c>
      <c r="F123" s="11" t="s">
        <v>20</v>
      </c>
      <c r="H123" s="11">
        <v>25.181999999999999</v>
      </c>
      <c r="I123" s="11">
        <v>81.614999999999995</v>
      </c>
      <c r="J123" s="11" t="s">
        <v>45</v>
      </c>
      <c r="K123" s="11" t="s">
        <v>130</v>
      </c>
      <c r="L123" s="11" t="s">
        <v>154</v>
      </c>
      <c r="S123" s="12">
        <v>49.6</v>
      </c>
      <c r="T123" s="12">
        <v>45.6</v>
      </c>
      <c r="U123" s="12">
        <v>56</v>
      </c>
      <c r="V123" s="12">
        <v>77.599999999999994</v>
      </c>
      <c r="W123" s="12">
        <v>68</v>
      </c>
      <c r="X123" s="12">
        <v>32.799999999999997</v>
      </c>
      <c r="Y123" s="12">
        <v>32.799999999999997</v>
      </c>
      <c r="Z123" s="12">
        <v>20</v>
      </c>
      <c r="AA123" s="12">
        <v>28.8</v>
      </c>
      <c r="AB123" s="12">
        <v>11.2</v>
      </c>
      <c r="AC123" s="12">
        <v>0.8</v>
      </c>
      <c r="AD123" s="12">
        <v>5.6</v>
      </c>
    </row>
    <row r="124" spans="1:36" s="11" customFormat="1" x14ac:dyDescent="0.25">
      <c r="A124" s="11">
        <v>175</v>
      </c>
      <c r="B124" s="11">
        <v>39</v>
      </c>
      <c r="C124" s="11">
        <v>53</v>
      </c>
      <c r="D124" s="11" t="s">
        <v>77</v>
      </c>
      <c r="E124" s="11">
        <v>28</v>
      </c>
      <c r="F124" s="11" t="s">
        <v>20</v>
      </c>
      <c r="H124" s="11">
        <v>25.181999999999999</v>
      </c>
      <c r="I124" s="11">
        <v>81.614999999999995</v>
      </c>
      <c r="J124" s="11" t="s">
        <v>44</v>
      </c>
      <c r="K124" s="11" t="s">
        <v>130</v>
      </c>
      <c r="L124" s="11" t="s">
        <v>154</v>
      </c>
      <c r="S124" s="12">
        <v>155.19999999999999</v>
      </c>
      <c r="T124" s="12">
        <v>120.8</v>
      </c>
      <c r="U124" s="12">
        <v>159.19999999999999</v>
      </c>
      <c r="V124" s="12">
        <v>513.6</v>
      </c>
      <c r="W124" s="12">
        <v>797.6</v>
      </c>
      <c r="X124" s="12">
        <v>815.2</v>
      </c>
      <c r="Y124" s="12">
        <v>296</v>
      </c>
      <c r="Z124" s="12">
        <v>369.6</v>
      </c>
      <c r="AA124" s="12">
        <v>343.2</v>
      </c>
      <c r="AB124" s="12">
        <v>176</v>
      </c>
      <c r="AC124" s="12">
        <v>32.799999999999997</v>
      </c>
      <c r="AD124" s="12">
        <v>52.8</v>
      </c>
    </row>
    <row r="125" spans="1:36" x14ac:dyDescent="0.25">
      <c r="A125" s="1">
        <v>210</v>
      </c>
      <c r="B125" s="1">
        <v>42</v>
      </c>
      <c r="C125" s="1">
        <v>57</v>
      </c>
      <c r="D125" t="s">
        <v>29</v>
      </c>
      <c r="E125">
        <v>29</v>
      </c>
      <c r="F125" t="s">
        <v>20</v>
      </c>
      <c r="H125" s="1">
        <v>22.467700000000001</v>
      </c>
      <c r="I125">
        <v>80.548699999999997</v>
      </c>
      <c r="J125" t="s">
        <v>78</v>
      </c>
      <c r="K125">
        <v>1993</v>
      </c>
      <c r="L125" t="s">
        <v>154</v>
      </c>
      <c r="M125">
        <v>0</v>
      </c>
      <c r="N125">
        <v>8</v>
      </c>
      <c r="O125">
        <v>11</v>
      </c>
      <c r="P125">
        <v>0</v>
      </c>
      <c r="Q125">
        <v>0</v>
      </c>
      <c r="R125">
        <v>0</v>
      </c>
      <c r="S125">
        <v>5</v>
      </c>
      <c r="T125">
        <v>16</v>
      </c>
      <c r="U125">
        <v>16</v>
      </c>
      <c r="V125">
        <v>36</v>
      </c>
      <c r="W125">
        <v>0</v>
      </c>
      <c r="X125">
        <v>4</v>
      </c>
    </row>
    <row r="126" spans="1:36" x14ac:dyDescent="0.25">
      <c r="A126" s="1">
        <v>226</v>
      </c>
      <c r="B126" s="1">
        <v>45</v>
      </c>
      <c r="C126" s="1">
        <v>62</v>
      </c>
      <c r="D126" t="s">
        <v>29</v>
      </c>
      <c r="E126">
        <v>30</v>
      </c>
      <c r="F126" t="s">
        <v>30</v>
      </c>
      <c r="G126">
        <v>22</v>
      </c>
      <c r="J126" t="s">
        <v>80</v>
      </c>
      <c r="K126" t="s">
        <v>158</v>
      </c>
      <c r="L126" t="s">
        <v>154</v>
      </c>
      <c r="M126">
        <v>59</v>
      </c>
      <c r="N126">
        <v>120</v>
      </c>
      <c r="O126">
        <v>64</v>
      </c>
      <c r="P126">
        <v>60</v>
      </c>
      <c r="Q126">
        <v>29</v>
      </c>
      <c r="R126">
        <v>22</v>
      </c>
      <c r="S126">
        <v>17</v>
      </c>
      <c r="T126">
        <v>6</v>
      </c>
      <c r="U126">
        <v>51</v>
      </c>
      <c r="V126">
        <v>84</v>
      </c>
      <c r="W126">
        <v>91</v>
      </c>
      <c r="X126">
        <v>65</v>
      </c>
    </row>
    <row r="127" spans="1:36" x14ac:dyDescent="0.25">
      <c r="A127" s="1">
        <v>226</v>
      </c>
      <c r="B127" s="1">
        <v>45</v>
      </c>
      <c r="C127" s="1">
        <v>63</v>
      </c>
      <c r="D127" t="s">
        <v>29</v>
      </c>
      <c r="E127">
        <v>31</v>
      </c>
      <c r="F127" t="s">
        <v>30</v>
      </c>
      <c r="G127">
        <v>23</v>
      </c>
      <c r="J127" t="s">
        <v>80</v>
      </c>
      <c r="K127" t="s">
        <v>158</v>
      </c>
      <c r="L127" t="s">
        <v>154</v>
      </c>
      <c r="M127">
        <v>3</v>
      </c>
      <c r="N127">
        <v>4</v>
      </c>
      <c r="O127">
        <v>12</v>
      </c>
      <c r="P127">
        <v>0</v>
      </c>
      <c r="Q127">
        <v>0</v>
      </c>
      <c r="R127">
        <v>1</v>
      </c>
      <c r="S127">
        <v>1</v>
      </c>
      <c r="T127">
        <v>0</v>
      </c>
      <c r="U127">
        <v>10</v>
      </c>
      <c r="V127">
        <v>11</v>
      </c>
      <c r="W127">
        <v>0</v>
      </c>
      <c r="X127">
        <v>4</v>
      </c>
    </row>
    <row r="128" spans="1:36" x14ac:dyDescent="0.25">
      <c r="A128" s="1">
        <v>273</v>
      </c>
      <c r="B128" s="1">
        <v>54</v>
      </c>
      <c r="C128" s="1">
        <v>74</v>
      </c>
      <c r="D128" t="s">
        <v>88</v>
      </c>
      <c r="E128">
        <v>32</v>
      </c>
      <c r="F128" t="s">
        <v>20</v>
      </c>
      <c r="H128">
        <v>26.121300000000002</v>
      </c>
      <c r="I128">
        <v>91.977900000000005</v>
      </c>
      <c r="J128" t="s">
        <v>89</v>
      </c>
      <c r="K128">
        <v>1988</v>
      </c>
      <c r="L128" t="s">
        <v>154</v>
      </c>
      <c r="P128">
        <v>0</v>
      </c>
      <c r="Q128">
        <v>0.25</v>
      </c>
      <c r="R128">
        <v>2.67</v>
      </c>
      <c r="S128">
        <v>1</v>
      </c>
      <c r="T128">
        <v>1.5</v>
      </c>
      <c r="U128">
        <v>1.33</v>
      </c>
      <c r="V128">
        <v>0.67</v>
      </c>
      <c r="W128">
        <v>0</v>
      </c>
    </row>
    <row r="129" spans="1:48" s="11" customFormat="1" x14ac:dyDescent="0.25">
      <c r="A129" s="11">
        <v>281</v>
      </c>
      <c r="B129" s="11">
        <v>55</v>
      </c>
      <c r="C129" s="11">
        <v>75</v>
      </c>
      <c r="D129" s="11" t="s">
        <v>90</v>
      </c>
      <c r="E129" s="11">
        <v>33</v>
      </c>
      <c r="F129" s="11" t="s">
        <v>30</v>
      </c>
      <c r="G129" s="11">
        <v>44</v>
      </c>
      <c r="J129" s="11" t="s">
        <v>91</v>
      </c>
      <c r="K129" s="11" t="s">
        <v>159</v>
      </c>
      <c r="L129" s="11" t="s">
        <v>154</v>
      </c>
      <c r="W129" s="11">
        <v>5.2572000000000001</v>
      </c>
      <c r="X129" s="11">
        <v>4.0023999999999997</v>
      </c>
      <c r="Y129" s="11">
        <v>5.2164000000000001</v>
      </c>
      <c r="Z129" s="11">
        <v>3.1884000000000001</v>
      </c>
      <c r="AA129" s="11">
        <v>3.2052</v>
      </c>
      <c r="AB129" s="11">
        <v>7.6116000000000001</v>
      </c>
      <c r="AC129" s="11">
        <v>12.8408</v>
      </c>
      <c r="AD129" s="11">
        <v>8.7672000000000008</v>
      </c>
      <c r="AE129" s="11">
        <v>17.313600000000001</v>
      </c>
      <c r="AF129" s="11">
        <v>6.7816000000000001</v>
      </c>
      <c r="AG129" s="11">
        <v>7.6212</v>
      </c>
      <c r="AH129" s="11">
        <v>5.9420000000000002</v>
      </c>
    </row>
    <row r="130" spans="1:48" s="11" customFormat="1" x14ac:dyDescent="0.25">
      <c r="A130" s="11">
        <v>281</v>
      </c>
      <c r="B130" s="11">
        <v>55</v>
      </c>
      <c r="C130" s="11">
        <v>75</v>
      </c>
      <c r="D130" s="11" t="s">
        <v>90</v>
      </c>
      <c r="E130" s="11">
        <v>34</v>
      </c>
      <c r="F130" s="11" t="s">
        <v>30</v>
      </c>
      <c r="G130" s="11">
        <v>44</v>
      </c>
      <c r="J130" s="11" t="s">
        <v>24</v>
      </c>
      <c r="K130" s="11" t="s">
        <v>159</v>
      </c>
      <c r="L130" s="11" t="s">
        <v>154</v>
      </c>
      <c r="W130" s="11">
        <v>1.292</v>
      </c>
      <c r="X130" s="11">
        <v>0.86</v>
      </c>
      <c r="Y130" s="11">
        <v>2.0739999999999998</v>
      </c>
      <c r="Z130" s="11">
        <v>2.39</v>
      </c>
      <c r="AA130" s="11">
        <v>1.1852</v>
      </c>
      <c r="AB130" s="11">
        <v>0.42920000000000003</v>
      </c>
      <c r="AC130" s="11">
        <v>0.37159999999999999</v>
      </c>
      <c r="AD130" s="11">
        <v>0.76200000000000001</v>
      </c>
      <c r="AE130" s="11">
        <v>0</v>
      </c>
      <c r="AF130" s="11">
        <v>0.34720000000000001</v>
      </c>
      <c r="AG130" s="11">
        <v>0.31440000000000001</v>
      </c>
      <c r="AH130" s="11">
        <v>2.3755999999999999</v>
      </c>
    </row>
    <row r="131" spans="1:48" s="11" customFormat="1" x14ac:dyDescent="0.25">
      <c r="A131" s="11">
        <v>281</v>
      </c>
      <c r="B131" s="11">
        <v>55</v>
      </c>
      <c r="C131" s="11">
        <v>75</v>
      </c>
      <c r="D131" s="11" t="s">
        <v>90</v>
      </c>
      <c r="E131" s="11">
        <v>34.5</v>
      </c>
      <c r="F131" s="11" t="s">
        <v>30</v>
      </c>
      <c r="G131" s="11">
        <v>44</v>
      </c>
      <c r="J131" s="11" t="s">
        <v>376</v>
      </c>
      <c r="K131" s="11" t="s">
        <v>159</v>
      </c>
      <c r="L131" s="11" t="s">
        <v>154</v>
      </c>
      <c r="W131" s="11">
        <v>1.1679999999999999</v>
      </c>
      <c r="X131" s="11">
        <v>0</v>
      </c>
      <c r="Y131" s="11">
        <v>0</v>
      </c>
      <c r="Z131" s="11">
        <v>0</v>
      </c>
      <c r="AA131" s="11">
        <v>0</v>
      </c>
      <c r="AB131" s="11">
        <v>0</v>
      </c>
      <c r="AC131" s="11">
        <v>3.3283999999999998</v>
      </c>
      <c r="AD131" s="11">
        <v>0</v>
      </c>
      <c r="AE131" s="11">
        <v>1.2276</v>
      </c>
      <c r="AF131" s="11">
        <v>1.2276</v>
      </c>
      <c r="AG131" s="11">
        <v>1.2276</v>
      </c>
      <c r="AH131" s="11">
        <v>1.2276</v>
      </c>
    </row>
    <row r="132" spans="1:48" x14ac:dyDescent="0.25">
      <c r="A132" s="1">
        <v>319</v>
      </c>
      <c r="B132" s="1">
        <v>58</v>
      </c>
      <c r="C132" s="1">
        <v>79</v>
      </c>
      <c r="D132" t="s">
        <v>93</v>
      </c>
      <c r="E132">
        <v>35</v>
      </c>
      <c r="F132" t="s">
        <v>30</v>
      </c>
      <c r="G132">
        <v>1</v>
      </c>
      <c r="J132" t="s">
        <v>94</v>
      </c>
      <c r="K132" t="s">
        <v>136</v>
      </c>
      <c r="L132" t="s">
        <v>154</v>
      </c>
      <c r="M132">
        <v>0</v>
      </c>
      <c r="N132">
        <v>0</v>
      </c>
      <c r="O132">
        <v>5</v>
      </c>
      <c r="P132">
        <v>3</v>
      </c>
      <c r="Q132">
        <v>5</v>
      </c>
      <c r="R132">
        <v>2</v>
      </c>
      <c r="S132">
        <v>1</v>
      </c>
      <c r="T132">
        <v>4</v>
      </c>
      <c r="U132">
        <v>10</v>
      </c>
      <c r="V132">
        <v>7</v>
      </c>
      <c r="W132">
        <v>3</v>
      </c>
      <c r="X132">
        <v>0</v>
      </c>
      <c r="Y132">
        <v>0</v>
      </c>
      <c r="Z132">
        <v>2</v>
      </c>
      <c r="AA132">
        <v>2</v>
      </c>
      <c r="AB132">
        <v>6</v>
      </c>
      <c r="AC132">
        <v>1</v>
      </c>
      <c r="AD132">
        <v>2</v>
      </c>
      <c r="AE132">
        <v>0</v>
      </c>
      <c r="AF132">
        <v>2</v>
      </c>
      <c r="AG132">
        <v>2</v>
      </c>
      <c r="AH132">
        <v>3</v>
      </c>
      <c r="AI132">
        <v>1</v>
      </c>
      <c r="AJ132">
        <v>0</v>
      </c>
      <c r="AK132">
        <v>0</v>
      </c>
      <c r="AL132">
        <v>0</v>
      </c>
      <c r="AM132">
        <v>3</v>
      </c>
      <c r="AN132">
        <v>10</v>
      </c>
      <c r="AO132">
        <v>10</v>
      </c>
      <c r="AP132">
        <v>3</v>
      </c>
      <c r="AQ132">
        <v>2</v>
      </c>
      <c r="AR132">
        <v>7</v>
      </c>
      <c r="AS132">
        <v>5</v>
      </c>
      <c r="AT132">
        <v>2</v>
      </c>
      <c r="AU132">
        <v>2</v>
      </c>
      <c r="AV132">
        <v>0</v>
      </c>
    </row>
    <row r="133" spans="1:48" x14ac:dyDescent="0.25">
      <c r="A133" s="1">
        <v>350</v>
      </c>
      <c r="B133" s="1">
        <v>63</v>
      </c>
      <c r="C133" s="1">
        <v>86</v>
      </c>
      <c r="D133" t="s">
        <v>98</v>
      </c>
      <c r="E133">
        <v>36</v>
      </c>
      <c r="F133" t="s">
        <v>30</v>
      </c>
      <c r="G133">
        <v>43</v>
      </c>
      <c r="J133" t="s">
        <v>99</v>
      </c>
      <c r="K133" t="s">
        <v>139</v>
      </c>
      <c r="L133" t="s">
        <v>154</v>
      </c>
      <c r="V133">
        <v>9</v>
      </c>
      <c r="W133">
        <v>5.05</v>
      </c>
      <c r="X133">
        <v>6.26</v>
      </c>
      <c r="Y133">
        <v>8.31</v>
      </c>
      <c r="Z133">
        <v>6.95</v>
      </c>
      <c r="AA133">
        <v>9.25</v>
      </c>
      <c r="AB133">
        <v>3.32</v>
      </c>
      <c r="AC133">
        <v>4.1500000000000004</v>
      </c>
      <c r="AD133">
        <v>2.2999999999999998</v>
      </c>
      <c r="AE133">
        <v>6.52</v>
      </c>
      <c r="AF133">
        <v>10.6</v>
      </c>
      <c r="AG133">
        <v>11.95</v>
      </c>
      <c r="AH133">
        <v>6.13</v>
      </c>
      <c r="AI133">
        <v>5.5</v>
      </c>
      <c r="AJ133">
        <v>4.55</v>
      </c>
      <c r="AK133">
        <v>4.8499999999999996</v>
      </c>
      <c r="AL133">
        <v>4.5</v>
      </c>
      <c r="AM133">
        <v>3.65</v>
      </c>
    </row>
    <row r="134" spans="1:48" x14ac:dyDescent="0.25">
      <c r="A134" s="1">
        <v>365</v>
      </c>
      <c r="B134" s="1">
        <v>64</v>
      </c>
      <c r="C134" s="1">
        <v>87</v>
      </c>
      <c r="D134" t="s">
        <v>98</v>
      </c>
      <c r="E134">
        <v>37</v>
      </c>
      <c r="F134" t="s">
        <v>20</v>
      </c>
      <c r="H134">
        <v>20.970800000000001</v>
      </c>
      <c r="I134">
        <v>82.029700000000005</v>
      </c>
      <c r="J134" t="s">
        <v>100</v>
      </c>
      <c r="K134" t="s">
        <v>160</v>
      </c>
      <c r="L134" t="s">
        <v>154</v>
      </c>
      <c r="M134">
        <v>7.47</v>
      </c>
      <c r="N134">
        <v>6.83</v>
      </c>
      <c r="O134">
        <v>4.8</v>
      </c>
      <c r="P134">
        <v>1.45</v>
      </c>
      <c r="Q134">
        <v>0.4</v>
      </c>
      <c r="R134">
        <v>0.75</v>
      </c>
      <c r="S134">
        <v>3.5</v>
      </c>
      <c r="T134">
        <v>5.5</v>
      </c>
      <c r="U134">
        <v>3</v>
      </c>
      <c r="V134">
        <v>5.4</v>
      </c>
      <c r="W134">
        <v>4.6500000000000004</v>
      </c>
      <c r="X134">
        <v>7.2</v>
      </c>
      <c r="Y134">
        <v>4.49</v>
      </c>
      <c r="Z134">
        <v>3.35</v>
      </c>
      <c r="AA134">
        <v>2.5</v>
      </c>
    </row>
    <row r="135" spans="1:48" x14ac:dyDescent="0.25">
      <c r="A135" s="1">
        <v>383</v>
      </c>
      <c r="B135" s="1">
        <v>68</v>
      </c>
      <c r="C135" s="1">
        <v>91</v>
      </c>
      <c r="D135" t="s">
        <v>42</v>
      </c>
      <c r="E135">
        <v>38</v>
      </c>
      <c r="F135" t="s">
        <v>30</v>
      </c>
      <c r="G135">
        <v>48</v>
      </c>
      <c r="J135" t="s">
        <v>103</v>
      </c>
      <c r="K135" t="s">
        <v>142</v>
      </c>
      <c r="L135" t="s">
        <v>154</v>
      </c>
      <c r="O135" s="2">
        <v>97.869728992809996</v>
      </c>
      <c r="P135" s="2">
        <v>142.4866230092</v>
      </c>
      <c r="Q135" s="2">
        <v>231.88392948609999</v>
      </c>
      <c r="R135" s="2">
        <v>321.28714626819999</v>
      </c>
      <c r="S135" s="2">
        <v>282.88099797469999</v>
      </c>
      <c r="T135" s="2">
        <v>317.24252740409997</v>
      </c>
      <c r="U135" s="2">
        <v>212.60451389709999</v>
      </c>
      <c r="V135" s="2">
        <v>148.08269699050001</v>
      </c>
      <c r="W135" s="2">
        <v>102.2177435243</v>
      </c>
      <c r="X135" s="2">
        <v>40.494456133710003</v>
      </c>
      <c r="Y135" s="2">
        <v>51.548696974709998</v>
      </c>
      <c r="Z135" s="2">
        <v>33.649337651800003</v>
      </c>
    </row>
    <row r="136" spans="1:48" x14ac:dyDescent="0.25">
      <c r="A136" s="1">
        <v>430</v>
      </c>
      <c r="B136" s="1">
        <v>73</v>
      </c>
      <c r="C136" s="1">
        <v>98</v>
      </c>
      <c r="D136" s="1" t="s">
        <v>151</v>
      </c>
      <c r="E136" s="1">
        <v>39</v>
      </c>
      <c r="F136" s="1" t="s">
        <v>30</v>
      </c>
      <c r="G136" s="1">
        <v>42</v>
      </c>
      <c r="H136" s="1"/>
      <c r="I136" s="1"/>
      <c r="J136" s="1" t="s">
        <v>152</v>
      </c>
      <c r="K136" s="1" t="s">
        <v>153</v>
      </c>
      <c r="L136" t="s">
        <v>154</v>
      </c>
      <c r="M136" s="1">
        <v>0</v>
      </c>
      <c r="N136" s="1">
        <v>2</v>
      </c>
      <c r="O136" s="1">
        <v>4</v>
      </c>
      <c r="P136" s="1">
        <v>6</v>
      </c>
      <c r="Q136" s="1">
        <v>7</v>
      </c>
      <c r="R136" s="1">
        <v>9</v>
      </c>
      <c r="S136" s="1">
        <v>9</v>
      </c>
      <c r="T136" s="1">
        <v>6</v>
      </c>
      <c r="U136" s="1">
        <v>6</v>
      </c>
      <c r="V136" s="1">
        <v>2</v>
      </c>
      <c r="W136" s="1">
        <v>0</v>
      </c>
      <c r="X136" s="1"/>
    </row>
    <row r="137" spans="1:48" x14ac:dyDescent="0.25">
      <c r="A137" s="1">
        <v>445</v>
      </c>
      <c r="B137" s="1">
        <v>75</v>
      </c>
      <c r="C137" s="1">
        <v>100</v>
      </c>
      <c r="D137" t="s">
        <v>109</v>
      </c>
      <c r="E137">
        <v>40</v>
      </c>
      <c r="F137" s="1" t="s">
        <v>20</v>
      </c>
      <c r="H137" s="4">
        <v>23.510300000000001</v>
      </c>
      <c r="I137" s="1">
        <v>85.786500000000004</v>
      </c>
      <c r="J137" t="s">
        <v>110</v>
      </c>
      <c r="K137">
        <v>2012</v>
      </c>
      <c r="L137" t="s">
        <v>154</v>
      </c>
      <c r="M137" s="2">
        <v>145.66215923870001</v>
      </c>
      <c r="N137" s="2">
        <v>259.95620649469998</v>
      </c>
      <c r="O137" s="2">
        <v>332.6204857267</v>
      </c>
      <c r="P137" s="2">
        <v>131.16374369920001</v>
      </c>
      <c r="Q137" s="2">
        <v>99.120737349310005</v>
      </c>
      <c r="R137" s="2">
        <v>41.339181860220002</v>
      </c>
      <c r="S137" s="2">
        <v>156.73955191389999</v>
      </c>
      <c r="T137" s="2">
        <v>115.4352248502</v>
      </c>
      <c r="U137" s="2">
        <v>75.684145573039999</v>
      </c>
      <c r="V137" s="2">
        <v>79.809409027849995</v>
      </c>
      <c r="W137" s="2">
        <v>79.372301205080007</v>
      </c>
      <c r="X137" s="2">
        <v>121.2712141067</v>
      </c>
    </row>
    <row r="138" spans="1:48" x14ac:dyDescent="0.25">
      <c r="A138" s="1">
        <v>445</v>
      </c>
      <c r="B138" s="1">
        <v>75</v>
      </c>
      <c r="C138" s="1">
        <v>101</v>
      </c>
      <c r="D138" t="s">
        <v>109</v>
      </c>
      <c r="E138">
        <v>41</v>
      </c>
      <c r="F138" s="1" t="s">
        <v>20</v>
      </c>
      <c r="H138" s="4">
        <v>23.564900000000002</v>
      </c>
      <c r="I138" s="1">
        <v>85.780699999999996</v>
      </c>
      <c r="J138" t="s">
        <v>110</v>
      </c>
      <c r="K138">
        <v>2012</v>
      </c>
      <c r="L138" t="s">
        <v>154</v>
      </c>
      <c r="M138" s="2">
        <v>141.34981118370001</v>
      </c>
      <c r="N138" s="2">
        <v>135.82430664969999</v>
      </c>
      <c r="O138" s="2">
        <v>189.38751436940001</v>
      </c>
      <c r="P138" s="2">
        <v>116.0006444055</v>
      </c>
      <c r="Q138" s="2">
        <v>33.030699371159997</v>
      </c>
      <c r="R138" s="2">
        <v>54.65760494117</v>
      </c>
      <c r="S138" s="2">
        <v>57.9156757111</v>
      </c>
      <c r="T138" s="2">
        <v>69.162190869650004</v>
      </c>
      <c r="U138" s="2">
        <v>119.52303067210001</v>
      </c>
      <c r="V138" s="2">
        <v>30.173470697300001</v>
      </c>
      <c r="W138" s="2">
        <v>29.441688124100001</v>
      </c>
      <c r="X138" s="2">
        <v>42.281741751749998</v>
      </c>
    </row>
    <row r="139" spans="1:48" x14ac:dyDescent="0.25">
      <c r="A139" s="1">
        <v>445</v>
      </c>
      <c r="B139" s="1">
        <v>75</v>
      </c>
      <c r="C139" s="1">
        <v>102</v>
      </c>
      <c r="D139" t="s">
        <v>109</v>
      </c>
      <c r="E139">
        <v>42</v>
      </c>
      <c r="F139" s="1" t="s">
        <v>20</v>
      </c>
      <c r="H139" s="7">
        <v>23.565999999999999</v>
      </c>
      <c r="I139" s="1">
        <v>85.523499999999999</v>
      </c>
      <c r="J139" t="s">
        <v>110</v>
      </c>
      <c r="K139">
        <v>2012</v>
      </c>
      <c r="L139" t="s">
        <v>154</v>
      </c>
      <c r="M139" s="2">
        <v>9.0361445783129994</v>
      </c>
      <c r="N139" s="2">
        <v>46.987951807229997</v>
      </c>
      <c r="O139" s="2">
        <v>44.578313253010002</v>
      </c>
      <c r="P139" s="2">
        <v>29.518072289159999</v>
      </c>
      <c r="Q139" s="2">
        <v>5.4216867469879997</v>
      </c>
      <c r="R139" s="2">
        <v>13.25301204819</v>
      </c>
      <c r="S139" s="2">
        <v>25.301204819279999</v>
      </c>
      <c r="T139" s="2">
        <v>86.144578313249994</v>
      </c>
      <c r="U139" s="2">
        <v>59.036144578310001</v>
      </c>
      <c r="V139" s="2">
        <v>31.325301204820001</v>
      </c>
      <c r="W139" s="2">
        <v>28.313253012050001</v>
      </c>
      <c r="X139" s="2">
        <v>18.072289156629999</v>
      </c>
    </row>
    <row r="140" spans="1:48" x14ac:dyDescent="0.25">
      <c r="A140" s="1">
        <v>445</v>
      </c>
      <c r="B140" s="1">
        <v>75</v>
      </c>
      <c r="C140" s="1">
        <v>103</v>
      </c>
      <c r="D140" t="s">
        <v>109</v>
      </c>
      <c r="E140">
        <v>43</v>
      </c>
      <c r="F140" s="1" t="s">
        <v>20</v>
      </c>
      <c r="H140" s="4">
        <v>23.5198</v>
      </c>
      <c r="I140" s="1">
        <v>85.587299999999999</v>
      </c>
      <c r="J140" t="s">
        <v>110</v>
      </c>
      <c r="K140">
        <v>2012</v>
      </c>
      <c r="L140" t="s">
        <v>154</v>
      </c>
      <c r="M140" s="2">
        <v>42.162817565170002</v>
      </c>
      <c r="N140" s="2">
        <v>76.796723974239995</v>
      </c>
      <c r="O140" s="2">
        <v>69.203756448530001</v>
      </c>
      <c r="P140" s="2">
        <v>33.446575843890002</v>
      </c>
      <c r="Q140" s="2">
        <v>48.211569037899999</v>
      </c>
      <c r="R140" s="2">
        <v>20.73596193221</v>
      </c>
      <c r="S140" s="2">
        <v>23.911327682650001</v>
      </c>
      <c r="T140" s="2">
        <v>91.68525445249</v>
      </c>
      <c r="U140" s="2">
        <v>86.54930624664</v>
      </c>
      <c r="V140" s="2">
        <v>81.447673953079999</v>
      </c>
      <c r="W140" s="2">
        <v>50.657149720329997</v>
      </c>
      <c r="X140" s="2">
        <v>16.560859270440002</v>
      </c>
    </row>
    <row r="141" spans="1:48" x14ac:dyDescent="0.25">
      <c r="A141" s="1">
        <v>471</v>
      </c>
      <c r="B141" s="1">
        <v>79</v>
      </c>
      <c r="C141" s="1">
        <v>107</v>
      </c>
      <c r="D141" t="s">
        <v>42</v>
      </c>
      <c r="E141">
        <v>44</v>
      </c>
      <c r="F141" s="1" t="s">
        <v>20</v>
      </c>
      <c r="H141">
        <v>23.352499999999999</v>
      </c>
      <c r="I141">
        <v>85.393500000000003</v>
      </c>
      <c r="J141" t="s">
        <v>111</v>
      </c>
      <c r="K141" t="s">
        <v>145</v>
      </c>
      <c r="L141" t="s">
        <v>154</v>
      </c>
      <c r="Q141">
        <v>170.04920000000001</v>
      </c>
      <c r="R141">
        <v>152.39109999999999</v>
      </c>
      <c r="S141">
        <v>238.8372</v>
      </c>
      <c r="T141">
        <v>209.44450000000001</v>
      </c>
      <c r="U141">
        <v>241.6413</v>
      </c>
      <c r="V141">
        <v>116.94370000000001</v>
      </c>
      <c r="W141">
        <v>103.6844</v>
      </c>
      <c r="X141">
        <v>113.8827</v>
      </c>
      <c r="Y141">
        <v>90.3596</v>
      </c>
      <c r="Z141">
        <v>121.0902</v>
      </c>
      <c r="AA141">
        <v>103.42919999999999</v>
      </c>
      <c r="AB141">
        <v>101.8972</v>
      </c>
      <c r="AC141">
        <v>53.447400000000002</v>
      </c>
      <c r="AD141">
        <v>144.2938</v>
      </c>
      <c r="AE141">
        <v>199.94649999999999</v>
      </c>
      <c r="AF141">
        <v>173.49090000000001</v>
      </c>
      <c r="AG141">
        <v>170.4941</v>
      </c>
      <c r="AH141">
        <v>123.5106</v>
      </c>
      <c r="AI141">
        <v>116.1135</v>
      </c>
      <c r="AJ141">
        <v>120.4466</v>
      </c>
      <c r="AK141">
        <v>98.389799999999994</v>
      </c>
      <c r="AL141">
        <v>123.25530000000001</v>
      </c>
      <c r="AM141">
        <v>71.872900000000001</v>
      </c>
    </row>
    <row r="142" spans="1:48" x14ac:dyDescent="0.25">
      <c r="A142">
        <v>21</v>
      </c>
      <c r="B142">
        <v>5</v>
      </c>
      <c r="C142">
        <v>6</v>
      </c>
      <c r="D142" t="s">
        <v>27</v>
      </c>
      <c r="E142">
        <v>1</v>
      </c>
      <c r="F142" s="1" t="s">
        <v>20</v>
      </c>
      <c r="H142" s="1">
        <v>26.2088</v>
      </c>
      <c r="I142" s="1">
        <v>90.266999999999996</v>
      </c>
      <c r="J142" t="s">
        <v>28</v>
      </c>
      <c r="K142" t="s">
        <v>119</v>
      </c>
      <c r="L142" t="s">
        <v>171</v>
      </c>
      <c r="M142">
        <v>0</v>
      </c>
      <c r="N142">
        <v>0</v>
      </c>
      <c r="O142">
        <v>0</v>
      </c>
      <c r="P142">
        <v>0</v>
      </c>
      <c r="Q142">
        <v>0</v>
      </c>
      <c r="R142">
        <v>2</v>
      </c>
      <c r="S142">
        <v>5</v>
      </c>
      <c r="T142">
        <v>4</v>
      </c>
      <c r="U142">
        <v>1</v>
      </c>
      <c r="V142">
        <v>0</v>
      </c>
      <c r="W142">
        <v>0</v>
      </c>
      <c r="X142">
        <v>0</v>
      </c>
    </row>
    <row r="143" spans="1:48" s="11" customFormat="1" x14ac:dyDescent="0.25">
      <c r="A143" s="11">
        <v>74</v>
      </c>
      <c r="B143" s="11">
        <v>15</v>
      </c>
      <c r="C143" s="11">
        <v>16</v>
      </c>
      <c r="D143" s="11" t="s">
        <v>150</v>
      </c>
      <c r="E143" s="11">
        <v>2</v>
      </c>
      <c r="F143" s="11" t="s">
        <v>20</v>
      </c>
      <c r="H143" s="11">
        <v>27.382999999999999</v>
      </c>
      <c r="I143" s="11">
        <v>95.167000000000002</v>
      </c>
      <c r="J143" s="11" t="s">
        <v>161</v>
      </c>
      <c r="K143" s="11">
        <v>1988</v>
      </c>
      <c r="L143" s="11" t="s">
        <v>171</v>
      </c>
      <c r="M143" s="11">
        <v>0</v>
      </c>
      <c r="N143" s="11">
        <v>0</v>
      </c>
      <c r="O143" s="11">
        <v>0</v>
      </c>
      <c r="P143" s="11">
        <v>2.3528340000000001</v>
      </c>
      <c r="Q143" s="11">
        <v>5.0528380000000004</v>
      </c>
      <c r="R143" s="11">
        <v>25.80941</v>
      </c>
      <c r="S143" s="11">
        <v>31.302617999999999</v>
      </c>
      <c r="T143" s="11">
        <v>33.139356999999997</v>
      </c>
      <c r="U143" s="11">
        <v>64.850889999999993</v>
      </c>
      <c r="V143" s="11">
        <v>42.192339000000004</v>
      </c>
      <c r="W143" s="11">
        <v>19.323388999999999</v>
      </c>
      <c r="X143" s="11">
        <v>2.2477510000000001</v>
      </c>
    </row>
    <row r="144" spans="1:48" s="11" customFormat="1" x14ac:dyDescent="0.25">
      <c r="A144" s="11">
        <v>97</v>
      </c>
      <c r="B144" s="11">
        <v>20</v>
      </c>
      <c r="C144" s="11">
        <v>27</v>
      </c>
      <c r="D144" s="11" t="s">
        <v>54</v>
      </c>
      <c r="E144" s="11">
        <v>3</v>
      </c>
      <c r="F144" s="11" t="s">
        <v>20</v>
      </c>
      <c r="H144" s="11">
        <v>25.684000000000001</v>
      </c>
      <c r="I144" s="11">
        <v>93.927999999999997</v>
      </c>
      <c r="J144" s="11" t="s">
        <v>55</v>
      </c>
      <c r="K144" s="11" t="s">
        <v>172</v>
      </c>
      <c r="L144" s="11" t="s">
        <v>171</v>
      </c>
      <c r="M144" s="12">
        <v>0.49200000000000005</v>
      </c>
      <c r="N144" s="12">
        <v>0.9840000000000001</v>
      </c>
      <c r="O144" s="12">
        <v>0.9840000000000001</v>
      </c>
      <c r="P144" s="12">
        <v>0.9840000000000001</v>
      </c>
      <c r="Q144" s="12">
        <v>14.76</v>
      </c>
      <c r="R144" s="12">
        <v>4.9200000000000008</v>
      </c>
      <c r="S144" s="12">
        <v>4.9200000000000008</v>
      </c>
      <c r="T144" s="12">
        <v>1.9680000000000002</v>
      </c>
      <c r="U144" s="12">
        <v>9.8400000000000016</v>
      </c>
      <c r="V144" s="12">
        <v>9.8400000000000016</v>
      </c>
      <c r="W144" s="12">
        <v>1.9680000000000002</v>
      </c>
      <c r="X144" s="12">
        <v>0</v>
      </c>
    </row>
    <row r="145" spans="1:36" x14ac:dyDescent="0.25">
      <c r="A145" s="1">
        <v>98</v>
      </c>
      <c r="B145">
        <v>21</v>
      </c>
      <c r="C145">
        <v>28</v>
      </c>
      <c r="D145" t="s">
        <v>150</v>
      </c>
      <c r="E145">
        <v>4</v>
      </c>
      <c r="F145" s="1" t="s">
        <v>30</v>
      </c>
      <c r="G145">
        <v>34</v>
      </c>
      <c r="J145" t="s">
        <v>37</v>
      </c>
      <c r="K145">
        <v>1990</v>
      </c>
      <c r="L145" t="s">
        <v>171</v>
      </c>
      <c r="N145">
        <v>0</v>
      </c>
      <c r="O145">
        <v>0.02</v>
      </c>
      <c r="P145">
        <v>0</v>
      </c>
      <c r="Q145">
        <v>0</v>
      </c>
      <c r="R145">
        <v>0.02</v>
      </c>
      <c r="S145">
        <v>0</v>
      </c>
      <c r="T145">
        <v>7.0000000000000007E-2</v>
      </c>
      <c r="U145">
        <v>0</v>
      </c>
    </row>
    <row r="146" spans="1:36" x14ac:dyDescent="0.25">
      <c r="A146" s="1">
        <v>98</v>
      </c>
      <c r="B146">
        <v>21</v>
      </c>
      <c r="C146">
        <v>28</v>
      </c>
      <c r="D146" t="s">
        <v>150</v>
      </c>
      <c r="E146">
        <v>4.5</v>
      </c>
      <c r="F146" s="1" t="s">
        <v>30</v>
      </c>
      <c r="G146">
        <v>34</v>
      </c>
      <c r="J146" t="s">
        <v>91</v>
      </c>
      <c r="K146">
        <v>1990</v>
      </c>
      <c r="L146" t="s">
        <v>171</v>
      </c>
      <c r="N146">
        <v>0</v>
      </c>
      <c r="O146">
        <v>0</v>
      </c>
      <c r="P146">
        <v>0</v>
      </c>
      <c r="Q146">
        <v>2</v>
      </c>
      <c r="R146">
        <v>4</v>
      </c>
      <c r="S146">
        <v>1</v>
      </c>
      <c r="T146">
        <v>0</v>
      </c>
      <c r="U146">
        <v>0</v>
      </c>
    </row>
    <row r="147" spans="1:36" s="11" customFormat="1" x14ac:dyDescent="0.25">
      <c r="A147" s="11">
        <v>107</v>
      </c>
      <c r="B147" s="11">
        <v>23</v>
      </c>
      <c r="C147" s="11">
        <v>32</v>
      </c>
      <c r="D147" s="11" t="s">
        <v>74</v>
      </c>
      <c r="E147" s="11">
        <v>5</v>
      </c>
      <c r="F147" s="11" t="s">
        <v>30</v>
      </c>
      <c r="G147" s="11">
        <v>3</v>
      </c>
      <c r="J147" s="11" t="s">
        <v>162</v>
      </c>
      <c r="K147" s="11" t="s">
        <v>173</v>
      </c>
      <c r="L147" s="11" t="s">
        <v>171</v>
      </c>
      <c r="M147" s="11">
        <v>0</v>
      </c>
      <c r="N147" s="11">
        <v>0</v>
      </c>
      <c r="O147" s="11">
        <v>36</v>
      </c>
      <c r="P147" s="11">
        <v>216</v>
      </c>
      <c r="Q147" s="11">
        <v>648</v>
      </c>
      <c r="R147" s="11">
        <v>1548</v>
      </c>
      <c r="S147" s="11">
        <v>1332</v>
      </c>
      <c r="T147" s="11">
        <v>1944.0000000000002</v>
      </c>
      <c r="U147" s="11">
        <v>1224</v>
      </c>
      <c r="V147" s="11">
        <v>827.99999999999989</v>
      </c>
      <c r="W147" s="11">
        <v>360</v>
      </c>
      <c r="X147" s="11">
        <v>0</v>
      </c>
    </row>
    <row r="148" spans="1:36" s="11" customFormat="1" x14ac:dyDescent="0.25">
      <c r="A148" s="11">
        <v>107</v>
      </c>
      <c r="B148" s="11">
        <v>23</v>
      </c>
      <c r="C148" s="11">
        <v>32</v>
      </c>
      <c r="D148" s="11" t="s">
        <v>74</v>
      </c>
      <c r="E148" s="11">
        <v>6</v>
      </c>
      <c r="F148" s="11" t="s">
        <v>30</v>
      </c>
      <c r="G148" s="11">
        <v>3</v>
      </c>
      <c r="J148" s="11" t="s">
        <v>164</v>
      </c>
      <c r="K148" s="11" t="s">
        <v>173</v>
      </c>
      <c r="L148" s="11" t="s">
        <v>171</v>
      </c>
      <c r="M148" s="11">
        <v>80</v>
      </c>
      <c r="N148" s="11">
        <v>0</v>
      </c>
      <c r="O148" s="11">
        <v>0</v>
      </c>
      <c r="P148" s="11">
        <v>12</v>
      </c>
      <c r="Q148" s="11">
        <v>0</v>
      </c>
      <c r="R148" s="11">
        <v>0</v>
      </c>
      <c r="S148" s="11">
        <v>0</v>
      </c>
      <c r="T148" s="11">
        <v>0</v>
      </c>
      <c r="U148" s="11">
        <v>0</v>
      </c>
      <c r="V148" s="11">
        <v>0</v>
      </c>
      <c r="W148" s="11">
        <v>0</v>
      </c>
      <c r="X148" s="11">
        <v>0</v>
      </c>
    </row>
    <row r="149" spans="1:36" s="11" customFormat="1" ht="15" customHeight="1" x14ac:dyDescent="0.25">
      <c r="A149" s="11">
        <v>107</v>
      </c>
      <c r="B149" s="11">
        <v>23</v>
      </c>
      <c r="C149" s="11">
        <v>32</v>
      </c>
      <c r="D149" s="11" t="s">
        <v>74</v>
      </c>
      <c r="E149" s="11">
        <v>7</v>
      </c>
      <c r="F149" s="11" t="s">
        <v>30</v>
      </c>
      <c r="G149" s="11">
        <v>3</v>
      </c>
      <c r="J149" s="11" t="s">
        <v>165</v>
      </c>
      <c r="K149" s="11" t="s">
        <v>173</v>
      </c>
      <c r="L149" s="11" t="s">
        <v>171</v>
      </c>
      <c r="M149" s="11">
        <v>0</v>
      </c>
      <c r="N149" s="11">
        <v>0</v>
      </c>
      <c r="O149" s="11">
        <v>0</v>
      </c>
      <c r="P149" s="11">
        <v>11.55</v>
      </c>
      <c r="Q149" s="11">
        <v>16.5</v>
      </c>
      <c r="R149" s="11">
        <v>11.55</v>
      </c>
      <c r="S149" s="11">
        <v>0</v>
      </c>
      <c r="T149" s="11">
        <v>0</v>
      </c>
      <c r="U149" s="11">
        <v>9.9</v>
      </c>
      <c r="V149" s="11">
        <v>66</v>
      </c>
      <c r="W149" s="11">
        <v>9.9</v>
      </c>
      <c r="X149" s="11">
        <v>0</v>
      </c>
    </row>
    <row r="150" spans="1:36" x14ac:dyDescent="0.25">
      <c r="A150" s="1">
        <v>159</v>
      </c>
      <c r="B150">
        <v>36</v>
      </c>
      <c r="C150">
        <v>50</v>
      </c>
      <c r="D150" t="s">
        <v>74</v>
      </c>
      <c r="E150">
        <v>8</v>
      </c>
      <c r="F150" s="1" t="s">
        <v>30</v>
      </c>
      <c r="G150">
        <v>4</v>
      </c>
      <c r="J150" t="s">
        <v>75</v>
      </c>
      <c r="K150">
        <v>1989</v>
      </c>
      <c r="L150" t="s">
        <v>171</v>
      </c>
      <c r="T150">
        <v>0.2</v>
      </c>
      <c r="U150">
        <v>0.16</v>
      </c>
      <c r="V150">
        <v>0.03</v>
      </c>
      <c r="W150">
        <v>0</v>
      </c>
      <c r="X150">
        <v>0</v>
      </c>
      <c r="Y150">
        <v>0</v>
      </c>
      <c r="Z150">
        <v>0</v>
      </c>
      <c r="AA150">
        <v>0</v>
      </c>
      <c r="AB150">
        <v>0</v>
      </c>
    </row>
    <row r="151" spans="1:36" x14ac:dyDescent="0.25">
      <c r="A151" s="1">
        <v>176</v>
      </c>
      <c r="B151">
        <v>40</v>
      </c>
      <c r="C151">
        <v>54</v>
      </c>
      <c r="D151" t="s">
        <v>166</v>
      </c>
      <c r="E151">
        <v>9</v>
      </c>
      <c r="F151" s="1" t="s">
        <v>20</v>
      </c>
      <c r="H151">
        <v>27.583300000000001</v>
      </c>
      <c r="I151">
        <v>95.683300000000003</v>
      </c>
      <c r="J151" t="s">
        <v>167</v>
      </c>
      <c r="K151" t="s">
        <v>174</v>
      </c>
      <c r="L151" t="s">
        <v>171</v>
      </c>
      <c r="T151">
        <v>3.5</v>
      </c>
      <c r="U151">
        <v>12.7</v>
      </c>
      <c r="V151">
        <v>10</v>
      </c>
      <c r="W151">
        <v>2</v>
      </c>
      <c r="X151">
        <v>0</v>
      </c>
      <c r="Y151">
        <v>0</v>
      </c>
      <c r="Z151">
        <v>0</v>
      </c>
      <c r="AA151">
        <v>1</v>
      </c>
      <c r="AB151">
        <v>2</v>
      </c>
      <c r="AC151">
        <v>8</v>
      </c>
      <c r="AD151">
        <v>10</v>
      </c>
      <c r="AE151">
        <v>39</v>
      </c>
    </row>
    <row r="152" spans="1:36" x14ac:dyDescent="0.25">
      <c r="A152" s="1">
        <v>225</v>
      </c>
      <c r="B152" s="1">
        <v>44</v>
      </c>
      <c r="C152" s="1">
        <v>61</v>
      </c>
      <c r="D152" t="s">
        <v>166</v>
      </c>
      <c r="E152">
        <v>10</v>
      </c>
      <c r="F152" s="1" t="s">
        <v>20</v>
      </c>
      <c r="H152">
        <v>27.3352</v>
      </c>
      <c r="I152">
        <v>95.412499999999994</v>
      </c>
      <c r="J152" s="1" t="s">
        <v>168</v>
      </c>
      <c r="K152" s="1" t="s">
        <v>174</v>
      </c>
      <c r="L152" t="s">
        <v>171</v>
      </c>
      <c r="T152">
        <v>36</v>
      </c>
      <c r="U152">
        <v>52</v>
      </c>
      <c r="V152">
        <v>60</v>
      </c>
      <c r="W152">
        <v>9</v>
      </c>
      <c r="X152">
        <v>0</v>
      </c>
      <c r="Y152">
        <v>0</v>
      </c>
      <c r="Z152">
        <v>0</v>
      </c>
      <c r="AA152">
        <v>0</v>
      </c>
      <c r="AB152">
        <v>19</v>
      </c>
      <c r="AC152">
        <v>30</v>
      </c>
      <c r="AD152">
        <v>40</v>
      </c>
      <c r="AE152">
        <v>119</v>
      </c>
      <c r="AF152">
        <v>23</v>
      </c>
    </row>
    <row r="153" spans="1:36" x14ac:dyDescent="0.25">
      <c r="A153" s="1">
        <v>238</v>
      </c>
      <c r="B153">
        <v>48</v>
      </c>
      <c r="C153">
        <v>67</v>
      </c>
      <c r="D153" t="s">
        <v>166</v>
      </c>
      <c r="E153">
        <v>11</v>
      </c>
      <c r="F153" s="1" t="s">
        <v>20</v>
      </c>
      <c r="H153">
        <v>27.3352</v>
      </c>
      <c r="I153">
        <v>95.412499999999994</v>
      </c>
      <c r="J153" t="s">
        <v>169</v>
      </c>
      <c r="K153" t="s">
        <v>133</v>
      </c>
      <c r="L153" t="s">
        <v>171</v>
      </c>
      <c r="R153">
        <v>80</v>
      </c>
      <c r="S153">
        <v>45</v>
      </c>
      <c r="T153">
        <v>38</v>
      </c>
      <c r="U153">
        <v>27.5</v>
      </c>
      <c r="V153">
        <v>27.5</v>
      </c>
      <c r="W153">
        <v>1</v>
      </c>
      <c r="X153" s="4">
        <v>0</v>
      </c>
      <c r="Y153" s="4">
        <v>0</v>
      </c>
      <c r="Z153" s="4">
        <v>0</v>
      </c>
      <c r="AA153" s="4">
        <v>1.5</v>
      </c>
      <c r="AB153" s="4">
        <v>1.7</v>
      </c>
      <c r="AC153" s="4">
        <v>45</v>
      </c>
    </row>
    <row r="154" spans="1:36" x14ac:dyDescent="0.25">
      <c r="A154" s="1">
        <v>264</v>
      </c>
      <c r="B154">
        <v>52</v>
      </c>
      <c r="C154">
        <v>72</v>
      </c>
      <c r="D154" t="s">
        <v>166</v>
      </c>
      <c r="E154">
        <v>12</v>
      </c>
      <c r="F154" s="1" t="s">
        <v>20</v>
      </c>
      <c r="H154">
        <v>27.384</v>
      </c>
      <c r="I154">
        <v>95.165999999999997</v>
      </c>
      <c r="J154" t="s">
        <v>170</v>
      </c>
      <c r="K154" t="s">
        <v>175</v>
      </c>
      <c r="L154" t="s">
        <v>171</v>
      </c>
      <c r="R154">
        <v>19.666666666666668</v>
      </c>
      <c r="S154">
        <v>14</v>
      </c>
      <c r="T154">
        <v>50.5</v>
      </c>
      <c r="U154">
        <v>50</v>
      </c>
      <c r="V154">
        <v>46</v>
      </c>
      <c r="W154">
        <v>1.5</v>
      </c>
      <c r="X154">
        <v>0</v>
      </c>
      <c r="Y154">
        <v>0</v>
      </c>
      <c r="Z154">
        <v>0</v>
      </c>
      <c r="AA154">
        <v>0</v>
      </c>
      <c r="AB154">
        <v>0</v>
      </c>
      <c r="AC154">
        <v>0.5</v>
      </c>
    </row>
    <row r="155" spans="1:36" x14ac:dyDescent="0.25">
      <c r="A155" s="1">
        <v>273</v>
      </c>
      <c r="B155" s="1">
        <v>54</v>
      </c>
      <c r="C155" s="1">
        <v>74</v>
      </c>
      <c r="D155" t="s">
        <v>88</v>
      </c>
      <c r="E155">
        <v>13</v>
      </c>
      <c r="F155" s="1" t="s">
        <v>20</v>
      </c>
      <c r="H155">
        <v>26.121300000000002</v>
      </c>
      <c r="I155">
        <v>91.977900000000005</v>
      </c>
      <c r="J155" t="s">
        <v>89</v>
      </c>
      <c r="K155">
        <v>1988</v>
      </c>
      <c r="L155" t="s">
        <v>171</v>
      </c>
      <c r="P155">
        <v>0</v>
      </c>
      <c r="Q155">
        <v>0</v>
      </c>
      <c r="R155">
        <v>0.67</v>
      </c>
      <c r="S155">
        <v>0</v>
      </c>
      <c r="T155">
        <v>2</v>
      </c>
      <c r="U155">
        <v>0.83</v>
      </c>
      <c r="V155">
        <v>0.17</v>
      </c>
      <c r="W155">
        <v>0</v>
      </c>
    </row>
    <row r="156" spans="1:36" x14ac:dyDescent="0.25">
      <c r="A156" s="1">
        <v>383</v>
      </c>
      <c r="B156" s="1">
        <v>68</v>
      </c>
      <c r="C156" s="1">
        <v>91</v>
      </c>
      <c r="D156" t="s">
        <v>42</v>
      </c>
      <c r="E156">
        <v>14</v>
      </c>
      <c r="F156" s="1" t="s">
        <v>30</v>
      </c>
      <c r="G156">
        <v>48</v>
      </c>
      <c r="J156" t="s">
        <v>103</v>
      </c>
      <c r="K156">
        <v>2004</v>
      </c>
      <c r="L156" t="s">
        <v>171</v>
      </c>
      <c r="O156" s="2">
        <v>4.5814715871929996</v>
      </c>
      <c r="P156" s="2">
        <v>19.349354200650001</v>
      </c>
      <c r="Q156" s="2">
        <v>72.365776968719999</v>
      </c>
      <c r="R156" s="2">
        <v>64.749363657139995</v>
      </c>
      <c r="S156" s="2">
        <v>52.46873448545</v>
      </c>
      <c r="T156" s="2">
        <v>42.051821556070003</v>
      </c>
      <c r="U156" s="2">
        <v>12.04520201423</v>
      </c>
      <c r="V156" s="2">
        <v>4.422878397441</v>
      </c>
      <c r="W156" s="2">
        <v>3.3363672900069998</v>
      </c>
      <c r="X156" s="2">
        <v>0</v>
      </c>
      <c r="Y156" s="2">
        <v>0</v>
      </c>
      <c r="Z156" s="2">
        <v>0</v>
      </c>
    </row>
    <row r="157" spans="1:36" s="11" customFormat="1" x14ac:dyDescent="0.25">
      <c r="A157" s="11">
        <v>12</v>
      </c>
      <c r="B157" s="11">
        <v>2</v>
      </c>
      <c r="C157" s="11">
        <v>3</v>
      </c>
      <c r="D157" s="11" t="s">
        <v>19</v>
      </c>
      <c r="E157" s="11">
        <v>2</v>
      </c>
      <c r="F157" s="11" t="s">
        <v>30</v>
      </c>
      <c r="G157" s="11">
        <v>54</v>
      </c>
      <c r="J157" s="11" t="s">
        <v>22</v>
      </c>
      <c r="K157" s="11" t="s">
        <v>114</v>
      </c>
      <c r="L157" s="11" t="s">
        <v>187</v>
      </c>
      <c r="M157" s="11">
        <v>341.10999999999996</v>
      </c>
      <c r="N157" s="11">
        <v>341.10999999999996</v>
      </c>
      <c r="O157" s="11">
        <v>697.62</v>
      </c>
      <c r="P157" s="11">
        <v>697.62</v>
      </c>
      <c r="Q157" s="11">
        <v>0</v>
      </c>
      <c r="R157" s="11">
        <v>0</v>
      </c>
      <c r="T157" s="11">
        <v>0</v>
      </c>
      <c r="U157" s="11">
        <v>0</v>
      </c>
      <c r="V157" s="11">
        <v>117.81</v>
      </c>
      <c r="W157" s="11">
        <v>26.180000000000003</v>
      </c>
      <c r="X157" s="11">
        <v>0</v>
      </c>
      <c r="Y157" s="11">
        <v>0</v>
      </c>
      <c r="Z157" s="11">
        <v>0</v>
      </c>
      <c r="AA157" s="11">
        <v>0</v>
      </c>
      <c r="AB157" s="11">
        <v>7.7</v>
      </c>
      <c r="AC157" s="11">
        <v>0</v>
      </c>
      <c r="AD157" s="11">
        <v>19.25</v>
      </c>
      <c r="AE157" s="11">
        <v>0</v>
      </c>
      <c r="AF157" s="11">
        <v>27.72</v>
      </c>
      <c r="AG157" s="11">
        <v>92.399999999999991</v>
      </c>
      <c r="AH157" s="11">
        <v>0</v>
      </c>
      <c r="AI157" s="11">
        <v>0</v>
      </c>
      <c r="AJ157" s="11">
        <v>19.25</v>
      </c>
    </row>
    <row r="158" spans="1:36" s="11" customFormat="1" x14ac:dyDescent="0.25">
      <c r="A158" s="11">
        <v>44</v>
      </c>
      <c r="B158" s="11">
        <v>8</v>
      </c>
      <c r="C158" s="11">
        <v>9</v>
      </c>
      <c r="D158" s="11" t="s">
        <v>29</v>
      </c>
      <c r="E158" s="11">
        <v>3</v>
      </c>
      <c r="F158" s="11" t="s">
        <v>20</v>
      </c>
      <c r="H158" s="11">
        <v>23.134399999999999</v>
      </c>
      <c r="I158" s="11">
        <v>80.193100000000001</v>
      </c>
      <c r="J158" s="11" t="s">
        <v>32</v>
      </c>
      <c r="K158" s="11" t="s">
        <v>155</v>
      </c>
      <c r="L158" s="11" t="s">
        <v>187</v>
      </c>
      <c r="M158" s="11">
        <v>2.25</v>
      </c>
      <c r="N158" s="11">
        <v>2.25</v>
      </c>
      <c r="O158" s="11">
        <v>2.0100000000000002</v>
      </c>
      <c r="P158" s="11">
        <v>1.26</v>
      </c>
      <c r="Q158" s="11">
        <v>0.99</v>
      </c>
      <c r="R158" s="11">
        <v>0.99</v>
      </c>
      <c r="S158" s="11">
        <v>3</v>
      </c>
      <c r="T158" s="11">
        <v>2.4899999999999998</v>
      </c>
      <c r="U158" s="11">
        <v>0</v>
      </c>
      <c r="V158" s="11">
        <v>2.0100000000000002</v>
      </c>
      <c r="W158" s="11">
        <v>5.01</v>
      </c>
      <c r="X158" s="11">
        <v>4.8000000000000007</v>
      </c>
      <c r="Y158" s="11">
        <v>0</v>
      </c>
      <c r="Z158" s="11">
        <v>0</v>
      </c>
      <c r="AA158" s="11">
        <v>3</v>
      </c>
      <c r="AB158" s="11">
        <v>3</v>
      </c>
      <c r="AC158" s="11">
        <v>0</v>
      </c>
      <c r="AD158" s="11">
        <v>0</v>
      </c>
      <c r="AE158" s="11">
        <v>0</v>
      </c>
      <c r="AF158" s="11">
        <v>1.5</v>
      </c>
      <c r="AG158" s="11">
        <v>0.75</v>
      </c>
      <c r="AH158" s="11">
        <v>4.5600000000000005</v>
      </c>
      <c r="AI158" s="11">
        <v>1.98</v>
      </c>
      <c r="AJ158" s="11">
        <v>8.01</v>
      </c>
    </row>
    <row r="159" spans="1:36" s="11" customFormat="1" x14ac:dyDescent="0.25">
      <c r="A159" s="11">
        <v>49</v>
      </c>
      <c r="B159" s="11">
        <v>9</v>
      </c>
      <c r="C159" s="11">
        <v>10</v>
      </c>
      <c r="D159" s="11" t="s">
        <v>33</v>
      </c>
      <c r="E159" s="11">
        <v>4</v>
      </c>
      <c r="F159" s="11" t="s">
        <v>30</v>
      </c>
      <c r="G159" s="11">
        <v>20</v>
      </c>
      <c r="J159" s="11" t="s">
        <v>36</v>
      </c>
      <c r="K159" s="11" t="s">
        <v>155</v>
      </c>
      <c r="L159" s="11" t="s">
        <v>187</v>
      </c>
      <c r="S159" s="11">
        <v>0</v>
      </c>
      <c r="T159" s="11">
        <v>1.1399999999999999</v>
      </c>
      <c r="U159" s="11">
        <v>0</v>
      </c>
      <c r="V159" s="11">
        <v>0</v>
      </c>
      <c r="W159" s="11">
        <v>0</v>
      </c>
      <c r="X159" s="11">
        <v>0.95000000000000007</v>
      </c>
      <c r="Y159" s="11">
        <v>0.95000000000000007</v>
      </c>
      <c r="Z159" s="11">
        <v>0</v>
      </c>
      <c r="AA159" s="11">
        <v>0</v>
      </c>
      <c r="AB159" s="11">
        <v>0</v>
      </c>
      <c r="AC159" s="11">
        <v>0</v>
      </c>
      <c r="AD159" s="11">
        <v>0</v>
      </c>
    </row>
    <row r="160" spans="1:36" s="11" customFormat="1" x14ac:dyDescent="0.25">
      <c r="A160" s="11">
        <v>50</v>
      </c>
      <c r="B160" s="11">
        <v>10</v>
      </c>
      <c r="C160" s="11">
        <v>11</v>
      </c>
      <c r="D160" s="11" t="s">
        <v>29</v>
      </c>
      <c r="E160" s="11">
        <v>5</v>
      </c>
      <c r="F160" s="11" t="s">
        <v>30</v>
      </c>
      <c r="G160" s="11">
        <v>21</v>
      </c>
      <c r="J160" s="11" t="s">
        <v>37</v>
      </c>
      <c r="K160" s="11" t="s">
        <v>155</v>
      </c>
      <c r="L160" s="11" t="s">
        <v>187</v>
      </c>
      <c r="T160" s="11">
        <v>4</v>
      </c>
      <c r="U160" s="11">
        <v>0</v>
      </c>
      <c r="V160" s="11">
        <v>3</v>
      </c>
      <c r="W160" s="11">
        <v>3</v>
      </c>
      <c r="X160" s="11">
        <v>5</v>
      </c>
      <c r="Y160" s="11">
        <v>0</v>
      </c>
      <c r="Z160" s="11">
        <v>0</v>
      </c>
      <c r="AA160" s="11">
        <v>4.8</v>
      </c>
      <c r="AB160" s="11">
        <v>4</v>
      </c>
      <c r="AC160" s="11">
        <v>0</v>
      </c>
      <c r="AD160" s="11">
        <v>0</v>
      </c>
      <c r="AE160" s="11">
        <v>2</v>
      </c>
    </row>
    <row r="161" spans="1:42" s="11" customFormat="1" x14ac:dyDescent="0.25">
      <c r="A161" s="11">
        <v>59</v>
      </c>
      <c r="B161" s="11">
        <v>11</v>
      </c>
      <c r="C161" s="11">
        <v>12</v>
      </c>
      <c r="D161" s="11" t="s">
        <v>38</v>
      </c>
      <c r="E161" s="11">
        <v>6</v>
      </c>
      <c r="F161" s="11" t="s">
        <v>30</v>
      </c>
      <c r="G161" s="11">
        <v>39</v>
      </c>
      <c r="J161" s="11" t="s">
        <v>39</v>
      </c>
      <c r="K161" s="11" t="s">
        <v>121</v>
      </c>
      <c r="L161" s="11" t="s">
        <v>187</v>
      </c>
      <c r="M161" s="11">
        <v>262.40641200000005</v>
      </c>
      <c r="N161" s="11">
        <v>242.67179400000001</v>
      </c>
      <c r="O161" s="11">
        <v>157.882926</v>
      </c>
      <c r="P161" s="11">
        <v>100.13868000000001</v>
      </c>
      <c r="Q161" s="11">
        <v>34.354626000000003</v>
      </c>
      <c r="R161" s="11">
        <v>11.69481</v>
      </c>
      <c r="S161" s="11">
        <v>55.550845999999993</v>
      </c>
      <c r="T161" s="11">
        <v>95.022075999999998</v>
      </c>
      <c r="U161" s="11">
        <v>155.689526</v>
      </c>
      <c r="V161" s="11">
        <v>261.67660799999999</v>
      </c>
      <c r="W161" s="11">
        <v>280.67942800000003</v>
      </c>
      <c r="X161" s="11">
        <v>342.81047400000006</v>
      </c>
    </row>
    <row r="162" spans="1:42" s="11" customFormat="1" x14ac:dyDescent="0.25">
      <c r="A162" s="11">
        <v>60</v>
      </c>
      <c r="B162" s="11">
        <v>12</v>
      </c>
      <c r="C162" s="11">
        <v>13</v>
      </c>
      <c r="D162" s="11" t="s">
        <v>40</v>
      </c>
      <c r="E162" s="11">
        <v>7</v>
      </c>
      <c r="F162" s="11" t="s">
        <v>30</v>
      </c>
      <c r="G162" s="11">
        <v>40</v>
      </c>
      <c r="J162" s="11" t="s">
        <v>41</v>
      </c>
      <c r="K162" s="11" t="s">
        <v>188</v>
      </c>
      <c r="L162" s="11" t="s">
        <v>187</v>
      </c>
      <c r="M162" s="11">
        <v>7.9</v>
      </c>
      <c r="N162" s="11">
        <v>7.9</v>
      </c>
      <c r="O162" s="11">
        <v>0</v>
      </c>
      <c r="P162" s="11">
        <v>1.58</v>
      </c>
      <c r="Q162" s="11">
        <v>7.9</v>
      </c>
      <c r="R162" s="11">
        <v>6.32</v>
      </c>
      <c r="S162" s="11">
        <v>15.8</v>
      </c>
      <c r="T162" s="11">
        <v>31.6</v>
      </c>
      <c r="U162" s="11">
        <v>15.8</v>
      </c>
      <c r="V162" s="11">
        <v>0</v>
      </c>
      <c r="W162" s="11">
        <v>0</v>
      </c>
      <c r="X162" s="11">
        <v>5.53</v>
      </c>
    </row>
    <row r="163" spans="1:42" s="11" customFormat="1" x14ac:dyDescent="0.25">
      <c r="A163" s="11">
        <v>61</v>
      </c>
      <c r="B163" s="11">
        <v>13</v>
      </c>
      <c r="C163" s="11">
        <v>14</v>
      </c>
      <c r="D163" s="11" t="s">
        <v>42</v>
      </c>
      <c r="E163" s="11">
        <v>8</v>
      </c>
      <c r="F163" s="11" t="s">
        <v>30</v>
      </c>
      <c r="G163" s="11">
        <v>18</v>
      </c>
      <c r="J163" s="11" t="s">
        <v>43</v>
      </c>
      <c r="K163" s="11" t="s">
        <v>156</v>
      </c>
      <c r="L163" s="11" t="s">
        <v>187</v>
      </c>
      <c r="Q163" s="11">
        <v>0</v>
      </c>
      <c r="R163" s="11">
        <v>0</v>
      </c>
      <c r="S163" s="11">
        <v>0</v>
      </c>
      <c r="T163" s="11">
        <v>1.2000000000000002</v>
      </c>
      <c r="U163" s="11">
        <v>1.7999999999999998</v>
      </c>
      <c r="V163" s="11">
        <v>4.5</v>
      </c>
      <c r="W163" s="11">
        <v>6</v>
      </c>
      <c r="X163" s="11">
        <v>3</v>
      </c>
      <c r="Y163" s="11">
        <v>2.4000000000000004</v>
      </c>
      <c r="Z163" s="11">
        <v>1.2000000000000002</v>
      </c>
      <c r="AA163" s="11">
        <v>1.2000000000000002</v>
      </c>
      <c r="AB163" s="11">
        <v>1.2000000000000002</v>
      </c>
      <c r="AC163" s="11">
        <v>1.2000000000000002</v>
      </c>
      <c r="AD163" s="11">
        <v>3.5999999999999996</v>
      </c>
      <c r="AE163" s="11">
        <v>1.7999999999999998</v>
      </c>
      <c r="AF163" s="11">
        <v>5.4</v>
      </c>
      <c r="AG163" s="11">
        <v>3</v>
      </c>
      <c r="AH163" s="11">
        <v>7.5</v>
      </c>
      <c r="AI163" s="11">
        <v>7.8000000000000007</v>
      </c>
    </row>
    <row r="164" spans="1:42" s="11" customFormat="1" x14ac:dyDescent="0.25">
      <c r="A164" s="11">
        <v>97</v>
      </c>
      <c r="B164" s="11">
        <v>20</v>
      </c>
      <c r="C164" s="11">
        <v>27</v>
      </c>
      <c r="D164" s="11" t="s">
        <v>54</v>
      </c>
      <c r="E164" s="11">
        <v>9</v>
      </c>
      <c r="F164" s="11" t="s">
        <v>20</v>
      </c>
      <c r="H164" s="11">
        <v>25.684000000000001</v>
      </c>
      <c r="I164" s="11">
        <v>93.927999999999997</v>
      </c>
      <c r="J164" s="11" t="s">
        <v>55</v>
      </c>
      <c r="K164" s="11" t="s">
        <v>149</v>
      </c>
      <c r="L164" s="11" t="s">
        <v>187</v>
      </c>
      <c r="M164" s="12">
        <v>137.76</v>
      </c>
      <c r="N164" s="12">
        <v>127.92000000000002</v>
      </c>
      <c r="O164" s="12">
        <v>118.08</v>
      </c>
      <c r="P164" s="12">
        <v>59.04</v>
      </c>
      <c r="Q164" s="12">
        <v>29.52</v>
      </c>
      <c r="R164" s="12">
        <v>14.76</v>
      </c>
      <c r="S164" s="12">
        <v>9.8400000000000016</v>
      </c>
      <c r="T164" s="12">
        <v>9.8400000000000016</v>
      </c>
      <c r="U164" s="12">
        <v>14.76</v>
      </c>
      <c r="V164" s="12">
        <v>29.52</v>
      </c>
      <c r="W164" s="12">
        <v>68.88</v>
      </c>
      <c r="X164" s="12">
        <v>108.24000000000001</v>
      </c>
    </row>
    <row r="165" spans="1:42" s="11" customFormat="1" x14ac:dyDescent="0.25">
      <c r="A165" s="11">
        <v>107</v>
      </c>
      <c r="B165" s="11">
        <v>23</v>
      </c>
      <c r="C165" s="11">
        <v>32</v>
      </c>
      <c r="D165" s="11" t="s">
        <v>74</v>
      </c>
      <c r="E165" s="11">
        <v>10</v>
      </c>
      <c r="F165" s="11" t="s">
        <v>30</v>
      </c>
      <c r="G165" s="11">
        <v>3</v>
      </c>
      <c r="J165" s="11" t="s">
        <v>164</v>
      </c>
      <c r="K165" s="11" t="s">
        <v>163</v>
      </c>
      <c r="L165" s="11" t="s">
        <v>187</v>
      </c>
      <c r="M165" s="11">
        <v>80</v>
      </c>
      <c r="N165" s="11">
        <v>0</v>
      </c>
      <c r="O165" s="11">
        <v>0</v>
      </c>
      <c r="P165" s="11">
        <v>12</v>
      </c>
      <c r="Q165" s="11">
        <v>0</v>
      </c>
      <c r="R165" s="11">
        <v>0</v>
      </c>
      <c r="S165" s="11">
        <v>0</v>
      </c>
      <c r="T165" s="11">
        <v>0</v>
      </c>
      <c r="U165" s="11">
        <v>0</v>
      </c>
      <c r="V165" s="11">
        <v>0</v>
      </c>
      <c r="W165" s="11">
        <v>0</v>
      </c>
      <c r="X165" s="11">
        <v>0</v>
      </c>
    </row>
    <row r="166" spans="1:42" s="11" customFormat="1" x14ac:dyDescent="0.25">
      <c r="A166" s="11">
        <v>107</v>
      </c>
      <c r="B166" s="11">
        <v>23</v>
      </c>
      <c r="C166" s="11">
        <v>32</v>
      </c>
      <c r="D166" s="11" t="s">
        <v>74</v>
      </c>
      <c r="E166" s="11">
        <v>11</v>
      </c>
      <c r="F166" s="11" t="s">
        <v>30</v>
      </c>
      <c r="G166" s="11">
        <v>3</v>
      </c>
      <c r="J166" s="11" t="s">
        <v>165</v>
      </c>
      <c r="K166" s="11" t="s">
        <v>163</v>
      </c>
      <c r="L166" s="11" t="s">
        <v>187</v>
      </c>
      <c r="M166" s="11">
        <v>726.00000000000011</v>
      </c>
      <c r="N166" s="11">
        <v>660</v>
      </c>
      <c r="O166" s="11">
        <v>379.49999999999994</v>
      </c>
      <c r="P166" s="11">
        <v>181.50000000000003</v>
      </c>
      <c r="Q166" s="11">
        <v>214.5</v>
      </c>
      <c r="R166" s="11">
        <v>230.99999999999997</v>
      </c>
      <c r="S166" s="11">
        <v>49.5</v>
      </c>
      <c r="T166" s="11">
        <v>33</v>
      </c>
      <c r="U166" s="11">
        <v>0</v>
      </c>
      <c r="V166" s="11">
        <v>0</v>
      </c>
      <c r="W166" s="11">
        <v>676.49999999999989</v>
      </c>
      <c r="X166" s="11">
        <v>511.5</v>
      </c>
    </row>
    <row r="167" spans="1:42" s="11" customFormat="1" x14ac:dyDescent="0.25">
      <c r="A167" s="11">
        <v>112</v>
      </c>
      <c r="B167" s="11">
        <v>25</v>
      </c>
      <c r="C167" s="11">
        <v>34</v>
      </c>
      <c r="D167" s="11" t="s">
        <v>42</v>
      </c>
      <c r="E167" s="11">
        <v>12</v>
      </c>
      <c r="F167" s="11" t="s">
        <v>20</v>
      </c>
      <c r="H167" s="13">
        <v>18.417899999999999</v>
      </c>
      <c r="I167" s="11">
        <v>81.9696</v>
      </c>
      <c r="J167" s="11" t="s">
        <v>59</v>
      </c>
      <c r="K167" s="11" t="s">
        <v>127</v>
      </c>
      <c r="L167" s="11" t="s">
        <v>187</v>
      </c>
      <c r="S167" s="11">
        <v>8.2299318510727701</v>
      </c>
      <c r="T167" s="11">
        <v>6.8120458281105236</v>
      </c>
      <c r="U167" s="11">
        <v>6.8280198504457452</v>
      </c>
      <c r="V167" s="11">
        <v>4.5978916246531618</v>
      </c>
      <c r="W167" s="11">
        <v>23.824755731868237</v>
      </c>
      <c r="X167" s="11">
        <v>20.371617164022844</v>
      </c>
      <c r="Y167" s="11">
        <v>24.124564276548561</v>
      </c>
      <c r="Z167" s="11">
        <v>25.904311535374362</v>
      </c>
      <c r="AA167" s="11">
        <v>34.672771864255573</v>
      </c>
      <c r="AB167" s="11">
        <v>4.3176247212777454</v>
      </c>
      <c r="AC167" s="11">
        <v>4.9594312117319568</v>
      </c>
      <c r="AD167" s="11">
        <v>4.5978916246531618</v>
      </c>
      <c r="AE167" s="11">
        <v>10.952841350416577</v>
      </c>
      <c r="AF167" s="11">
        <v>3.0580335671476711</v>
      </c>
      <c r="AG167" s="11">
        <v>52.2030116005146</v>
      </c>
      <c r="AH167" s="11">
        <v>59.715941206231435</v>
      </c>
      <c r="AI167" s="11">
        <v>21.128643073701156</v>
      </c>
      <c r="AJ167" s="11">
        <v>19.597973861651958</v>
      </c>
      <c r="AK167" s="11">
        <v>27.310223783921828</v>
      </c>
      <c r="AL167" s="11">
        <v>4.5978916246531618</v>
      </c>
      <c r="AM167" s="11">
        <v>12.82631606668328</v>
      </c>
      <c r="AN167" s="11">
        <v>0</v>
      </c>
      <c r="AO167" s="11">
        <v>0</v>
      </c>
      <c r="AP167" s="11">
        <v>0</v>
      </c>
    </row>
    <row r="168" spans="1:42" s="11" customFormat="1" x14ac:dyDescent="0.25">
      <c r="A168" s="11">
        <v>124</v>
      </c>
      <c r="B168" s="11">
        <v>28</v>
      </c>
      <c r="C168" s="11">
        <v>37</v>
      </c>
      <c r="D168" s="11" t="s">
        <v>64</v>
      </c>
      <c r="E168" s="11">
        <v>13</v>
      </c>
      <c r="F168" s="11" t="s">
        <v>20</v>
      </c>
      <c r="H168" s="11">
        <v>18.770900000000001</v>
      </c>
      <c r="I168" s="11">
        <v>82.837900000000005</v>
      </c>
      <c r="J168" s="11" t="s">
        <v>65</v>
      </c>
      <c r="K168" s="11" t="s">
        <v>129</v>
      </c>
      <c r="L168" s="11" t="s">
        <v>187</v>
      </c>
      <c r="X168" s="11">
        <v>9</v>
      </c>
      <c r="Y168" s="11">
        <v>3.4</v>
      </c>
      <c r="Z168" s="11">
        <v>3</v>
      </c>
      <c r="AA168" s="11">
        <v>5.4</v>
      </c>
      <c r="AB168" s="11">
        <v>32</v>
      </c>
      <c r="AC168" s="11">
        <v>5</v>
      </c>
      <c r="AD168" s="11">
        <v>11</v>
      </c>
      <c r="AE168" s="11">
        <v>14</v>
      </c>
      <c r="AF168" s="11">
        <v>6</v>
      </c>
      <c r="AG168" s="11">
        <v>23</v>
      </c>
      <c r="AH168" s="11">
        <v>16</v>
      </c>
      <c r="AI168" s="11">
        <v>18</v>
      </c>
      <c r="AJ168" s="11">
        <v>15</v>
      </c>
      <c r="AK168" s="11">
        <v>5</v>
      </c>
      <c r="AL168" s="11">
        <v>8</v>
      </c>
      <c r="AM168" s="11">
        <v>6</v>
      </c>
      <c r="AN168" s="11">
        <v>2</v>
      </c>
      <c r="AO168" s="11">
        <v>5</v>
      </c>
    </row>
    <row r="169" spans="1:42" s="11" customFormat="1" x14ac:dyDescent="0.25">
      <c r="A169" s="11">
        <v>124</v>
      </c>
      <c r="B169" s="11">
        <v>28</v>
      </c>
      <c r="C169" s="11">
        <v>39</v>
      </c>
      <c r="D169" s="11" t="s">
        <v>64</v>
      </c>
      <c r="E169" s="11">
        <v>14</v>
      </c>
      <c r="F169" s="11" t="s">
        <v>20</v>
      </c>
      <c r="H169" s="18">
        <v>18.486499999999999</v>
      </c>
      <c r="I169" s="11">
        <v>82.296300000000002</v>
      </c>
      <c r="J169" s="11" t="s">
        <v>65</v>
      </c>
      <c r="K169" s="11" t="s">
        <v>129</v>
      </c>
      <c r="L169" s="11" t="s">
        <v>187</v>
      </c>
      <c r="X169" s="11">
        <v>106</v>
      </c>
      <c r="Y169" s="11">
        <v>40</v>
      </c>
      <c r="Z169" s="11">
        <v>4</v>
      </c>
      <c r="AA169" s="11">
        <v>6</v>
      </c>
      <c r="AB169" s="11">
        <v>14</v>
      </c>
      <c r="AC169" s="11">
        <v>20</v>
      </c>
      <c r="AD169" s="11">
        <v>2</v>
      </c>
      <c r="AE169" s="11">
        <v>18</v>
      </c>
      <c r="AF169" s="11">
        <v>22</v>
      </c>
      <c r="AG169" s="11">
        <v>6</v>
      </c>
      <c r="AH169" s="11">
        <v>54</v>
      </c>
      <c r="AI169" s="11">
        <v>56</v>
      </c>
      <c r="AJ169" s="11">
        <v>14</v>
      </c>
      <c r="AK169" s="11">
        <v>44</v>
      </c>
      <c r="AL169" s="11">
        <v>6</v>
      </c>
      <c r="AM169" s="11">
        <v>26</v>
      </c>
      <c r="AN169" s="11">
        <v>8</v>
      </c>
      <c r="AO169" s="11">
        <v>4</v>
      </c>
    </row>
    <row r="170" spans="1:42" s="11" customFormat="1" x14ac:dyDescent="0.25">
      <c r="A170" s="11">
        <v>126</v>
      </c>
      <c r="B170" s="11">
        <v>29</v>
      </c>
      <c r="C170" s="11">
        <v>40</v>
      </c>
      <c r="D170" s="11" t="s">
        <v>64</v>
      </c>
      <c r="E170" s="11">
        <v>15</v>
      </c>
      <c r="F170" s="11" t="s">
        <v>30</v>
      </c>
      <c r="G170" s="11">
        <v>38</v>
      </c>
      <c r="J170" s="11" t="s">
        <v>176</v>
      </c>
      <c r="K170" s="11" t="s">
        <v>129</v>
      </c>
      <c r="L170" s="11" t="s">
        <v>187</v>
      </c>
      <c r="P170" s="11">
        <v>6.4600000000000005E-2</v>
      </c>
      <c r="Q170" s="11">
        <v>0.11840000000000001</v>
      </c>
      <c r="R170" s="11">
        <v>2.0779999999999998</v>
      </c>
      <c r="S170" s="11">
        <v>2.1335999999999999</v>
      </c>
      <c r="T170" s="11">
        <v>19.57</v>
      </c>
      <c r="U170" s="11">
        <v>25.101199999999999</v>
      </c>
      <c r="V170" s="11">
        <v>25.5534</v>
      </c>
      <c r="W170" s="11">
        <v>77.277000000000001</v>
      </c>
      <c r="X170" s="11">
        <v>63.918599999999998</v>
      </c>
      <c r="Y170" s="11">
        <v>12.4636</v>
      </c>
      <c r="Z170" s="11">
        <v>9.0266000000000002</v>
      </c>
      <c r="AA170" s="11">
        <v>2.8915999999999999</v>
      </c>
      <c r="AB170" s="11">
        <v>0.80279999999999996</v>
      </c>
      <c r="AC170" s="11">
        <v>1.6512</v>
      </c>
      <c r="AD170" s="11">
        <v>5.5164</v>
      </c>
      <c r="AE170" s="11">
        <v>1.7625999999999999</v>
      </c>
      <c r="AF170" s="11">
        <v>11.8964</v>
      </c>
      <c r="AG170" s="11">
        <v>16.157599999999999</v>
      </c>
      <c r="AH170" s="11">
        <v>13.9922</v>
      </c>
      <c r="AI170" s="11">
        <v>24.6812</v>
      </c>
      <c r="AJ170" s="11">
        <v>3.1484000000000001</v>
      </c>
      <c r="AK170" s="11">
        <v>10.744199999999999</v>
      </c>
      <c r="AL170" s="11">
        <v>17.465</v>
      </c>
      <c r="AM170" s="11">
        <v>3.7884000000000002</v>
      </c>
      <c r="AN170" s="11">
        <v>3.2881999999999998</v>
      </c>
      <c r="AO170" s="11">
        <v>4.1365999999999996</v>
      </c>
    </row>
    <row r="171" spans="1:42" s="11" customFormat="1" x14ac:dyDescent="0.25">
      <c r="A171" s="11">
        <v>126</v>
      </c>
      <c r="B171" s="11">
        <v>29</v>
      </c>
      <c r="C171" s="11">
        <v>40</v>
      </c>
      <c r="D171" s="11" t="s">
        <v>64</v>
      </c>
      <c r="E171" s="11">
        <v>16</v>
      </c>
      <c r="F171" s="11" t="s">
        <v>30</v>
      </c>
      <c r="G171" s="11">
        <v>38</v>
      </c>
      <c r="J171" s="11" t="s">
        <v>177</v>
      </c>
      <c r="K171" s="11" t="s">
        <v>129</v>
      </c>
      <c r="L171" s="11" t="s">
        <v>187</v>
      </c>
      <c r="P171" s="11">
        <v>0.46079999999999999</v>
      </c>
      <c r="Q171" s="11">
        <v>10.2784</v>
      </c>
      <c r="R171" s="11">
        <v>0.253</v>
      </c>
      <c r="S171" s="11">
        <v>0.2288</v>
      </c>
      <c r="T171" s="11">
        <v>1.7121999999999999</v>
      </c>
      <c r="U171" s="11">
        <v>1.6878</v>
      </c>
      <c r="V171" s="11">
        <v>0.23580000000000001</v>
      </c>
      <c r="W171" s="11">
        <v>3.3856000000000002</v>
      </c>
      <c r="X171" s="11">
        <v>5.742</v>
      </c>
      <c r="Y171" s="11">
        <v>1.0349999999999999</v>
      </c>
      <c r="Z171" s="11">
        <v>1.0112000000000001</v>
      </c>
      <c r="AA171" s="11">
        <v>1.4634</v>
      </c>
      <c r="AB171" s="11">
        <v>0.56479999999999997</v>
      </c>
      <c r="AC171" s="11">
        <v>0.54079999999999995</v>
      </c>
      <c r="AD171" s="11">
        <v>0.1198</v>
      </c>
      <c r="AE171" s="11">
        <v>0.4128</v>
      </c>
      <c r="AF171" s="11">
        <v>0.30919999999999997</v>
      </c>
      <c r="AG171" s="11">
        <v>0.91979999999999995</v>
      </c>
      <c r="AH171" s="11">
        <v>4.3083999999999998</v>
      </c>
      <c r="AI171" s="11">
        <v>5.7122000000000002</v>
      </c>
      <c r="AJ171" s="11">
        <v>2.1966000000000001</v>
      </c>
      <c r="AK171" s="11">
        <v>0.74319999999999997</v>
      </c>
      <c r="AL171" s="11">
        <v>1.1948000000000001</v>
      </c>
      <c r="AM171" s="11">
        <v>0</v>
      </c>
      <c r="AN171" s="11">
        <v>0</v>
      </c>
      <c r="AO171" s="11">
        <v>0</v>
      </c>
    </row>
    <row r="172" spans="1:42" s="11" customFormat="1" x14ac:dyDescent="0.25">
      <c r="A172" s="11">
        <v>126</v>
      </c>
      <c r="B172" s="11">
        <v>29</v>
      </c>
      <c r="C172" s="11">
        <v>40</v>
      </c>
      <c r="D172" s="11" t="s">
        <v>64</v>
      </c>
      <c r="E172" s="11">
        <v>17</v>
      </c>
      <c r="F172" s="11" t="s">
        <v>30</v>
      </c>
      <c r="G172" s="11">
        <v>38</v>
      </c>
      <c r="J172" s="11" t="s">
        <v>178</v>
      </c>
      <c r="K172" s="11" t="s">
        <v>129</v>
      </c>
      <c r="L172" s="11" t="s">
        <v>187</v>
      </c>
      <c r="P172" s="11">
        <v>0.59890499999999991</v>
      </c>
      <c r="Q172" s="11">
        <v>0.38007000000000002</v>
      </c>
      <c r="R172" s="11">
        <v>0.122265</v>
      </c>
      <c r="S172" s="11">
        <v>1.7684999999999999E-2</v>
      </c>
      <c r="T172" s="11">
        <v>8.5815000000000002E-2</v>
      </c>
      <c r="U172" s="11">
        <v>9.620999999999999E-2</v>
      </c>
      <c r="V172" s="11">
        <v>4.1283900000000004</v>
      </c>
      <c r="W172" s="11">
        <v>16.010909999999999</v>
      </c>
      <c r="X172" s="11">
        <v>4.62744</v>
      </c>
      <c r="Y172" s="11">
        <v>3.1057649999999999</v>
      </c>
      <c r="Z172" s="11">
        <v>1.5843150000000001</v>
      </c>
      <c r="AA172" s="11">
        <v>8.2305000000000003E-2</v>
      </c>
      <c r="AB172" s="11">
        <v>7.3440000000000005E-2</v>
      </c>
      <c r="AC172" s="11">
        <v>4.5585000000000001E-2</v>
      </c>
      <c r="AD172" s="11">
        <v>7.5149999999999995E-2</v>
      </c>
      <c r="AE172" s="11">
        <v>1.062225</v>
      </c>
      <c r="AF172" s="11">
        <v>1.9034999999999996E-2</v>
      </c>
      <c r="AG172" s="11">
        <v>2.1167100000000003</v>
      </c>
      <c r="AH172" s="11">
        <v>6.1103249999999996</v>
      </c>
      <c r="AI172" s="11">
        <v>6.0824699999999989</v>
      </c>
      <c r="AJ172" s="11">
        <v>4.1396399999999991</v>
      </c>
      <c r="AK172" s="11">
        <v>0.14823</v>
      </c>
    </row>
    <row r="173" spans="1:42" s="11" customFormat="1" x14ac:dyDescent="0.25">
      <c r="A173" s="11">
        <v>126</v>
      </c>
      <c r="B173" s="11">
        <v>29</v>
      </c>
      <c r="C173" s="11">
        <v>40</v>
      </c>
      <c r="D173" s="11" t="s">
        <v>64</v>
      </c>
      <c r="E173" s="11">
        <v>18</v>
      </c>
      <c r="F173" s="11" t="s">
        <v>30</v>
      </c>
      <c r="G173" s="11">
        <v>38</v>
      </c>
      <c r="J173" s="11" t="s">
        <v>179</v>
      </c>
      <c r="K173" s="11" t="s">
        <v>129</v>
      </c>
      <c r="L173" s="11" t="s">
        <v>187</v>
      </c>
      <c r="P173" s="11">
        <v>0.23521500000000001</v>
      </c>
      <c r="Q173" s="11">
        <v>0.43739999999999996</v>
      </c>
      <c r="R173" s="11">
        <v>0.23706000000000002</v>
      </c>
      <c r="S173" s="11">
        <v>0.38146499999999994</v>
      </c>
      <c r="T173" s="11">
        <v>0.66023999999999994</v>
      </c>
      <c r="U173" s="11">
        <v>1.6280549999999998</v>
      </c>
      <c r="V173" s="11">
        <v>4.0894649999999997</v>
      </c>
      <c r="W173" s="11">
        <v>5.6127149999999997</v>
      </c>
      <c r="X173" s="11">
        <v>5.0679449999999999</v>
      </c>
      <c r="Y173" s="11">
        <v>0.17621999999999999</v>
      </c>
      <c r="Z173" s="11">
        <v>1.0866149999999999</v>
      </c>
      <c r="AA173" s="11">
        <v>1.1353049999999998</v>
      </c>
      <c r="AB173" s="11">
        <v>1.6243199999999998</v>
      </c>
      <c r="AC173" s="11">
        <v>1.0987200000000001</v>
      </c>
      <c r="AD173" s="11">
        <v>0.17077499999999998</v>
      </c>
      <c r="AE173" s="11">
        <v>0.14301000000000003</v>
      </c>
      <c r="AF173" s="11">
        <v>0.11466000000000001</v>
      </c>
      <c r="AG173" s="11">
        <v>1.1022299999999998</v>
      </c>
      <c r="AH173" s="11">
        <v>3.1232249999999997</v>
      </c>
      <c r="AI173" s="11">
        <v>10.08441</v>
      </c>
      <c r="AJ173" s="11">
        <v>4.1014799999999996</v>
      </c>
      <c r="AK173" s="11">
        <v>0.18625499999999998</v>
      </c>
    </row>
    <row r="174" spans="1:42" s="11" customFormat="1" x14ac:dyDescent="0.25">
      <c r="A174" s="11">
        <v>140</v>
      </c>
      <c r="B174" s="11">
        <v>31</v>
      </c>
      <c r="C174" s="11">
        <v>42</v>
      </c>
      <c r="D174" s="11" t="s">
        <v>67</v>
      </c>
      <c r="E174" s="11">
        <v>19</v>
      </c>
      <c r="F174" s="11" t="s">
        <v>20</v>
      </c>
      <c r="H174" s="11">
        <v>29.127500000000001</v>
      </c>
      <c r="I174" s="11">
        <v>79.539900000000003</v>
      </c>
      <c r="J174" s="11" t="s">
        <v>68</v>
      </c>
      <c r="K174" s="11" t="s">
        <v>148</v>
      </c>
      <c r="L174" s="11" t="s">
        <v>187</v>
      </c>
      <c r="M174" s="12">
        <v>0.4</v>
      </c>
      <c r="N174" s="12">
        <v>0.4</v>
      </c>
      <c r="O174" s="12">
        <v>4</v>
      </c>
      <c r="P174" s="12">
        <v>1.6</v>
      </c>
      <c r="Q174" s="12">
        <v>1.2</v>
      </c>
      <c r="R174" s="12">
        <v>0.2</v>
      </c>
      <c r="S174" s="12">
        <v>0</v>
      </c>
      <c r="T174" s="12">
        <v>0.2</v>
      </c>
      <c r="U174" s="12">
        <v>1.6</v>
      </c>
      <c r="V174" s="12">
        <v>6.8</v>
      </c>
      <c r="W174" s="12">
        <v>9.1999999999999993</v>
      </c>
      <c r="X174" s="12">
        <v>4</v>
      </c>
    </row>
    <row r="175" spans="1:42" s="11" customFormat="1" x14ac:dyDescent="0.25">
      <c r="A175" s="11">
        <v>140</v>
      </c>
      <c r="B175" s="11">
        <v>31</v>
      </c>
      <c r="C175" s="11">
        <v>43</v>
      </c>
      <c r="D175" s="11" t="s">
        <v>67</v>
      </c>
      <c r="E175" s="11">
        <v>19.5</v>
      </c>
      <c r="F175" s="11" t="s">
        <v>30</v>
      </c>
      <c r="G175" s="11">
        <v>37</v>
      </c>
      <c r="J175" s="11" t="s">
        <v>68</v>
      </c>
      <c r="K175" s="11" t="s">
        <v>148</v>
      </c>
      <c r="L175" s="11" t="s">
        <v>187</v>
      </c>
      <c r="M175" s="12">
        <v>7.2</v>
      </c>
      <c r="N175" s="12">
        <v>19.2</v>
      </c>
      <c r="O175" s="12">
        <v>38.799999999999997</v>
      </c>
      <c r="P175" s="12">
        <v>20</v>
      </c>
      <c r="Q175" s="12">
        <v>2.4</v>
      </c>
      <c r="R175" s="12">
        <v>1.2</v>
      </c>
      <c r="S175" s="12">
        <v>1.2</v>
      </c>
      <c r="T175" s="12">
        <v>1.6</v>
      </c>
      <c r="U175" s="12">
        <v>9.1999999999999993</v>
      </c>
      <c r="V175" s="12">
        <v>42.8</v>
      </c>
      <c r="W175" s="12">
        <v>22.4</v>
      </c>
      <c r="X175" s="12">
        <v>10</v>
      </c>
    </row>
    <row r="176" spans="1:42" x14ac:dyDescent="0.25">
      <c r="A176" s="1">
        <v>143</v>
      </c>
      <c r="B176" s="1">
        <v>33</v>
      </c>
      <c r="C176" s="1">
        <v>46</v>
      </c>
      <c r="D176" t="s">
        <v>69</v>
      </c>
      <c r="E176">
        <v>20</v>
      </c>
      <c r="F176" s="1" t="s">
        <v>20</v>
      </c>
      <c r="H176">
        <v>26.835799999999999</v>
      </c>
      <c r="I176">
        <v>88.341899999999995</v>
      </c>
      <c r="J176" s="1" t="s">
        <v>32</v>
      </c>
      <c r="K176" t="s">
        <v>157</v>
      </c>
      <c r="L176" t="s">
        <v>187</v>
      </c>
      <c r="P176" s="3">
        <v>0</v>
      </c>
      <c r="Q176" s="3">
        <v>0</v>
      </c>
      <c r="R176" s="3">
        <v>0</v>
      </c>
      <c r="S176" s="3">
        <v>0</v>
      </c>
      <c r="T176" s="3">
        <v>0</v>
      </c>
      <c r="U176" s="3">
        <v>0</v>
      </c>
      <c r="V176" s="3">
        <v>0</v>
      </c>
      <c r="W176" s="3">
        <v>0</v>
      </c>
      <c r="X176" s="3">
        <v>0</v>
      </c>
      <c r="Y176">
        <v>1</v>
      </c>
      <c r="Z176">
        <v>0</v>
      </c>
      <c r="AA176">
        <v>0</v>
      </c>
    </row>
    <row r="177" spans="1:40" s="11" customFormat="1" x14ac:dyDescent="0.25">
      <c r="A177" s="11">
        <v>153</v>
      </c>
      <c r="B177" s="11">
        <v>34</v>
      </c>
      <c r="C177" s="11">
        <v>47</v>
      </c>
      <c r="D177" s="11" t="s">
        <v>29</v>
      </c>
      <c r="E177" s="11">
        <v>21</v>
      </c>
      <c r="F177" s="11" t="s">
        <v>20</v>
      </c>
      <c r="H177" s="11">
        <v>22.827000000000002</v>
      </c>
      <c r="I177" s="11">
        <v>80.123000000000005</v>
      </c>
      <c r="J177" s="11" t="s">
        <v>71</v>
      </c>
      <c r="K177" s="11">
        <v>1990</v>
      </c>
      <c r="L177" s="11" t="s">
        <v>187</v>
      </c>
      <c r="M177" s="11">
        <v>8</v>
      </c>
      <c r="N177" s="11">
        <v>0</v>
      </c>
      <c r="O177" s="11">
        <v>0</v>
      </c>
      <c r="P177" s="11">
        <v>0</v>
      </c>
      <c r="Q177" s="11">
        <v>0</v>
      </c>
      <c r="R177" s="11">
        <v>0</v>
      </c>
      <c r="S177" s="11">
        <v>0</v>
      </c>
      <c r="T177" s="11">
        <v>0</v>
      </c>
      <c r="U177" s="11">
        <v>24</v>
      </c>
      <c r="V177" s="11">
        <v>32</v>
      </c>
      <c r="W177" s="11">
        <v>32</v>
      </c>
      <c r="X177" s="11">
        <v>32</v>
      </c>
    </row>
    <row r="178" spans="1:40" s="11" customFormat="1" x14ac:dyDescent="0.25">
      <c r="A178" s="11">
        <v>153</v>
      </c>
      <c r="B178" s="11">
        <v>34</v>
      </c>
      <c r="C178" s="11">
        <v>48</v>
      </c>
      <c r="D178" s="11" t="s">
        <v>29</v>
      </c>
      <c r="E178" s="11">
        <v>22</v>
      </c>
      <c r="F178" s="11" t="s">
        <v>20</v>
      </c>
      <c r="H178" s="11">
        <v>22.954999999999998</v>
      </c>
      <c r="I178" s="11">
        <v>80.174000000000007</v>
      </c>
      <c r="J178" s="11" t="s">
        <v>71</v>
      </c>
      <c r="K178" s="11">
        <v>1990</v>
      </c>
      <c r="L178" s="11" t="s">
        <v>187</v>
      </c>
      <c r="M178" s="11">
        <v>44.8</v>
      </c>
      <c r="N178" s="11">
        <v>32</v>
      </c>
      <c r="O178" s="11">
        <v>25.6</v>
      </c>
      <c r="P178" s="11">
        <v>0</v>
      </c>
      <c r="Q178" s="11">
        <v>0</v>
      </c>
      <c r="R178" s="11">
        <v>0</v>
      </c>
      <c r="S178" s="11">
        <v>25.6</v>
      </c>
      <c r="T178" s="11">
        <v>16</v>
      </c>
      <c r="U178" s="11">
        <v>16</v>
      </c>
      <c r="V178" s="11">
        <v>112</v>
      </c>
      <c r="W178" s="11">
        <v>80</v>
      </c>
      <c r="X178" s="11">
        <v>32</v>
      </c>
    </row>
    <row r="179" spans="1:40" x14ac:dyDescent="0.25">
      <c r="A179" s="1">
        <v>156</v>
      </c>
      <c r="B179" s="1">
        <v>35</v>
      </c>
      <c r="C179" s="1">
        <v>49</v>
      </c>
      <c r="D179" t="s">
        <v>72</v>
      </c>
      <c r="E179">
        <v>23</v>
      </c>
      <c r="F179" s="1" t="s">
        <v>20</v>
      </c>
      <c r="H179" s="5">
        <v>18.486499999999999</v>
      </c>
      <c r="I179">
        <v>82.296300000000002</v>
      </c>
      <c r="J179" t="s">
        <v>73</v>
      </c>
      <c r="K179">
        <v>1991</v>
      </c>
      <c r="L179" t="s">
        <v>187</v>
      </c>
      <c r="S179">
        <v>8.9200000000000002E-2</v>
      </c>
      <c r="T179">
        <v>1.3479000000000001</v>
      </c>
      <c r="U179">
        <v>1.4219999999999999</v>
      </c>
      <c r="V179">
        <v>5.8114999999999997</v>
      </c>
      <c r="W179">
        <v>7.7380000000000004</v>
      </c>
      <c r="X179">
        <v>5.8010999999999999</v>
      </c>
    </row>
    <row r="180" spans="1:40" x14ac:dyDescent="0.25">
      <c r="A180" s="1">
        <v>159</v>
      </c>
      <c r="B180" s="1">
        <v>36</v>
      </c>
      <c r="C180" s="1">
        <v>50</v>
      </c>
      <c r="D180" t="s">
        <v>74</v>
      </c>
      <c r="E180">
        <v>24</v>
      </c>
      <c r="F180" s="1" t="s">
        <v>30</v>
      </c>
      <c r="G180">
        <v>4</v>
      </c>
      <c r="J180" t="s">
        <v>75</v>
      </c>
      <c r="K180" t="s">
        <v>123</v>
      </c>
      <c r="L180" t="s">
        <v>187</v>
      </c>
      <c r="T180">
        <v>0.02</v>
      </c>
      <c r="U180">
        <v>0.01</v>
      </c>
      <c r="V180">
        <v>0</v>
      </c>
      <c r="W180">
        <v>0.03</v>
      </c>
      <c r="X180">
        <v>0.05</v>
      </c>
      <c r="Y180">
        <v>0.28000000000000003</v>
      </c>
      <c r="Z180">
        <v>0.38</v>
      </c>
      <c r="AA180">
        <v>0.91</v>
      </c>
      <c r="AB180">
        <v>0.35</v>
      </c>
    </row>
    <row r="181" spans="1:40" s="11" customFormat="1" x14ac:dyDescent="0.25">
      <c r="A181" s="11">
        <v>175</v>
      </c>
      <c r="B181" s="11">
        <v>39</v>
      </c>
      <c r="C181" s="11">
        <v>53</v>
      </c>
      <c r="D181" s="11" t="s">
        <v>77</v>
      </c>
      <c r="E181" s="11">
        <v>25</v>
      </c>
      <c r="F181" s="11" t="s">
        <v>20</v>
      </c>
      <c r="H181" s="11">
        <v>25.181999999999999</v>
      </c>
      <c r="I181" s="11">
        <v>81.614999999999995</v>
      </c>
      <c r="J181" s="11" t="s">
        <v>45</v>
      </c>
      <c r="K181" s="11" t="s">
        <v>130</v>
      </c>
      <c r="L181" s="11" t="s">
        <v>187</v>
      </c>
      <c r="S181" s="12">
        <v>0</v>
      </c>
      <c r="T181" s="12">
        <v>0</v>
      </c>
      <c r="U181" s="12">
        <v>0</v>
      </c>
      <c r="V181" s="12">
        <v>0.8</v>
      </c>
      <c r="W181" s="12">
        <v>0</v>
      </c>
      <c r="X181" s="12">
        <v>0</v>
      </c>
      <c r="Y181" s="12">
        <v>0.8</v>
      </c>
      <c r="Z181" s="12">
        <v>0.8</v>
      </c>
      <c r="AA181" s="12">
        <v>0</v>
      </c>
      <c r="AB181" s="12">
        <v>0.8</v>
      </c>
      <c r="AC181" s="12">
        <v>0</v>
      </c>
      <c r="AD181" s="12">
        <v>0</v>
      </c>
    </row>
    <row r="182" spans="1:40" s="11" customFormat="1" x14ac:dyDescent="0.25">
      <c r="A182" s="11">
        <v>175</v>
      </c>
      <c r="B182" s="11">
        <v>39</v>
      </c>
      <c r="C182" s="11">
        <v>53</v>
      </c>
      <c r="D182" s="11" t="s">
        <v>77</v>
      </c>
      <c r="E182" s="11">
        <v>26</v>
      </c>
      <c r="F182" s="11" t="s">
        <v>20</v>
      </c>
      <c r="H182" s="11">
        <v>25.181999999999999</v>
      </c>
      <c r="I182" s="11">
        <v>81.614999999999995</v>
      </c>
      <c r="J182" s="11" t="s">
        <v>44</v>
      </c>
      <c r="K182" s="11" t="s">
        <v>130</v>
      </c>
      <c r="L182" s="11" t="s">
        <v>187</v>
      </c>
      <c r="S182" s="12">
        <v>0</v>
      </c>
      <c r="T182" s="12">
        <v>0</v>
      </c>
      <c r="U182" s="12">
        <v>0</v>
      </c>
      <c r="V182" s="12">
        <v>0</v>
      </c>
      <c r="W182" s="12">
        <v>0</v>
      </c>
      <c r="X182" s="12">
        <v>1.6</v>
      </c>
      <c r="Y182" s="12">
        <v>4.8</v>
      </c>
      <c r="Z182" s="12">
        <v>16</v>
      </c>
      <c r="AA182" s="12">
        <v>3.2</v>
      </c>
      <c r="AB182" s="12">
        <v>1.6</v>
      </c>
      <c r="AC182" s="12">
        <v>0</v>
      </c>
      <c r="AD182" s="12">
        <v>0</v>
      </c>
    </row>
    <row r="183" spans="1:40" x14ac:dyDescent="0.25">
      <c r="A183" s="1">
        <v>195</v>
      </c>
      <c r="B183" s="1">
        <v>41</v>
      </c>
      <c r="C183" s="1">
        <v>55</v>
      </c>
      <c r="D183" t="s">
        <v>67</v>
      </c>
      <c r="E183">
        <v>27</v>
      </c>
      <c r="F183" s="1" t="s">
        <v>20</v>
      </c>
      <c r="H183">
        <v>29.137899999999998</v>
      </c>
      <c r="I183" s="1">
        <v>79.658100000000005</v>
      </c>
      <c r="J183" t="s">
        <v>32</v>
      </c>
      <c r="K183" t="s">
        <v>131</v>
      </c>
      <c r="L183" t="s">
        <v>187</v>
      </c>
      <c r="P183">
        <v>45.885899999999999</v>
      </c>
      <c r="Q183">
        <v>3.7964000000000002</v>
      </c>
      <c r="R183">
        <v>9.4657</v>
      </c>
      <c r="S183">
        <v>2.8978000000000002</v>
      </c>
      <c r="T183">
        <v>8.5570000000000004</v>
      </c>
      <c r="U183">
        <v>30.5459</v>
      </c>
      <c r="V183">
        <v>50.767299999999999</v>
      </c>
      <c r="W183">
        <v>44.214500000000001</v>
      </c>
      <c r="X183">
        <v>28.3218</v>
      </c>
      <c r="Y183">
        <v>14.774100000000001</v>
      </c>
      <c r="Z183">
        <v>12.871</v>
      </c>
      <c r="AA183">
        <v>12.143000000000001</v>
      </c>
      <c r="AB183">
        <v>5.5701000000000001</v>
      </c>
      <c r="AC183">
        <v>0.74960000000000004</v>
      </c>
      <c r="AD183">
        <v>3.5165000000000002</v>
      </c>
      <c r="AE183">
        <v>0</v>
      </c>
      <c r="AF183">
        <v>1.4479</v>
      </c>
      <c r="AG183">
        <v>5.9573</v>
      </c>
      <c r="AH183">
        <v>15.703900000000001</v>
      </c>
      <c r="AI183">
        <v>7.3936000000000002</v>
      </c>
      <c r="AJ183">
        <v>17.135300000000001</v>
      </c>
      <c r="AK183">
        <v>5.34</v>
      </c>
      <c r="AL183">
        <v>6.3494000000000002</v>
      </c>
      <c r="AM183">
        <v>10.848699999999999</v>
      </c>
    </row>
    <row r="184" spans="1:40" x14ac:dyDescent="0.25">
      <c r="A184" s="1">
        <v>195</v>
      </c>
      <c r="B184" s="1">
        <v>41</v>
      </c>
      <c r="C184" s="1">
        <v>56</v>
      </c>
      <c r="D184" t="s">
        <v>67</v>
      </c>
      <c r="E184">
        <v>28</v>
      </c>
      <c r="F184" s="1" t="s">
        <v>30</v>
      </c>
      <c r="G184">
        <v>8</v>
      </c>
      <c r="J184" t="s">
        <v>32</v>
      </c>
      <c r="K184" t="s">
        <v>131</v>
      </c>
      <c r="L184" t="s">
        <v>187</v>
      </c>
      <c r="P184">
        <v>242.90960000000001</v>
      </c>
      <c r="Q184">
        <v>13.170199999999999</v>
      </c>
      <c r="R184">
        <v>0</v>
      </c>
      <c r="S184">
        <v>0</v>
      </c>
      <c r="U184">
        <v>25.516400000000001</v>
      </c>
      <c r="V184">
        <v>67.183199999999999</v>
      </c>
      <c r="W184">
        <v>94.841999999999999</v>
      </c>
      <c r="X184">
        <v>108.4242</v>
      </c>
      <c r="Y184">
        <v>159.46170000000001</v>
      </c>
      <c r="Z184">
        <v>184.76750000000001</v>
      </c>
      <c r="AA184">
        <v>144.58850000000001</v>
      </c>
      <c r="AB184">
        <v>207.32210000000001</v>
      </c>
      <c r="AC184">
        <v>10.359500000000001</v>
      </c>
      <c r="AD184">
        <v>0</v>
      </c>
      <c r="AE184">
        <v>0</v>
      </c>
      <c r="AF184">
        <v>0</v>
      </c>
      <c r="AG184">
        <v>0</v>
      </c>
      <c r="AH184">
        <v>0</v>
      </c>
      <c r="AI184">
        <v>141.114</v>
      </c>
      <c r="AJ184">
        <v>117.3096</v>
      </c>
      <c r="AK184">
        <v>196.4179</v>
      </c>
      <c r="AL184">
        <v>238.04349999999999</v>
      </c>
      <c r="AM184">
        <v>202.584</v>
      </c>
    </row>
    <row r="185" spans="1:40" x14ac:dyDescent="0.25">
      <c r="A185" s="1">
        <v>210</v>
      </c>
      <c r="B185" s="1">
        <v>42</v>
      </c>
      <c r="C185" s="1">
        <v>57</v>
      </c>
      <c r="D185" t="s">
        <v>29</v>
      </c>
      <c r="E185">
        <v>29</v>
      </c>
      <c r="F185" s="1" t="s">
        <v>20</v>
      </c>
      <c r="H185" s="1">
        <v>22.467700000000001</v>
      </c>
      <c r="I185">
        <v>80.548699999999997</v>
      </c>
      <c r="J185" t="s">
        <v>78</v>
      </c>
      <c r="K185">
        <v>1993</v>
      </c>
      <c r="L185" t="s">
        <v>187</v>
      </c>
      <c r="M185">
        <v>6.5</v>
      </c>
      <c r="N185">
        <v>2.1</v>
      </c>
      <c r="O185">
        <v>0.8</v>
      </c>
      <c r="P185">
        <v>0.5</v>
      </c>
      <c r="Q185">
        <v>0</v>
      </c>
      <c r="R185">
        <v>0</v>
      </c>
      <c r="S185">
        <v>0</v>
      </c>
      <c r="T185">
        <v>3</v>
      </c>
      <c r="U185">
        <v>1</v>
      </c>
      <c r="V185">
        <v>8</v>
      </c>
      <c r="W185">
        <v>2</v>
      </c>
      <c r="X185">
        <v>34</v>
      </c>
    </row>
    <row r="186" spans="1:40" x14ac:dyDescent="0.25">
      <c r="A186" s="1">
        <v>221</v>
      </c>
      <c r="B186" s="1">
        <v>43</v>
      </c>
      <c r="C186" s="1">
        <v>58</v>
      </c>
      <c r="D186" t="s">
        <v>79</v>
      </c>
      <c r="E186">
        <v>30</v>
      </c>
      <c r="F186" s="1" t="s">
        <v>20</v>
      </c>
      <c r="H186">
        <v>22.132999999999999</v>
      </c>
      <c r="I186">
        <v>84.799000000000007</v>
      </c>
      <c r="J186" t="s">
        <v>32</v>
      </c>
      <c r="K186">
        <v>1992</v>
      </c>
      <c r="L186" t="s">
        <v>187</v>
      </c>
      <c r="M186">
        <v>20</v>
      </c>
      <c r="N186">
        <v>10</v>
      </c>
      <c r="O186">
        <v>4</v>
      </c>
      <c r="P186">
        <v>0.5</v>
      </c>
      <c r="Q186">
        <v>0</v>
      </c>
      <c r="R186">
        <v>0</v>
      </c>
      <c r="S186">
        <v>2.5</v>
      </c>
      <c r="T186">
        <v>0.5</v>
      </c>
      <c r="U186">
        <v>1</v>
      </c>
      <c r="V186">
        <v>19</v>
      </c>
      <c r="W186">
        <v>36</v>
      </c>
      <c r="X186">
        <v>9.5</v>
      </c>
    </row>
    <row r="187" spans="1:40" x14ac:dyDescent="0.25">
      <c r="A187" s="1">
        <v>262</v>
      </c>
      <c r="B187" s="1">
        <v>51</v>
      </c>
      <c r="C187" s="1">
        <v>71</v>
      </c>
      <c r="D187" t="s">
        <v>72</v>
      </c>
      <c r="E187">
        <v>31</v>
      </c>
      <c r="F187" s="1" t="s">
        <v>30</v>
      </c>
      <c r="G187" s="1">
        <v>46</v>
      </c>
      <c r="J187" t="s">
        <v>87</v>
      </c>
      <c r="K187" t="s">
        <v>132</v>
      </c>
      <c r="L187" t="s">
        <v>187</v>
      </c>
      <c r="Q187">
        <v>0.1852</v>
      </c>
      <c r="R187">
        <v>2.24E-2</v>
      </c>
      <c r="S187">
        <v>3.73E-2</v>
      </c>
      <c r="T187">
        <v>1.1169</v>
      </c>
      <c r="U187">
        <v>13.985099999999999</v>
      </c>
      <c r="V187">
        <v>19.142900000000001</v>
      </c>
      <c r="W187">
        <v>38.395000000000003</v>
      </c>
      <c r="X187">
        <v>31.7605</v>
      </c>
      <c r="Y187">
        <v>20.782599999999999</v>
      </c>
      <c r="Z187">
        <v>8.2972000000000001</v>
      </c>
      <c r="AA187">
        <v>7.3361999999999998</v>
      </c>
      <c r="AB187">
        <v>0.4365</v>
      </c>
      <c r="AC187">
        <v>0.2742</v>
      </c>
      <c r="AD187">
        <v>1.2646999999999999</v>
      </c>
      <c r="AE187">
        <v>2.7858999999999998</v>
      </c>
      <c r="AF187">
        <v>2.6234999999999999</v>
      </c>
      <c r="AG187">
        <v>13.099399999999999</v>
      </c>
      <c r="AH187">
        <v>22.511900000000001</v>
      </c>
      <c r="AI187">
        <v>27.4908</v>
      </c>
      <c r="AJ187">
        <v>18.728999999999999</v>
      </c>
      <c r="AK187">
        <v>16.172799999999999</v>
      </c>
      <c r="AL187">
        <v>13.8833</v>
      </c>
      <c r="AM187">
        <v>8.5785</v>
      </c>
      <c r="AN187">
        <v>1.5019</v>
      </c>
    </row>
    <row r="188" spans="1:40" x14ac:dyDescent="0.25">
      <c r="A188" s="1">
        <v>270</v>
      </c>
      <c r="B188" s="1">
        <v>53</v>
      </c>
      <c r="C188" s="1">
        <v>73</v>
      </c>
      <c r="D188" t="s">
        <v>46</v>
      </c>
      <c r="E188">
        <v>32</v>
      </c>
      <c r="F188" s="1" t="s">
        <v>20</v>
      </c>
      <c r="H188" s="1">
        <v>22.166699999999999</v>
      </c>
      <c r="I188" s="1">
        <v>84.783299999999997</v>
      </c>
      <c r="J188" t="s">
        <v>48</v>
      </c>
      <c r="K188">
        <v>2000</v>
      </c>
      <c r="L188" t="s">
        <v>187</v>
      </c>
      <c r="M188">
        <v>4.5457000000000001</v>
      </c>
      <c r="N188">
        <v>2.5724999999999998</v>
      </c>
      <c r="O188">
        <v>3.258</v>
      </c>
      <c r="P188">
        <v>1.6559999999999999</v>
      </c>
      <c r="Q188">
        <v>0.11600000000000001</v>
      </c>
      <c r="R188">
        <v>0.30659999999999998</v>
      </c>
      <c r="S188">
        <v>1.2388999999999999</v>
      </c>
      <c r="T188">
        <v>1.5529999999999999</v>
      </c>
      <c r="U188">
        <v>11.447800000000001</v>
      </c>
      <c r="V188">
        <v>10.958299999999999</v>
      </c>
      <c r="W188">
        <v>9.6037999999999997</v>
      </c>
      <c r="X188">
        <v>2.2536</v>
      </c>
    </row>
    <row r="189" spans="1:40" s="11" customFormat="1" x14ac:dyDescent="0.25">
      <c r="A189" s="11">
        <v>281</v>
      </c>
      <c r="B189" s="11">
        <v>55</v>
      </c>
      <c r="C189" s="11">
        <v>75</v>
      </c>
      <c r="D189" s="11" t="s">
        <v>90</v>
      </c>
      <c r="E189" s="11">
        <v>33</v>
      </c>
      <c r="F189" s="11" t="s">
        <v>30</v>
      </c>
      <c r="G189" s="11">
        <v>44</v>
      </c>
      <c r="J189" s="11" t="s">
        <v>91</v>
      </c>
      <c r="K189" s="11" t="s">
        <v>159</v>
      </c>
      <c r="L189" s="11" t="s">
        <v>187</v>
      </c>
      <c r="W189" s="11">
        <v>56.9876</v>
      </c>
      <c r="X189" s="11">
        <v>10.3704</v>
      </c>
      <c r="Y189" s="11">
        <v>19.654399999999999</v>
      </c>
      <c r="Z189" s="11">
        <v>2.6667999999999998</v>
      </c>
      <c r="AA189" s="11">
        <v>1.4816</v>
      </c>
      <c r="AB189" s="11">
        <v>0.2964</v>
      </c>
      <c r="AC189" s="11">
        <v>3.2591999999999999</v>
      </c>
      <c r="AD189" s="11">
        <v>6.5183999999999997</v>
      </c>
      <c r="AE189" s="11">
        <v>3.1604000000000001</v>
      </c>
      <c r="AF189" s="11">
        <v>1.284</v>
      </c>
      <c r="AG189" s="11">
        <v>8.4939999999999998</v>
      </c>
      <c r="AH189" s="11">
        <v>39.308799999999998</v>
      </c>
    </row>
    <row r="190" spans="1:40" s="11" customFormat="1" x14ac:dyDescent="0.25">
      <c r="A190" s="11">
        <v>281</v>
      </c>
      <c r="B190" s="11">
        <v>55</v>
      </c>
      <c r="C190" s="11">
        <v>75</v>
      </c>
      <c r="D190" s="11" t="s">
        <v>90</v>
      </c>
      <c r="E190" s="11">
        <v>34</v>
      </c>
      <c r="F190" s="11" t="s">
        <v>30</v>
      </c>
      <c r="G190" s="11">
        <v>44</v>
      </c>
      <c r="J190" s="11" t="s">
        <v>24</v>
      </c>
      <c r="K190" s="11" t="s">
        <v>159</v>
      </c>
      <c r="L190" s="11" t="s">
        <v>187</v>
      </c>
      <c r="W190" s="11">
        <v>3.9998999999999998</v>
      </c>
      <c r="X190" s="11">
        <v>16.073999999999998</v>
      </c>
      <c r="Y190" s="11">
        <v>7.4073000000000002</v>
      </c>
      <c r="Z190" s="11">
        <v>2.2221000000000002</v>
      </c>
      <c r="AA190" s="11">
        <v>2.3703000000000003</v>
      </c>
      <c r="AB190" s="11">
        <v>0.59250000000000003</v>
      </c>
      <c r="AC190" s="11">
        <v>0</v>
      </c>
      <c r="AD190" s="11">
        <v>0.96300000000000008</v>
      </c>
      <c r="AE190" s="11">
        <v>0.14789999999999998</v>
      </c>
      <c r="AF190" s="11">
        <v>0</v>
      </c>
      <c r="AG190" s="11">
        <v>0.81479999999999997</v>
      </c>
      <c r="AH190" s="11">
        <v>9.7037999999999993</v>
      </c>
    </row>
    <row r="191" spans="1:40" s="11" customFormat="1" x14ac:dyDescent="0.25">
      <c r="A191" s="11">
        <v>281</v>
      </c>
      <c r="B191" s="11">
        <v>55</v>
      </c>
      <c r="C191" s="11">
        <v>75</v>
      </c>
      <c r="D191" s="11" t="s">
        <v>90</v>
      </c>
      <c r="E191" s="11">
        <v>34.5</v>
      </c>
      <c r="F191" s="11" t="s">
        <v>30</v>
      </c>
      <c r="G191" s="11">
        <v>44</v>
      </c>
      <c r="J191" s="11" t="s">
        <v>22</v>
      </c>
      <c r="K191" s="11" t="s">
        <v>159</v>
      </c>
      <c r="L191" s="11" t="s">
        <v>187</v>
      </c>
      <c r="W191" s="11">
        <v>59.429499999999997</v>
      </c>
      <c r="X191" s="11">
        <v>34.243000000000002</v>
      </c>
      <c r="Y191" s="11">
        <v>29.651999999999997</v>
      </c>
      <c r="Z191" s="11">
        <v>29.404499999999999</v>
      </c>
      <c r="AA191" s="11">
        <v>24.689999999999998</v>
      </c>
      <c r="AB191" s="11">
        <v>9.5530000000000008</v>
      </c>
      <c r="AC191" s="11">
        <v>4.5905000000000005</v>
      </c>
      <c r="AD191" s="11">
        <v>0</v>
      </c>
      <c r="AE191" s="11">
        <v>9.6775000000000002</v>
      </c>
      <c r="AF191" s="11">
        <v>4.9630000000000001</v>
      </c>
      <c r="AG191" s="11">
        <v>4.4664999999999999</v>
      </c>
      <c r="AH191" s="11">
        <v>9.5530000000000008</v>
      </c>
    </row>
    <row r="192" spans="1:40" s="11" customFormat="1" x14ac:dyDescent="0.25">
      <c r="A192" s="11">
        <v>281</v>
      </c>
      <c r="B192" s="11">
        <v>55</v>
      </c>
      <c r="C192" s="11">
        <v>75</v>
      </c>
      <c r="D192" s="11" t="s">
        <v>90</v>
      </c>
      <c r="E192" s="11">
        <v>34.5</v>
      </c>
      <c r="F192" s="11" t="s">
        <v>30</v>
      </c>
      <c r="G192" s="11">
        <v>44</v>
      </c>
      <c r="J192" s="11" t="s">
        <v>376</v>
      </c>
      <c r="K192" s="11" t="s">
        <v>159</v>
      </c>
      <c r="L192" s="11" t="s">
        <v>187</v>
      </c>
      <c r="W192" s="11">
        <v>61.736800000000002</v>
      </c>
      <c r="X192" s="11">
        <v>23.225999999999999</v>
      </c>
      <c r="Y192" s="11">
        <v>11.414400000000001</v>
      </c>
      <c r="Z192" s="11">
        <v>13.498799999999999</v>
      </c>
      <c r="AA192" s="11">
        <v>13.7964</v>
      </c>
      <c r="AB192" s="11">
        <v>15.484</v>
      </c>
      <c r="AC192" s="11">
        <v>9.33</v>
      </c>
      <c r="AD192" s="11">
        <v>11.8116</v>
      </c>
      <c r="AE192" s="11">
        <v>9.7271999999999998</v>
      </c>
      <c r="AF192" s="11">
        <v>15.284800000000001</v>
      </c>
      <c r="AG192" s="11">
        <v>35.5336</v>
      </c>
      <c r="AH192" s="11">
        <v>37.816400000000002</v>
      </c>
    </row>
    <row r="193" spans="1:51" s="11" customFormat="1" x14ac:dyDescent="0.25">
      <c r="A193" s="11">
        <v>281</v>
      </c>
      <c r="B193" s="11">
        <v>55</v>
      </c>
      <c r="C193" s="11">
        <v>75</v>
      </c>
      <c r="D193" s="11" t="s">
        <v>90</v>
      </c>
      <c r="E193" s="11">
        <v>34.5</v>
      </c>
      <c r="F193" s="11" t="s">
        <v>30</v>
      </c>
      <c r="G193" s="11">
        <v>44</v>
      </c>
      <c r="J193" s="11" t="s">
        <v>377</v>
      </c>
      <c r="K193" s="11" t="s">
        <v>159</v>
      </c>
      <c r="L193" s="11" t="s">
        <v>187</v>
      </c>
      <c r="W193" s="11">
        <v>25.608000000000001</v>
      </c>
      <c r="X193" s="11">
        <v>6.65</v>
      </c>
      <c r="Y193" s="11">
        <v>0.89319999999999999</v>
      </c>
      <c r="Z193" s="11">
        <v>2.5808</v>
      </c>
      <c r="AA193" s="11">
        <v>1.1912</v>
      </c>
      <c r="AB193" s="11">
        <v>0.59560000000000002</v>
      </c>
      <c r="AC193" s="11">
        <v>0.19839999999999999</v>
      </c>
      <c r="AD193" s="11">
        <v>1.1912</v>
      </c>
      <c r="AE193" s="11">
        <v>0.19839999999999999</v>
      </c>
      <c r="AF193" s="11">
        <v>1.5880000000000001</v>
      </c>
      <c r="AG193" s="11">
        <v>1.4883999999999999</v>
      </c>
      <c r="AH193" s="11">
        <v>9.6275999999999993</v>
      </c>
    </row>
    <row r="194" spans="1:51" s="11" customFormat="1" x14ac:dyDescent="0.25">
      <c r="A194" s="11">
        <v>288</v>
      </c>
      <c r="B194" s="11">
        <v>56</v>
      </c>
      <c r="C194" s="11">
        <v>76</v>
      </c>
      <c r="D194" s="11" t="s">
        <v>29</v>
      </c>
      <c r="E194" s="11">
        <v>35</v>
      </c>
      <c r="F194" s="11" t="s">
        <v>20</v>
      </c>
      <c r="H194" s="18">
        <v>22.591000000000001</v>
      </c>
      <c r="I194" s="18">
        <v>80.375</v>
      </c>
      <c r="J194" s="11" t="s">
        <v>92</v>
      </c>
      <c r="K194" s="11" t="s">
        <v>134</v>
      </c>
      <c r="L194" s="11" t="s">
        <v>187</v>
      </c>
      <c r="M194" s="11">
        <v>7.6670000000000007</v>
      </c>
      <c r="N194" s="11">
        <v>1.7710000000000001</v>
      </c>
      <c r="O194" s="11">
        <v>0.42299999999999999</v>
      </c>
      <c r="P194" s="11">
        <v>0</v>
      </c>
      <c r="Q194" s="11">
        <v>0.76</v>
      </c>
      <c r="R194" s="11">
        <v>2.9499999999999997</v>
      </c>
      <c r="S194" s="11">
        <v>3.625</v>
      </c>
      <c r="T194" s="11">
        <v>5.8170000000000002</v>
      </c>
      <c r="U194" s="11">
        <v>5.48</v>
      </c>
      <c r="V194" s="11">
        <v>8.1750000000000007</v>
      </c>
      <c r="W194" s="11">
        <v>8.85</v>
      </c>
      <c r="X194" s="11">
        <v>11.547000000000001</v>
      </c>
    </row>
    <row r="195" spans="1:51" s="11" customFormat="1" x14ac:dyDescent="0.25">
      <c r="A195" s="11">
        <v>288</v>
      </c>
      <c r="B195" s="11">
        <v>56</v>
      </c>
      <c r="C195" s="11">
        <v>76</v>
      </c>
      <c r="D195" s="11" t="s">
        <v>29</v>
      </c>
      <c r="E195" s="11">
        <v>36</v>
      </c>
      <c r="F195" s="11" t="s">
        <v>20</v>
      </c>
      <c r="H195" s="18">
        <v>22.591000000000001</v>
      </c>
      <c r="I195" s="18">
        <v>80.375</v>
      </c>
      <c r="J195" s="11" t="s">
        <v>92</v>
      </c>
      <c r="K195" s="11" t="s">
        <v>135</v>
      </c>
      <c r="L195" s="11" t="s">
        <v>187</v>
      </c>
      <c r="M195" s="11">
        <v>38.498000000000005</v>
      </c>
      <c r="N195" s="11">
        <v>14.407</v>
      </c>
      <c r="O195" s="11">
        <v>7.4980000000000002</v>
      </c>
      <c r="P195" s="11">
        <v>3.6230000000000002</v>
      </c>
      <c r="Q195" s="11">
        <v>2.7810000000000001</v>
      </c>
      <c r="R195" s="11">
        <v>2.4460000000000002</v>
      </c>
      <c r="S195" s="11">
        <v>3.12</v>
      </c>
      <c r="T195" s="11">
        <v>10.87</v>
      </c>
      <c r="U195" s="11">
        <v>4.4690000000000003</v>
      </c>
      <c r="V195" s="11">
        <v>8.1750000000000007</v>
      </c>
      <c r="W195" s="11">
        <v>17.440000000000001</v>
      </c>
      <c r="X195" s="11">
        <v>26.709</v>
      </c>
    </row>
    <row r="196" spans="1:51" x14ac:dyDescent="0.25">
      <c r="A196" s="1">
        <v>301</v>
      </c>
      <c r="B196">
        <v>57</v>
      </c>
      <c r="C196">
        <v>77</v>
      </c>
      <c r="D196" t="s">
        <v>64</v>
      </c>
      <c r="E196">
        <v>37</v>
      </c>
      <c r="F196" s="1" t="s">
        <v>20</v>
      </c>
      <c r="H196">
        <v>18.485900000000001</v>
      </c>
      <c r="I196">
        <v>82.230199999999996</v>
      </c>
      <c r="J196" t="s">
        <v>180</v>
      </c>
      <c r="K196" t="s">
        <v>189</v>
      </c>
      <c r="L196" t="s">
        <v>187</v>
      </c>
      <c r="T196">
        <v>3.2618999999999998</v>
      </c>
      <c r="U196">
        <v>3.4379</v>
      </c>
      <c r="V196">
        <v>8.5518000000000001</v>
      </c>
      <c r="W196">
        <v>17.294899999999998</v>
      </c>
      <c r="X196">
        <v>19.684200000000001</v>
      </c>
      <c r="Y196">
        <v>10.384399999999999</v>
      </c>
      <c r="Z196">
        <v>4.6054000000000004</v>
      </c>
    </row>
    <row r="197" spans="1:51" x14ac:dyDescent="0.25">
      <c r="A197" s="1">
        <v>301</v>
      </c>
      <c r="B197">
        <v>57</v>
      </c>
      <c r="C197">
        <v>78</v>
      </c>
      <c r="D197" t="s">
        <v>64</v>
      </c>
      <c r="E197">
        <v>38</v>
      </c>
      <c r="F197" s="1" t="s">
        <v>20</v>
      </c>
      <c r="H197">
        <v>18.752700000000001</v>
      </c>
      <c r="I197">
        <v>82.418199999999999</v>
      </c>
      <c r="J197" t="s">
        <v>180</v>
      </c>
      <c r="K197" t="s">
        <v>189</v>
      </c>
      <c r="L197" t="s">
        <v>187</v>
      </c>
      <c r="T197">
        <v>10.823499999999999</v>
      </c>
      <c r="U197">
        <v>20.9024</v>
      </c>
      <c r="V197">
        <v>34.288899999999998</v>
      </c>
      <c r="W197">
        <v>44.991199999999999</v>
      </c>
      <c r="X197">
        <v>25.110700000000001</v>
      </c>
      <c r="Y197">
        <v>8.7444000000000006</v>
      </c>
      <c r="Z197">
        <v>5.1874000000000002</v>
      </c>
    </row>
    <row r="198" spans="1:51" x14ac:dyDescent="0.25">
      <c r="A198" s="1">
        <v>301</v>
      </c>
      <c r="B198">
        <v>57</v>
      </c>
      <c r="C198">
        <v>77</v>
      </c>
      <c r="D198" t="s">
        <v>64</v>
      </c>
      <c r="E198">
        <v>39</v>
      </c>
      <c r="F198" s="1" t="s">
        <v>20</v>
      </c>
      <c r="H198">
        <v>18.485900000000001</v>
      </c>
      <c r="I198">
        <v>82.230199999999996</v>
      </c>
      <c r="J198" t="s">
        <v>181</v>
      </c>
      <c r="K198" t="s">
        <v>189</v>
      </c>
      <c r="L198" t="s">
        <v>187</v>
      </c>
      <c r="T198">
        <v>3.7699999999999997E-2</v>
      </c>
      <c r="U198">
        <v>0.68179999999999996</v>
      </c>
      <c r="V198">
        <v>4.2599999999999999E-2</v>
      </c>
      <c r="W198">
        <v>0</v>
      </c>
      <c r="X198">
        <v>2.3018000000000001</v>
      </c>
      <c r="Y198">
        <v>4.6430999999999996</v>
      </c>
      <c r="Z198">
        <v>1.0567</v>
      </c>
    </row>
    <row r="199" spans="1:51" x14ac:dyDescent="0.25">
      <c r="A199" s="1">
        <v>301</v>
      </c>
      <c r="B199">
        <v>57</v>
      </c>
      <c r="C199">
        <v>78</v>
      </c>
      <c r="D199" t="s">
        <v>64</v>
      </c>
      <c r="E199">
        <v>40</v>
      </c>
      <c r="F199" s="1" t="s">
        <v>20</v>
      </c>
      <c r="H199">
        <v>18.752700000000001</v>
      </c>
      <c r="I199">
        <v>82.418199999999999</v>
      </c>
      <c r="J199" t="s">
        <v>181</v>
      </c>
      <c r="K199" t="s">
        <v>189</v>
      </c>
      <c r="L199" t="s">
        <v>187</v>
      </c>
      <c r="T199">
        <v>2.7120000000000002</v>
      </c>
      <c r="U199">
        <v>1.6357999999999999</v>
      </c>
      <c r="V199">
        <v>0.96850000000000003</v>
      </c>
      <c r="W199">
        <v>2.8299999999999999E-2</v>
      </c>
      <c r="X199">
        <v>0</v>
      </c>
      <c r="Y199">
        <v>0</v>
      </c>
      <c r="Z199">
        <v>0</v>
      </c>
    </row>
    <row r="200" spans="1:51" x14ac:dyDescent="0.25">
      <c r="A200" s="1">
        <v>319</v>
      </c>
      <c r="B200">
        <v>58</v>
      </c>
      <c r="C200">
        <v>79</v>
      </c>
      <c r="D200" t="s">
        <v>93</v>
      </c>
      <c r="E200">
        <v>41</v>
      </c>
      <c r="F200" s="1" t="s">
        <v>30</v>
      </c>
      <c r="G200">
        <v>1</v>
      </c>
      <c r="J200" t="s">
        <v>94</v>
      </c>
      <c r="K200" t="s">
        <v>136</v>
      </c>
      <c r="L200" t="s">
        <v>187</v>
      </c>
      <c r="M200">
        <v>0</v>
      </c>
      <c r="N200">
        <v>2</v>
      </c>
      <c r="O200">
        <v>12</v>
      </c>
      <c r="P200">
        <v>16</v>
      </c>
      <c r="Q200">
        <v>23</v>
      </c>
      <c r="R200">
        <v>8</v>
      </c>
      <c r="S200">
        <v>2</v>
      </c>
      <c r="T200">
        <v>2</v>
      </c>
      <c r="U200">
        <v>8</v>
      </c>
      <c r="V200">
        <v>2</v>
      </c>
      <c r="W200">
        <v>0</v>
      </c>
      <c r="X200">
        <v>0</v>
      </c>
      <c r="Y200">
        <v>0</v>
      </c>
      <c r="Z200">
        <v>4</v>
      </c>
      <c r="AA200">
        <v>11</v>
      </c>
      <c r="AB200">
        <v>17</v>
      </c>
      <c r="AC200">
        <v>19</v>
      </c>
      <c r="AD200">
        <v>5</v>
      </c>
      <c r="AE200">
        <v>0</v>
      </c>
      <c r="AF200">
        <v>6</v>
      </c>
      <c r="AG200">
        <v>12</v>
      </c>
      <c r="AH200">
        <v>7</v>
      </c>
      <c r="AI200">
        <v>2</v>
      </c>
      <c r="AJ200">
        <v>0</v>
      </c>
      <c r="AK200">
        <v>0</v>
      </c>
      <c r="AL200">
        <v>0</v>
      </c>
      <c r="AM200">
        <v>5</v>
      </c>
      <c r="AN200">
        <v>11</v>
      </c>
      <c r="AO200">
        <v>31</v>
      </c>
      <c r="AP200">
        <v>11</v>
      </c>
      <c r="AQ200">
        <v>9</v>
      </c>
      <c r="AR200">
        <v>18</v>
      </c>
      <c r="AS200">
        <v>7</v>
      </c>
      <c r="AT200">
        <v>3</v>
      </c>
      <c r="AU200">
        <v>2</v>
      </c>
      <c r="AV200">
        <v>0</v>
      </c>
    </row>
    <row r="201" spans="1:51" s="11" customFormat="1" x14ac:dyDescent="0.25">
      <c r="A201" s="11">
        <v>332</v>
      </c>
      <c r="B201" s="11">
        <v>59</v>
      </c>
      <c r="C201" s="11">
        <v>80</v>
      </c>
      <c r="D201" s="11" t="s">
        <v>67</v>
      </c>
      <c r="E201" s="11">
        <v>42</v>
      </c>
      <c r="F201" s="11" t="s">
        <v>20</v>
      </c>
      <c r="H201" s="11">
        <v>29.3353</v>
      </c>
      <c r="I201" s="11">
        <v>79.554199999999994</v>
      </c>
      <c r="J201" s="11" t="s">
        <v>32</v>
      </c>
      <c r="K201" s="11" t="s">
        <v>137</v>
      </c>
      <c r="L201" s="11" t="s">
        <v>187</v>
      </c>
      <c r="P201" s="11">
        <v>166.35500000000002</v>
      </c>
      <c r="Q201" s="11">
        <v>0</v>
      </c>
      <c r="R201" s="11">
        <v>34.96</v>
      </c>
      <c r="S201" s="11">
        <v>10.4155</v>
      </c>
      <c r="T201" s="11">
        <v>19.414999999999999</v>
      </c>
      <c r="U201" s="11">
        <v>10.1135</v>
      </c>
      <c r="V201" s="11">
        <v>0</v>
      </c>
      <c r="W201" s="11">
        <v>0</v>
      </c>
      <c r="X201" s="11">
        <v>0</v>
      </c>
      <c r="Y201" s="11">
        <v>0</v>
      </c>
      <c r="Z201" s="11">
        <v>0</v>
      </c>
      <c r="AA201" s="11">
        <v>7.3729999999999993</v>
      </c>
    </row>
    <row r="202" spans="1:51" s="11" customFormat="1" x14ac:dyDescent="0.25">
      <c r="A202" s="11">
        <v>332</v>
      </c>
      <c r="B202" s="11">
        <v>59</v>
      </c>
      <c r="C202" s="11">
        <v>81</v>
      </c>
      <c r="D202" s="11" t="s">
        <v>67</v>
      </c>
      <c r="E202" s="11">
        <v>43</v>
      </c>
      <c r="F202" s="11" t="s">
        <v>20</v>
      </c>
      <c r="H202" s="11">
        <v>29.2332</v>
      </c>
      <c r="I202" s="11">
        <v>79.558899999999994</v>
      </c>
      <c r="J202" s="11" t="s">
        <v>32</v>
      </c>
      <c r="K202" s="11" t="s">
        <v>137</v>
      </c>
      <c r="L202" s="11" t="s">
        <v>187</v>
      </c>
      <c r="P202" s="11">
        <v>47.525000000000006</v>
      </c>
      <c r="Q202" s="11">
        <v>11.880500000000001</v>
      </c>
      <c r="R202" s="11">
        <v>0</v>
      </c>
      <c r="S202" s="11">
        <v>7.9210000000000003</v>
      </c>
      <c r="T202" s="11">
        <v>0</v>
      </c>
      <c r="U202" s="11">
        <v>37.624000000000002</v>
      </c>
      <c r="V202" s="11">
        <v>152.47499999999999</v>
      </c>
      <c r="W202" s="11">
        <v>0</v>
      </c>
      <c r="X202" s="11">
        <v>19.802</v>
      </c>
      <c r="Y202" s="11">
        <v>0</v>
      </c>
      <c r="Z202" s="11">
        <v>61.386000000000003</v>
      </c>
      <c r="AA202" s="11">
        <v>29.702500000000001</v>
      </c>
    </row>
    <row r="203" spans="1:51" s="11" customFormat="1" x14ac:dyDescent="0.25">
      <c r="A203" s="11">
        <v>332</v>
      </c>
      <c r="B203" s="11">
        <v>59</v>
      </c>
      <c r="C203" s="11">
        <v>82</v>
      </c>
      <c r="D203" s="11" t="s">
        <v>67</v>
      </c>
      <c r="E203" s="11">
        <v>44</v>
      </c>
      <c r="F203" s="11" t="s">
        <v>20</v>
      </c>
      <c r="H203" s="11">
        <v>29.028600000000001</v>
      </c>
      <c r="I203" s="11">
        <v>79.388800000000003</v>
      </c>
      <c r="J203" s="11" t="s">
        <v>32</v>
      </c>
      <c r="K203" s="11" t="s">
        <v>137</v>
      </c>
      <c r="L203" s="11" t="s">
        <v>187</v>
      </c>
      <c r="P203" s="11">
        <v>13.7485</v>
      </c>
      <c r="Q203" s="11">
        <v>0</v>
      </c>
      <c r="R203" s="11">
        <v>0</v>
      </c>
      <c r="S203" s="11">
        <v>0</v>
      </c>
      <c r="T203" s="11">
        <v>0</v>
      </c>
      <c r="U203" s="11">
        <v>12.465999999999999</v>
      </c>
      <c r="V203" s="11">
        <v>16.857500000000002</v>
      </c>
      <c r="W203" s="11">
        <v>28.9785</v>
      </c>
      <c r="X203" s="11">
        <v>192.8075</v>
      </c>
      <c r="Y203" s="11">
        <v>11.43</v>
      </c>
      <c r="Z203" s="11">
        <v>12.730999999999998</v>
      </c>
      <c r="AA203" s="11">
        <v>29.491</v>
      </c>
    </row>
    <row r="204" spans="1:51" x14ac:dyDescent="0.25">
      <c r="A204" s="1">
        <v>342</v>
      </c>
      <c r="B204">
        <v>60</v>
      </c>
      <c r="C204">
        <v>83</v>
      </c>
      <c r="D204" t="s">
        <v>72</v>
      </c>
      <c r="E204">
        <v>45</v>
      </c>
      <c r="F204" s="1" t="s">
        <v>30</v>
      </c>
      <c r="G204">
        <v>53</v>
      </c>
      <c r="J204" t="s">
        <v>95</v>
      </c>
      <c r="K204" t="s">
        <v>138</v>
      </c>
      <c r="L204" t="s">
        <v>187</v>
      </c>
      <c r="V204">
        <v>11.4922</v>
      </c>
      <c r="W204">
        <v>11.555300000000001</v>
      </c>
      <c r="X204">
        <v>11.714700000000001</v>
      </c>
      <c r="Y204">
        <v>5.3574000000000002</v>
      </c>
      <c r="Z204">
        <v>8.3097999999999992</v>
      </c>
      <c r="AA204">
        <v>0.70040000000000002</v>
      </c>
      <c r="AB204">
        <v>2.5100000000000001E-2</v>
      </c>
      <c r="AC204">
        <v>0</v>
      </c>
      <c r="AD204">
        <v>0.53669999999999995</v>
      </c>
      <c r="AE204">
        <v>2.2048000000000001</v>
      </c>
      <c r="AF204">
        <v>2.4285000000000001</v>
      </c>
      <c r="AG204">
        <v>4.2893999999999997</v>
      </c>
      <c r="AH204">
        <v>5.7651000000000003</v>
      </c>
      <c r="AI204">
        <v>9.0706000000000007</v>
      </c>
      <c r="AJ204">
        <v>13.018000000000001</v>
      </c>
      <c r="AK204">
        <v>7.8163999999999998</v>
      </c>
      <c r="AL204">
        <v>3.5137</v>
      </c>
      <c r="AM204">
        <v>0.75170000000000003</v>
      </c>
      <c r="AN204">
        <v>0.23680000000000001</v>
      </c>
      <c r="AO204">
        <v>7.5499999999999998E-2</v>
      </c>
      <c r="AP204">
        <v>0</v>
      </c>
      <c r="AQ204">
        <v>0.20180000000000001</v>
      </c>
      <c r="AR204">
        <v>1.1315999999999999</v>
      </c>
      <c r="AS204">
        <v>6.4916999999999998</v>
      </c>
      <c r="AT204">
        <v>6.9722</v>
      </c>
      <c r="AU204">
        <v>15.9277</v>
      </c>
      <c r="AV204">
        <v>12.7164</v>
      </c>
      <c r="AW204">
        <v>5.2995000000000001</v>
      </c>
      <c r="AX204">
        <v>1.7029000000000001</v>
      </c>
      <c r="AY204">
        <v>0.70669999999999999</v>
      </c>
    </row>
    <row r="205" spans="1:51" x14ac:dyDescent="0.25">
      <c r="A205" s="1">
        <v>347</v>
      </c>
      <c r="B205">
        <v>61</v>
      </c>
      <c r="C205">
        <v>84</v>
      </c>
      <c r="D205" t="s">
        <v>67</v>
      </c>
      <c r="E205">
        <v>46</v>
      </c>
      <c r="F205" s="1" t="s">
        <v>30</v>
      </c>
      <c r="G205">
        <v>50</v>
      </c>
      <c r="J205" t="s">
        <v>96</v>
      </c>
      <c r="K205" t="s">
        <v>139</v>
      </c>
      <c r="L205" t="s">
        <v>187</v>
      </c>
      <c r="R205">
        <v>0.48199999999999998</v>
      </c>
      <c r="S205">
        <v>0.17780000000000001</v>
      </c>
      <c r="T205">
        <v>0.86499999999999999</v>
      </c>
      <c r="U205">
        <v>1.8786</v>
      </c>
      <c r="V205">
        <v>12.4411</v>
      </c>
      <c r="W205">
        <v>4.2393000000000001</v>
      </c>
      <c r="X205">
        <v>7.2297000000000002</v>
      </c>
      <c r="Y205">
        <v>7.2546999999999997</v>
      </c>
      <c r="Z205">
        <v>2.0167999999999999</v>
      </c>
      <c r="AA205">
        <v>62.2913</v>
      </c>
      <c r="AB205">
        <v>0.4254</v>
      </c>
      <c r="AC205">
        <v>0.78200000000000003</v>
      </c>
      <c r="AD205">
        <v>9.6983999999999995</v>
      </c>
      <c r="AE205">
        <v>0.17879999999999999</v>
      </c>
      <c r="AF205">
        <v>0.20610000000000001</v>
      </c>
      <c r="AG205">
        <v>6.1589999999999998</v>
      </c>
      <c r="AH205">
        <v>22.319199999999999</v>
      </c>
      <c r="AI205">
        <v>52.306699999999999</v>
      </c>
      <c r="AJ205">
        <v>32.2515</v>
      </c>
      <c r="AK205">
        <v>43.800199999999997</v>
      </c>
      <c r="AL205">
        <v>61.2759</v>
      </c>
      <c r="AM205">
        <v>69.534199999999998</v>
      </c>
      <c r="AN205">
        <v>4.0468999999999999</v>
      </c>
      <c r="AO205">
        <v>0.78200000000000003</v>
      </c>
      <c r="AP205">
        <v>1.1391</v>
      </c>
      <c r="AQ205">
        <v>2.4832999999999998</v>
      </c>
      <c r="AR205">
        <v>1.1947000000000001</v>
      </c>
      <c r="AS205">
        <v>0.56320000000000003</v>
      </c>
      <c r="AT205">
        <v>22.978100000000001</v>
      </c>
      <c r="AU205">
        <v>11.810499999999999</v>
      </c>
      <c r="AV205">
        <v>20.3995</v>
      </c>
    </row>
    <row r="206" spans="1:51" x14ac:dyDescent="0.25">
      <c r="A206" s="1">
        <v>366</v>
      </c>
      <c r="B206">
        <v>65</v>
      </c>
      <c r="C206">
        <v>88</v>
      </c>
      <c r="D206" t="s">
        <v>182</v>
      </c>
      <c r="E206">
        <v>47</v>
      </c>
      <c r="F206" s="1" t="s">
        <v>30</v>
      </c>
      <c r="G206">
        <v>25</v>
      </c>
      <c r="J206" t="s">
        <v>183</v>
      </c>
      <c r="K206" t="s">
        <v>190</v>
      </c>
      <c r="L206" t="s">
        <v>187</v>
      </c>
      <c r="Q206" s="2">
        <v>0.70222230839040001</v>
      </c>
      <c r="R206" s="2">
        <v>0.68634027281349996</v>
      </c>
      <c r="S206" s="2">
        <v>1.3533857670410001</v>
      </c>
      <c r="T206" s="2">
        <v>3.306876142993</v>
      </c>
      <c r="U206" s="2">
        <v>3.7198090679910001</v>
      </c>
      <c r="V206" s="2">
        <v>3.0368815381859999</v>
      </c>
      <c r="W206" s="2">
        <v>3.32275817857</v>
      </c>
      <c r="X206" s="2">
        <v>4.2280342064500003</v>
      </c>
      <c r="Y206" s="2">
        <v>0.36869956127670001</v>
      </c>
      <c r="Z206" s="2">
        <v>1.972785154538</v>
      </c>
      <c r="AA206" s="2">
        <v>0.71810434396720002</v>
      </c>
      <c r="AB206" s="2">
        <v>0.68634027281349996</v>
      </c>
      <c r="AC206" s="2">
        <v>1.2898576247339999</v>
      </c>
      <c r="AD206" s="2">
        <v>1.321621695887</v>
      </c>
      <c r="AE206" s="2">
        <v>0</v>
      </c>
    </row>
    <row r="207" spans="1:51" x14ac:dyDescent="0.25">
      <c r="A207" s="1">
        <v>366</v>
      </c>
      <c r="B207">
        <v>65</v>
      </c>
      <c r="C207">
        <v>88</v>
      </c>
      <c r="D207" t="s">
        <v>182</v>
      </c>
      <c r="E207">
        <v>48</v>
      </c>
      <c r="F207" s="1" t="s">
        <v>30</v>
      </c>
      <c r="G207">
        <v>25</v>
      </c>
      <c r="J207" t="s">
        <v>184</v>
      </c>
      <c r="K207" t="s">
        <v>190</v>
      </c>
      <c r="L207" t="s">
        <v>187</v>
      </c>
      <c r="Q207" s="2">
        <v>1.6603384295479999</v>
      </c>
      <c r="R207" s="2">
        <v>1.6783241742349999</v>
      </c>
      <c r="S207" s="2">
        <v>0</v>
      </c>
      <c r="T207" s="2">
        <v>1.068114271839</v>
      </c>
      <c r="U207" s="2">
        <v>3.1441140174269999</v>
      </c>
      <c r="V207" s="2">
        <v>4.278859791076</v>
      </c>
      <c r="W207" s="2">
        <v>2.7096519159349999</v>
      </c>
      <c r="X207" s="2">
        <v>2.6688938977340002</v>
      </c>
      <c r="Y207" s="2">
        <v>0</v>
      </c>
      <c r="Z207" s="2">
        <v>0.72097005987490004</v>
      </c>
      <c r="AA207" s="2">
        <v>0.26886065512879997</v>
      </c>
      <c r="AB207" s="2">
        <v>1.0810233950420001</v>
      </c>
      <c r="AC207" s="2">
        <v>1.8338621867539999</v>
      </c>
      <c r="AD207" s="2">
        <v>2.7039951091379999</v>
      </c>
      <c r="AE207" s="2">
        <v>0.19416179614769999</v>
      </c>
    </row>
    <row r="208" spans="1:51" x14ac:dyDescent="0.25">
      <c r="A208">
        <v>368</v>
      </c>
      <c r="B208">
        <v>66</v>
      </c>
      <c r="C208">
        <v>89</v>
      </c>
      <c r="D208" t="s">
        <v>46</v>
      </c>
      <c r="E208">
        <v>49</v>
      </c>
      <c r="F208" s="1" t="s">
        <v>20</v>
      </c>
      <c r="H208">
        <v>22.265999999999998</v>
      </c>
      <c r="I208">
        <v>84.983000000000004</v>
      </c>
      <c r="J208" t="s">
        <v>101</v>
      </c>
      <c r="K208" t="s">
        <v>140</v>
      </c>
      <c r="L208" t="s">
        <v>187</v>
      </c>
      <c r="W208">
        <v>10.9078</v>
      </c>
      <c r="X208">
        <v>9.3995999999999995</v>
      </c>
      <c r="Y208">
        <v>6.4938000000000002</v>
      </c>
      <c r="Z208">
        <v>5.3616999999999999</v>
      </c>
      <c r="AA208">
        <v>2.456</v>
      </c>
      <c r="AB208">
        <v>1.4312</v>
      </c>
      <c r="AC208">
        <v>2.3954</v>
      </c>
      <c r="AD208">
        <v>2.9287000000000001</v>
      </c>
      <c r="AE208">
        <v>1.4202999999999999</v>
      </c>
      <c r="AF208">
        <v>1.417</v>
      </c>
      <c r="AG208">
        <v>6.8414999999999999</v>
      </c>
      <c r="AH208">
        <v>1.8935999999999999</v>
      </c>
      <c r="AI208">
        <v>4.9532999999999996</v>
      </c>
      <c r="AJ208">
        <v>3.8748999999999998</v>
      </c>
      <c r="AK208">
        <v>2.9575999999999998</v>
      </c>
    </row>
    <row r="209" spans="1:65" x14ac:dyDescent="0.25">
      <c r="A209" s="1">
        <v>383</v>
      </c>
      <c r="B209">
        <v>68</v>
      </c>
      <c r="C209">
        <v>91</v>
      </c>
      <c r="D209" t="s">
        <v>42</v>
      </c>
      <c r="E209">
        <v>50</v>
      </c>
      <c r="F209" s="1" t="s">
        <v>30</v>
      </c>
      <c r="G209">
        <v>48</v>
      </c>
      <c r="J209" t="s">
        <v>103</v>
      </c>
      <c r="K209" t="s">
        <v>142</v>
      </c>
      <c r="L209" t="s">
        <v>187</v>
      </c>
      <c r="O209" s="2">
        <v>24.173148301379999</v>
      </c>
      <c r="P209" s="2">
        <v>22.157734225399999</v>
      </c>
      <c r="Q209" s="2">
        <v>3.3373523408749999</v>
      </c>
      <c r="R209" s="2">
        <v>0</v>
      </c>
      <c r="S209" s="2">
        <v>0</v>
      </c>
      <c r="T209" s="2">
        <v>0</v>
      </c>
      <c r="U209" s="2">
        <v>21.37166363271</v>
      </c>
      <c r="V209" s="2">
        <v>31.477300487800001</v>
      </c>
      <c r="W209" s="2">
        <v>50.911369063099997</v>
      </c>
      <c r="X209" s="2">
        <v>67.5449380206</v>
      </c>
      <c r="Y209" s="2">
        <v>49.675130223719997</v>
      </c>
      <c r="Z209" s="2">
        <v>33.649337651800003</v>
      </c>
    </row>
    <row r="210" spans="1:65" x14ac:dyDescent="0.25">
      <c r="A210" s="1">
        <v>384</v>
      </c>
      <c r="B210">
        <v>69</v>
      </c>
      <c r="C210">
        <v>92</v>
      </c>
      <c r="D210" t="s">
        <v>72</v>
      </c>
      <c r="E210">
        <v>51</v>
      </c>
      <c r="F210" s="1" t="s">
        <v>30</v>
      </c>
      <c r="G210">
        <v>36</v>
      </c>
      <c r="J210" t="s">
        <v>185</v>
      </c>
      <c r="K210" t="s">
        <v>140</v>
      </c>
      <c r="L210" t="s">
        <v>187</v>
      </c>
      <c r="T210">
        <v>4.8648999999999996</v>
      </c>
      <c r="V210">
        <v>7.3559000000000001</v>
      </c>
      <c r="X210">
        <v>1.6846000000000001</v>
      </c>
      <c r="Z210">
        <v>6.7164999999999999</v>
      </c>
      <c r="AA210">
        <v>9.2050999999999998</v>
      </c>
      <c r="AC210">
        <v>1.3174999999999999</v>
      </c>
      <c r="AD210">
        <v>1.6982999999999999</v>
      </c>
      <c r="AE210">
        <v>3.3222</v>
      </c>
      <c r="AF210">
        <v>8.7841000000000005</v>
      </c>
      <c r="AG210">
        <v>12.245799999999999</v>
      </c>
      <c r="AH210">
        <v>9.7614000000000001</v>
      </c>
      <c r="AI210">
        <v>8.7368000000000006</v>
      </c>
      <c r="AJ210">
        <v>9.4957999999999991</v>
      </c>
      <c r="AK210">
        <v>2.0381</v>
      </c>
      <c r="AL210">
        <v>5.7161</v>
      </c>
      <c r="AM210">
        <v>2.6372</v>
      </c>
      <c r="AN210">
        <v>4.3150000000000004</v>
      </c>
      <c r="AO210">
        <v>6.6957000000000004</v>
      </c>
      <c r="AP210">
        <v>3.0764</v>
      </c>
      <c r="AQ210">
        <v>0.64610000000000001</v>
      </c>
    </row>
    <row r="211" spans="1:65" s="11" customFormat="1" x14ac:dyDescent="0.25">
      <c r="A211" s="11">
        <v>411</v>
      </c>
      <c r="B211" s="11">
        <v>70</v>
      </c>
      <c r="C211" s="11">
        <v>93</v>
      </c>
      <c r="D211" s="11" t="s">
        <v>104</v>
      </c>
      <c r="E211" s="11">
        <v>52</v>
      </c>
      <c r="F211" s="11" t="s">
        <v>20</v>
      </c>
      <c r="H211" s="19">
        <v>29.3353</v>
      </c>
      <c r="I211" s="11">
        <v>79.554199999999994</v>
      </c>
      <c r="J211" s="11" t="s">
        <v>66</v>
      </c>
      <c r="K211" s="11" t="s">
        <v>191</v>
      </c>
      <c r="L211" s="11" t="s">
        <v>187</v>
      </c>
      <c r="M211" s="11">
        <v>3</v>
      </c>
      <c r="N211" s="11">
        <v>0</v>
      </c>
      <c r="O211" s="11">
        <v>6</v>
      </c>
      <c r="P211" s="11">
        <v>39</v>
      </c>
      <c r="Q211" s="11">
        <v>45</v>
      </c>
      <c r="R211" s="11">
        <v>42</v>
      </c>
      <c r="S211" s="11">
        <v>54</v>
      </c>
      <c r="T211" s="11">
        <v>12</v>
      </c>
      <c r="U211" s="11">
        <v>6</v>
      </c>
      <c r="V211" s="11">
        <v>9</v>
      </c>
      <c r="W211" s="11">
        <v>0</v>
      </c>
      <c r="X211" s="11">
        <v>0</v>
      </c>
    </row>
    <row r="212" spans="1:65" s="11" customFormat="1" x14ac:dyDescent="0.25">
      <c r="A212" s="11">
        <v>411</v>
      </c>
      <c r="B212" s="11">
        <v>70</v>
      </c>
      <c r="C212" s="11">
        <v>94</v>
      </c>
      <c r="D212" s="11" t="s">
        <v>104</v>
      </c>
      <c r="E212" s="11">
        <v>53</v>
      </c>
      <c r="F212" s="11" t="s">
        <v>20</v>
      </c>
      <c r="H212" s="13">
        <v>29.069199999999999</v>
      </c>
      <c r="I212" s="11">
        <v>79.650199999999998</v>
      </c>
      <c r="J212" s="11" t="s">
        <v>66</v>
      </c>
      <c r="K212" s="11" t="s">
        <v>191</v>
      </c>
      <c r="L212" s="11" t="s">
        <v>187</v>
      </c>
      <c r="M212" s="11">
        <v>180</v>
      </c>
      <c r="N212" s="11">
        <v>15</v>
      </c>
      <c r="O212" s="11">
        <v>60</v>
      </c>
      <c r="P212" s="11">
        <v>231</v>
      </c>
      <c r="Q212" s="11">
        <v>111</v>
      </c>
      <c r="R212" s="11">
        <v>3</v>
      </c>
      <c r="S212" s="11">
        <v>54</v>
      </c>
      <c r="T212" s="11">
        <v>30</v>
      </c>
      <c r="U212" s="11">
        <v>0</v>
      </c>
      <c r="V212" s="11">
        <v>183</v>
      </c>
      <c r="W212" s="11">
        <v>171</v>
      </c>
      <c r="X212" s="11">
        <v>204</v>
      </c>
    </row>
    <row r="213" spans="1:65" s="11" customFormat="1" x14ac:dyDescent="0.25">
      <c r="A213" s="11">
        <v>411</v>
      </c>
      <c r="B213" s="11">
        <v>70</v>
      </c>
      <c r="C213" s="11">
        <v>95</v>
      </c>
      <c r="D213" s="11" t="s">
        <v>104</v>
      </c>
      <c r="E213" s="11">
        <v>54</v>
      </c>
      <c r="F213" s="11" t="s">
        <v>20</v>
      </c>
      <c r="H213" s="19">
        <v>29.086099999999998</v>
      </c>
      <c r="I213" s="11">
        <v>79.174599999999998</v>
      </c>
      <c r="J213" s="11" t="s">
        <v>66</v>
      </c>
      <c r="K213" s="11" t="s">
        <v>191</v>
      </c>
      <c r="L213" s="11" t="s">
        <v>187</v>
      </c>
      <c r="M213" s="11">
        <v>0</v>
      </c>
      <c r="N213" s="11">
        <v>0</v>
      </c>
      <c r="O213" s="11">
        <v>0</v>
      </c>
      <c r="P213" s="11">
        <v>90</v>
      </c>
      <c r="Q213" s="11">
        <v>0</v>
      </c>
      <c r="R213" s="11">
        <v>3</v>
      </c>
      <c r="S213" s="11">
        <v>90</v>
      </c>
      <c r="T213" s="11">
        <v>6</v>
      </c>
      <c r="U213" s="11">
        <v>0</v>
      </c>
      <c r="V213" s="11">
        <v>0</v>
      </c>
      <c r="W213" s="11">
        <v>0</v>
      </c>
      <c r="X213" s="11">
        <v>0</v>
      </c>
    </row>
    <row r="214" spans="1:65" x14ac:dyDescent="0.25">
      <c r="A214" s="1">
        <v>428</v>
      </c>
      <c r="B214">
        <v>72</v>
      </c>
      <c r="C214">
        <v>97</v>
      </c>
      <c r="D214" t="s">
        <v>64</v>
      </c>
      <c r="E214">
        <v>55</v>
      </c>
      <c r="F214" s="1" t="s">
        <v>30</v>
      </c>
      <c r="G214">
        <v>49</v>
      </c>
      <c r="J214" t="s">
        <v>186</v>
      </c>
      <c r="K214" t="s">
        <v>190</v>
      </c>
      <c r="L214" t="s">
        <v>187</v>
      </c>
      <c r="Q214">
        <v>7</v>
      </c>
      <c r="R214">
        <v>7</v>
      </c>
      <c r="S214">
        <v>4</v>
      </c>
      <c r="T214">
        <v>13</v>
      </c>
      <c r="U214">
        <v>20</v>
      </c>
      <c r="V214">
        <v>22</v>
      </c>
      <c r="W214">
        <v>18</v>
      </c>
      <c r="X214">
        <v>21</v>
      </c>
      <c r="Y214">
        <v>1</v>
      </c>
      <c r="Z214">
        <v>8</v>
      </c>
      <c r="AA214">
        <v>3</v>
      </c>
      <c r="AB214">
        <v>5</v>
      </c>
      <c r="AC214">
        <v>9</v>
      </c>
      <c r="AD214">
        <v>12</v>
      </c>
      <c r="AE214">
        <v>0</v>
      </c>
    </row>
    <row r="215" spans="1:65" s="11" customFormat="1" x14ac:dyDescent="0.25">
      <c r="A215" s="11">
        <v>441</v>
      </c>
      <c r="B215" s="11">
        <v>74</v>
      </c>
      <c r="C215" s="11">
        <v>99</v>
      </c>
      <c r="D215" s="11" t="s">
        <v>29</v>
      </c>
      <c r="E215" s="11">
        <v>56</v>
      </c>
      <c r="F215" s="11" t="s">
        <v>30</v>
      </c>
      <c r="G215" s="11">
        <v>35</v>
      </c>
      <c r="J215" s="11" t="s">
        <v>106</v>
      </c>
      <c r="K215" s="11" t="s">
        <v>144</v>
      </c>
      <c r="L215" s="11" t="s">
        <v>187</v>
      </c>
      <c r="T215" s="12">
        <v>0</v>
      </c>
      <c r="U215" s="12">
        <v>12.958912055831998</v>
      </c>
      <c r="V215" s="12">
        <v>15.749325530858</v>
      </c>
      <c r="W215" s="12">
        <v>21.502369412740002</v>
      </c>
      <c r="X215" s="12">
        <v>9.4871185462019998</v>
      </c>
      <c r="Y215" s="12">
        <v>21.15543965154</v>
      </c>
      <c r="Z215" s="12">
        <v>26.908483533399998</v>
      </c>
      <c r="AA215" s="12">
        <v>17.853367176161999</v>
      </c>
      <c r="AB215" s="12">
        <v>0</v>
      </c>
      <c r="AC215" s="12">
        <v>0</v>
      </c>
      <c r="AD215" s="12">
        <v>0</v>
      </c>
      <c r="AE215" s="12">
        <v>0</v>
      </c>
      <c r="AF215" s="12">
        <v>0</v>
      </c>
      <c r="AG215" s="12">
        <v>16.820065585230001</v>
      </c>
      <c r="AH215" s="12">
        <v>19.612974957820001</v>
      </c>
      <c r="AI215" s="12">
        <v>40.159203693440006</v>
      </c>
      <c r="AJ215" s="12">
        <v>19.276028786864</v>
      </c>
      <c r="AK215" s="12">
        <v>19.098820059918001</v>
      </c>
      <c r="AL215" s="12">
        <v>27.811998451080001</v>
      </c>
      <c r="AM215" s="12">
        <v>12.841604870386</v>
      </c>
      <c r="AN215" s="12">
        <v>12.669387938564</v>
      </c>
      <c r="AO215" s="12">
        <v>0</v>
      </c>
      <c r="AP215" s="12">
        <v>0</v>
      </c>
      <c r="AQ215" s="12">
        <v>0</v>
      </c>
      <c r="AR215" s="12">
        <v>0</v>
      </c>
      <c r="AS215" s="12">
        <v>11.813295074579999</v>
      </c>
      <c r="AT215" s="12">
        <v>11.638582245196002</v>
      </c>
      <c r="AU215" s="12">
        <v>14.428995720224</v>
      </c>
      <c r="AV215" s="12">
        <v>23.142174111379997</v>
      </c>
      <c r="AW215" s="12">
        <v>25.9275957913</v>
      </c>
      <c r="AX215" s="12">
        <v>25.767858347280001</v>
      </c>
      <c r="AY215" s="12">
        <v>7.8198589743619991</v>
      </c>
      <c r="AZ215" s="12">
        <v>16.535533263090002</v>
      </c>
      <c r="BA215" s="12">
        <v>0</v>
      </c>
      <c r="BB215" s="12">
        <v>0</v>
      </c>
      <c r="BC215" s="12">
        <v>0</v>
      </c>
      <c r="BD215" s="12">
        <v>0</v>
      </c>
      <c r="BE215" s="12">
        <v>0</v>
      </c>
      <c r="BF215" s="12">
        <v>0</v>
      </c>
      <c r="BG215" s="12">
        <v>3.499460293436</v>
      </c>
      <c r="BH215" s="12">
        <v>0</v>
      </c>
      <c r="BI215" s="12">
        <v>15.000556262068001</v>
      </c>
      <c r="BJ215" s="12">
        <v>11.858221230707999</v>
      </c>
      <c r="BK215" s="12">
        <v>0</v>
      </c>
      <c r="BL215" s="12">
        <v>0</v>
      </c>
      <c r="BM215" s="12">
        <v>0</v>
      </c>
    </row>
    <row r="216" spans="1:65" s="11" customFormat="1" x14ac:dyDescent="0.25">
      <c r="A216" s="11">
        <v>441</v>
      </c>
      <c r="B216" s="11">
        <v>74</v>
      </c>
      <c r="C216" s="11">
        <v>99</v>
      </c>
      <c r="D216" s="11" t="s">
        <v>29</v>
      </c>
      <c r="E216" s="11">
        <v>57</v>
      </c>
      <c r="F216" s="11" t="s">
        <v>30</v>
      </c>
      <c r="G216" s="11">
        <v>35</v>
      </c>
      <c r="J216" s="11" t="s">
        <v>107</v>
      </c>
      <c r="K216" s="11" t="s">
        <v>144</v>
      </c>
      <c r="L216" s="11" t="s">
        <v>187</v>
      </c>
      <c r="U216" s="12">
        <v>101.435028683363</v>
      </c>
      <c r="V216" s="12">
        <v>28.289259894956</v>
      </c>
      <c r="W216" s="12">
        <v>25.389892845934</v>
      </c>
      <c r="X216" s="12">
        <v>21.083008405251</v>
      </c>
      <c r="Y216" s="12">
        <v>20.998676139589001</v>
      </c>
      <c r="Z216" s="12">
        <v>2.6522511338087003</v>
      </c>
      <c r="AA216" s="12">
        <v>26.462456731760998</v>
      </c>
      <c r="AB216" s="12">
        <v>0</v>
      </c>
      <c r="AC216" s="12">
        <v>0</v>
      </c>
      <c r="AD216" s="12">
        <v>0</v>
      </c>
      <c r="AE216" s="12">
        <v>0</v>
      </c>
      <c r="AF216" s="12">
        <v>14.8055996162065</v>
      </c>
      <c r="AG216" s="12">
        <v>16.1240336286649</v>
      </c>
      <c r="AH216" s="12">
        <v>38.525534056533999</v>
      </c>
      <c r="AI216" s="12">
        <v>14.550227262442599</v>
      </c>
      <c r="AJ216" s="12">
        <v>18.682508279865399</v>
      </c>
      <c r="AK216" s="12">
        <v>14.385126066288301</v>
      </c>
      <c r="AL216" s="12">
        <v>5.8723183480182</v>
      </c>
      <c r="AM216" s="12">
        <v>0</v>
      </c>
      <c r="AN216" s="12">
        <v>0</v>
      </c>
      <c r="AO216" s="12">
        <v>0</v>
      </c>
      <c r="AP216" s="12">
        <v>0</v>
      </c>
      <c r="AQ216" s="12">
        <v>16.702481704399901</v>
      </c>
      <c r="AR216" s="12">
        <v>8.1825473157923003</v>
      </c>
      <c r="AS216" s="12">
        <v>40.418852809571</v>
      </c>
      <c r="AT216" s="12">
        <v>2.3956910016549</v>
      </c>
      <c r="AU216" s="12">
        <v>9.3418190240420991</v>
      </c>
      <c r="AV216" s="12">
        <v>0</v>
      </c>
      <c r="AW216" s="12">
        <v>17.604005502107899</v>
      </c>
      <c r="AX216" s="12">
        <v>24.545382410944999</v>
      </c>
      <c r="AY216" s="12">
        <v>0</v>
      </c>
      <c r="AZ216" s="12">
        <v>0</v>
      </c>
      <c r="BA216" s="12">
        <v>0</v>
      </c>
      <c r="BB216" s="12">
        <v>0</v>
      </c>
      <c r="BC216" s="12">
        <v>0</v>
      </c>
      <c r="BD216" s="12">
        <v>0</v>
      </c>
      <c r="BE216" s="12">
        <v>0</v>
      </c>
      <c r="BF216" s="12">
        <v>0</v>
      </c>
      <c r="BG216" s="12">
        <v>19.584032077581</v>
      </c>
      <c r="BH216" s="12">
        <v>0</v>
      </c>
      <c r="BI216" s="12">
        <v>0</v>
      </c>
      <c r="BJ216" s="12">
        <v>8.0970271267475997</v>
      </c>
      <c r="BK216" s="12">
        <v>0</v>
      </c>
      <c r="BL216" s="12">
        <v>0</v>
      </c>
      <c r="BM216" s="12">
        <v>0</v>
      </c>
    </row>
    <row r="217" spans="1:65" s="11" customFormat="1" x14ac:dyDescent="0.25">
      <c r="A217" s="11">
        <v>441</v>
      </c>
      <c r="B217" s="11">
        <v>74</v>
      </c>
      <c r="C217" s="11">
        <v>99</v>
      </c>
      <c r="D217" s="11" t="s">
        <v>29</v>
      </c>
      <c r="E217" s="11">
        <v>58</v>
      </c>
      <c r="F217" s="11" t="s">
        <v>30</v>
      </c>
      <c r="G217" s="11">
        <v>35</v>
      </c>
      <c r="J217" s="11" t="s">
        <v>108</v>
      </c>
      <c r="K217" s="11" t="s">
        <v>144</v>
      </c>
      <c r="L217" s="11" t="s">
        <v>187</v>
      </c>
      <c r="U217" s="12">
        <v>0</v>
      </c>
      <c r="V217" s="12">
        <v>0</v>
      </c>
      <c r="W217" s="12">
        <v>0.31976501399600005</v>
      </c>
      <c r="X217" s="12">
        <v>0</v>
      </c>
      <c r="Y217" s="12">
        <v>0.93224292328550007</v>
      </c>
      <c r="Z217" s="12">
        <v>0</v>
      </c>
      <c r="AA217" s="12">
        <v>0</v>
      </c>
      <c r="AB217" s="12">
        <v>0</v>
      </c>
      <c r="AC217" s="12">
        <v>0</v>
      </c>
      <c r="AD217" s="12">
        <v>0</v>
      </c>
      <c r="AE217" s="12">
        <v>0.26452278641045002</v>
      </c>
      <c r="AF217" s="12">
        <v>0.22626180689930001</v>
      </c>
      <c r="AG217" s="12">
        <v>0</v>
      </c>
      <c r="AH217" s="12">
        <v>0</v>
      </c>
      <c r="AI217" s="12">
        <v>0</v>
      </c>
      <c r="AJ217" s="12">
        <v>0.22370958240295</v>
      </c>
      <c r="AK217" s="12">
        <v>0</v>
      </c>
      <c r="AL217" s="12">
        <v>0</v>
      </c>
      <c r="AM217" s="12">
        <v>0</v>
      </c>
      <c r="AN217" s="12">
        <v>0</v>
      </c>
      <c r="AO217" s="12">
        <v>0</v>
      </c>
      <c r="AP217" s="12">
        <v>0</v>
      </c>
      <c r="AQ217" s="12">
        <v>0</v>
      </c>
      <c r="AR217" s="12">
        <v>0</v>
      </c>
      <c r="AS217" s="12">
        <v>0.2805525472823</v>
      </c>
      <c r="AT217" s="12">
        <v>0</v>
      </c>
      <c r="AU217" s="12">
        <v>0</v>
      </c>
      <c r="AV217" s="12">
        <v>0</v>
      </c>
      <c r="AW217" s="12">
        <v>0.75394541548750005</v>
      </c>
      <c r="AX217" s="12">
        <v>0.47771188962560002</v>
      </c>
      <c r="AY217" s="12">
        <v>0.26414219152939999</v>
      </c>
      <c r="AZ217" s="12">
        <v>0</v>
      </c>
      <c r="BA217" s="12">
        <v>0</v>
      </c>
      <c r="BB217" s="12">
        <v>0</v>
      </c>
      <c r="BC217" s="12">
        <v>0</v>
      </c>
      <c r="BD217" s="12">
        <v>0</v>
      </c>
      <c r="BE217" s="12">
        <v>0</v>
      </c>
      <c r="BF217" s="12">
        <v>0</v>
      </c>
      <c r="BG217" s="12">
        <v>0.76002373961699998</v>
      </c>
      <c r="BH217" s="12">
        <v>0</v>
      </c>
      <c r="BI217" s="12">
        <v>0</v>
      </c>
      <c r="BJ217" s="12">
        <v>0</v>
      </c>
      <c r="BK217" s="12">
        <v>0</v>
      </c>
      <c r="BL217" s="12">
        <v>0</v>
      </c>
      <c r="BM217" s="12">
        <v>0</v>
      </c>
    </row>
    <row r="218" spans="1:65" x14ac:dyDescent="0.25">
      <c r="A218" s="1">
        <v>445</v>
      </c>
      <c r="B218">
        <v>75</v>
      </c>
      <c r="C218">
        <v>100</v>
      </c>
      <c r="D218" t="s">
        <v>109</v>
      </c>
      <c r="E218">
        <v>59</v>
      </c>
      <c r="F218" s="1" t="s">
        <v>20</v>
      </c>
      <c r="H218" s="4">
        <v>23.510300000000001</v>
      </c>
      <c r="I218" s="1">
        <v>85.786500000000004</v>
      </c>
      <c r="J218" t="s">
        <v>110</v>
      </c>
      <c r="K218">
        <v>2012</v>
      </c>
      <c r="L218" t="s">
        <v>187</v>
      </c>
      <c r="M218" s="2">
        <v>78.718439443280005</v>
      </c>
      <c r="N218" s="2">
        <v>143.7027937894</v>
      </c>
      <c r="O218" s="2">
        <v>50.046907137890003</v>
      </c>
      <c r="P218" s="2">
        <v>5.6877876172380004</v>
      </c>
      <c r="Q218" s="2">
        <v>6.1616940174049999</v>
      </c>
      <c r="R218" s="2">
        <v>6.2888363446550004</v>
      </c>
      <c r="S218" s="2">
        <v>6.5861292635930004</v>
      </c>
      <c r="T218" s="2">
        <v>8.4302070796140001</v>
      </c>
      <c r="U218" s="2">
        <v>11.808144013630001</v>
      </c>
      <c r="V218" s="2">
        <v>31.72330675337</v>
      </c>
      <c r="W218" s="2">
        <v>306.61715907080003</v>
      </c>
      <c r="X218" s="2">
        <v>482.51116084940003</v>
      </c>
    </row>
    <row r="219" spans="1:65" x14ac:dyDescent="0.25">
      <c r="A219" s="1">
        <v>445</v>
      </c>
      <c r="B219">
        <v>75</v>
      </c>
      <c r="C219">
        <v>101</v>
      </c>
      <c r="D219" t="s">
        <v>109</v>
      </c>
      <c r="E219">
        <v>60</v>
      </c>
      <c r="F219" s="1" t="s">
        <v>20</v>
      </c>
      <c r="H219" s="4">
        <v>23.564900000000002</v>
      </c>
      <c r="I219" s="1">
        <v>85.780699999999996</v>
      </c>
      <c r="J219" t="s">
        <v>110</v>
      </c>
      <c r="K219">
        <v>2012</v>
      </c>
      <c r="L219" t="s">
        <v>187</v>
      </c>
      <c r="M219" s="2">
        <v>273.88764953079999</v>
      </c>
      <c r="N219" s="2">
        <v>305.88511559710003</v>
      </c>
      <c r="O219" s="2">
        <v>20.920243891119998</v>
      </c>
      <c r="P219" s="2">
        <v>39.352427033360001</v>
      </c>
      <c r="Q219" s="2">
        <v>0</v>
      </c>
      <c r="R219" s="2">
        <v>0.36152243541610002</v>
      </c>
      <c r="S219" s="2">
        <v>3.6250542693229999</v>
      </c>
      <c r="T219" s="2">
        <v>3.6916792498679998</v>
      </c>
      <c r="U219" s="2">
        <v>8.5454729144880002</v>
      </c>
      <c r="V219" s="2">
        <v>28.565733461850002</v>
      </c>
      <c r="W219" s="2">
        <v>344.80830300169998</v>
      </c>
      <c r="X219" s="2">
        <v>280.20828498020001</v>
      </c>
    </row>
    <row r="220" spans="1:65" x14ac:dyDescent="0.25">
      <c r="A220" s="1">
        <v>445</v>
      </c>
      <c r="B220">
        <v>75</v>
      </c>
      <c r="C220">
        <v>102</v>
      </c>
      <c r="D220" t="s">
        <v>109</v>
      </c>
      <c r="E220">
        <v>61</v>
      </c>
      <c r="F220" s="1" t="s">
        <v>20</v>
      </c>
      <c r="H220" s="7">
        <v>23.565999999999999</v>
      </c>
      <c r="I220" s="1">
        <v>85.523499999999999</v>
      </c>
      <c r="J220" t="s">
        <v>110</v>
      </c>
      <c r="K220">
        <v>2012</v>
      </c>
      <c r="L220" t="s">
        <v>187</v>
      </c>
      <c r="M220" s="2">
        <v>19.27710843373</v>
      </c>
      <c r="N220" s="2">
        <v>115.66265060240001</v>
      </c>
      <c r="O220" s="2">
        <v>43.975903614460002</v>
      </c>
      <c r="P220" s="2">
        <v>12.650602409639999</v>
      </c>
      <c r="Q220" s="2">
        <v>2.409638554217</v>
      </c>
      <c r="R220" s="2">
        <v>1.8072289156629999</v>
      </c>
      <c r="S220" s="2">
        <v>6.6265060240959999</v>
      </c>
      <c r="T220" s="2">
        <v>3.6144578313250002</v>
      </c>
      <c r="U220" s="2">
        <v>5.4216867469879997</v>
      </c>
      <c r="V220" s="2">
        <v>36.746987951809999</v>
      </c>
      <c r="W220" s="2">
        <v>193.9759036145</v>
      </c>
      <c r="X220" s="2">
        <v>254.8192771084</v>
      </c>
    </row>
    <row r="221" spans="1:65" x14ac:dyDescent="0.25">
      <c r="A221" s="1">
        <v>445</v>
      </c>
      <c r="B221">
        <v>75</v>
      </c>
      <c r="C221">
        <v>103</v>
      </c>
      <c r="D221" t="s">
        <v>109</v>
      </c>
      <c r="E221">
        <v>62</v>
      </c>
      <c r="F221" s="1" t="s">
        <v>20</v>
      </c>
      <c r="H221" s="4">
        <v>23.5198</v>
      </c>
      <c r="I221" s="1">
        <v>85.587299999999999</v>
      </c>
      <c r="J221" t="s">
        <v>110</v>
      </c>
      <c r="K221">
        <v>2012</v>
      </c>
      <c r="L221" t="s">
        <v>187</v>
      </c>
      <c r="M221" s="2">
        <v>86.887889914550001</v>
      </c>
      <c r="N221" s="2">
        <v>103.30462235340001</v>
      </c>
      <c r="O221" s="2">
        <v>41.869988446980003</v>
      </c>
      <c r="P221" s="2">
        <v>6.1196710247880004</v>
      </c>
      <c r="Q221" s="2">
        <v>1.8347574436930001</v>
      </c>
      <c r="R221" s="2">
        <v>0.86476098967089998</v>
      </c>
      <c r="S221" s="2">
        <v>4.8591331800560003</v>
      </c>
      <c r="T221" s="2">
        <v>4.7127186209580003</v>
      </c>
      <c r="U221" s="2">
        <v>4.5731672443180003</v>
      </c>
      <c r="V221" s="2">
        <v>23.472084005349998</v>
      </c>
      <c r="W221" s="2">
        <v>254.38843324979999</v>
      </c>
      <c r="X221" s="2">
        <v>286.54244306419997</v>
      </c>
    </row>
    <row r="222" spans="1:65" x14ac:dyDescent="0.25">
      <c r="A222" s="1">
        <v>471</v>
      </c>
      <c r="B222">
        <v>79</v>
      </c>
      <c r="C222">
        <v>107</v>
      </c>
      <c r="D222" t="s">
        <v>42</v>
      </c>
      <c r="E222">
        <v>64</v>
      </c>
      <c r="F222" s="1" t="s">
        <v>20</v>
      </c>
      <c r="H222">
        <v>23.352499999999999</v>
      </c>
      <c r="I222">
        <v>85.393500000000003</v>
      </c>
      <c r="J222" t="s">
        <v>111</v>
      </c>
      <c r="K222" t="s">
        <v>145</v>
      </c>
      <c r="L222" t="s">
        <v>187</v>
      </c>
      <c r="Q222" s="1">
        <v>4.3764000000000003</v>
      </c>
      <c r="R222" s="1">
        <v>11.645099999999999</v>
      </c>
      <c r="S222" s="1">
        <v>4.2465000000000002</v>
      </c>
      <c r="T222" s="1">
        <v>0</v>
      </c>
      <c r="U222" s="1">
        <v>0</v>
      </c>
      <c r="V222" s="1">
        <v>238.65950000000001</v>
      </c>
      <c r="W222" s="1">
        <v>307.51029999999997</v>
      </c>
      <c r="X222" s="1">
        <v>464.33749999999998</v>
      </c>
      <c r="Y222" s="1">
        <v>304.45080000000002</v>
      </c>
      <c r="Z222" s="1">
        <v>81.515699999999995</v>
      </c>
      <c r="AA222" s="1">
        <v>63.854700000000001</v>
      </c>
      <c r="AB222" s="1">
        <v>8.0749999999999993</v>
      </c>
      <c r="AC222" s="1">
        <v>8.0107999999999997</v>
      </c>
      <c r="AD222" s="1">
        <v>3.5447000000000002</v>
      </c>
      <c r="AE222" s="1">
        <v>2.0202</v>
      </c>
      <c r="AF222" s="1">
        <v>0</v>
      </c>
      <c r="AG222" s="1">
        <v>12.152799999999999</v>
      </c>
      <c r="AH222" s="1">
        <v>155.78059999999999</v>
      </c>
      <c r="AI222" s="1">
        <v>295.01560000000001</v>
      </c>
      <c r="AJ222" s="1">
        <v>356.53640000000001</v>
      </c>
      <c r="AK222">
        <v>243.5675</v>
      </c>
      <c r="AL222">
        <v>93.941699999999997</v>
      </c>
      <c r="AM222">
        <v>51.359900000000003</v>
      </c>
    </row>
    <row r="223" spans="1:65" x14ac:dyDescent="0.25">
      <c r="A223">
        <v>21</v>
      </c>
      <c r="B223">
        <v>5</v>
      </c>
      <c r="C223">
        <v>6</v>
      </c>
      <c r="D223" t="s">
        <v>27</v>
      </c>
      <c r="E223">
        <v>2</v>
      </c>
      <c r="F223" s="1" t="s">
        <v>20</v>
      </c>
      <c r="H223" s="1">
        <v>26.2088</v>
      </c>
      <c r="I223" s="1">
        <v>90.266999999999996</v>
      </c>
      <c r="J223" t="s">
        <v>28</v>
      </c>
      <c r="K223" t="s">
        <v>119</v>
      </c>
      <c r="L223" t="s">
        <v>195</v>
      </c>
      <c r="M223">
        <v>8</v>
      </c>
      <c r="N223">
        <v>3</v>
      </c>
      <c r="O223">
        <v>3</v>
      </c>
      <c r="P223">
        <v>1</v>
      </c>
      <c r="Q223">
        <v>4</v>
      </c>
      <c r="R223">
        <v>8</v>
      </c>
      <c r="S223">
        <v>16</v>
      </c>
      <c r="T223">
        <v>11</v>
      </c>
      <c r="U223">
        <v>4</v>
      </c>
      <c r="V223">
        <v>2</v>
      </c>
      <c r="W223">
        <v>15</v>
      </c>
      <c r="X223">
        <v>8</v>
      </c>
    </row>
    <row r="224" spans="1:65" s="11" customFormat="1" x14ac:dyDescent="0.25">
      <c r="A224" s="11">
        <v>97</v>
      </c>
      <c r="B224" s="11">
        <v>20</v>
      </c>
      <c r="C224" s="11">
        <v>27</v>
      </c>
      <c r="D224" s="11" t="s">
        <v>54</v>
      </c>
      <c r="E224" s="11">
        <v>3</v>
      </c>
      <c r="F224" s="11" t="s">
        <v>20</v>
      </c>
      <c r="H224" s="11">
        <v>25.684000000000001</v>
      </c>
      <c r="I224" s="11">
        <v>93.927999999999997</v>
      </c>
      <c r="J224" s="11" t="s">
        <v>55</v>
      </c>
      <c r="K224" s="11" t="s">
        <v>172</v>
      </c>
      <c r="L224" s="11" t="s">
        <v>195</v>
      </c>
      <c r="M224" s="12">
        <v>246</v>
      </c>
      <c r="N224" s="12">
        <v>167.28</v>
      </c>
      <c r="O224" s="12">
        <v>186.96</v>
      </c>
      <c r="P224" s="12">
        <v>196.8</v>
      </c>
      <c r="Q224" s="12">
        <v>349.32</v>
      </c>
      <c r="R224" s="12">
        <v>359.16</v>
      </c>
      <c r="S224" s="12">
        <v>226.32</v>
      </c>
      <c r="T224" s="12">
        <v>211.56</v>
      </c>
      <c r="U224" s="12">
        <v>226.32</v>
      </c>
      <c r="V224" s="12">
        <v>309.96000000000004</v>
      </c>
      <c r="W224" s="12">
        <v>265.68</v>
      </c>
      <c r="X224" s="12">
        <v>246</v>
      </c>
    </row>
    <row r="225" spans="1:43" s="11" customFormat="1" x14ac:dyDescent="0.25">
      <c r="A225" s="11">
        <v>107</v>
      </c>
      <c r="B225" s="11">
        <v>23</v>
      </c>
      <c r="C225" s="11">
        <v>32</v>
      </c>
      <c r="D225" s="11" t="s">
        <v>74</v>
      </c>
      <c r="E225" s="11">
        <v>4</v>
      </c>
      <c r="F225" s="11" t="s">
        <v>30</v>
      </c>
      <c r="G225" s="11">
        <v>3</v>
      </c>
      <c r="J225" s="11" t="s">
        <v>162</v>
      </c>
      <c r="K225" s="11" t="s">
        <v>173</v>
      </c>
      <c r="L225" s="11" t="s">
        <v>195</v>
      </c>
      <c r="M225" s="12">
        <v>108</v>
      </c>
      <c r="N225" s="12">
        <v>0</v>
      </c>
      <c r="O225" s="12">
        <v>720</v>
      </c>
      <c r="P225" s="12">
        <v>1728</v>
      </c>
      <c r="Q225" s="12">
        <v>1007.9999999999999</v>
      </c>
      <c r="R225" s="12">
        <v>3456</v>
      </c>
      <c r="S225" s="12">
        <v>3348.0000000000005</v>
      </c>
      <c r="T225" s="12">
        <v>4716</v>
      </c>
      <c r="U225" s="12">
        <v>2951.9999999999995</v>
      </c>
      <c r="V225" s="12">
        <v>1980</v>
      </c>
      <c r="W225" s="12">
        <v>1296</v>
      </c>
      <c r="X225" s="12">
        <v>792.00000000000011</v>
      </c>
    </row>
    <row r="226" spans="1:43" s="11" customFormat="1" x14ac:dyDescent="0.25">
      <c r="A226" s="11">
        <v>107</v>
      </c>
      <c r="B226" s="11">
        <v>23</v>
      </c>
      <c r="C226" s="11">
        <v>32</v>
      </c>
      <c r="D226" s="11" t="s">
        <v>74</v>
      </c>
      <c r="E226" s="11">
        <v>5</v>
      </c>
      <c r="F226" s="11" t="s">
        <v>30</v>
      </c>
      <c r="G226" s="11">
        <v>3</v>
      </c>
      <c r="J226" s="11" t="s">
        <v>164</v>
      </c>
      <c r="K226" s="11" t="s">
        <v>173</v>
      </c>
      <c r="L226" s="11" t="s">
        <v>195</v>
      </c>
      <c r="M226" s="12">
        <v>2640</v>
      </c>
      <c r="N226" s="12">
        <v>1680</v>
      </c>
      <c r="O226" s="12">
        <v>520</v>
      </c>
      <c r="P226" s="12">
        <v>440.00000000000006</v>
      </c>
      <c r="Q226" s="12">
        <v>320</v>
      </c>
      <c r="R226" s="12">
        <v>400</v>
      </c>
      <c r="S226" s="12">
        <v>200</v>
      </c>
      <c r="T226" s="12">
        <v>440.00000000000006</v>
      </c>
      <c r="U226" s="12">
        <v>640</v>
      </c>
      <c r="V226" s="12">
        <v>960</v>
      </c>
      <c r="W226" s="12">
        <v>1760.0000000000002</v>
      </c>
      <c r="X226" s="12">
        <v>3760</v>
      </c>
    </row>
    <row r="227" spans="1:43" s="11" customFormat="1" x14ac:dyDescent="0.25">
      <c r="A227" s="11">
        <v>107</v>
      </c>
      <c r="B227" s="11">
        <v>23</v>
      </c>
      <c r="C227" s="11">
        <v>32</v>
      </c>
      <c r="D227" s="11" t="s">
        <v>74</v>
      </c>
      <c r="E227" s="11">
        <v>6</v>
      </c>
      <c r="F227" s="11" t="s">
        <v>30</v>
      </c>
      <c r="G227" s="11">
        <v>3</v>
      </c>
      <c r="J227" s="11" t="s">
        <v>165</v>
      </c>
      <c r="K227" s="11" t="s">
        <v>173</v>
      </c>
      <c r="L227" s="11" t="s">
        <v>195</v>
      </c>
      <c r="M227" s="12">
        <v>9223.5</v>
      </c>
      <c r="N227" s="12">
        <v>11483.999999999998</v>
      </c>
      <c r="O227" s="12">
        <v>13793.999999999998</v>
      </c>
      <c r="P227" s="12">
        <v>19255.5</v>
      </c>
      <c r="Q227" s="12">
        <v>27951</v>
      </c>
      <c r="R227" s="12">
        <v>46315.5</v>
      </c>
      <c r="S227" s="12">
        <v>55786.500000000007</v>
      </c>
      <c r="T227" s="12">
        <v>37290</v>
      </c>
      <c r="U227" s="12">
        <v>18628.5</v>
      </c>
      <c r="V227" s="12">
        <v>12342</v>
      </c>
      <c r="W227" s="12">
        <v>15906.000000000002</v>
      </c>
      <c r="X227" s="12">
        <v>9933</v>
      </c>
    </row>
    <row r="228" spans="1:43" x14ac:dyDescent="0.25">
      <c r="A228" s="1">
        <v>159</v>
      </c>
      <c r="B228">
        <v>36</v>
      </c>
      <c r="C228">
        <v>50</v>
      </c>
      <c r="D228" t="s">
        <v>74</v>
      </c>
      <c r="E228">
        <v>7</v>
      </c>
      <c r="F228" s="1" t="s">
        <v>30</v>
      </c>
      <c r="G228">
        <v>4</v>
      </c>
      <c r="J228" t="s">
        <v>75</v>
      </c>
      <c r="K228" t="s">
        <v>123</v>
      </c>
      <c r="L228" t="s">
        <v>195</v>
      </c>
      <c r="T228">
        <v>0.44</v>
      </c>
      <c r="U228">
        <v>1.91</v>
      </c>
      <c r="V228">
        <v>1.1000000000000001</v>
      </c>
      <c r="W228">
        <v>0.72</v>
      </c>
      <c r="X228">
        <v>0.2</v>
      </c>
      <c r="Y228">
        <v>0.09</v>
      </c>
      <c r="Z228">
        <v>0.61</v>
      </c>
      <c r="AA228">
        <v>1.3</v>
      </c>
      <c r="AB228">
        <v>1.39</v>
      </c>
    </row>
    <row r="229" spans="1:43" x14ac:dyDescent="0.25">
      <c r="A229" s="1">
        <v>161</v>
      </c>
      <c r="B229">
        <v>37</v>
      </c>
      <c r="C229">
        <v>51</v>
      </c>
      <c r="D229" t="s">
        <v>192</v>
      </c>
      <c r="E229">
        <v>8</v>
      </c>
      <c r="F229" s="1" t="s">
        <v>20</v>
      </c>
      <c r="H229">
        <v>26.1175</v>
      </c>
      <c r="I229">
        <v>91.791899999999998</v>
      </c>
      <c r="J229" t="s">
        <v>56</v>
      </c>
      <c r="K229" t="s">
        <v>123</v>
      </c>
      <c r="L229" t="s">
        <v>195</v>
      </c>
      <c r="V229">
        <v>2.1707000000000001</v>
      </c>
      <c r="W229">
        <v>1.0878000000000001</v>
      </c>
      <c r="X229">
        <v>1.1266</v>
      </c>
      <c r="Y229">
        <v>2.6606000000000001</v>
      </c>
      <c r="Z229">
        <v>6.2972999999999999</v>
      </c>
      <c r="AA229">
        <v>9.7472999999999992</v>
      </c>
      <c r="AB229">
        <v>17.1219</v>
      </c>
      <c r="AC229">
        <v>13.6561</v>
      </c>
      <c r="AD229">
        <v>14.349299999999999</v>
      </c>
      <c r="AE229">
        <v>6.0232000000000001</v>
      </c>
      <c r="AF229">
        <v>12.9308</v>
      </c>
      <c r="AG229">
        <v>1.1943999999999999</v>
      </c>
    </row>
    <row r="230" spans="1:43" x14ac:dyDescent="0.25">
      <c r="A230" s="1">
        <v>273</v>
      </c>
      <c r="B230" s="1">
        <v>54</v>
      </c>
      <c r="C230" s="1">
        <v>74</v>
      </c>
      <c r="D230" t="s">
        <v>88</v>
      </c>
      <c r="E230">
        <v>9</v>
      </c>
      <c r="F230" s="1" t="s">
        <v>20</v>
      </c>
      <c r="H230">
        <v>26.121300000000002</v>
      </c>
      <c r="I230">
        <v>91.977900000000005</v>
      </c>
      <c r="J230" t="s">
        <v>89</v>
      </c>
      <c r="K230">
        <v>1988</v>
      </c>
      <c r="L230" t="s">
        <v>195</v>
      </c>
      <c r="P230">
        <v>1</v>
      </c>
      <c r="Q230">
        <v>11.25</v>
      </c>
      <c r="R230">
        <v>15.83</v>
      </c>
      <c r="S230">
        <v>5</v>
      </c>
      <c r="T230">
        <v>2.25</v>
      </c>
      <c r="U230">
        <v>2.5</v>
      </c>
      <c r="V230">
        <v>1.5</v>
      </c>
      <c r="W230">
        <v>1.5</v>
      </c>
    </row>
    <row r="231" spans="1:43" x14ac:dyDescent="0.25">
      <c r="A231" s="1">
        <v>366</v>
      </c>
      <c r="B231" s="1">
        <v>65</v>
      </c>
      <c r="C231" s="1">
        <v>88</v>
      </c>
      <c r="D231" t="s">
        <v>182</v>
      </c>
      <c r="E231">
        <v>10</v>
      </c>
      <c r="F231" s="1" t="s">
        <v>30</v>
      </c>
      <c r="G231">
        <v>25</v>
      </c>
      <c r="J231" t="s">
        <v>183</v>
      </c>
      <c r="K231" t="s">
        <v>190</v>
      </c>
      <c r="L231" t="s">
        <v>195</v>
      </c>
      <c r="Q231" s="2">
        <v>0.28928938339249999</v>
      </c>
      <c r="R231" s="2">
        <v>0.70222230839040001</v>
      </c>
      <c r="S231" s="2">
        <v>1.00398098435</v>
      </c>
      <c r="T231" s="2">
        <v>3.0051174670330001</v>
      </c>
      <c r="U231" s="2">
        <v>3.7039270324140001</v>
      </c>
      <c r="V231" s="2">
        <v>4.2597982776030001</v>
      </c>
      <c r="W231" s="2">
        <v>4.291562348757</v>
      </c>
      <c r="X231" s="2">
        <v>2.4016001151130002</v>
      </c>
      <c r="Y231" s="2">
        <v>0.70222230839040001</v>
      </c>
      <c r="Z231" s="2">
        <v>1.25809355358</v>
      </c>
      <c r="AA231" s="2">
        <v>2.6874767554960002</v>
      </c>
      <c r="AB231" s="2">
        <v>0.3051714189693</v>
      </c>
      <c r="AC231" s="2">
        <v>0.71810434396720002</v>
      </c>
      <c r="AD231" s="2">
        <v>0</v>
      </c>
      <c r="AE231" s="2">
        <v>0.97221691319670001</v>
      </c>
    </row>
    <row r="232" spans="1:43" x14ac:dyDescent="0.25">
      <c r="A232" s="1">
        <v>366</v>
      </c>
      <c r="B232" s="1">
        <v>65</v>
      </c>
      <c r="C232" s="1">
        <v>88</v>
      </c>
      <c r="D232" t="s">
        <v>182</v>
      </c>
      <c r="E232">
        <v>11</v>
      </c>
      <c r="F232" s="1" t="s">
        <v>30</v>
      </c>
      <c r="G232">
        <v>25</v>
      </c>
      <c r="J232" t="s">
        <v>184</v>
      </c>
      <c r="K232" t="s">
        <v>190</v>
      </c>
      <c r="L232" t="s">
        <v>195</v>
      </c>
      <c r="M232" s="2"/>
      <c r="N232" s="2"/>
      <c r="O232" s="2"/>
      <c r="P232" s="2"/>
      <c r="Q232" s="2">
        <v>1.9835983461490001</v>
      </c>
      <c r="R232" s="2">
        <v>1.281429071726</v>
      </c>
      <c r="S232" s="2">
        <v>1.0205874249919999</v>
      </c>
      <c r="T232" s="2">
        <v>1.3177873513080001</v>
      </c>
      <c r="U232" s="2">
        <v>2.305891287228</v>
      </c>
      <c r="V232" s="2">
        <v>8.0563980118239993</v>
      </c>
      <c r="W232" s="2">
        <v>3.7532118979729998</v>
      </c>
      <c r="X232" s="2">
        <v>0.74350058950940001</v>
      </c>
      <c r="Y232" s="2">
        <v>0</v>
      </c>
      <c r="Z232" s="2">
        <v>0.94148882739149997</v>
      </c>
      <c r="AA232" s="2">
        <v>1.033013060434</v>
      </c>
      <c r="AB232" s="2">
        <v>1.727494879467</v>
      </c>
      <c r="AC232" s="2">
        <v>0.71652197247930005</v>
      </c>
      <c r="AD232" s="2">
        <v>0.72019647945830001</v>
      </c>
      <c r="AE232" s="2">
        <v>0.2236545495318</v>
      </c>
    </row>
    <row r="233" spans="1:43" x14ac:dyDescent="0.25">
      <c r="A233" s="1">
        <v>383</v>
      </c>
      <c r="B233">
        <v>68</v>
      </c>
      <c r="C233">
        <v>91</v>
      </c>
      <c r="D233" t="s">
        <v>42</v>
      </c>
      <c r="E233">
        <v>12</v>
      </c>
      <c r="F233" s="1" t="s">
        <v>30</v>
      </c>
      <c r="G233">
        <v>48</v>
      </c>
      <c r="J233" t="s">
        <v>103</v>
      </c>
      <c r="K233" t="s">
        <v>142</v>
      </c>
      <c r="L233" t="s">
        <v>195</v>
      </c>
      <c r="O233" s="2">
        <v>63.348621322809997</v>
      </c>
      <c r="P233" s="2">
        <v>96.777307580159999</v>
      </c>
      <c r="Q233" s="2">
        <v>160.9878484125</v>
      </c>
      <c r="R233" s="2">
        <v>152.4425321324</v>
      </c>
      <c r="S233" s="2">
        <v>169.07610108989999</v>
      </c>
      <c r="T233" s="2">
        <v>208.09790617589999</v>
      </c>
      <c r="U233" s="2">
        <v>136.11334389309999</v>
      </c>
      <c r="V233" s="2">
        <v>134.09201951189999</v>
      </c>
      <c r="W233" s="2">
        <v>53.707928477430002</v>
      </c>
      <c r="X233" s="2">
        <v>18.106220005200001</v>
      </c>
      <c r="Y233" s="2">
        <v>14.21920927997</v>
      </c>
      <c r="Z233" s="2">
        <v>28.0542487214</v>
      </c>
    </row>
    <row r="234" spans="1:43" x14ac:dyDescent="0.25">
      <c r="A234" s="1">
        <v>384</v>
      </c>
      <c r="B234" s="1">
        <v>69</v>
      </c>
      <c r="C234" s="1">
        <v>92</v>
      </c>
      <c r="D234" t="s">
        <v>193</v>
      </c>
      <c r="E234">
        <v>13</v>
      </c>
      <c r="F234" s="1" t="s">
        <v>30</v>
      </c>
      <c r="G234">
        <v>36</v>
      </c>
      <c r="J234" t="s">
        <v>185</v>
      </c>
      <c r="K234" t="s">
        <v>140</v>
      </c>
      <c r="L234" t="s">
        <v>195</v>
      </c>
      <c r="T234">
        <v>1.6215999999999999</v>
      </c>
      <c r="V234">
        <v>5.1938000000000004</v>
      </c>
      <c r="X234">
        <v>0.98199999999999998</v>
      </c>
      <c r="Z234">
        <v>2.1760000000000002</v>
      </c>
      <c r="AA234">
        <v>3.9619</v>
      </c>
      <c r="AC234">
        <v>2.3986999999999998</v>
      </c>
      <c r="AD234">
        <v>1.3199000000000001</v>
      </c>
      <c r="AE234">
        <v>5.1059999999999999</v>
      </c>
      <c r="AF234">
        <v>3.4325000000000001</v>
      </c>
      <c r="AG234">
        <v>4.4077999999999999</v>
      </c>
      <c r="AH234">
        <v>11.8155</v>
      </c>
      <c r="AI234">
        <v>11.8178</v>
      </c>
      <c r="AJ234">
        <v>6.9551999999999996</v>
      </c>
      <c r="AK234">
        <v>0.90290000000000004</v>
      </c>
      <c r="AL234">
        <v>0.90529999999999999</v>
      </c>
      <c r="AM234">
        <v>3.0154999999999998</v>
      </c>
      <c r="AN234">
        <v>3.4502000000000002</v>
      </c>
      <c r="AO234">
        <v>1.9928999999999999</v>
      </c>
      <c r="AP234">
        <v>0.96819999999999995</v>
      </c>
      <c r="AQ234">
        <v>0.4299</v>
      </c>
    </row>
    <row r="235" spans="1:43" x14ac:dyDescent="0.25">
      <c r="A235" s="1">
        <v>428</v>
      </c>
      <c r="B235" s="1">
        <v>72</v>
      </c>
      <c r="C235" s="1">
        <v>97</v>
      </c>
      <c r="D235" t="s">
        <v>64</v>
      </c>
      <c r="E235">
        <v>14</v>
      </c>
      <c r="F235" s="1" t="s">
        <v>30</v>
      </c>
      <c r="G235">
        <v>49</v>
      </c>
      <c r="J235" t="s">
        <v>186</v>
      </c>
      <c r="K235" t="s">
        <v>190</v>
      </c>
      <c r="L235" t="s">
        <v>195</v>
      </c>
      <c r="Q235">
        <v>7</v>
      </c>
      <c r="R235">
        <v>6</v>
      </c>
      <c r="S235">
        <v>6</v>
      </c>
      <c r="T235">
        <v>13</v>
      </c>
      <c r="U235">
        <v>18</v>
      </c>
      <c r="V235">
        <v>37</v>
      </c>
      <c r="W235">
        <v>24</v>
      </c>
      <c r="X235">
        <v>9</v>
      </c>
      <c r="Y235">
        <v>2</v>
      </c>
      <c r="Z235">
        <v>7</v>
      </c>
      <c r="AA235">
        <v>11</v>
      </c>
      <c r="AB235">
        <v>6</v>
      </c>
      <c r="AC235">
        <v>4</v>
      </c>
      <c r="AD235">
        <v>2</v>
      </c>
      <c r="AE235">
        <v>4</v>
      </c>
    </row>
    <row r="236" spans="1:43" x14ac:dyDescent="0.25">
      <c r="A236" s="1">
        <v>457</v>
      </c>
      <c r="B236" s="1">
        <v>77</v>
      </c>
      <c r="C236" s="1">
        <v>105</v>
      </c>
      <c r="D236" t="s">
        <v>88</v>
      </c>
      <c r="E236">
        <v>15</v>
      </c>
      <c r="F236" s="1" t="s">
        <v>20</v>
      </c>
      <c r="H236" s="7">
        <v>26.128</v>
      </c>
      <c r="I236" s="1">
        <v>91.947000000000003</v>
      </c>
      <c r="J236" t="s">
        <v>194</v>
      </c>
      <c r="K236" t="s">
        <v>127</v>
      </c>
      <c r="L236" t="s">
        <v>195</v>
      </c>
      <c r="V236" s="2">
        <v>1.60023851189</v>
      </c>
      <c r="W236" s="2">
        <v>0</v>
      </c>
      <c r="X236" s="2">
        <v>0.91267699435630001</v>
      </c>
      <c r="Y236" s="2">
        <v>2.4260521435740001</v>
      </c>
      <c r="Z236" s="2">
        <v>5.1753734504029998</v>
      </c>
      <c r="AA236" s="2">
        <v>9.4722861487469991</v>
      </c>
      <c r="AB236" s="2">
        <v>16.862069721859999</v>
      </c>
      <c r="AC236" s="2">
        <v>13.42703642411</v>
      </c>
      <c r="AD236" s="2">
        <v>13.7016911258</v>
      </c>
      <c r="AE236" s="2">
        <v>5.3159374728169997</v>
      </c>
      <c r="AF236" s="2">
        <v>12.39685010194</v>
      </c>
      <c r="AG236" s="2">
        <v>0.9173008108831</v>
      </c>
      <c r="AH236" s="2">
        <v>0.88354695023749996</v>
      </c>
      <c r="AI236" s="2">
        <v>1.777793066518</v>
      </c>
      <c r="AJ236" s="2">
        <v>2.3617810938520001</v>
      </c>
      <c r="AK236" s="2">
        <v>2.328951996512</v>
      </c>
      <c r="AL236" s="2">
        <v>1.675606721276</v>
      </c>
      <c r="AM236" s="2">
        <v>4.7356484987050003</v>
      </c>
      <c r="AN236" s="2">
        <v>1.2996904376480001</v>
      </c>
      <c r="AO236" s="2">
        <v>8.997882573099</v>
      </c>
      <c r="AP236" s="2">
        <v>9.2734620380959996</v>
      </c>
    </row>
    <row r="237" spans="1:43" s="11" customFormat="1" x14ac:dyDescent="0.25">
      <c r="A237" s="11">
        <v>7</v>
      </c>
      <c r="B237" s="11">
        <v>1</v>
      </c>
      <c r="C237" s="11">
        <v>1</v>
      </c>
      <c r="D237" s="11" t="s">
        <v>81</v>
      </c>
      <c r="E237" s="11">
        <v>1</v>
      </c>
      <c r="F237" s="11" t="s">
        <v>20</v>
      </c>
      <c r="H237" s="11">
        <v>11.652100000000001</v>
      </c>
      <c r="I237" s="11">
        <v>78.148099999999999</v>
      </c>
      <c r="J237" s="11" t="s">
        <v>196</v>
      </c>
      <c r="K237" s="11" t="s">
        <v>208</v>
      </c>
      <c r="L237" s="11" t="s">
        <v>207</v>
      </c>
      <c r="U237" s="11">
        <v>12</v>
      </c>
      <c r="V237" s="11">
        <v>4.8000000000000007</v>
      </c>
      <c r="W237" s="11">
        <v>0.96</v>
      </c>
      <c r="X237" s="11">
        <v>3.5999999999999996</v>
      </c>
      <c r="Y237" s="11">
        <v>0</v>
      </c>
      <c r="Z237" s="11">
        <v>0</v>
      </c>
      <c r="AA237" s="11">
        <v>0</v>
      </c>
      <c r="AB237" s="11">
        <v>0</v>
      </c>
      <c r="AC237" s="11">
        <v>12</v>
      </c>
      <c r="AD237" s="11">
        <v>2.4000000000000004</v>
      </c>
      <c r="AE237" s="11">
        <v>3.5999999999999996</v>
      </c>
      <c r="AF237" s="11">
        <v>3.5999999999999996</v>
      </c>
      <c r="AG237" s="11">
        <v>0</v>
      </c>
      <c r="AH237" s="11">
        <v>2.4000000000000004</v>
      </c>
    </row>
    <row r="238" spans="1:43" s="11" customFormat="1" x14ac:dyDescent="0.25">
      <c r="A238" s="11">
        <v>7</v>
      </c>
      <c r="B238" s="11">
        <v>1</v>
      </c>
      <c r="C238" s="11">
        <v>1</v>
      </c>
      <c r="D238" s="11" t="s">
        <v>81</v>
      </c>
      <c r="E238" s="11">
        <v>2</v>
      </c>
      <c r="F238" s="11" t="s">
        <v>20</v>
      </c>
      <c r="H238" s="11">
        <v>11.652100000000001</v>
      </c>
      <c r="I238" s="11">
        <v>78.148099999999999</v>
      </c>
      <c r="J238" s="11" t="s">
        <v>197</v>
      </c>
      <c r="K238" s="11" t="s">
        <v>208</v>
      </c>
      <c r="L238" s="11" t="s">
        <v>207</v>
      </c>
      <c r="M238" s="12"/>
      <c r="N238" s="12"/>
      <c r="O238" s="12"/>
      <c r="P238" s="12"/>
      <c r="Q238" s="12"/>
      <c r="R238" s="12"/>
      <c r="S238" s="12"/>
      <c r="T238" s="12"/>
      <c r="U238" s="11">
        <v>3</v>
      </c>
      <c r="V238" s="11">
        <v>0</v>
      </c>
      <c r="W238" s="11">
        <v>0</v>
      </c>
      <c r="X238" s="11">
        <v>0</v>
      </c>
      <c r="Y238" s="11">
        <v>2</v>
      </c>
      <c r="Z238" s="11">
        <v>0</v>
      </c>
      <c r="AA238" s="11">
        <v>0</v>
      </c>
      <c r="AB238" s="11">
        <v>1</v>
      </c>
      <c r="AC238" s="11">
        <v>26</v>
      </c>
      <c r="AD238" s="11">
        <v>2</v>
      </c>
      <c r="AE238" s="11">
        <v>0</v>
      </c>
      <c r="AF238" s="11">
        <v>4</v>
      </c>
      <c r="AG238" s="11">
        <v>0</v>
      </c>
      <c r="AH238" s="11">
        <v>0</v>
      </c>
    </row>
    <row r="239" spans="1:43" s="11" customFormat="1" x14ac:dyDescent="0.25">
      <c r="A239" s="11">
        <v>7</v>
      </c>
      <c r="B239" s="11">
        <v>1</v>
      </c>
      <c r="C239" s="11">
        <v>2</v>
      </c>
      <c r="D239" s="11" t="s">
        <v>81</v>
      </c>
      <c r="E239" s="11">
        <v>3</v>
      </c>
      <c r="F239" s="11" t="s">
        <v>20</v>
      </c>
      <c r="H239" s="18">
        <v>11.675000000000001</v>
      </c>
      <c r="I239" s="11">
        <v>78.103200000000001</v>
      </c>
      <c r="J239" s="11" t="s">
        <v>196</v>
      </c>
      <c r="K239" s="11" t="s">
        <v>208</v>
      </c>
      <c r="L239" s="11" t="s">
        <v>207</v>
      </c>
      <c r="W239" s="11">
        <v>0</v>
      </c>
      <c r="X239" s="11">
        <v>0</v>
      </c>
      <c r="Y239" s="11">
        <v>0</v>
      </c>
      <c r="Z239" s="11">
        <v>0</v>
      </c>
      <c r="AA239" s="11">
        <v>0</v>
      </c>
      <c r="AB239" s="11">
        <v>0</v>
      </c>
      <c r="AC239" s="11">
        <v>0</v>
      </c>
      <c r="AD239" s="11">
        <v>2.4</v>
      </c>
      <c r="AE239" s="11">
        <v>0</v>
      </c>
      <c r="AF239" s="11">
        <v>0</v>
      </c>
      <c r="AG239" s="11">
        <v>0</v>
      </c>
      <c r="AH239" s="11">
        <v>0</v>
      </c>
    </row>
    <row r="240" spans="1:43" s="11" customFormat="1" ht="16.899999999999999" customHeight="1" x14ac:dyDescent="0.25">
      <c r="A240" s="11">
        <v>7</v>
      </c>
      <c r="B240" s="11">
        <v>1</v>
      </c>
      <c r="C240" s="11">
        <v>2</v>
      </c>
      <c r="D240" s="11" t="s">
        <v>81</v>
      </c>
      <c r="E240" s="11">
        <v>4</v>
      </c>
      <c r="F240" s="11" t="s">
        <v>20</v>
      </c>
      <c r="H240" s="18">
        <v>11.675000000000001</v>
      </c>
      <c r="I240" s="11">
        <v>78.103200000000001</v>
      </c>
      <c r="J240" s="11" t="s">
        <v>197</v>
      </c>
      <c r="K240" s="11" t="s">
        <v>208</v>
      </c>
      <c r="L240" s="11" t="s">
        <v>207</v>
      </c>
      <c r="W240" s="11">
        <v>0</v>
      </c>
      <c r="X240" s="12">
        <v>0</v>
      </c>
      <c r="Y240" s="12">
        <v>1</v>
      </c>
      <c r="Z240" s="12">
        <v>0</v>
      </c>
      <c r="AA240" s="12">
        <v>0.6</v>
      </c>
      <c r="AB240" s="12">
        <v>0</v>
      </c>
      <c r="AC240" s="12">
        <v>4</v>
      </c>
      <c r="AD240" s="12">
        <v>0</v>
      </c>
      <c r="AE240" s="12">
        <v>1</v>
      </c>
      <c r="AF240" s="12">
        <v>0</v>
      </c>
      <c r="AG240" s="12">
        <v>0</v>
      </c>
      <c r="AH240" s="12">
        <v>0</v>
      </c>
    </row>
    <row r="241" spans="1:41" x14ac:dyDescent="0.25">
      <c r="A241">
        <v>28</v>
      </c>
      <c r="B241">
        <v>6</v>
      </c>
      <c r="C241">
        <v>7</v>
      </c>
      <c r="D241" t="s">
        <v>198</v>
      </c>
      <c r="E241">
        <v>6</v>
      </c>
      <c r="F241" s="1" t="s">
        <v>20</v>
      </c>
      <c r="H241" s="1">
        <v>22.571999999999999</v>
      </c>
      <c r="I241" s="1">
        <v>88.358000000000004</v>
      </c>
      <c r="J241" t="s">
        <v>199</v>
      </c>
      <c r="K241" t="s">
        <v>209</v>
      </c>
      <c r="L241" t="s">
        <v>207</v>
      </c>
      <c r="U241" s="2">
        <v>69</v>
      </c>
      <c r="V241" s="2">
        <v>39</v>
      </c>
      <c r="W241" s="2">
        <v>12</v>
      </c>
      <c r="X241" s="2">
        <v>4</v>
      </c>
      <c r="Y241">
        <v>0</v>
      </c>
      <c r="Z241">
        <v>2</v>
      </c>
      <c r="AA241">
        <v>0</v>
      </c>
      <c r="AB241">
        <v>4</v>
      </c>
      <c r="AC241">
        <v>12</v>
      </c>
      <c r="AD241">
        <v>75</v>
      </c>
      <c r="AE241">
        <v>104</v>
      </c>
      <c r="AF241">
        <v>36</v>
      </c>
    </row>
    <row r="242" spans="1:41" x14ac:dyDescent="0.25">
      <c r="A242">
        <v>29</v>
      </c>
      <c r="B242">
        <v>7</v>
      </c>
      <c r="C242">
        <v>8</v>
      </c>
      <c r="D242" t="s">
        <v>200</v>
      </c>
      <c r="E242">
        <v>7</v>
      </c>
      <c r="F242" s="1" t="s">
        <v>20</v>
      </c>
      <c r="H242">
        <v>22.518000000000001</v>
      </c>
      <c r="I242">
        <v>88.343999999999994</v>
      </c>
      <c r="J242" t="s">
        <v>201</v>
      </c>
      <c r="K242">
        <v>1986</v>
      </c>
      <c r="L242" t="s">
        <v>207</v>
      </c>
      <c r="M242">
        <v>7.0000000000000007E-2</v>
      </c>
      <c r="N242">
        <v>0.05</v>
      </c>
      <c r="O242">
        <v>0.03</v>
      </c>
      <c r="P242">
        <v>0.1</v>
      </c>
      <c r="Q242">
        <v>7.0000000000000007E-2</v>
      </c>
      <c r="R242">
        <v>0.12</v>
      </c>
      <c r="S242">
        <v>0.21</v>
      </c>
      <c r="T242">
        <v>0.32</v>
      </c>
      <c r="U242">
        <v>0.45</v>
      </c>
      <c r="V242">
        <v>0.28000000000000003</v>
      </c>
    </row>
    <row r="243" spans="1:41" s="11" customFormat="1" x14ac:dyDescent="0.25">
      <c r="A243" s="11">
        <v>49</v>
      </c>
      <c r="B243" s="11">
        <v>9</v>
      </c>
      <c r="C243" s="11">
        <v>10</v>
      </c>
      <c r="D243" s="11" t="s">
        <v>33</v>
      </c>
      <c r="E243" s="11">
        <v>8</v>
      </c>
      <c r="F243" s="11" t="s">
        <v>30</v>
      </c>
      <c r="G243" s="11">
        <v>20</v>
      </c>
      <c r="J243" s="11" t="s">
        <v>34</v>
      </c>
      <c r="K243" s="11" t="s">
        <v>155</v>
      </c>
      <c r="L243" s="11" t="s">
        <v>207</v>
      </c>
      <c r="S243" s="11">
        <v>0</v>
      </c>
      <c r="T243" s="11">
        <v>0</v>
      </c>
      <c r="U243" s="11">
        <v>0</v>
      </c>
      <c r="V243" s="11">
        <v>1</v>
      </c>
      <c r="W243" s="11">
        <v>0</v>
      </c>
      <c r="X243" s="11">
        <v>0</v>
      </c>
      <c r="Y243" s="11">
        <v>0</v>
      </c>
      <c r="Z243" s="11">
        <v>0</v>
      </c>
      <c r="AA243" s="11">
        <v>0</v>
      </c>
      <c r="AB243" s="11">
        <v>0</v>
      </c>
      <c r="AC243" s="11">
        <v>1</v>
      </c>
      <c r="AD243" s="11">
        <v>0</v>
      </c>
    </row>
    <row r="244" spans="1:41" s="11" customFormat="1" x14ac:dyDescent="0.25">
      <c r="A244" s="11">
        <v>49</v>
      </c>
      <c r="B244" s="11">
        <v>9</v>
      </c>
      <c r="C244" s="11">
        <v>10</v>
      </c>
      <c r="D244" s="11" t="s">
        <v>33</v>
      </c>
      <c r="E244" s="11">
        <v>9</v>
      </c>
      <c r="F244" s="11" t="s">
        <v>30</v>
      </c>
      <c r="G244" s="11">
        <v>20</v>
      </c>
      <c r="J244" s="11" t="s">
        <v>35</v>
      </c>
      <c r="K244" s="11" t="s">
        <v>155</v>
      </c>
      <c r="L244" s="11" t="s">
        <v>207</v>
      </c>
      <c r="S244" s="11">
        <v>9</v>
      </c>
      <c r="T244" s="11">
        <v>11</v>
      </c>
      <c r="U244" s="11">
        <v>6</v>
      </c>
      <c r="V244" s="11">
        <v>3</v>
      </c>
      <c r="W244" s="11">
        <v>13</v>
      </c>
      <c r="X244" s="11">
        <v>13</v>
      </c>
      <c r="Y244" s="11">
        <v>7</v>
      </c>
      <c r="Z244" s="11">
        <v>2</v>
      </c>
      <c r="AA244" s="11">
        <v>6</v>
      </c>
      <c r="AB244" s="11">
        <v>8</v>
      </c>
      <c r="AC244" s="11">
        <v>11</v>
      </c>
      <c r="AD244" s="11">
        <v>1.2</v>
      </c>
    </row>
    <row r="245" spans="1:41" s="11" customFormat="1" x14ac:dyDescent="0.25">
      <c r="A245" s="11">
        <v>49</v>
      </c>
      <c r="B245" s="11">
        <v>9</v>
      </c>
      <c r="C245" s="11">
        <v>10</v>
      </c>
      <c r="D245" s="11" t="s">
        <v>33</v>
      </c>
      <c r="E245" s="11">
        <v>10</v>
      </c>
      <c r="F245" s="11" t="s">
        <v>30</v>
      </c>
      <c r="G245" s="11">
        <v>20</v>
      </c>
      <c r="J245" s="11" t="s">
        <v>36</v>
      </c>
      <c r="K245" s="11" t="s">
        <v>155</v>
      </c>
      <c r="L245" s="11" t="s">
        <v>207</v>
      </c>
      <c r="S245" s="11">
        <v>0</v>
      </c>
      <c r="T245" s="11">
        <v>0</v>
      </c>
      <c r="U245" s="11">
        <v>7.6000000000000005</v>
      </c>
      <c r="V245" s="11">
        <v>1.9000000000000001</v>
      </c>
      <c r="W245" s="11">
        <v>1.9000000000000001</v>
      </c>
      <c r="X245" s="11">
        <v>0</v>
      </c>
      <c r="Y245" s="11">
        <v>0.95000000000000007</v>
      </c>
      <c r="Z245" s="11">
        <v>0</v>
      </c>
      <c r="AA245" s="11">
        <v>0</v>
      </c>
      <c r="AB245" s="11">
        <v>0</v>
      </c>
      <c r="AC245" s="11">
        <v>0.95000000000000007</v>
      </c>
      <c r="AD245" s="11">
        <v>0</v>
      </c>
    </row>
    <row r="246" spans="1:41" x14ac:dyDescent="0.25">
      <c r="A246">
        <v>73</v>
      </c>
      <c r="B246" s="1">
        <v>14</v>
      </c>
      <c r="C246" s="1">
        <v>15</v>
      </c>
      <c r="D246" t="s">
        <v>33</v>
      </c>
      <c r="E246">
        <v>11</v>
      </c>
      <c r="F246" s="1" t="s">
        <v>30</v>
      </c>
      <c r="G246">
        <v>2</v>
      </c>
      <c r="J246" t="s">
        <v>44</v>
      </c>
      <c r="K246">
        <v>1989</v>
      </c>
      <c r="L246" t="s">
        <v>207</v>
      </c>
      <c r="M246" s="2">
        <v>1.119658026218</v>
      </c>
      <c r="N246" s="2">
        <v>7.078193278534</v>
      </c>
      <c r="O246" s="2">
        <v>8.6924602238569992</v>
      </c>
      <c r="P246" s="2">
        <v>6.1549880985180003</v>
      </c>
      <c r="Q246" s="2">
        <v>1.6919205505779999</v>
      </c>
      <c r="R246" s="2">
        <v>0.36664228358049999</v>
      </c>
      <c r="S246" s="2">
        <v>7.7393840151279994E-2</v>
      </c>
      <c r="T246" s="2">
        <v>2.448269945386</v>
      </c>
      <c r="U246" s="2">
        <v>1.814789444823</v>
      </c>
      <c r="V246" s="2">
        <v>0.1236753228673</v>
      </c>
      <c r="W246" s="2">
        <v>0.52622464587359996</v>
      </c>
      <c r="X246" s="2">
        <v>0</v>
      </c>
    </row>
    <row r="247" spans="1:41" x14ac:dyDescent="0.25">
      <c r="A247">
        <v>73</v>
      </c>
      <c r="B247" s="1">
        <v>14</v>
      </c>
      <c r="C247" s="1">
        <v>15</v>
      </c>
      <c r="D247" t="s">
        <v>33</v>
      </c>
      <c r="E247">
        <v>12</v>
      </c>
      <c r="F247" s="1" t="s">
        <v>30</v>
      </c>
      <c r="G247">
        <v>2</v>
      </c>
      <c r="J247" t="s">
        <v>45</v>
      </c>
      <c r="K247">
        <v>1989</v>
      </c>
      <c r="L247" t="s">
        <v>207</v>
      </c>
      <c r="M247" s="2">
        <v>0.14420547537100001</v>
      </c>
      <c r="N247" s="2">
        <v>2.5518347373560002</v>
      </c>
      <c r="O247" s="2">
        <v>2.4585924277859998</v>
      </c>
      <c r="P247" s="2">
        <v>1.4150518822780001</v>
      </c>
      <c r="Q247" s="2">
        <v>1.1945918192710001</v>
      </c>
      <c r="R247" s="2">
        <v>0.65783051578020002</v>
      </c>
      <c r="S247" s="2">
        <v>1.049088506268</v>
      </c>
      <c r="T247" s="2">
        <v>9.202727434961E-2</v>
      </c>
      <c r="U247" s="2">
        <v>0.2165846417715</v>
      </c>
      <c r="V247" s="2">
        <v>7.7610311071369995E-2</v>
      </c>
      <c r="W247" s="2">
        <v>2.9813531914679999E-2</v>
      </c>
      <c r="X247" s="2">
        <v>0.40885411299879998</v>
      </c>
    </row>
    <row r="248" spans="1:41" s="11" customFormat="1" x14ac:dyDescent="0.25">
      <c r="A248" s="11">
        <v>76</v>
      </c>
      <c r="B248" s="11">
        <v>17</v>
      </c>
      <c r="C248" s="11">
        <v>18</v>
      </c>
      <c r="D248" s="11" t="s">
        <v>33</v>
      </c>
      <c r="E248" s="11">
        <v>13</v>
      </c>
      <c r="F248" s="11" t="s">
        <v>30</v>
      </c>
      <c r="G248" s="11">
        <v>15</v>
      </c>
      <c r="J248" s="11" t="s">
        <v>48</v>
      </c>
      <c r="K248" s="11" t="s">
        <v>210</v>
      </c>
      <c r="L248" s="11" t="s">
        <v>207</v>
      </c>
      <c r="M248" s="11">
        <v>17.360000000000003</v>
      </c>
      <c r="N248" s="11">
        <v>40.92</v>
      </c>
      <c r="O248" s="11">
        <v>48.36</v>
      </c>
      <c r="P248" s="11">
        <v>63.24</v>
      </c>
      <c r="Q248" s="11">
        <v>16.12</v>
      </c>
      <c r="R248" s="11">
        <v>13.64</v>
      </c>
      <c r="S248" s="11">
        <v>70.679999999999993</v>
      </c>
      <c r="T248" s="11">
        <v>96.72</v>
      </c>
      <c r="U248" s="11">
        <v>19.84</v>
      </c>
      <c r="V248" s="11">
        <v>11.16</v>
      </c>
      <c r="W248" s="11">
        <v>16.12</v>
      </c>
      <c r="X248" s="11">
        <v>33.480000000000004</v>
      </c>
    </row>
    <row r="249" spans="1:41" s="11" customFormat="1" x14ac:dyDescent="0.25">
      <c r="A249" s="11">
        <v>76</v>
      </c>
      <c r="B249" s="11">
        <v>17</v>
      </c>
      <c r="C249" s="11">
        <v>19</v>
      </c>
      <c r="D249" s="11" t="s">
        <v>33</v>
      </c>
      <c r="E249" s="11">
        <v>14</v>
      </c>
      <c r="F249" s="11" t="s">
        <v>30</v>
      </c>
      <c r="G249" s="11">
        <v>16</v>
      </c>
      <c r="J249" s="11" t="s">
        <v>48</v>
      </c>
      <c r="K249" s="11" t="s">
        <v>210</v>
      </c>
      <c r="L249" s="11" t="s">
        <v>207</v>
      </c>
      <c r="M249" s="11">
        <v>1.6</v>
      </c>
      <c r="N249" s="11">
        <v>7.1999999999999993</v>
      </c>
      <c r="O249" s="11">
        <v>11.200000000000001</v>
      </c>
      <c r="P249" s="11">
        <v>18.400000000000002</v>
      </c>
      <c r="Q249" s="11">
        <v>9.6</v>
      </c>
      <c r="R249" s="11">
        <v>4</v>
      </c>
      <c r="S249" s="11">
        <v>15.2</v>
      </c>
      <c r="T249" s="11">
        <v>28.799999999999997</v>
      </c>
      <c r="U249" s="11">
        <v>8</v>
      </c>
      <c r="V249" s="11">
        <v>4.8</v>
      </c>
      <c r="W249" s="11">
        <v>3.2</v>
      </c>
      <c r="X249" s="11">
        <v>2.4</v>
      </c>
    </row>
    <row r="250" spans="1:41" s="11" customFormat="1" x14ac:dyDescent="0.25">
      <c r="A250" s="11">
        <v>76</v>
      </c>
      <c r="B250" s="11">
        <v>17</v>
      </c>
      <c r="C250" s="11">
        <v>20</v>
      </c>
      <c r="D250" s="11" t="s">
        <v>33</v>
      </c>
      <c r="E250" s="11">
        <v>15</v>
      </c>
      <c r="F250" s="11" t="s">
        <v>30</v>
      </c>
      <c r="G250" s="11">
        <v>17</v>
      </c>
      <c r="J250" s="11" t="s">
        <v>48</v>
      </c>
      <c r="K250" s="11" t="s">
        <v>210</v>
      </c>
      <c r="L250" s="11" t="s">
        <v>207</v>
      </c>
      <c r="M250" s="11">
        <v>69.16</v>
      </c>
      <c r="N250" s="11">
        <v>74.36</v>
      </c>
      <c r="O250" s="11">
        <v>91.52</v>
      </c>
      <c r="P250" s="11">
        <v>52</v>
      </c>
      <c r="Q250" s="11">
        <v>15.6</v>
      </c>
      <c r="R250" s="11">
        <v>10.92</v>
      </c>
      <c r="S250" s="11">
        <v>34.32</v>
      </c>
      <c r="T250" s="11">
        <v>40.04</v>
      </c>
      <c r="U250" s="11">
        <v>7.2800000000000011</v>
      </c>
      <c r="V250" s="11">
        <v>5.72</v>
      </c>
      <c r="W250" s="11">
        <v>4.16</v>
      </c>
      <c r="X250" s="11">
        <v>30.159999999999997</v>
      </c>
    </row>
    <row r="251" spans="1:41" s="11" customFormat="1" x14ac:dyDescent="0.25">
      <c r="A251" s="11">
        <v>101</v>
      </c>
      <c r="B251" s="11">
        <v>22</v>
      </c>
      <c r="C251" s="11">
        <v>29</v>
      </c>
      <c r="D251" s="11" t="s">
        <v>46</v>
      </c>
      <c r="E251" s="11">
        <v>16</v>
      </c>
      <c r="F251" s="11" t="s">
        <v>30</v>
      </c>
      <c r="G251" s="11">
        <v>11</v>
      </c>
      <c r="J251" s="11" t="s">
        <v>56</v>
      </c>
      <c r="K251" s="11" t="s">
        <v>125</v>
      </c>
      <c r="L251" s="11" t="s">
        <v>207</v>
      </c>
      <c r="R251" s="11">
        <v>173.85</v>
      </c>
      <c r="S251" s="11">
        <v>190</v>
      </c>
      <c r="T251" s="11">
        <v>59.85</v>
      </c>
      <c r="U251" s="11">
        <v>69.349999999999994</v>
      </c>
      <c r="V251" s="11">
        <v>36.1</v>
      </c>
      <c r="W251" s="11">
        <v>38</v>
      </c>
      <c r="X251" s="11">
        <v>31.349999999999998</v>
      </c>
      <c r="Y251" s="11">
        <v>7.6000000000000005</v>
      </c>
      <c r="Z251" s="11">
        <v>53.199999999999996</v>
      </c>
      <c r="AA251" s="11">
        <v>125.39999999999999</v>
      </c>
      <c r="AB251" s="11">
        <v>337.25</v>
      </c>
      <c r="AC251" s="11">
        <v>260.3</v>
      </c>
      <c r="AD251" s="11">
        <v>9.5</v>
      </c>
      <c r="AE251" s="11">
        <v>69.349999999999994</v>
      </c>
      <c r="AF251" s="11">
        <v>64.599999999999994</v>
      </c>
      <c r="AG251" s="11">
        <v>47.5</v>
      </c>
      <c r="AH251" s="11">
        <v>156.75</v>
      </c>
      <c r="AI251" s="11">
        <v>119.7</v>
      </c>
      <c r="AJ251" s="11">
        <v>64.599999999999994</v>
      </c>
      <c r="AK251" s="11">
        <v>123.5</v>
      </c>
      <c r="AL251" s="11">
        <v>28.5</v>
      </c>
      <c r="AM251" s="11">
        <v>38</v>
      </c>
      <c r="AN251" s="11">
        <v>50.35</v>
      </c>
      <c r="AO251" s="11">
        <v>210.9</v>
      </c>
    </row>
    <row r="252" spans="1:41" s="11" customFormat="1" x14ac:dyDescent="0.25">
      <c r="A252" s="11">
        <v>101</v>
      </c>
      <c r="B252" s="11">
        <v>22</v>
      </c>
      <c r="C252" s="11">
        <v>30</v>
      </c>
      <c r="D252" s="11" t="s">
        <v>46</v>
      </c>
      <c r="E252" s="11">
        <v>17</v>
      </c>
      <c r="F252" s="11" t="s">
        <v>30</v>
      </c>
      <c r="G252" s="11">
        <v>12</v>
      </c>
      <c r="J252" s="11" t="s">
        <v>56</v>
      </c>
      <c r="K252" s="11" t="s">
        <v>125</v>
      </c>
      <c r="L252" s="11" t="s">
        <v>207</v>
      </c>
      <c r="R252" s="11">
        <v>57</v>
      </c>
      <c r="S252" s="11">
        <v>185.25</v>
      </c>
      <c r="T252" s="11">
        <v>125.39999999999999</v>
      </c>
      <c r="U252" s="11">
        <v>107.35000000000001</v>
      </c>
      <c r="V252" s="11">
        <v>28.5</v>
      </c>
      <c r="W252" s="11">
        <v>5.7</v>
      </c>
      <c r="X252" s="11">
        <v>9.5</v>
      </c>
      <c r="Y252" s="11">
        <v>0</v>
      </c>
      <c r="Z252" s="11">
        <v>7.6000000000000005</v>
      </c>
      <c r="AA252" s="11">
        <v>0</v>
      </c>
      <c r="AB252" s="11">
        <v>6.6499999999999995</v>
      </c>
      <c r="AC252" s="11">
        <v>13.299999999999999</v>
      </c>
      <c r="AD252" s="11">
        <v>12.35</v>
      </c>
      <c r="AE252" s="11">
        <v>52.25</v>
      </c>
      <c r="AF252" s="11">
        <v>20.900000000000002</v>
      </c>
      <c r="AG252" s="11">
        <v>11.4</v>
      </c>
      <c r="AH252" s="11">
        <v>9.5</v>
      </c>
      <c r="AI252" s="11">
        <v>9.5</v>
      </c>
      <c r="AJ252" s="11">
        <v>9.5</v>
      </c>
      <c r="AK252" s="11">
        <v>0</v>
      </c>
      <c r="AL252" s="11">
        <v>0</v>
      </c>
      <c r="AM252" s="11">
        <v>0</v>
      </c>
      <c r="AN252" s="11">
        <v>9.5</v>
      </c>
      <c r="AO252" s="11">
        <v>9.5</v>
      </c>
    </row>
    <row r="253" spans="1:41" s="11" customFormat="1" x14ac:dyDescent="0.25">
      <c r="A253" s="11">
        <v>101</v>
      </c>
      <c r="B253" s="11">
        <v>22</v>
      </c>
      <c r="C253" s="11">
        <v>31</v>
      </c>
      <c r="D253" s="11" t="s">
        <v>46</v>
      </c>
      <c r="E253" s="11">
        <v>18</v>
      </c>
      <c r="F253" s="11" t="s">
        <v>30</v>
      </c>
      <c r="G253" s="11">
        <v>13</v>
      </c>
      <c r="J253" s="11" t="s">
        <v>56</v>
      </c>
      <c r="K253" s="11" t="s">
        <v>125</v>
      </c>
      <c r="L253" s="11" t="s">
        <v>207</v>
      </c>
      <c r="R253" s="11">
        <v>47.5</v>
      </c>
      <c r="S253" s="11">
        <v>23.75</v>
      </c>
      <c r="T253" s="11">
        <v>12.35</v>
      </c>
      <c r="U253" s="11">
        <v>42.75</v>
      </c>
      <c r="V253" s="11">
        <v>7.6000000000000005</v>
      </c>
      <c r="W253" s="11">
        <v>14.25</v>
      </c>
      <c r="X253" s="11">
        <v>0</v>
      </c>
      <c r="Y253" s="11">
        <v>0</v>
      </c>
      <c r="Z253" s="11">
        <v>0</v>
      </c>
      <c r="AA253" s="11">
        <v>0</v>
      </c>
      <c r="AB253" s="11">
        <v>52.25</v>
      </c>
      <c r="AC253" s="11">
        <v>47.5</v>
      </c>
      <c r="AD253" s="11">
        <v>33.25</v>
      </c>
      <c r="AE253" s="11">
        <v>58.9</v>
      </c>
      <c r="AF253" s="11">
        <v>66.5</v>
      </c>
      <c r="AG253" s="11">
        <v>31.349999999999998</v>
      </c>
      <c r="AH253" s="11">
        <v>34.200000000000003</v>
      </c>
      <c r="AI253" s="11">
        <v>52.25</v>
      </c>
      <c r="AJ253" s="11">
        <v>22.8</v>
      </c>
      <c r="AK253" s="11">
        <v>0</v>
      </c>
      <c r="AL253" s="11">
        <v>0</v>
      </c>
      <c r="AM253" s="11">
        <v>0</v>
      </c>
      <c r="AN253" s="11">
        <v>28.5</v>
      </c>
      <c r="AO253" s="11">
        <v>38</v>
      </c>
    </row>
    <row r="254" spans="1:41" x14ac:dyDescent="0.25">
      <c r="A254" s="1">
        <v>109</v>
      </c>
      <c r="B254" s="1">
        <v>24</v>
      </c>
      <c r="C254" s="1">
        <v>33</v>
      </c>
      <c r="D254" t="s">
        <v>57</v>
      </c>
      <c r="E254">
        <v>19</v>
      </c>
      <c r="F254" s="1" t="s">
        <v>30</v>
      </c>
      <c r="G254">
        <v>47</v>
      </c>
      <c r="J254" t="s">
        <v>58</v>
      </c>
      <c r="K254" t="s">
        <v>127</v>
      </c>
      <c r="L254" t="s">
        <v>207</v>
      </c>
      <c r="M254">
        <v>0.27429999999999999</v>
      </c>
      <c r="N254">
        <v>0.62929999999999997</v>
      </c>
      <c r="O254">
        <v>4.7977999999999996</v>
      </c>
      <c r="P254">
        <v>10.064500000000001</v>
      </c>
      <c r="Q254">
        <v>4.2685000000000004</v>
      </c>
      <c r="R254">
        <v>2.0026000000000002</v>
      </c>
      <c r="S254">
        <v>2.5011000000000001</v>
      </c>
      <c r="T254">
        <v>3.9058999999999999</v>
      </c>
      <c r="U254">
        <v>7.9314999999999998</v>
      </c>
      <c r="V254">
        <v>3.9956</v>
      </c>
      <c r="W254">
        <v>2.5882000000000001</v>
      </c>
      <c r="X254">
        <v>1.2768999999999999</v>
      </c>
    </row>
    <row r="255" spans="1:41" s="11" customFormat="1" x14ac:dyDescent="0.25">
      <c r="A255" s="11">
        <v>134</v>
      </c>
      <c r="B255" s="11">
        <v>30</v>
      </c>
      <c r="C255" s="11">
        <v>41</v>
      </c>
      <c r="D255" s="11" t="s">
        <v>46</v>
      </c>
      <c r="E255" s="11">
        <v>20</v>
      </c>
      <c r="F255" s="11" t="s">
        <v>20</v>
      </c>
      <c r="H255" s="11">
        <v>28.4389</v>
      </c>
      <c r="I255" s="11">
        <v>77.005799999999994</v>
      </c>
      <c r="J255" s="11" t="s">
        <v>66</v>
      </c>
      <c r="K255" s="11">
        <v>1986</v>
      </c>
      <c r="L255" s="11" t="s">
        <v>207</v>
      </c>
      <c r="M255" s="12">
        <v>22.861174848144</v>
      </c>
      <c r="N255" s="12">
        <v>23.725258126303999</v>
      </c>
      <c r="O255" s="12">
        <v>25.453424682624</v>
      </c>
      <c r="P255" s="12">
        <v>38.414673855007997</v>
      </c>
      <c r="Q255" s="12">
        <v>54.400214500959997</v>
      </c>
      <c r="R255" s="12">
        <v>46.191423358447999</v>
      </c>
      <c r="S255" s="12">
        <v>48.783673192927999</v>
      </c>
      <c r="T255" s="12">
        <v>70.817796785984001</v>
      </c>
      <c r="U255" s="12">
        <v>41.871006967648</v>
      </c>
      <c r="V255" s="12">
        <v>34.958340742384003</v>
      </c>
      <c r="W255" s="12">
        <v>30.637924351584001</v>
      </c>
      <c r="X255" s="12">
        <v>12.060133871163201</v>
      </c>
    </row>
    <row r="256" spans="1:41" s="11" customFormat="1" x14ac:dyDescent="0.25">
      <c r="A256" s="11">
        <v>175</v>
      </c>
      <c r="B256" s="11">
        <v>39</v>
      </c>
      <c r="C256" s="11">
        <v>53</v>
      </c>
      <c r="D256" s="11" t="s">
        <v>77</v>
      </c>
      <c r="E256" s="11">
        <v>21</v>
      </c>
      <c r="F256" s="11" t="s">
        <v>20</v>
      </c>
      <c r="H256" s="11">
        <v>25.181999999999999</v>
      </c>
      <c r="I256" s="11">
        <v>81.614999999999995</v>
      </c>
      <c r="J256" s="11" t="s">
        <v>44</v>
      </c>
      <c r="K256" s="11" t="s">
        <v>130</v>
      </c>
      <c r="L256" s="11" t="s">
        <v>207</v>
      </c>
      <c r="S256" s="12">
        <v>0</v>
      </c>
      <c r="T256" s="12">
        <v>0</v>
      </c>
      <c r="U256" s="12">
        <v>0</v>
      </c>
      <c r="V256" s="12">
        <v>0</v>
      </c>
      <c r="W256" s="12">
        <v>0</v>
      </c>
      <c r="X256" s="12">
        <v>1.6</v>
      </c>
      <c r="Y256" s="12">
        <v>0</v>
      </c>
      <c r="Z256" s="12">
        <v>0</v>
      </c>
      <c r="AA256" s="12">
        <v>0.8</v>
      </c>
      <c r="AB256" s="12">
        <v>0</v>
      </c>
      <c r="AC256" s="12">
        <v>0</v>
      </c>
      <c r="AD256" s="12">
        <v>0</v>
      </c>
    </row>
    <row r="257" spans="1:48" x14ac:dyDescent="0.25">
      <c r="A257" s="1">
        <v>236</v>
      </c>
      <c r="B257" s="1">
        <v>46</v>
      </c>
      <c r="C257" s="1">
        <v>64</v>
      </c>
      <c r="D257" t="s">
        <v>60</v>
      </c>
      <c r="E257">
        <v>22</v>
      </c>
      <c r="F257" s="1" t="s">
        <v>20</v>
      </c>
      <c r="H257" s="4">
        <v>28.582699999999999</v>
      </c>
      <c r="I257" s="1">
        <v>77.179299999999998</v>
      </c>
      <c r="J257" t="s">
        <v>202</v>
      </c>
      <c r="K257" t="s">
        <v>211</v>
      </c>
      <c r="L257" t="s">
        <v>207</v>
      </c>
      <c r="R257">
        <v>91.2072</v>
      </c>
      <c r="S257">
        <v>207.4083</v>
      </c>
      <c r="T257">
        <v>354.66480000000001</v>
      </c>
      <c r="U257">
        <v>306.6585</v>
      </c>
      <c r="V257">
        <v>154.36429999999999</v>
      </c>
      <c r="W257">
        <v>22.030799999999999</v>
      </c>
      <c r="X257">
        <v>13.955299999999999</v>
      </c>
      <c r="Y257">
        <v>3.6981999999999999</v>
      </c>
      <c r="Z257">
        <v>0</v>
      </c>
      <c r="AA257">
        <v>16.392800000000001</v>
      </c>
      <c r="AB257">
        <v>61.58</v>
      </c>
      <c r="AC257">
        <v>13.6669</v>
      </c>
      <c r="AD257">
        <v>25.477699999999999</v>
      </c>
      <c r="AE257">
        <v>103.9391</v>
      </c>
      <c r="AF257">
        <v>87.006699999999995</v>
      </c>
      <c r="AG257">
        <v>94.4542</v>
      </c>
      <c r="AH257">
        <v>42.019399999999997</v>
      </c>
      <c r="AI257">
        <v>22.896000000000001</v>
      </c>
      <c r="AJ257">
        <v>17.076599999999999</v>
      </c>
      <c r="AK257">
        <v>26.677900000000001</v>
      </c>
      <c r="AL257">
        <v>12.029500000000001</v>
      </c>
      <c r="AM257">
        <v>3.9540000000000002</v>
      </c>
    </row>
    <row r="258" spans="1:48" x14ac:dyDescent="0.25">
      <c r="A258" s="1">
        <v>237</v>
      </c>
      <c r="B258" s="1">
        <v>47</v>
      </c>
      <c r="C258" s="1">
        <v>65</v>
      </c>
      <c r="D258" t="s">
        <v>81</v>
      </c>
      <c r="E258">
        <v>23</v>
      </c>
      <c r="F258" s="1" t="s">
        <v>30</v>
      </c>
      <c r="G258">
        <v>6</v>
      </c>
      <c r="J258" t="s">
        <v>82</v>
      </c>
      <c r="K258" t="s">
        <v>126</v>
      </c>
      <c r="L258" t="s">
        <v>207</v>
      </c>
      <c r="M258">
        <v>0.39019999999999999</v>
      </c>
      <c r="N258">
        <v>1.4967999999999999</v>
      </c>
      <c r="O258">
        <v>3.3426999999999998</v>
      </c>
      <c r="P258">
        <v>15.3352</v>
      </c>
      <c r="Q258">
        <v>25.7455</v>
      </c>
      <c r="R258">
        <v>6.0262000000000002</v>
      </c>
      <c r="S258">
        <v>9.3513000000000002</v>
      </c>
      <c r="T258">
        <v>7.2880000000000003</v>
      </c>
      <c r="U258">
        <v>3.6356000000000002</v>
      </c>
      <c r="V258">
        <v>5.3757999999999999</v>
      </c>
      <c r="W258">
        <v>1.8298000000000001</v>
      </c>
      <c r="X258">
        <v>3.2528999999999999</v>
      </c>
    </row>
    <row r="259" spans="1:48" x14ac:dyDescent="0.25">
      <c r="A259" s="1">
        <v>237</v>
      </c>
      <c r="B259" s="1">
        <v>47</v>
      </c>
      <c r="C259" s="1">
        <v>66</v>
      </c>
      <c r="D259" t="s">
        <v>81</v>
      </c>
      <c r="E259">
        <v>24</v>
      </c>
      <c r="F259" s="1" t="s">
        <v>30</v>
      </c>
      <c r="G259">
        <v>7</v>
      </c>
      <c r="J259" t="s">
        <v>82</v>
      </c>
      <c r="K259" t="s">
        <v>126</v>
      </c>
      <c r="L259" t="s">
        <v>207</v>
      </c>
      <c r="M259">
        <v>0.81720000000000004</v>
      </c>
      <c r="N259">
        <v>0</v>
      </c>
      <c r="O259">
        <v>1.1263000000000001</v>
      </c>
      <c r="P259">
        <v>11.529</v>
      </c>
      <c r="Q259">
        <v>34.200800000000001</v>
      </c>
      <c r="R259">
        <v>44.506100000000004</v>
      </c>
      <c r="S259">
        <v>26.373799999999999</v>
      </c>
      <c r="T259">
        <v>10.142099999999999</v>
      </c>
      <c r="U259">
        <v>4.0578000000000003</v>
      </c>
      <c r="V259">
        <v>4.2144000000000004</v>
      </c>
      <c r="W259">
        <v>3.4161999999999999</v>
      </c>
      <c r="X259">
        <v>5.5797999999999996</v>
      </c>
    </row>
    <row r="260" spans="1:48" x14ac:dyDescent="0.25">
      <c r="A260" s="1">
        <v>242</v>
      </c>
      <c r="B260" s="1">
        <v>49</v>
      </c>
      <c r="C260" s="1">
        <v>68</v>
      </c>
      <c r="D260" t="s">
        <v>83</v>
      </c>
      <c r="E260">
        <v>25</v>
      </c>
      <c r="F260" s="1" t="s">
        <v>20</v>
      </c>
      <c r="H260" s="6">
        <v>27.513999999999999</v>
      </c>
      <c r="I260">
        <v>71.814800000000005</v>
      </c>
      <c r="J260" t="s">
        <v>84</v>
      </c>
      <c r="K260" t="s">
        <v>157</v>
      </c>
      <c r="L260" t="s">
        <v>207</v>
      </c>
      <c r="P260">
        <v>47.269500000000001</v>
      </c>
      <c r="Q260">
        <v>29.3809</v>
      </c>
      <c r="R260">
        <v>5.4866999999999999</v>
      </c>
      <c r="S260">
        <v>8.6875</v>
      </c>
      <c r="T260">
        <v>3.3687</v>
      </c>
      <c r="U260">
        <v>24.8658</v>
      </c>
      <c r="V260">
        <v>16.754100000000001</v>
      </c>
      <c r="W260">
        <v>15.624599999999999</v>
      </c>
      <c r="X260">
        <v>10.3058</v>
      </c>
      <c r="Y260">
        <v>0.79690000000000005</v>
      </c>
      <c r="Z260">
        <v>6.6510999999999996</v>
      </c>
      <c r="AA260">
        <v>14.6006</v>
      </c>
    </row>
    <row r="261" spans="1:48" x14ac:dyDescent="0.25">
      <c r="A261" s="1">
        <v>242</v>
      </c>
      <c r="B261" s="1">
        <v>49</v>
      </c>
      <c r="C261" s="1">
        <v>69</v>
      </c>
      <c r="D261" t="s">
        <v>83</v>
      </c>
      <c r="E261">
        <v>26</v>
      </c>
      <c r="F261" s="1" t="s">
        <v>30</v>
      </c>
      <c r="G261">
        <v>51</v>
      </c>
      <c r="J261" t="s">
        <v>84</v>
      </c>
      <c r="K261" t="s">
        <v>157</v>
      </c>
      <c r="L261" t="s">
        <v>207</v>
      </c>
      <c r="P261">
        <v>15.708600000000001</v>
      </c>
      <c r="Q261">
        <v>5.6414999999999997</v>
      </c>
      <c r="R261">
        <v>4.0936000000000003</v>
      </c>
      <c r="S261">
        <v>6.0373999999999999</v>
      </c>
      <c r="T261">
        <v>18.4559</v>
      </c>
      <c r="U261">
        <v>15.7905</v>
      </c>
      <c r="V261">
        <v>13.404999999999999</v>
      </c>
      <c r="W261">
        <v>6.4100999999999999</v>
      </c>
      <c r="X261">
        <v>6.6779000000000002</v>
      </c>
      <c r="Y261">
        <v>3.8727999999999998</v>
      </c>
      <c r="Z261">
        <v>4.5590999999999999</v>
      </c>
      <c r="AA261">
        <v>9.7155000000000005</v>
      </c>
    </row>
    <row r="262" spans="1:48" x14ac:dyDescent="0.25">
      <c r="A262" s="1">
        <v>319</v>
      </c>
      <c r="B262" s="1">
        <v>58</v>
      </c>
      <c r="C262" s="1">
        <v>79</v>
      </c>
      <c r="D262" t="s">
        <v>93</v>
      </c>
      <c r="E262">
        <v>27</v>
      </c>
      <c r="F262" s="1" t="s">
        <v>30</v>
      </c>
      <c r="G262">
        <v>1</v>
      </c>
      <c r="J262" t="s">
        <v>94</v>
      </c>
      <c r="K262" t="s">
        <v>136</v>
      </c>
      <c r="L262" t="s">
        <v>207</v>
      </c>
      <c r="M262">
        <v>0</v>
      </c>
      <c r="N262">
        <v>0</v>
      </c>
      <c r="O262">
        <v>1</v>
      </c>
      <c r="P262">
        <v>3</v>
      </c>
      <c r="Q262">
        <v>7</v>
      </c>
      <c r="R262">
        <v>10</v>
      </c>
      <c r="S262">
        <v>22</v>
      </c>
      <c r="T262">
        <v>27</v>
      </c>
      <c r="U262">
        <v>20</v>
      </c>
      <c r="V262">
        <v>18</v>
      </c>
      <c r="W262">
        <v>12</v>
      </c>
      <c r="X262">
        <v>1</v>
      </c>
      <c r="Y262">
        <v>0</v>
      </c>
      <c r="Z262">
        <v>0</v>
      </c>
      <c r="AA262">
        <v>0</v>
      </c>
      <c r="AB262">
        <v>0</v>
      </c>
      <c r="AC262">
        <v>3</v>
      </c>
      <c r="AD262">
        <v>9</v>
      </c>
      <c r="AE262">
        <v>17</v>
      </c>
      <c r="AF262">
        <v>23</v>
      </c>
      <c r="AG262">
        <v>13</v>
      </c>
      <c r="AH262">
        <v>29</v>
      </c>
      <c r="AI262">
        <v>8</v>
      </c>
      <c r="AJ262">
        <v>1</v>
      </c>
      <c r="AK262">
        <v>0</v>
      </c>
      <c r="AL262">
        <v>0</v>
      </c>
      <c r="AM262">
        <v>3</v>
      </c>
      <c r="AN262">
        <v>5</v>
      </c>
      <c r="AO262">
        <v>18</v>
      </c>
      <c r="AP262">
        <v>31</v>
      </c>
      <c r="AQ262">
        <v>47</v>
      </c>
      <c r="AR262">
        <v>52</v>
      </c>
      <c r="AS262">
        <v>38</v>
      </c>
      <c r="AT262">
        <v>35</v>
      </c>
      <c r="AU262">
        <v>12</v>
      </c>
      <c r="AV262">
        <v>3</v>
      </c>
    </row>
    <row r="263" spans="1:48" s="11" customFormat="1" x14ac:dyDescent="0.25">
      <c r="A263" s="11">
        <v>456</v>
      </c>
      <c r="B263" s="11">
        <v>76</v>
      </c>
      <c r="C263" s="11">
        <v>104</v>
      </c>
      <c r="D263" s="11" t="s">
        <v>203</v>
      </c>
      <c r="E263" s="11">
        <v>28</v>
      </c>
      <c r="F263" s="11" t="s">
        <v>30</v>
      </c>
      <c r="G263" s="11">
        <v>19</v>
      </c>
      <c r="J263" s="11" t="s">
        <v>204</v>
      </c>
      <c r="K263" s="11" t="s">
        <v>212</v>
      </c>
      <c r="L263" s="11" t="s">
        <v>207</v>
      </c>
      <c r="Q263" s="11">
        <v>66.478757779146378</v>
      </c>
      <c r="R263" s="11">
        <v>69.166115834129286</v>
      </c>
      <c r="S263" s="11">
        <v>47.128214358030711</v>
      </c>
      <c r="T263" s="11">
        <v>10.939367401730101</v>
      </c>
      <c r="U263" s="11">
        <v>11.626015098143176</v>
      </c>
      <c r="V263" s="11">
        <v>23.054273168126006</v>
      </c>
      <c r="W263" s="11">
        <v>7.3745886478198166</v>
      </c>
      <c r="X263" s="11">
        <v>9.7024069329564426</v>
      </c>
      <c r="Y263" s="11">
        <v>2.9096767224965219</v>
      </c>
      <c r="Z263" s="11">
        <v>0</v>
      </c>
      <c r="AA263" s="11">
        <v>6.9480257958639964</v>
      </c>
      <c r="AB263" s="11">
        <v>6.5115412039238487</v>
      </c>
      <c r="AC263" s="11">
        <v>15.212736673382432</v>
      </c>
      <c r="AD263" s="11">
        <v>46.109125651738914</v>
      </c>
      <c r="AE263" s="11">
        <v>16.328230927331663</v>
      </c>
      <c r="AF263" s="11">
        <v>19.203048037967289</v>
      </c>
      <c r="AG263" s="11">
        <v>11.771656209189478</v>
      </c>
      <c r="AH263" s="11">
        <v>18.965269227783654</v>
      </c>
      <c r="AI263" s="11">
        <v>12.47751993038217</v>
      </c>
      <c r="AJ263" s="11">
        <v>7.6669772751220773</v>
      </c>
      <c r="AK263" s="11">
        <v>12.785471654248576</v>
      </c>
      <c r="AL263" s="11">
        <v>4.8543286167940032</v>
      </c>
      <c r="AM263" s="11">
        <v>11.070766108832387</v>
      </c>
      <c r="AN263" s="11">
        <v>14.296131006262751</v>
      </c>
    </row>
    <row r="264" spans="1:48" x14ac:dyDescent="0.25">
      <c r="A264" s="1">
        <v>469</v>
      </c>
      <c r="B264" s="1">
        <v>78</v>
      </c>
      <c r="C264" s="1">
        <v>106</v>
      </c>
      <c r="D264" t="s">
        <v>205</v>
      </c>
      <c r="E264">
        <v>29</v>
      </c>
      <c r="F264" s="1" t="s">
        <v>20</v>
      </c>
      <c r="H264">
        <v>13.0002</v>
      </c>
      <c r="I264">
        <v>80.266800000000003</v>
      </c>
      <c r="J264" t="s">
        <v>206</v>
      </c>
      <c r="K264">
        <v>2014</v>
      </c>
      <c r="L264" t="s">
        <v>207</v>
      </c>
      <c r="M264">
        <v>6.8568795853879996</v>
      </c>
      <c r="N264">
        <v>14.885110204779998</v>
      </c>
      <c r="O264">
        <v>18.816090792095</v>
      </c>
      <c r="P264">
        <v>11.118007954804</v>
      </c>
      <c r="Q264">
        <v>14.322500126358999</v>
      </c>
      <c r="R264">
        <v>37.349855950360002</v>
      </c>
      <c r="S264">
        <v>16.766911738979999</v>
      </c>
      <c r="T264">
        <v>12.63589460465</v>
      </c>
      <c r="U264">
        <v>14.453136238692</v>
      </c>
      <c r="V264">
        <v>17.657278492084998</v>
      </c>
      <c r="W264">
        <v>9.8273931486015016</v>
      </c>
      <c r="X264">
        <v>10.916921653324001</v>
      </c>
    </row>
    <row r="265" spans="1:48" s="11" customFormat="1" x14ac:dyDescent="0.25">
      <c r="A265" s="11">
        <v>7</v>
      </c>
      <c r="B265" s="11">
        <v>1</v>
      </c>
      <c r="C265" s="11">
        <v>1</v>
      </c>
      <c r="D265" s="11" t="s">
        <v>81</v>
      </c>
      <c r="E265" s="11">
        <v>2</v>
      </c>
      <c r="F265" s="11" t="s">
        <v>20</v>
      </c>
      <c r="H265" s="11">
        <v>11.652100000000001</v>
      </c>
      <c r="I265" s="11">
        <v>78.148099999999999</v>
      </c>
      <c r="J265" s="11" t="s">
        <v>196</v>
      </c>
      <c r="K265" s="11" t="s">
        <v>208</v>
      </c>
      <c r="L265" s="11" t="s">
        <v>214</v>
      </c>
      <c r="U265" s="11">
        <v>20.399999999999999</v>
      </c>
      <c r="V265" s="11">
        <v>9.6000000000000014</v>
      </c>
      <c r="W265" s="11">
        <v>16.799999999999997</v>
      </c>
      <c r="X265" s="11">
        <v>3.5999999999999996</v>
      </c>
      <c r="Y265" s="11">
        <v>0</v>
      </c>
      <c r="Z265" s="11">
        <v>0</v>
      </c>
      <c r="AA265" s="11">
        <v>0</v>
      </c>
      <c r="AB265" s="11">
        <v>0</v>
      </c>
      <c r="AC265" s="11">
        <v>0</v>
      </c>
      <c r="AD265" s="11">
        <v>36</v>
      </c>
      <c r="AE265" s="11">
        <v>1.2000000000000002</v>
      </c>
      <c r="AF265" s="11">
        <v>0</v>
      </c>
      <c r="AG265" s="11">
        <v>9.6000000000000014</v>
      </c>
      <c r="AH265" s="11">
        <v>36</v>
      </c>
    </row>
    <row r="266" spans="1:48" s="11" customFormat="1" x14ac:dyDescent="0.25">
      <c r="A266" s="11">
        <v>7</v>
      </c>
      <c r="B266" s="11">
        <v>1</v>
      </c>
      <c r="C266" s="11">
        <v>1</v>
      </c>
      <c r="D266" s="11" t="s">
        <v>81</v>
      </c>
      <c r="E266" s="11">
        <v>3</v>
      </c>
      <c r="F266" s="11" t="s">
        <v>20</v>
      </c>
      <c r="H266" s="11">
        <v>11.652100000000001</v>
      </c>
      <c r="I266" s="11">
        <v>78.148099999999999</v>
      </c>
      <c r="J266" s="11" t="s">
        <v>197</v>
      </c>
      <c r="K266" s="11" t="s">
        <v>208</v>
      </c>
      <c r="L266" s="11" t="s">
        <v>214</v>
      </c>
      <c r="U266" s="11">
        <v>44</v>
      </c>
      <c r="V266" s="11">
        <v>1178</v>
      </c>
      <c r="W266" s="11">
        <v>658</v>
      </c>
      <c r="X266" s="11">
        <v>0.6</v>
      </c>
      <c r="Y266" s="11">
        <v>0</v>
      </c>
      <c r="Z266" s="11">
        <v>0</v>
      </c>
      <c r="AA266" s="11">
        <v>58</v>
      </c>
      <c r="AB266" s="11">
        <v>12</v>
      </c>
      <c r="AC266" s="11">
        <v>154</v>
      </c>
      <c r="AD266" s="11">
        <v>1050</v>
      </c>
      <c r="AE266" s="11">
        <v>86</v>
      </c>
      <c r="AF266" s="11">
        <v>80</v>
      </c>
      <c r="AG266" s="11">
        <v>986</v>
      </c>
      <c r="AH266" s="11">
        <v>2514</v>
      </c>
    </row>
    <row r="267" spans="1:48" s="11" customFormat="1" x14ac:dyDescent="0.25">
      <c r="A267" s="11">
        <v>7</v>
      </c>
      <c r="B267" s="11">
        <v>1</v>
      </c>
      <c r="C267" s="11">
        <v>2</v>
      </c>
      <c r="D267" s="11" t="s">
        <v>81</v>
      </c>
      <c r="E267" s="11">
        <v>4</v>
      </c>
      <c r="F267" s="11" t="s">
        <v>20</v>
      </c>
      <c r="H267" s="18">
        <v>11.675000000000001</v>
      </c>
      <c r="I267" s="11">
        <v>78.103200000000001</v>
      </c>
      <c r="J267" s="11" t="s">
        <v>196</v>
      </c>
      <c r="K267" s="11" t="s">
        <v>208</v>
      </c>
      <c r="L267" s="11" t="s">
        <v>214</v>
      </c>
      <c r="W267" s="11">
        <v>10.4</v>
      </c>
      <c r="X267" s="11">
        <v>0</v>
      </c>
      <c r="Y267" s="11">
        <v>0</v>
      </c>
      <c r="Z267" s="11">
        <v>0</v>
      </c>
      <c r="AA267" s="11">
        <v>1.6</v>
      </c>
      <c r="AB267" s="11">
        <v>1.6</v>
      </c>
      <c r="AC267" s="11">
        <v>0</v>
      </c>
      <c r="AD267" s="11">
        <v>48</v>
      </c>
      <c r="AE267" s="11">
        <v>11.2</v>
      </c>
      <c r="AF267" s="11">
        <v>14.4</v>
      </c>
      <c r="AG267" s="11">
        <v>3.2</v>
      </c>
      <c r="AH267" s="11">
        <v>9.6</v>
      </c>
    </row>
    <row r="268" spans="1:48" s="11" customFormat="1" x14ac:dyDescent="0.25">
      <c r="A268" s="11">
        <v>7</v>
      </c>
      <c r="B268" s="11">
        <v>1</v>
      </c>
      <c r="C268" s="11">
        <v>2</v>
      </c>
      <c r="D268" s="11" t="s">
        <v>81</v>
      </c>
      <c r="E268" s="11">
        <v>5</v>
      </c>
      <c r="F268" s="11" t="s">
        <v>20</v>
      </c>
      <c r="H268" s="18">
        <v>11.675000000000001</v>
      </c>
      <c r="I268" s="11">
        <v>78.103200000000001</v>
      </c>
      <c r="J268" s="11" t="s">
        <v>197</v>
      </c>
      <c r="K268" s="11" t="s">
        <v>208</v>
      </c>
      <c r="L268" s="11" t="s">
        <v>214</v>
      </c>
      <c r="W268" s="11">
        <v>161</v>
      </c>
      <c r="X268" s="12">
        <v>0</v>
      </c>
      <c r="Y268" s="12">
        <v>27</v>
      </c>
      <c r="Z268" s="12">
        <v>164</v>
      </c>
      <c r="AA268" s="12">
        <v>247</v>
      </c>
      <c r="AB268" s="12">
        <v>278</v>
      </c>
      <c r="AC268" s="12">
        <v>87</v>
      </c>
      <c r="AD268" s="12">
        <v>141</v>
      </c>
      <c r="AE268" s="12">
        <v>201</v>
      </c>
      <c r="AF268" s="12">
        <v>115</v>
      </c>
      <c r="AG268" s="12">
        <v>395</v>
      </c>
      <c r="AH268" s="12">
        <v>760</v>
      </c>
    </row>
    <row r="269" spans="1:48" s="11" customFormat="1" x14ac:dyDescent="0.25">
      <c r="A269" s="11">
        <v>12</v>
      </c>
      <c r="B269" s="11">
        <v>2</v>
      </c>
      <c r="C269" s="11">
        <v>3</v>
      </c>
      <c r="D269" s="11" t="s">
        <v>19</v>
      </c>
      <c r="E269" s="11">
        <v>6</v>
      </c>
      <c r="F269" s="11" t="s">
        <v>30</v>
      </c>
      <c r="G269" s="11">
        <v>54</v>
      </c>
      <c r="J269" s="11" t="s">
        <v>21</v>
      </c>
      <c r="K269" s="11" t="s">
        <v>114</v>
      </c>
      <c r="L269" s="11" t="s">
        <v>214</v>
      </c>
      <c r="M269" s="11">
        <v>1235.56</v>
      </c>
      <c r="N269" s="11">
        <v>1235.56</v>
      </c>
      <c r="O269" s="11">
        <v>3547.1</v>
      </c>
      <c r="P269" s="11">
        <v>3547.1</v>
      </c>
      <c r="Q269" s="11">
        <v>29.23</v>
      </c>
      <c r="R269" s="11">
        <v>29.23</v>
      </c>
      <c r="T269" s="11">
        <v>1364.33</v>
      </c>
      <c r="U269" s="11">
        <v>1231.6099999999999</v>
      </c>
      <c r="V269" s="11">
        <v>2110.88</v>
      </c>
      <c r="W269" s="11">
        <v>1452.02</v>
      </c>
      <c r="X269" s="11">
        <v>334.17</v>
      </c>
      <c r="Y269" s="11">
        <v>734.7</v>
      </c>
      <c r="Z269" s="11">
        <v>2577.77</v>
      </c>
      <c r="AA269" s="11">
        <v>1933.92</v>
      </c>
      <c r="AB269" s="11">
        <v>1210.28</v>
      </c>
      <c r="AC269" s="11">
        <v>210.14000000000001</v>
      </c>
      <c r="AD269" s="11">
        <v>1049.1199999999999</v>
      </c>
      <c r="AE269" s="11">
        <v>2381.06</v>
      </c>
      <c r="AF269" s="11">
        <v>722.06000000000006</v>
      </c>
      <c r="AG269" s="11">
        <v>2024.77</v>
      </c>
      <c r="AH269" s="11">
        <v>2048.4699999999998</v>
      </c>
      <c r="AI269" s="11">
        <v>1480.4599999999998</v>
      </c>
      <c r="AJ269" s="11">
        <v>642.2700000000001</v>
      </c>
    </row>
    <row r="270" spans="1:48" s="11" customFormat="1" x14ac:dyDescent="0.25">
      <c r="A270" s="11">
        <v>12</v>
      </c>
      <c r="B270" s="11">
        <v>2</v>
      </c>
      <c r="C270" s="11">
        <v>3</v>
      </c>
      <c r="D270" s="11" t="s">
        <v>19</v>
      </c>
      <c r="E270" s="11">
        <v>7</v>
      </c>
      <c r="F270" s="11" t="s">
        <v>30</v>
      </c>
      <c r="G270" s="11">
        <v>54</v>
      </c>
      <c r="J270" s="11" t="s">
        <v>22</v>
      </c>
      <c r="K270" s="11" t="s">
        <v>114</v>
      </c>
      <c r="L270" s="11" t="s">
        <v>214</v>
      </c>
      <c r="M270" s="11">
        <v>572.11</v>
      </c>
      <c r="N270" s="11">
        <v>572.11</v>
      </c>
      <c r="O270" s="11">
        <v>851.62</v>
      </c>
      <c r="P270" s="11">
        <v>851.62</v>
      </c>
      <c r="Q270" s="11">
        <v>0</v>
      </c>
      <c r="R270" s="11">
        <v>0</v>
      </c>
      <c r="T270" s="11">
        <v>130.9</v>
      </c>
      <c r="U270" s="11">
        <v>154</v>
      </c>
      <c r="V270" s="11">
        <v>548.24</v>
      </c>
      <c r="W270" s="11">
        <v>65.45</v>
      </c>
      <c r="X270" s="11">
        <v>51.59</v>
      </c>
      <c r="Y270" s="11">
        <v>36.19</v>
      </c>
      <c r="Z270" s="11">
        <v>907.06</v>
      </c>
      <c r="AA270" s="11">
        <v>1482.25</v>
      </c>
      <c r="AB270" s="11">
        <v>196.35</v>
      </c>
      <c r="AC270" s="11">
        <v>83.160000000000011</v>
      </c>
      <c r="AD270" s="11">
        <v>370.36999999999995</v>
      </c>
      <c r="AE270" s="11">
        <v>488.18</v>
      </c>
      <c r="AF270" s="11">
        <v>110.11</v>
      </c>
      <c r="AG270" s="11">
        <v>167.09</v>
      </c>
      <c r="AH270" s="11">
        <v>243.32000000000002</v>
      </c>
      <c r="AI270" s="11">
        <v>264.11</v>
      </c>
      <c r="AJ270" s="11">
        <v>123.2</v>
      </c>
    </row>
    <row r="271" spans="1:48" x14ac:dyDescent="0.25">
      <c r="A271">
        <v>15</v>
      </c>
      <c r="B271">
        <v>4</v>
      </c>
      <c r="C271">
        <v>5</v>
      </c>
      <c r="D271" t="s">
        <v>213</v>
      </c>
      <c r="E271">
        <v>8</v>
      </c>
      <c r="F271" s="1" t="s">
        <v>20</v>
      </c>
      <c r="H271">
        <v>11.8002</v>
      </c>
      <c r="I271">
        <v>79.792900000000003</v>
      </c>
      <c r="J271" t="s">
        <v>50</v>
      </c>
      <c r="K271" t="s">
        <v>146</v>
      </c>
      <c r="L271" t="s">
        <v>214</v>
      </c>
      <c r="P271" s="2">
        <v>5.85</v>
      </c>
      <c r="Q271" s="2">
        <v>12.5</v>
      </c>
      <c r="R271" s="2">
        <v>6.57</v>
      </c>
      <c r="S271" s="2">
        <v>19.41</v>
      </c>
      <c r="T271" s="2">
        <v>16.5</v>
      </c>
      <c r="U271" s="2">
        <v>18.63</v>
      </c>
      <c r="V271" s="2">
        <v>11.18</v>
      </c>
      <c r="W271" s="2">
        <v>32.68</v>
      </c>
      <c r="X271" s="2">
        <v>4.7699999999999996</v>
      </c>
      <c r="Y271" s="2">
        <v>14.13</v>
      </c>
      <c r="Z271" s="2">
        <v>24.4</v>
      </c>
      <c r="AA271" s="2">
        <v>35.31</v>
      </c>
      <c r="AB271" s="2">
        <v>1.5</v>
      </c>
      <c r="AC271" s="2">
        <v>5.7</v>
      </c>
      <c r="AD271" s="2">
        <v>6.5</v>
      </c>
      <c r="AE271" s="2">
        <v>15.16</v>
      </c>
      <c r="AF271" s="2">
        <v>15.44</v>
      </c>
      <c r="AG271" s="2">
        <v>34.700000000000003</v>
      </c>
    </row>
    <row r="272" spans="1:48" x14ac:dyDescent="0.25">
      <c r="A272">
        <v>28</v>
      </c>
      <c r="B272">
        <v>6</v>
      </c>
      <c r="C272">
        <v>7</v>
      </c>
      <c r="D272" t="s">
        <v>198</v>
      </c>
      <c r="E272">
        <v>10</v>
      </c>
      <c r="F272" s="1" t="s">
        <v>20</v>
      </c>
      <c r="H272" s="1">
        <v>22.571999999999999</v>
      </c>
      <c r="I272" s="1">
        <v>88.358000000000004</v>
      </c>
      <c r="J272" t="s">
        <v>199</v>
      </c>
      <c r="K272" t="s">
        <v>209</v>
      </c>
      <c r="L272" t="s">
        <v>214</v>
      </c>
      <c r="U272" s="2">
        <v>3</v>
      </c>
      <c r="V272" s="2">
        <v>0</v>
      </c>
      <c r="W272" s="2">
        <v>2</v>
      </c>
      <c r="X272" s="2">
        <v>3</v>
      </c>
      <c r="Y272">
        <v>0</v>
      </c>
      <c r="Z272">
        <v>3</v>
      </c>
      <c r="AA272">
        <v>3</v>
      </c>
      <c r="AB272">
        <v>2</v>
      </c>
      <c r="AC272">
        <v>4</v>
      </c>
      <c r="AD272">
        <v>1</v>
      </c>
      <c r="AE272">
        <v>15</v>
      </c>
      <c r="AF272">
        <v>2</v>
      </c>
    </row>
    <row r="273" spans="1:36" x14ac:dyDescent="0.25">
      <c r="A273">
        <v>29</v>
      </c>
      <c r="B273" s="1">
        <v>7</v>
      </c>
      <c r="C273" s="1">
        <v>8</v>
      </c>
      <c r="D273" t="s">
        <v>200</v>
      </c>
      <c r="E273">
        <v>11</v>
      </c>
      <c r="F273" s="1" t="s">
        <v>20</v>
      </c>
      <c r="H273">
        <v>22.518000000000001</v>
      </c>
      <c r="I273">
        <v>88.343999999999994</v>
      </c>
      <c r="J273" t="s">
        <v>201</v>
      </c>
      <c r="K273">
        <v>1986</v>
      </c>
      <c r="L273" t="s">
        <v>214</v>
      </c>
      <c r="M273">
        <v>0.05</v>
      </c>
      <c r="N273">
        <v>7.0000000000000007E-2</v>
      </c>
      <c r="O273">
        <v>0.1</v>
      </c>
      <c r="P273">
        <v>0.09</v>
      </c>
      <c r="Q273">
        <v>0.06</v>
      </c>
      <c r="R273">
        <v>0.11</v>
      </c>
      <c r="S273">
        <v>0.09</v>
      </c>
      <c r="T273">
        <v>0.21</v>
      </c>
      <c r="U273">
        <v>0.24</v>
      </c>
      <c r="V273">
        <v>0.2</v>
      </c>
    </row>
    <row r="274" spans="1:36" s="11" customFormat="1" x14ac:dyDescent="0.25">
      <c r="A274" s="11">
        <v>44</v>
      </c>
      <c r="B274" s="11">
        <v>8</v>
      </c>
      <c r="C274" s="11">
        <v>9</v>
      </c>
      <c r="D274" s="11" t="s">
        <v>29</v>
      </c>
      <c r="E274" s="11">
        <v>12</v>
      </c>
      <c r="F274" s="11" t="s">
        <v>20</v>
      </c>
      <c r="H274" s="11">
        <v>23.134399999999999</v>
      </c>
      <c r="I274" s="11">
        <v>80.193100000000001</v>
      </c>
      <c r="J274" s="11" t="s">
        <v>32</v>
      </c>
      <c r="K274" s="11" t="s">
        <v>155</v>
      </c>
      <c r="L274" s="11" t="s">
        <v>214</v>
      </c>
      <c r="M274" s="11">
        <v>6.75</v>
      </c>
      <c r="N274" s="11">
        <v>1.5</v>
      </c>
      <c r="O274" s="11">
        <v>3.75</v>
      </c>
      <c r="P274" s="11">
        <v>2.25</v>
      </c>
      <c r="Q274" s="11">
        <v>10.68</v>
      </c>
      <c r="R274" s="11">
        <v>34.799999999999997</v>
      </c>
      <c r="S274" s="11">
        <v>43.230000000000004</v>
      </c>
      <c r="T274" s="11">
        <v>70.14</v>
      </c>
      <c r="U274" s="11">
        <v>101.49</v>
      </c>
      <c r="V274" s="11">
        <v>5.25</v>
      </c>
      <c r="W274" s="11">
        <v>18.75</v>
      </c>
      <c r="X274" s="11">
        <v>24.75</v>
      </c>
      <c r="Y274" s="11">
        <v>0.30000000000000004</v>
      </c>
      <c r="Z274" s="11">
        <v>0.75</v>
      </c>
      <c r="AA274" s="11">
        <v>3</v>
      </c>
      <c r="AB274" s="11">
        <v>8.3999999999999986</v>
      </c>
      <c r="AC274" s="11">
        <v>16.5</v>
      </c>
      <c r="AD274" s="11">
        <v>14.04</v>
      </c>
      <c r="AE274" s="11">
        <v>40.799999999999997</v>
      </c>
      <c r="AF274" s="11">
        <v>47.25</v>
      </c>
      <c r="AG274" s="11">
        <v>21</v>
      </c>
      <c r="AH274" s="11">
        <v>14.61</v>
      </c>
      <c r="AI274" s="11">
        <v>8.25</v>
      </c>
      <c r="AJ274" s="11">
        <v>6</v>
      </c>
    </row>
    <row r="275" spans="1:36" s="11" customFormat="1" x14ac:dyDescent="0.25">
      <c r="A275" s="11">
        <v>49</v>
      </c>
      <c r="B275" s="11">
        <v>9</v>
      </c>
      <c r="C275" s="11">
        <v>10</v>
      </c>
      <c r="D275" s="11" t="s">
        <v>33</v>
      </c>
      <c r="E275" s="11">
        <v>13</v>
      </c>
      <c r="F275" s="11" t="s">
        <v>30</v>
      </c>
      <c r="G275" s="11">
        <v>20</v>
      </c>
      <c r="J275" s="11" t="s">
        <v>34</v>
      </c>
      <c r="K275" s="11" t="s">
        <v>155</v>
      </c>
      <c r="L275" s="11" t="s">
        <v>214</v>
      </c>
      <c r="S275" s="11">
        <v>228</v>
      </c>
      <c r="T275" s="11">
        <v>1075</v>
      </c>
      <c r="U275" s="11">
        <v>4464</v>
      </c>
      <c r="V275" s="11">
        <v>1968</v>
      </c>
      <c r="W275" s="11">
        <v>163</v>
      </c>
      <c r="X275" s="11">
        <v>43</v>
      </c>
      <c r="Y275" s="11">
        <v>59</v>
      </c>
      <c r="Z275" s="11">
        <v>203</v>
      </c>
      <c r="AA275" s="11">
        <v>1210</v>
      </c>
      <c r="AB275" s="11">
        <v>925</v>
      </c>
      <c r="AC275" s="11">
        <v>362</v>
      </c>
      <c r="AD275" s="11">
        <v>61.2</v>
      </c>
    </row>
    <row r="276" spans="1:36" s="11" customFormat="1" x14ac:dyDescent="0.25">
      <c r="A276" s="11">
        <v>49</v>
      </c>
      <c r="B276" s="11">
        <v>9</v>
      </c>
      <c r="C276" s="11">
        <v>10</v>
      </c>
      <c r="D276" s="11" t="s">
        <v>33</v>
      </c>
      <c r="E276" s="11">
        <v>14</v>
      </c>
      <c r="F276" s="11" t="s">
        <v>30</v>
      </c>
      <c r="G276" s="11">
        <v>20</v>
      </c>
      <c r="J276" s="11" t="s">
        <v>35</v>
      </c>
      <c r="K276" s="11" t="s">
        <v>155</v>
      </c>
      <c r="L276" s="11" t="s">
        <v>214</v>
      </c>
      <c r="S276" s="11">
        <v>438</v>
      </c>
      <c r="T276" s="11">
        <v>2938</v>
      </c>
      <c r="U276" s="11">
        <v>7534</v>
      </c>
      <c r="V276" s="11">
        <v>3458</v>
      </c>
      <c r="W276" s="11">
        <v>1271</v>
      </c>
      <c r="X276" s="11">
        <v>586</v>
      </c>
      <c r="Y276" s="11">
        <v>790</v>
      </c>
      <c r="Z276" s="11">
        <v>1601</v>
      </c>
      <c r="AA276" s="11">
        <v>3392</v>
      </c>
      <c r="AB276" s="11">
        <v>1616</v>
      </c>
      <c r="AC276" s="11">
        <v>691</v>
      </c>
      <c r="AD276" s="11">
        <v>141.19999999999999</v>
      </c>
    </row>
    <row r="277" spans="1:36" s="11" customFormat="1" x14ac:dyDescent="0.25">
      <c r="A277" s="11">
        <v>49</v>
      </c>
      <c r="B277" s="11">
        <v>9</v>
      </c>
      <c r="C277" s="11">
        <v>10</v>
      </c>
      <c r="D277" s="11" t="s">
        <v>33</v>
      </c>
      <c r="E277" s="11">
        <v>15</v>
      </c>
      <c r="F277" s="11" t="s">
        <v>30</v>
      </c>
      <c r="G277" s="11">
        <v>20</v>
      </c>
      <c r="J277" s="11" t="s">
        <v>36</v>
      </c>
      <c r="K277" s="11" t="s">
        <v>155</v>
      </c>
      <c r="L277" s="11" t="s">
        <v>214</v>
      </c>
      <c r="S277" s="11">
        <v>53.58</v>
      </c>
      <c r="T277" s="11">
        <v>49.4</v>
      </c>
      <c r="U277" s="11">
        <v>805.6</v>
      </c>
      <c r="V277" s="11">
        <v>140.22</v>
      </c>
      <c r="W277" s="11">
        <v>41.800000000000004</v>
      </c>
      <c r="X277" s="11">
        <v>19</v>
      </c>
      <c r="Y277" s="11">
        <v>20.900000000000002</v>
      </c>
      <c r="Z277" s="11">
        <v>66.5</v>
      </c>
      <c r="AA277" s="11">
        <v>176.70000000000002</v>
      </c>
      <c r="AB277" s="11">
        <v>72.959999999999994</v>
      </c>
      <c r="AC277" s="11">
        <v>53.959999999999994</v>
      </c>
      <c r="AD277" s="11">
        <v>17.86</v>
      </c>
    </row>
    <row r="278" spans="1:36" s="11" customFormat="1" x14ac:dyDescent="0.25">
      <c r="A278" s="11">
        <v>50</v>
      </c>
      <c r="B278" s="11">
        <v>10</v>
      </c>
      <c r="C278" s="11">
        <v>11</v>
      </c>
      <c r="D278" s="11" t="s">
        <v>29</v>
      </c>
      <c r="E278" s="11">
        <v>16</v>
      </c>
      <c r="F278" s="11" t="s">
        <v>30</v>
      </c>
      <c r="G278" s="11">
        <v>21</v>
      </c>
      <c r="J278" s="11" t="s">
        <v>37</v>
      </c>
      <c r="K278" s="11" t="s">
        <v>155</v>
      </c>
      <c r="L278" s="11" t="s">
        <v>214</v>
      </c>
      <c r="T278" s="11">
        <v>100</v>
      </c>
      <c r="U278" s="11">
        <v>43</v>
      </c>
      <c r="V278" s="11">
        <v>7</v>
      </c>
      <c r="W278" s="11">
        <v>25</v>
      </c>
      <c r="X278" s="11">
        <v>25</v>
      </c>
      <c r="Y278" s="11">
        <v>0</v>
      </c>
      <c r="Z278" s="11">
        <v>0</v>
      </c>
      <c r="AA278" s="11">
        <v>7.2</v>
      </c>
      <c r="AB278" s="11">
        <v>11.2</v>
      </c>
      <c r="AC278" s="11">
        <v>1</v>
      </c>
      <c r="AD278" s="11">
        <v>29.68</v>
      </c>
      <c r="AE278" s="11">
        <v>48</v>
      </c>
    </row>
    <row r="279" spans="1:36" s="11" customFormat="1" x14ac:dyDescent="0.25">
      <c r="A279" s="11">
        <v>59</v>
      </c>
      <c r="B279" s="11">
        <v>11</v>
      </c>
      <c r="C279" s="11">
        <v>12</v>
      </c>
      <c r="D279" s="11" t="s">
        <v>38</v>
      </c>
      <c r="E279" s="11">
        <v>17</v>
      </c>
      <c r="F279" s="11" t="s">
        <v>30</v>
      </c>
      <c r="G279" s="11">
        <v>39</v>
      </c>
      <c r="J279" s="11" t="s">
        <v>39</v>
      </c>
      <c r="K279" s="11" t="s">
        <v>121</v>
      </c>
      <c r="L279" s="11" t="s">
        <v>214</v>
      </c>
      <c r="M279" s="11">
        <v>437.32605200000006</v>
      </c>
      <c r="N279" s="11">
        <v>2016.6234040000002</v>
      </c>
      <c r="O279" s="11">
        <v>2758.2753159999997</v>
      </c>
      <c r="P279" s="11">
        <v>1926.3047640000002</v>
      </c>
      <c r="Q279" s="11">
        <v>3605.232368</v>
      </c>
      <c r="R279" s="11">
        <v>4694.8508279999996</v>
      </c>
      <c r="S279" s="11">
        <v>6331.0968800000001</v>
      </c>
      <c r="T279" s="11">
        <v>9875.2642560000004</v>
      </c>
      <c r="U279" s="11">
        <v>3946.9645320000004</v>
      </c>
      <c r="V279" s="11">
        <v>1990.0073799999998</v>
      </c>
      <c r="W279" s="11">
        <v>740.77270399999998</v>
      </c>
      <c r="X279" s="11">
        <v>357.91758399999998</v>
      </c>
    </row>
    <row r="280" spans="1:36" s="11" customFormat="1" x14ac:dyDescent="0.25">
      <c r="A280" s="11">
        <v>60</v>
      </c>
      <c r="B280" s="11">
        <v>12</v>
      </c>
      <c r="C280" s="11">
        <v>13</v>
      </c>
      <c r="D280" s="11" t="s">
        <v>40</v>
      </c>
      <c r="E280" s="11">
        <v>18</v>
      </c>
      <c r="F280" s="11" t="s">
        <v>30</v>
      </c>
      <c r="G280" s="11">
        <v>40</v>
      </c>
      <c r="J280" s="11" t="s">
        <v>41</v>
      </c>
      <c r="K280" s="11" t="s">
        <v>188</v>
      </c>
      <c r="L280" s="11" t="s">
        <v>214</v>
      </c>
      <c r="M280" s="11">
        <v>1246.8728000000001</v>
      </c>
      <c r="N280" s="11">
        <v>1695.3558</v>
      </c>
      <c r="O280" s="11">
        <v>334.54919999999998</v>
      </c>
      <c r="P280" s="11">
        <v>224.11509999999998</v>
      </c>
      <c r="Q280" s="11">
        <v>327.0521</v>
      </c>
      <c r="R280" s="11">
        <v>1707.2215999999999</v>
      </c>
      <c r="S280" s="11">
        <v>10352.254800000001</v>
      </c>
      <c r="T280" s="11">
        <v>11785.267400000001</v>
      </c>
      <c r="U280" s="11">
        <v>1749.692</v>
      </c>
      <c r="V280" s="11">
        <v>734.81059999999991</v>
      </c>
      <c r="W280" s="11">
        <v>412.00080000000003</v>
      </c>
      <c r="X280" s="11">
        <v>221.86359999999999</v>
      </c>
      <c r="Y280" s="11">
        <v>1309.4566</v>
      </c>
      <c r="Z280" s="11">
        <v>2130.0927999999999</v>
      </c>
      <c r="AA280" s="11">
        <v>2606.0520000000001</v>
      </c>
      <c r="AB280" s="11">
        <v>739.43209999999999</v>
      </c>
      <c r="AC280" s="11">
        <v>522.93259999999998</v>
      </c>
    </row>
    <row r="281" spans="1:36" x14ac:dyDescent="0.25">
      <c r="A281">
        <v>73</v>
      </c>
      <c r="B281" s="1">
        <v>14</v>
      </c>
      <c r="C281" s="1">
        <v>15</v>
      </c>
      <c r="D281" t="s">
        <v>33</v>
      </c>
      <c r="E281">
        <v>19</v>
      </c>
      <c r="F281" s="1" t="s">
        <v>30</v>
      </c>
      <c r="G281">
        <v>2</v>
      </c>
      <c r="J281" t="s">
        <v>44</v>
      </c>
      <c r="K281">
        <v>1989</v>
      </c>
      <c r="L281" t="s">
        <v>214</v>
      </c>
      <c r="M281" s="2">
        <v>14.66560440127</v>
      </c>
      <c r="N281" s="2">
        <v>107.99433986939999</v>
      </c>
      <c r="O281" s="2">
        <v>842.32097062519995</v>
      </c>
      <c r="P281" s="2">
        <v>742.00823652049996</v>
      </c>
      <c r="Q281" s="2">
        <v>175.345137163</v>
      </c>
      <c r="R281" s="2">
        <v>94.850787384409998</v>
      </c>
      <c r="S281" s="2">
        <v>197.6764926216</v>
      </c>
      <c r="T281" s="2">
        <v>1958.222845841</v>
      </c>
      <c r="U281" s="2">
        <v>497.87745103869997</v>
      </c>
      <c r="V281" s="2">
        <v>70.149153160439994</v>
      </c>
      <c r="W281" s="2">
        <v>83.792128930480004</v>
      </c>
      <c r="X281" s="2">
        <v>19.604345775319999</v>
      </c>
    </row>
    <row r="282" spans="1:36" x14ac:dyDescent="0.25">
      <c r="A282">
        <v>73</v>
      </c>
      <c r="B282" s="1">
        <v>14</v>
      </c>
      <c r="C282" s="1">
        <v>15</v>
      </c>
      <c r="D282" t="s">
        <v>33</v>
      </c>
      <c r="E282">
        <v>20</v>
      </c>
      <c r="F282" s="1" t="s">
        <v>30</v>
      </c>
      <c r="G282">
        <v>2</v>
      </c>
      <c r="J282" t="s">
        <v>45</v>
      </c>
      <c r="K282">
        <v>1989</v>
      </c>
      <c r="L282" t="s">
        <v>214</v>
      </c>
      <c r="M282" s="2">
        <v>19.62020048278</v>
      </c>
      <c r="N282" s="2">
        <v>38.423883531320001</v>
      </c>
      <c r="O282" s="2">
        <v>241.16595518669999</v>
      </c>
      <c r="P282" s="2">
        <v>205.26297014159999</v>
      </c>
      <c r="Q282" s="2">
        <v>51.480235125310003</v>
      </c>
      <c r="R282" s="2">
        <v>54.801796338359999</v>
      </c>
      <c r="S282" s="2">
        <v>98.172348597449997</v>
      </c>
      <c r="T282" s="2">
        <v>598.80851873430004</v>
      </c>
      <c r="U282" s="2">
        <v>354.40027587190002</v>
      </c>
      <c r="V282" s="2">
        <v>80.470567717440005</v>
      </c>
      <c r="W282" s="2">
        <v>40.231320181850002</v>
      </c>
      <c r="X282" s="2">
        <v>24.971164250809998</v>
      </c>
    </row>
    <row r="283" spans="1:36" s="11" customFormat="1" x14ac:dyDescent="0.25">
      <c r="A283" s="11">
        <v>76</v>
      </c>
      <c r="B283" s="11">
        <v>17</v>
      </c>
      <c r="C283" s="11">
        <v>18</v>
      </c>
      <c r="D283" s="11" t="s">
        <v>33</v>
      </c>
      <c r="E283" s="11">
        <v>21</v>
      </c>
      <c r="F283" s="11" t="s">
        <v>30</v>
      </c>
      <c r="G283" s="11">
        <v>15</v>
      </c>
      <c r="J283" s="11" t="s">
        <v>48</v>
      </c>
      <c r="K283" s="11" t="s">
        <v>210</v>
      </c>
      <c r="L283" s="11" t="s">
        <v>214</v>
      </c>
      <c r="M283" s="11">
        <v>1196.6000000000001</v>
      </c>
      <c r="N283" s="11">
        <v>2260.52</v>
      </c>
      <c r="O283" s="11">
        <v>11336.08</v>
      </c>
      <c r="P283" s="11">
        <v>7969.48</v>
      </c>
      <c r="Q283" s="11">
        <v>5049.28</v>
      </c>
      <c r="R283" s="11">
        <v>2983.44</v>
      </c>
      <c r="S283" s="11">
        <v>5820.5599999999995</v>
      </c>
      <c r="T283" s="11">
        <v>53569.24</v>
      </c>
      <c r="U283" s="11">
        <v>29371.88</v>
      </c>
      <c r="V283" s="11">
        <v>9982</v>
      </c>
      <c r="W283" s="11">
        <v>6988.0199999999995</v>
      </c>
      <c r="X283" s="11">
        <v>1864.9599999999998</v>
      </c>
    </row>
    <row r="284" spans="1:36" s="11" customFormat="1" x14ac:dyDescent="0.25">
      <c r="A284" s="11">
        <v>76</v>
      </c>
      <c r="B284" s="11">
        <v>17</v>
      </c>
      <c r="C284" s="11">
        <v>19</v>
      </c>
      <c r="D284" s="11" t="s">
        <v>33</v>
      </c>
      <c r="E284" s="11">
        <v>22</v>
      </c>
      <c r="F284" s="11" t="s">
        <v>30</v>
      </c>
      <c r="G284" s="11">
        <v>16</v>
      </c>
      <c r="J284" s="11" t="s">
        <v>48</v>
      </c>
      <c r="K284" s="11" t="s">
        <v>210</v>
      </c>
      <c r="L284" s="11" t="s">
        <v>214</v>
      </c>
      <c r="M284" s="11">
        <v>466.4</v>
      </c>
      <c r="N284" s="11">
        <v>364.79999999999995</v>
      </c>
      <c r="O284" s="11">
        <v>1302.4000000000001</v>
      </c>
      <c r="P284" s="11">
        <v>1947.2</v>
      </c>
      <c r="Q284" s="11">
        <v>1452.8</v>
      </c>
      <c r="R284" s="11">
        <v>669.59999999999991</v>
      </c>
      <c r="S284" s="11">
        <v>2774.4</v>
      </c>
      <c r="T284" s="11">
        <v>23825.599999999999</v>
      </c>
      <c r="U284" s="11">
        <v>16193.599999999999</v>
      </c>
      <c r="V284" s="11">
        <v>6204.8</v>
      </c>
      <c r="W284" s="11">
        <v>4360.8</v>
      </c>
      <c r="X284" s="11">
        <v>1200.8</v>
      </c>
    </row>
    <row r="285" spans="1:36" s="11" customFormat="1" x14ac:dyDescent="0.25">
      <c r="A285" s="11">
        <v>76</v>
      </c>
      <c r="B285" s="11">
        <v>17</v>
      </c>
      <c r="C285" s="11">
        <v>20</v>
      </c>
      <c r="D285" s="11" t="s">
        <v>33</v>
      </c>
      <c r="E285" s="11">
        <v>23</v>
      </c>
      <c r="F285" s="11" t="s">
        <v>30</v>
      </c>
      <c r="G285" s="11">
        <v>17</v>
      </c>
      <c r="J285" s="11" t="s">
        <v>48</v>
      </c>
      <c r="K285" s="11" t="s">
        <v>210</v>
      </c>
      <c r="L285" s="11" t="s">
        <v>214</v>
      </c>
      <c r="M285" s="11">
        <v>442</v>
      </c>
      <c r="N285" s="11">
        <v>453.96000000000004</v>
      </c>
      <c r="O285" s="11">
        <v>1078.48</v>
      </c>
      <c r="P285" s="11">
        <v>1863.6800000000003</v>
      </c>
      <c r="Q285" s="11">
        <v>883.4799999999999</v>
      </c>
      <c r="R285" s="11">
        <v>737.88</v>
      </c>
      <c r="S285" s="11">
        <v>5109</v>
      </c>
      <c r="T285" s="11">
        <v>19491.68</v>
      </c>
      <c r="U285" s="11">
        <v>9648.6</v>
      </c>
      <c r="V285" s="11">
        <v>3376.88</v>
      </c>
      <c r="W285" s="11">
        <v>1940.1200000000001</v>
      </c>
      <c r="X285" s="11">
        <v>767</v>
      </c>
    </row>
    <row r="286" spans="1:36" s="11" customFormat="1" x14ac:dyDescent="0.25">
      <c r="A286" s="11">
        <v>96</v>
      </c>
      <c r="B286" s="11">
        <v>19</v>
      </c>
      <c r="C286" s="11">
        <v>26</v>
      </c>
      <c r="D286" s="11" t="s">
        <v>51</v>
      </c>
      <c r="E286" s="11">
        <v>24</v>
      </c>
      <c r="F286" s="11" t="s">
        <v>30</v>
      </c>
      <c r="G286" s="11">
        <v>14</v>
      </c>
      <c r="J286" s="11" t="s">
        <v>52</v>
      </c>
      <c r="K286" s="11" t="s">
        <v>123</v>
      </c>
      <c r="L286" s="11" t="s">
        <v>214</v>
      </c>
      <c r="M286" s="12">
        <v>147.40389160644</v>
      </c>
      <c r="N286" s="12">
        <v>35.628344627609998</v>
      </c>
      <c r="O286" s="12">
        <v>215.73892887316001</v>
      </c>
      <c r="P286" s="12">
        <v>140.37934368948001</v>
      </c>
      <c r="Q286" s="12">
        <v>174.59094944367999</v>
      </c>
      <c r="R286" s="12">
        <v>216.73823694501999</v>
      </c>
      <c r="S286" s="12">
        <v>555.18036775250005</v>
      </c>
      <c r="T286" s="12">
        <v>852.97417316636006</v>
      </c>
      <c r="U286" s="12">
        <v>562.5576126359</v>
      </c>
      <c r="V286" s="12">
        <v>369.51480628398002</v>
      </c>
      <c r="W286" s="12">
        <v>298.24062762928003</v>
      </c>
      <c r="X286" s="12">
        <v>162.07020713155998</v>
      </c>
      <c r="Y286" s="12">
        <v>167.94848990724</v>
      </c>
      <c r="Z286" s="12">
        <v>372.33638201619999</v>
      </c>
      <c r="AA286" s="12">
        <v>224.05669900068</v>
      </c>
      <c r="AB286" s="12">
        <v>132.44366194238199</v>
      </c>
      <c r="AC286" s="12">
        <v>24.635955837164001</v>
      </c>
      <c r="AD286" s="12">
        <v>172.47476764447998</v>
      </c>
      <c r="AE286" s="12">
        <v>449.98849748243998</v>
      </c>
      <c r="AF286" s="12">
        <v>589.50953916217998</v>
      </c>
      <c r="AG286" s="12">
        <v>165.36204548597999</v>
      </c>
      <c r="AH286" s="12">
        <v>159.13106574372</v>
      </c>
      <c r="AI286" s="12">
        <v>164.65665155281999</v>
      </c>
      <c r="AJ286" s="12">
        <v>158.30810615522</v>
      </c>
    </row>
    <row r="287" spans="1:36" s="11" customFormat="1" x14ac:dyDescent="0.25">
      <c r="A287" s="11">
        <v>96</v>
      </c>
      <c r="B287" s="11">
        <v>19</v>
      </c>
      <c r="C287" s="11">
        <v>26</v>
      </c>
      <c r="D287" s="11" t="s">
        <v>51</v>
      </c>
      <c r="E287" s="11">
        <v>25</v>
      </c>
      <c r="F287" s="11" t="s">
        <v>30</v>
      </c>
      <c r="G287" s="11">
        <v>14</v>
      </c>
      <c r="J287" s="11" t="s">
        <v>53</v>
      </c>
      <c r="K287" s="11" t="s">
        <v>123</v>
      </c>
      <c r="L287" s="11" t="s">
        <v>214</v>
      </c>
      <c r="M287" s="12">
        <v>151.48929813542</v>
      </c>
      <c r="N287" s="12">
        <v>193.81293412012002</v>
      </c>
      <c r="O287" s="12">
        <v>499.68937835040003</v>
      </c>
      <c r="P287" s="12">
        <v>359.40415990975998</v>
      </c>
      <c r="Q287" s="12">
        <v>296.21262007176</v>
      </c>
      <c r="R287" s="12">
        <v>569.69972620833994</v>
      </c>
      <c r="S287" s="12">
        <v>1305.51377264896</v>
      </c>
      <c r="T287" s="12">
        <v>2885.1259201184002</v>
      </c>
      <c r="U287" s="12">
        <v>1357.62474945496</v>
      </c>
      <c r="V287" s="12">
        <v>539.98500677744005</v>
      </c>
      <c r="W287" s="12">
        <v>432.03034360290002</v>
      </c>
      <c r="X287" s="12">
        <v>352.70291754558002</v>
      </c>
      <c r="Y287" s="12">
        <v>172.03389643635998</v>
      </c>
      <c r="Z287" s="12">
        <v>291.27486254020005</v>
      </c>
      <c r="AA287" s="12">
        <v>576.87123119457999</v>
      </c>
      <c r="AB287" s="12">
        <v>225.79079241950001</v>
      </c>
      <c r="AC287" s="12">
        <v>195.04737350294002</v>
      </c>
      <c r="AD287" s="12">
        <v>427.97432848772002</v>
      </c>
      <c r="AE287" s="12">
        <v>940.73693500668003</v>
      </c>
      <c r="AF287" s="12">
        <v>1761.8154731085999</v>
      </c>
      <c r="AG287" s="12">
        <v>404.66693728229995</v>
      </c>
      <c r="AH287" s="12">
        <v>390.14757882646001</v>
      </c>
      <c r="AI287" s="12">
        <v>363.43078361113999</v>
      </c>
      <c r="AJ287" s="12">
        <v>421.89030581487998</v>
      </c>
    </row>
    <row r="288" spans="1:36" s="11" customFormat="1" x14ac:dyDescent="0.25">
      <c r="A288" s="11">
        <v>97</v>
      </c>
      <c r="B288" s="11">
        <v>20</v>
      </c>
      <c r="C288" s="11">
        <v>27</v>
      </c>
      <c r="D288" s="11" t="s">
        <v>54</v>
      </c>
      <c r="E288" s="11">
        <v>26</v>
      </c>
      <c r="F288" s="11" t="s">
        <v>20</v>
      </c>
      <c r="H288" s="11">
        <v>25.684000000000001</v>
      </c>
      <c r="I288" s="11">
        <v>93.927999999999997</v>
      </c>
      <c r="J288" s="11" t="s">
        <v>55</v>
      </c>
      <c r="K288" s="11" t="s">
        <v>172</v>
      </c>
      <c r="L288" s="11" t="s">
        <v>214</v>
      </c>
      <c r="M288" s="12">
        <v>0.14760000000000001</v>
      </c>
      <c r="N288" s="12">
        <v>0</v>
      </c>
      <c r="O288" s="12">
        <v>24.6</v>
      </c>
      <c r="P288" s="12">
        <v>9.8400000000000016</v>
      </c>
      <c r="Q288" s="12">
        <v>29.52</v>
      </c>
      <c r="R288" s="12">
        <v>24.6</v>
      </c>
      <c r="S288" s="12">
        <v>83.64</v>
      </c>
      <c r="T288" s="12">
        <v>24.6</v>
      </c>
      <c r="U288" s="12">
        <v>19.680000000000003</v>
      </c>
      <c r="V288" s="12">
        <v>19.680000000000003</v>
      </c>
      <c r="W288" s="12">
        <v>3.4440000000000004</v>
      </c>
      <c r="X288" s="12">
        <v>0</v>
      </c>
    </row>
    <row r="289" spans="1:88" x14ac:dyDescent="0.25">
      <c r="A289" s="1">
        <v>109</v>
      </c>
      <c r="B289" s="1">
        <v>24</v>
      </c>
      <c r="C289" s="1">
        <v>33</v>
      </c>
      <c r="D289" t="s">
        <v>57</v>
      </c>
      <c r="E289">
        <v>27</v>
      </c>
      <c r="F289" s="1" t="s">
        <v>30</v>
      </c>
      <c r="G289">
        <v>47</v>
      </c>
      <c r="J289" t="s">
        <v>58</v>
      </c>
      <c r="K289" t="s">
        <v>126</v>
      </c>
      <c r="L289" t="s">
        <v>214</v>
      </c>
      <c r="M289">
        <v>0</v>
      </c>
      <c r="N289">
        <v>0</v>
      </c>
      <c r="O289">
        <v>0</v>
      </c>
      <c r="P289">
        <v>0</v>
      </c>
      <c r="Q289">
        <v>0</v>
      </c>
      <c r="R289">
        <v>0</v>
      </c>
      <c r="S289">
        <v>6.6025999999999998</v>
      </c>
      <c r="T289">
        <v>10.485200000000001</v>
      </c>
      <c r="U289">
        <v>36.0623</v>
      </c>
      <c r="V289">
        <v>19.921700000000001</v>
      </c>
      <c r="W289">
        <v>4.1647999999999996</v>
      </c>
      <c r="X289">
        <v>0</v>
      </c>
    </row>
    <row r="290" spans="1:88" x14ac:dyDescent="0.25">
      <c r="A290" s="1">
        <v>117</v>
      </c>
      <c r="B290" s="1">
        <v>26</v>
      </c>
      <c r="C290" s="1">
        <v>35</v>
      </c>
      <c r="D290" s="1" t="s">
        <v>60</v>
      </c>
      <c r="E290" s="1">
        <v>28</v>
      </c>
      <c r="F290" s="1" t="s">
        <v>20</v>
      </c>
      <c r="G290" s="1"/>
      <c r="H290" s="1">
        <v>28.582000000000001</v>
      </c>
      <c r="I290" s="1">
        <v>77.573999999999998</v>
      </c>
      <c r="J290" s="1" t="s">
        <v>63</v>
      </c>
      <c r="K290" s="1" t="s">
        <v>128</v>
      </c>
      <c r="L290" s="1" t="s">
        <v>214</v>
      </c>
      <c r="M290" s="1"/>
      <c r="N290" s="1"/>
      <c r="O290" s="1"/>
      <c r="P290" s="1"/>
      <c r="Q290" s="1"/>
      <c r="R290" s="1"/>
      <c r="S290" s="1">
        <v>27</v>
      </c>
      <c r="T290" s="1">
        <v>1.5</v>
      </c>
      <c r="U290" s="1">
        <v>2.2000000000000002</v>
      </c>
      <c r="V290" s="1">
        <v>16</v>
      </c>
      <c r="W290" s="1">
        <v>2.7</v>
      </c>
      <c r="X290" s="1">
        <v>5.2</v>
      </c>
      <c r="Y290" s="1">
        <v>2.2000000000000002</v>
      </c>
      <c r="Z290" s="1">
        <v>1</v>
      </c>
      <c r="AA290" s="1">
        <v>0.5</v>
      </c>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row>
    <row r="291" spans="1:88" s="11" customFormat="1" x14ac:dyDescent="0.25">
      <c r="A291" s="11">
        <v>141</v>
      </c>
      <c r="B291" s="11">
        <v>32</v>
      </c>
      <c r="C291" s="11">
        <v>44</v>
      </c>
      <c r="D291" s="11" t="s">
        <v>69</v>
      </c>
      <c r="E291" s="11">
        <v>29</v>
      </c>
      <c r="F291" s="11" t="s">
        <v>30</v>
      </c>
      <c r="G291" s="11">
        <v>9</v>
      </c>
      <c r="J291" s="11" t="s">
        <v>70</v>
      </c>
      <c r="K291" s="11" t="s">
        <v>157</v>
      </c>
      <c r="L291" s="11" t="s">
        <v>214</v>
      </c>
      <c r="P291" s="12">
        <v>31.372262513584001</v>
      </c>
      <c r="Q291" s="12">
        <v>21.73381564176</v>
      </c>
      <c r="R291" s="12">
        <v>24.323847538264001</v>
      </c>
      <c r="S291" s="12">
        <v>7.7754414725847996</v>
      </c>
      <c r="T291" s="12">
        <v>5.0202248792743998</v>
      </c>
      <c r="U291" s="12">
        <v>0</v>
      </c>
      <c r="V291" s="12">
        <v>3.8650011582528001</v>
      </c>
      <c r="W291" s="12">
        <v>2.5713216557671998</v>
      </c>
      <c r="X291" s="12">
        <v>0</v>
      </c>
      <c r="Y291" s="12">
        <v>0.74894420784408</v>
      </c>
      <c r="Z291" s="12">
        <v>0.55916890892568005</v>
      </c>
      <c r="AA291" s="12">
        <v>0</v>
      </c>
    </row>
    <row r="292" spans="1:88" x14ac:dyDescent="0.25">
      <c r="A292" s="1">
        <v>143</v>
      </c>
      <c r="B292" s="1">
        <v>33</v>
      </c>
      <c r="C292" s="1">
        <v>45</v>
      </c>
      <c r="D292" t="s">
        <v>69</v>
      </c>
      <c r="E292">
        <v>30</v>
      </c>
      <c r="F292" s="1" t="s">
        <v>20</v>
      </c>
      <c r="H292">
        <v>26.835799999999999</v>
      </c>
      <c r="I292">
        <v>88.341899999999995</v>
      </c>
      <c r="J292" s="1" t="s">
        <v>32</v>
      </c>
      <c r="K292" t="s">
        <v>157</v>
      </c>
      <c r="L292" t="s">
        <v>214</v>
      </c>
      <c r="P292">
        <v>7</v>
      </c>
      <c r="Q292">
        <v>1</v>
      </c>
      <c r="R292">
        <v>1</v>
      </c>
      <c r="S292">
        <v>0</v>
      </c>
      <c r="T292">
        <v>1</v>
      </c>
      <c r="U292">
        <v>0</v>
      </c>
      <c r="V292">
        <v>0</v>
      </c>
      <c r="W292">
        <v>0</v>
      </c>
      <c r="X292">
        <v>0</v>
      </c>
      <c r="Y292">
        <v>0</v>
      </c>
      <c r="Z292">
        <v>0</v>
      </c>
      <c r="AA292">
        <v>0</v>
      </c>
    </row>
    <row r="293" spans="1:88" x14ac:dyDescent="0.25">
      <c r="A293" s="1">
        <v>143</v>
      </c>
      <c r="B293" s="1">
        <v>33</v>
      </c>
      <c r="C293" s="1">
        <v>46</v>
      </c>
      <c r="D293" t="s">
        <v>69</v>
      </c>
      <c r="E293">
        <v>31</v>
      </c>
      <c r="F293" s="1" t="s">
        <v>20</v>
      </c>
      <c r="H293">
        <v>26.788599999999999</v>
      </c>
      <c r="I293">
        <v>88.367999999999995</v>
      </c>
      <c r="J293" s="1" t="s">
        <v>32</v>
      </c>
      <c r="K293" t="s">
        <v>157</v>
      </c>
      <c r="L293" t="s">
        <v>214</v>
      </c>
      <c r="P293">
        <v>41</v>
      </c>
      <c r="Q293">
        <v>18</v>
      </c>
      <c r="R293">
        <v>0</v>
      </c>
      <c r="S293">
        <v>0</v>
      </c>
      <c r="T293">
        <v>1</v>
      </c>
      <c r="U293">
        <v>0</v>
      </c>
      <c r="V293">
        <v>0</v>
      </c>
      <c r="W293">
        <v>0</v>
      </c>
      <c r="X293">
        <v>0</v>
      </c>
      <c r="Y293">
        <v>0</v>
      </c>
      <c r="Z293">
        <v>0</v>
      </c>
      <c r="AA293">
        <v>0</v>
      </c>
    </row>
    <row r="294" spans="1:88" x14ac:dyDescent="0.25">
      <c r="A294" s="1">
        <v>159</v>
      </c>
      <c r="B294" s="1">
        <v>36</v>
      </c>
      <c r="C294" s="1">
        <v>50</v>
      </c>
      <c r="D294" t="s">
        <v>74</v>
      </c>
      <c r="E294">
        <v>32</v>
      </c>
      <c r="F294" s="1" t="s">
        <v>30</v>
      </c>
      <c r="G294" s="1">
        <v>4</v>
      </c>
      <c r="J294" t="s">
        <v>75</v>
      </c>
      <c r="K294" t="s">
        <v>123</v>
      </c>
      <c r="L294" t="s">
        <v>214</v>
      </c>
      <c r="T294">
        <v>0.01</v>
      </c>
      <c r="U294">
        <v>0</v>
      </c>
      <c r="V294">
        <v>0</v>
      </c>
      <c r="W294">
        <v>0</v>
      </c>
      <c r="X294">
        <v>0</v>
      </c>
      <c r="Y294">
        <v>0</v>
      </c>
      <c r="Z294">
        <v>0</v>
      </c>
      <c r="AA294">
        <v>0</v>
      </c>
      <c r="AB294">
        <v>0.02</v>
      </c>
    </row>
    <row r="295" spans="1:88" s="11" customFormat="1" x14ac:dyDescent="0.25">
      <c r="A295" s="11">
        <v>175</v>
      </c>
      <c r="B295" s="11">
        <v>39</v>
      </c>
      <c r="C295" s="11">
        <v>53</v>
      </c>
      <c r="D295" s="11" t="s">
        <v>77</v>
      </c>
      <c r="E295" s="11">
        <v>33</v>
      </c>
      <c r="F295" s="11" t="s">
        <v>20</v>
      </c>
      <c r="H295" s="11">
        <v>25.181999999999999</v>
      </c>
      <c r="I295" s="11">
        <v>81.614999999999995</v>
      </c>
      <c r="J295" s="11" t="s">
        <v>45</v>
      </c>
      <c r="K295" s="11" t="s">
        <v>130</v>
      </c>
      <c r="L295" s="11" t="s">
        <v>214</v>
      </c>
      <c r="S295" s="12">
        <v>197.6</v>
      </c>
      <c r="T295" s="12">
        <v>1707.2</v>
      </c>
      <c r="U295" s="12">
        <v>1509.6</v>
      </c>
      <c r="V295" s="12">
        <v>299.2</v>
      </c>
      <c r="W295" s="12">
        <v>52.8</v>
      </c>
      <c r="X295" s="12">
        <v>20.8</v>
      </c>
      <c r="Y295" s="12">
        <v>11.2</v>
      </c>
      <c r="Z295" s="12">
        <v>9.6</v>
      </c>
      <c r="AA295" s="12">
        <v>20</v>
      </c>
      <c r="AB295" s="12">
        <v>81.599999999999994</v>
      </c>
      <c r="AC295" s="12">
        <v>55.2</v>
      </c>
      <c r="AD295" s="12">
        <v>111.2</v>
      </c>
    </row>
    <row r="296" spans="1:88" s="11" customFormat="1" x14ac:dyDescent="0.25">
      <c r="A296" s="11">
        <v>175</v>
      </c>
      <c r="B296" s="11">
        <v>39</v>
      </c>
      <c r="C296" s="11">
        <v>53</v>
      </c>
      <c r="D296" s="11" t="s">
        <v>77</v>
      </c>
      <c r="E296" s="11">
        <v>34</v>
      </c>
      <c r="F296" s="11" t="s">
        <v>20</v>
      </c>
      <c r="H296" s="11">
        <v>25.181999999999999</v>
      </c>
      <c r="I296" s="11">
        <v>81.614999999999995</v>
      </c>
      <c r="J296" s="11" t="s">
        <v>44</v>
      </c>
      <c r="K296" s="11" t="s">
        <v>130</v>
      </c>
      <c r="L296" s="11" t="s">
        <v>214</v>
      </c>
      <c r="S296" s="12">
        <v>413.6</v>
      </c>
      <c r="T296" s="12">
        <v>2368</v>
      </c>
      <c r="U296" s="12">
        <v>1995.2</v>
      </c>
      <c r="V296" s="12">
        <v>472.8</v>
      </c>
      <c r="W296" s="12">
        <v>249.6</v>
      </c>
      <c r="X296" s="12">
        <v>101.6</v>
      </c>
      <c r="Y296" s="12">
        <v>56</v>
      </c>
      <c r="Z296" s="12">
        <v>24.8</v>
      </c>
      <c r="AA296" s="12">
        <v>19.2</v>
      </c>
      <c r="AB296" s="12">
        <v>119.2</v>
      </c>
      <c r="AC296" s="12">
        <v>64</v>
      </c>
      <c r="AD296" s="12">
        <v>255.2</v>
      </c>
    </row>
    <row r="297" spans="1:88" x14ac:dyDescent="0.25">
      <c r="A297" s="1">
        <v>210</v>
      </c>
      <c r="B297" s="1">
        <v>42</v>
      </c>
      <c r="C297" s="1">
        <v>57</v>
      </c>
      <c r="D297" t="s">
        <v>29</v>
      </c>
      <c r="E297">
        <v>35</v>
      </c>
      <c r="F297" s="1" t="s">
        <v>20</v>
      </c>
      <c r="H297" s="1">
        <v>22.467700000000001</v>
      </c>
      <c r="I297">
        <v>80.548699999999997</v>
      </c>
      <c r="J297" t="s">
        <v>78</v>
      </c>
      <c r="K297">
        <v>1993</v>
      </c>
      <c r="L297" t="s">
        <v>214</v>
      </c>
      <c r="M297">
        <v>0</v>
      </c>
      <c r="N297">
        <v>0</v>
      </c>
      <c r="O297">
        <v>0</v>
      </c>
      <c r="P297">
        <v>13</v>
      </c>
      <c r="Q297">
        <v>10</v>
      </c>
      <c r="R297">
        <v>11</v>
      </c>
      <c r="S297">
        <v>28</v>
      </c>
      <c r="T297">
        <v>134</v>
      </c>
      <c r="U297">
        <v>93</v>
      </c>
      <c r="V297">
        <v>12</v>
      </c>
      <c r="W297">
        <v>0</v>
      </c>
      <c r="X297">
        <v>0</v>
      </c>
    </row>
    <row r="298" spans="1:88" x14ac:dyDescent="0.25">
      <c r="A298" s="1">
        <v>226</v>
      </c>
      <c r="B298" s="1">
        <v>45</v>
      </c>
      <c r="C298" s="1">
        <v>62</v>
      </c>
      <c r="D298" t="s">
        <v>29</v>
      </c>
      <c r="E298">
        <v>36</v>
      </c>
      <c r="F298" s="1" t="s">
        <v>30</v>
      </c>
      <c r="G298">
        <v>22</v>
      </c>
      <c r="J298" t="s">
        <v>80</v>
      </c>
      <c r="K298" t="s">
        <v>158</v>
      </c>
      <c r="L298" t="s">
        <v>214</v>
      </c>
      <c r="M298">
        <v>8</v>
      </c>
      <c r="N298">
        <v>2</v>
      </c>
      <c r="O298">
        <v>2</v>
      </c>
      <c r="P298">
        <v>2</v>
      </c>
      <c r="Q298">
        <v>5</v>
      </c>
      <c r="R298">
        <v>10</v>
      </c>
      <c r="S298">
        <v>22</v>
      </c>
      <c r="T298">
        <v>39</v>
      </c>
      <c r="U298">
        <v>73</v>
      </c>
      <c r="V298">
        <v>15</v>
      </c>
      <c r="W298">
        <v>3</v>
      </c>
      <c r="X298">
        <v>3</v>
      </c>
    </row>
    <row r="299" spans="1:88" x14ac:dyDescent="0.25">
      <c r="A299" s="1">
        <v>226</v>
      </c>
      <c r="B299" s="1">
        <v>45</v>
      </c>
      <c r="C299" s="1">
        <v>63</v>
      </c>
      <c r="D299" t="s">
        <v>29</v>
      </c>
      <c r="E299">
        <v>37</v>
      </c>
      <c r="F299" s="1" t="s">
        <v>30</v>
      </c>
      <c r="G299">
        <v>23</v>
      </c>
      <c r="J299" t="s">
        <v>80</v>
      </c>
      <c r="K299" t="s">
        <v>158</v>
      </c>
      <c r="L299" t="s">
        <v>214</v>
      </c>
      <c r="M299">
        <v>21</v>
      </c>
      <c r="N299">
        <v>20</v>
      </c>
      <c r="O299">
        <v>19</v>
      </c>
      <c r="P299">
        <v>13</v>
      </c>
      <c r="Q299">
        <v>10</v>
      </c>
      <c r="R299">
        <v>5</v>
      </c>
      <c r="S299">
        <v>16</v>
      </c>
      <c r="T299">
        <v>40</v>
      </c>
      <c r="U299">
        <v>69</v>
      </c>
      <c r="V299">
        <v>15</v>
      </c>
      <c r="W299">
        <v>6</v>
      </c>
      <c r="X299">
        <v>15</v>
      </c>
    </row>
    <row r="300" spans="1:88" x14ac:dyDescent="0.25">
      <c r="A300" s="1">
        <v>242</v>
      </c>
      <c r="B300" s="1">
        <v>49</v>
      </c>
      <c r="C300" s="1">
        <v>68</v>
      </c>
      <c r="D300" t="s">
        <v>83</v>
      </c>
      <c r="E300">
        <v>38</v>
      </c>
      <c r="F300" s="1" t="s">
        <v>20</v>
      </c>
      <c r="H300" s="6">
        <v>27.513999999999999</v>
      </c>
      <c r="I300">
        <v>71.814800000000005</v>
      </c>
      <c r="J300" t="s">
        <v>84</v>
      </c>
      <c r="K300" t="s">
        <v>157</v>
      </c>
      <c r="L300" t="s">
        <v>214</v>
      </c>
      <c r="P300">
        <v>0.9012</v>
      </c>
      <c r="Q300">
        <v>0.61050000000000004</v>
      </c>
      <c r="R300">
        <v>10.2356</v>
      </c>
      <c r="S300">
        <v>17.9053</v>
      </c>
      <c r="T300">
        <v>32.279200000000003</v>
      </c>
      <c r="U300">
        <v>33.384999999999998</v>
      </c>
      <c r="V300">
        <v>16.614100000000001</v>
      </c>
      <c r="W300">
        <v>18.8369</v>
      </c>
      <c r="X300">
        <v>12.6799</v>
      </c>
      <c r="Y300">
        <v>0.65710000000000002</v>
      </c>
      <c r="Z300">
        <v>0.50600000000000001</v>
      </c>
      <c r="AA300">
        <v>0.4945</v>
      </c>
    </row>
    <row r="301" spans="1:88" x14ac:dyDescent="0.25">
      <c r="A301" s="1">
        <v>242</v>
      </c>
      <c r="B301" s="1">
        <v>49</v>
      </c>
      <c r="C301" s="1">
        <v>69</v>
      </c>
      <c r="D301" t="s">
        <v>83</v>
      </c>
      <c r="E301">
        <v>39</v>
      </c>
      <c r="F301" s="1" t="s">
        <v>30</v>
      </c>
      <c r="G301">
        <v>51</v>
      </c>
      <c r="J301" t="s">
        <v>84</v>
      </c>
      <c r="K301" t="s">
        <v>157</v>
      </c>
      <c r="L301" t="s">
        <v>214</v>
      </c>
      <c r="P301">
        <v>0</v>
      </c>
      <c r="Q301">
        <v>0</v>
      </c>
      <c r="R301">
        <v>0</v>
      </c>
      <c r="S301">
        <v>0</v>
      </c>
      <c r="T301">
        <v>0</v>
      </c>
      <c r="U301">
        <v>2.0977000000000001</v>
      </c>
      <c r="V301">
        <v>3.0636999999999999</v>
      </c>
      <c r="W301">
        <v>0</v>
      </c>
      <c r="X301">
        <v>1.923</v>
      </c>
      <c r="Y301">
        <v>7.0787000000000004</v>
      </c>
      <c r="Z301">
        <v>0</v>
      </c>
      <c r="AA301">
        <v>0</v>
      </c>
    </row>
    <row r="302" spans="1:88" x14ac:dyDescent="0.25">
      <c r="A302" s="1">
        <v>273</v>
      </c>
      <c r="B302" s="1">
        <v>54</v>
      </c>
      <c r="C302" s="1">
        <v>74</v>
      </c>
      <c r="D302" t="s">
        <v>88</v>
      </c>
      <c r="E302">
        <v>40</v>
      </c>
      <c r="F302" s="1" t="s">
        <v>20</v>
      </c>
      <c r="H302">
        <v>26.121300000000002</v>
      </c>
      <c r="I302">
        <v>91.977900000000005</v>
      </c>
      <c r="J302" t="s">
        <v>89</v>
      </c>
      <c r="K302">
        <v>1988</v>
      </c>
      <c r="L302" t="s">
        <v>214</v>
      </c>
      <c r="P302">
        <v>0.5</v>
      </c>
      <c r="Q302">
        <v>0</v>
      </c>
      <c r="R302">
        <v>0</v>
      </c>
      <c r="S302">
        <v>0.25</v>
      </c>
      <c r="T302">
        <v>0</v>
      </c>
      <c r="U302">
        <v>0</v>
      </c>
      <c r="V302">
        <v>0</v>
      </c>
      <c r="W302">
        <v>0</v>
      </c>
    </row>
    <row r="303" spans="1:88" x14ac:dyDescent="0.25">
      <c r="A303" s="1">
        <v>319</v>
      </c>
      <c r="B303" s="1">
        <v>58</v>
      </c>
      <c r="C303" s="1">
        <v>79</v>
      </c>
      <c r="D303" t="s">
        <v>93</v>
      </c>
      <c r="E303">
        <v>41</v>
      </c>
      <c r="F303" s="1" t="s">
        <v>30</v>
      </c>
      <c r="G303">
        <v>1</v>
      </c>
      <c r="J303" t="s">
        <v>94</v>
      </c>
      <c r="K303" t="s">
        <v>136</v>
      </c>
      <c r="L303" t="s">
        <v>214</v>
      </c>
      <c r="M303">
        <v>0</v>
      </c>
      <c r="N303">
        <v>0</v>
      </c>
      <c r="O303">
        <v>0</v>
      </c>
      <c r="P303">
        <v>0</v>
      </c>
      <c r="Q303">
        <v>2</v>
      </c>
      <c r="R303">
        <v>11</v>
      </c>
      <c r="S303">
        <v>21</v>
      </c>
      <c r="T303">
        <v>37</v>
      </c>
      <c r="U303">
        <v>12</v>
      </c>
      <c r="V303">
        <v>3</v>
      </c>
      <c r="W303">
        <v>0</v>
      </c>
      <c r="X303">
        <v>0</v>
      </c>
      <c r="Y303">
        <v>0</v>
      </c>
      <c r="Z303">
        <v>0</v>
      </c>
      <c r="AA303">
        <v>0</v>
      </c>
      <c r="AB303">
        <v>2</v>
      </c>
      <c r="AC303">
        <v>4</v>
      </c>
      <c r="AD303">
        <v>9</v>
      </c>
      <c r="AE303">
        <v>13</v>
      </c>
      <c r="AF303">
        <v>15</v>
      </c>
      <c r="AG303">
        <v>7</v>
      </c>
      <c r="AH303">
        <v>2</v>
      </c>
      <c r="AI303">
        <v>0</v>
      </c>
      <c r="AJ303">
        <v>0</v>
      </c>
      <c r="AK303">
        <v>0</v>
      </c>
      <c r="AL303">
        <v>0</v>
      </c>
      <c r="AM303">
        <v>1</v>
      </c>
      <c r="AN303">
        <v>0</v>
      </c>
      <c r="AO303">
        <v>5</v>
      </c>
      <c r="AP303">
        <v>16</v>
      </c>
      <c r="AQ303">
        <v>33</v>
      </c>
      <c r="AR303">
        <v>25</v>
      </c>
      <c r="AS303">
        <v>15</v>
      </c>
      <c r="AT303">
        <v>7</v>
      </c>
      <c r="AU303">
        <v>0</v>
      </c>
      <c r="AV303">
        <v>0</v>
      </c>
    </row>
    <row r="304" spans="1:88" x14ac:dyDescent="0.25">
      <c r="A304" s="1">
        <v>350</v>
      </c>
      <c r="B304">
        <v>63</v>
      </c>
      <c r="C304">
        <v>86</v>
      </c>
      <c r="D304" t="s">
        <v>98</v>
      </c>
      <c r="E304">
        <v>42</v>
      </c>
      <c r="F304" s="1" t="s">
        <v>30</v>
      </c>
      <c r="G304">
        <v>43</v>
      </c>
      <c r="J304" t="s">
        <v>99</v>
      </c>
      <c r="K304" t="s">
        <v>139</v>
      </c>
      <c r="L304" t="s">
        <v>214</v>
      </c>
      <c r="V304">
        <v>8.56</v>
      </c>
      <c r="W304">
        <v>3.52</v>
      </c>
      <c r="X304">
        <v>1.45</v>
      </c>
      <c r="Y304">
        <v>1.31</v>
      </c>
      <c r="Z304">
        <v>20.7</v>
      </c>
      <c r="AA304">
        <v>23.6</v>
      </c>
      <c r="AB304">
        <v>13.88</v>
      </c>
      <c r="AC304">
        <v>7.65</v>
      </c>
      <c r="AD304">
        <v>5.35</v>
      </c>
      <c r="AE304">
        <v>15.17</v>
      </c>
      <c r="AF304">
        <v>35.4</v>
      </c>
      <c r="AG304">
        <v>23.4</v>
      </c>
      <c r="AH304">
        <v>10.199999999999999</v>
      </c>
      <c r="AI304">
        <v>7.65</v>
      </c>
      <c r="AJ304">
        <v>6.8</v>
      </c>
      <c r="AK304">
        <v>4.5999999999999996</v>
      </c>
      <c r="AL304">
        <v>4.5999999999999996</v>
      </c>
      <c r="AM304">
        <v>9.4</v>
      </c>
    </row>
    <row r="305" spans="1:40" x14ac:dyDescent="0.25">
      <c r="A305" s="1">
        <v>365</v>
      </c>
      <c r="B305">
        <v>64</v>
      </c>
      <c r="C305">
        <v>87</v>
      </c>
      <c r="D305" t="s">
        <v>98</v>
      </c>
      <c r="E305">
        <v>43</v>
      </c>
      <c r="F305" s="1" t="s">
        <v>20</v>
      </c>
      <c r="H305">
        <v>20.970800000000001</v>
      </c>
      <c r="I305">
        <v>82.029700000000005</v>
      </c>
      <c r="J305" t="s">
        <v>100</v>
      </c>
      <c r="K305">
        <v>2003</v>
      </c>
      <c r="L305" t="s">
        <v>214</v>
      </c>
      <c r="M305">
        <v>4.41</v>
      </c>
      <c r="N305">
        <v>7.72</v>
      </c>
      <c r="O305">
        <v>16.100000000000001</v>
      </c>
      <c r="P305">
        <v>11.6</v>
      </c>
      <c r="Q305">
        <v>4.25</v>
      </c>
      <c r="R305">
        <v>3.15</v>
      </c>
      <c r="S305">
        <v>2.85</v>
      </c>
      <c r="T305">
        <v>20.65</v>
      </c>
      <c r="U305">
        <v>12.25</v>
      </c>
      <c r="V305">
        <v>15.93</v>
      </c>
      <c r="W305">
        <v>19.3</v>
      </c>
      <c r="X305">
        <v>14.95</v>
      </c>
      <c r="Y305">
        <v>14.3</v>
      </c>
      <c r="Z305">
        <v>13.35</v>
      </c>
      <c r="AA305">
        <v>17.05</v>
      </c>
    </row>
    <row r="306" spans="1:40" s="11" customFormat="1" x14ac:dyDescent="0.25">
      <c r="A306" s="11">
        <v>456</v>
      </c>
      <c r="B306" s="11">
        <v>76</v>
      </c>
      <c r="C306" s="11">
        <v>104</v>
      </c>
      <c r="D306" s="11" t="s">
        <v>203</v>
      </c>
      <c r="E306" s="11">
        <v>44</v>
      </c>
      <c r="F306" s="11" t="s">
        <v>30</v>
      </c>
      <c r="G306" s="11">
        <v>19</v>
      </c>
      <c r="J306" s="11" t="s">
        <v>204</v>
      </c>
      <c r="K306" s="11" t="s">
        <v>212</v>
      </c>
      <c r="L306" s="11" t="s">
        <v>214</v>
      </c>
      <c r="Q306" s="11">
        <v>30.649699762310256</v>
      </c>
      <c r="R306" s="11">
        <v>49.167296532777996</v>
      </c>
      <c r="S306" s="11">
        <v>10.605602923232514</v>
      </c>
      <c r="T306" s="11">
        <v>0</v>
      </c>
      <c r="U306" s="11">
        <v>0</v>
      </c>
      <c r="V306" s="11">
        <v>0</v>
      </c>
      <c r="W306" s="11">
        <v>0</v>
      </c>
      <c r="X306" s="11">
        <v>8.9691885448656077</v>
      </c>
      <c r="Y306" s="11">
        <v>90.155139685744089</v>
      </c>
      <c r="Z306" s="11">
        <v>24.230673758639302</v>
      </c>
      <c r="AA306" s="11">
        <v>13.30508646661</v>
      </c>
      <c r="AB306" s="11">
        <v>7.2072697452215904</v>
      </c>
      <c r="AC306" s="11">
        <v>10.691651653522264</v>
      </c>
      <c r="AD306" s="11">
        <v>41.550837658055322</v>
      </c>
      <c r="AE306" s="11">
        <v>13.49312556836469</v>
      </c>
      <c r="AF306" s="11">
        <v>11.285824570830991</v>
      </c>
      <c r="AG306" s="11">
        <v>9.9688950667587193</v>
      </c>
      <c r="AH306" s="11">
        <v>13.277540138861941</v>
      </c>
      <c r="AI306" s="11">
        <v>9.4987230873639916</v>
      </c>
      <c r="AJ306" s="11">
        <v>20.218745646503887</v>
      </c>
      <c r="AK306" s="11">
        <v>29.141342620129354</v>
      </c>
      <c r="AL306" s="11">
        <v>49.206292840732019</v>
      </c>
      <c r="AM306" s="11">
        <v>24.810430381293195</v>
      </c>
      <c r="AN306" s="11">
        <v>20.24936579140601</v>
      </c>
    </row>
    <row r="308" spans="1:40" x14ac:dyDescent="0.25">
      <c r="E308" s="11"/>
      <c r="F308" t="s">
        <v>378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DA623-5E74-48D4-966D-4F953BF22D19}">
  <dimension ref="A1:AS311"/>
  <sheetViews>
    <sheetView workbookViewId="0">
      <pane xSplit="5" ySplit="1" topLeftCell="F78" activePane="bottomRight" state="frozen"/>
      <selection pane="topRight" activeCell="F1" sqref="F1"/>
      <selection pane="bottomLeft" activeCell="A2" sqref="A2"/>
      <selection pane="bottomRight" activeCell="A97" sqref="A1:A1048576"/>
    </sheetView>
  </sheetViews>
  <sheetFormatPr defaultRowHeight="15" x14ac:dyDescent="0.25"/>
  <cols>
    <col min="1" max="1" width="4.85546875" customWidth="1"/>
    <col min="2" max="2" width="1.42578125" customWidth="1"/>
    <col min="9" max="9" width="12.140625" customWidth="1"/>
    <col min="23" max="23" width="12" bestFit="1" customWidth="1"/>
    <col min="24" max="24" width="12" customWidth="1"/>
    <col min="25" max="25" width="14.42578125" bestFit="1" customWidth="1"/>
    <col min="26" max="26" width="16.28515625" bestFit="1" customWidth="1"/>
    <col min="27" max="27" width="14.140625" style="1" bestFit="1" customWidth="1"/>
    <col min="28" max="30" width="15.140625" style="1" bestFit="1" customWidth="1"/>
    <col min="31" max="35" width="15.140625" bestFit="1" customWidth="1"/>
  </cols>
  <sheetData>
    <row r="1" spans="1:45" x14ac:dyDescent="0.25">
      <c r="A1" t="s">
        <v>215</v>
      </c>
      <c r="B1" t="s">
        <v>112</v>
      </c>
      <c r="C1" t="s">
        <v>113</v>
      </c>
      <c r="D1" t="s">
        <v>1</v>
      </c>
      <c r="E1" t="s">
        <v>115</v>
      </c>
      <c r="F1" t="s">
        <v>217</v>
      </c>
      <c r="G1" t="s">
        <v>216</v>
      </c>
      <c r="H1" t="s">
        <v>356</v>
      </c>
      <c r="I1" t="s">
        <v>6</v>
      </c>
      <c r="J1" t="s">
        <v>5</v>
      </c>
      <c r="K1" t="s">
        <v>0</v>
      </c>
      <c r="L1" t="s">
        <v>7</v>
      </c>
      <c r="M1" t="s">
        <v>8</v>
      </c>
      <c r="N1" t="s">
        <v>9</v>
      </c>
      <c r="O1" t="s">
        <v>10</v>
      </c>
      <c r="P1" t="s">
        <v>11</v>
      </c>
      <c r="Q1" t="s">
        <v>12</v>
      </c>
      <c r="R1" t="s">
        <v>13</v>
      </c>
      <c r="S1" t="s">
        <v>14</v>
      </c>
      <c r="T1" t="s">
        <v>15</v>
      </c>
      <c r="U1" t="s">
        <v>16</v>
      </c>
      <c r="V1" t="s">
        <v>17</v>
      </c>
      <c r="W1" t="s">
        <v>18</v>
      </c>
      <c r="Y1" t="s">
        <v>540</v>
      </c>
      <c r="Z1" t="s">
        <v>541</v>
      </c>
      <c r="AA1" t="s">
        <v>536</v>
      </c>
      <c r="AB1" t="s">
        <v>537</v>
      </c>
      <c r="AC1" t="s">
        <v>538</v>
      </c>
      <c r="AD1" t="s">
        <v>539</v>
      </c>
      <c r="AE1" t="s">
        <v>547</v>
      </c>
      <c r="AF1" t="s">
        <v>543</v>
      </c>
      <c r="AG1" t="s">
        <v>544</v>
      </c>
      <c r="AH1" t="s">
        <v>545</v>
      </c>
      <c r="AI1" t="s">
        <v>546</v>
      </c>
      <c r="AK1" t="s">
        <v>2</v>
      </c>
      <c r="AL1" t="s">
        <v>118</v>
      </c>
      <c r="AM1" t="s">
        <v>3</v>
      </c>
      <c r="AN1" t="s">
        <v>4</v>
      </c>
      <c r="AO1" t="s">
        <v>353</v>
      </c>
      <c r="AP1" t="s">
        <v>234</v>
      </c>
      <c r="AQ1" t="s">
        <v>312</v>
      </c>
      <c r="AR1" t="s">
        <v>358</v>
      </c>
      <c r="AS1" t="s">
        <v>359</v>
      </c>
    </row>
    <row r="2" spans="1:45" x14ac:dyDescent="0.25">
      <c r="A2" s="22">
        <v>12</v>
      </c>
      <c r="B2" s="22">
        <v>2</v>
      </c>
      <c r="C2" s="22">
        <v>3</v>
      </c>
      <c r="D2" s="22" t="s">
        <v>19</v>
      </c>
      <c r="E2" s="22">
        <v>3</v>
      </c>
      <c r="F2" s="23" t="s">
        <v>225</v>
      </c>
      <c r="G2" s="23" t="s">
        <v>219</v>
      </c>
      <c r="H2" s="23" t="s">
        <v>360</v>
      </c>
      <c r="I2" s="22" t="s">
        <v>114</v>
      </c>
      <c r="J2" s="22" t="s">
        <v>21</v>
      </c>
      <c r="K2" s="22" t="s">
        <v>116</v>
      </c>
      <c r="L2" s="22">
        <v>122.44999999999999</v>
      </c>
      <c r="M2" s="22">
        <v>167.48000000000002</v>
      </c>
      <c r="N2" s="22">
        <v>182.88499999999999</v>
      </c>
      <c r="O2" s="22">
        <v>276.5</v>
      </c>
      <c r="P2" s="22">
        <v>292.3</v>
      </c>
      <c r="Q2" s="22">
        <v>399.73999999999995</v>
      </c>
      <c r="R2" s="22">
        <v>361.03000000000003</v>
      </c>
      <c r="S2" s="22">
        <v>334.96</v>
      </c>
      <c r="T2" s="22">
        <v>483.47999999999996</v>
      </c>
      <c r="U2" s="22">
        <v>530.09</v>
      </c>
      <c r="V2" s="22">
        <v>453.85500000000002</v>
      </c>
      <c r="W2" s="22">
        <v>778.54500000000007</v>
      </c>
      <c r="X2" s="22"/>
      <c r="Y2" s="22">
        <f>AA2</f>
        <v>1980</v>
      </c>
      <c r="Z2" s="22">
        <f>COUNT(AA2:AI2)</f>
        <v>2</v>
      </c>
      <c r="AA2" s="1">
        <v>1980</v>
      </c>
      <c r="AB2" s="1">
        <v>1981</v>
      </c>
      <c r="AK2" s="22" t="s">
        <v>30</v>
      </c>
      <c r="AL2" s="22">
        <v>54</v>
      </c>
      <c r="AM2" s="22"/>
      <c r="AN2" s="22"/>
      <c r="AO2" s="22">
        <v>1</v>
      </c>
      <c r="AP2" s="22">
        <v>1</v>
      </c>
      <c r="AQ2" s="22">
        <v>1</v>
      </c>
      <c r="AR2" s="22">
        <v>24</v>
      </c>
      <c r="AS2" s="22">
        <v>12</v>
      </c>
    </row>
    <row r="3" spans="1:45" x14ac:dyDescent="0.25">
      <c r="A3" s="22">
        <v>12</v>
      </c>
      <c r="B3" s="22">
        <v>2</v>
      </c>
      <c r="C3" s="22">
        <v>3</v>
      </c>
      <c r="D3" s="22" t="s">
        <v>19</v>
      </c>
      <c r="E3" s="22">
        <v>4</v>
      </c>
      <c r="F3" s="23" t="s">
        <v>225</v>
      </c>
      <c r="G3" s="23" t="s">
        <v>219</v>
      </c>
      <c r="H3" s="23" t="s">
        <v>360</v>
      </c>
      <c r="I3" s="22" t="s">
        <v>114</v>
      </c>
      <c r="J3" s="22" t="s">
        <v>22</v>
      </c>
      <c r="K3" s="22" t="s">
        <v>116</v>
      </c>
      <c r="L3" s="22">
        <v>462</v>
      </c>
      <c r="M3" s="22">
        <v>700.7</v>
      </c>
      <c r="N3" s="22">
        <v>173.25</v>
      </c>
      <c r="O3" s="22">
        <v>229.07499999999999</v>
      </c>
      <c r="P3" s="22">
        <v>227.53500000000003</v>
      </c>
      <c r="Q3" s="22">
        <v>1059.905</v>
      </c>
      <c r="R3" s="22">
        <v>1446.0600000000002</v>
      </c>
      <c r="S3" s="22">
        <v>512.81999999999994</v>
      </c>
      <c r="T3" s="22">
        <v>440.05499999999995</v>
      </c>
      <c r="U3" s="22">
        <v>292.59999999999997</v>
      </c>
      <c r="V3" s="22">
        <v>287.97999999999996</v>
      </c>
      <c r="W3" s="22">
        <v>275.27499999999998</v>
      </c>
      <c r="X3" s="22"/>
      <c r="Y3" s="22">
        <f t="shared" ref="Y3:Y66" si="0">AA3</f>
        <v>1980</v>
      </c>
      <c r="Z3" s="22">
        <f t="shared" ref="Z3:Z66" si="1">COUNT(AA3:AI3)</f>
        <v>2</v>
      </c>
      <c r="AA3" s="1">
        <v>1980</v>
      </c>
      <c r="AB3" s="1">
        <v>1981</v>
      </c>
      <c r="AK3" s="22" t="s">
        <v>30</v>
      </c>
      <c r="AL3" s="22">
        <v>54</v>
      </c>
      <c r="AM3" s="22"/>
      <c r="AN3" s="22"/>
      <c r="AO3" s="22">
        <v>1</v>
      </c>
      <c r="AP3" s="22">
        <v>1</v>
      </c>
      <c r="AQ3" s="22">
        <v>1</v>
      </c>
      <c r="AR3" s="22">
        <v>24</v>
      </c>
      <c r="AS3" s="22">
        <v>12</v>
      </c>
    </row>
    <row r="4" spans="1:45" x14ac:dyDescent="0.25">
      <c r="A4">
        <v>14</v>
      </c>
      <c r="B4">
        <v>3</v>
      </c>
      <c r="C4">
        <v>4</v>
      </c>
      <c r="D4" t="s">
        <v>23</v>
      </c>
      <c r="E4">
        <v>5</v>
      </c>
      <c r="F4" s="9" t="s">
        <v>221</v>
      </c>
      <c r="G4" s="9" t="s">
        <v>223</v>
      </c>
      <c r="H4" s="9" t="s">
        <v>360</v>
      </c>
      <c r="I4" t="s">
        <v>117</v>
      </c>
      <c r="J4" t="s">
        <v>24</v>
      </c>
      <c r="K4" t="s">
        <v>116</v>
      </c>
      <c r="L4">
        <v>2.2349999999999999</v>
      </c>
      <c r="M4">
        <v>2.0099999999999998</v>
      </c>
      <c r="N4">
        <v>1.98</v>
      </c>
      <c r="O4">
        <v>1.47</v>
      </c>
      <c r="P4">
        <v>0.92500000000000004</v>
      </c>
      <c r="Q4">
        <v>0.85499999999999998</v>
      </c>
      <c r="R4">
        <v>1.06</v>
      </c>
      <c r="S4">
        <v>0.88500000000000001</v>
      </c>
      <c r="T4">
        <v>0.8</v>
      </c>
      <c r="U4">
        <v>0.75</v>
      </c>
      <c r="V4">
        <v>1.8499999999999999</v>
      </c>
      <c r="W4">
        <v>3.87</v>
      </c>
      <c r="Y4" s="22">
        <f t="shared" si="0"/>
        <v>1981</v>
      </c>
      <c r="Z4" s="22">
        <f t="shared" si="1"/>
        <v>3</v>
      </c>
      <c r="AA4" s="1">
        <v>1981</v>
      </c>
      <c r="AB4" s="1">
        <v>1982</v>
      </c>
      <c r="AC4" s="1">
        <v>1983</v>
      </c>
      <c r="AK4" t="s">
        <v>20</v>
      </c>
      <c r="AM4">
        <v>9.2822999999999993</v>
      </c>
      <c r="AN4">
        <v>79.277199999999993</v>
      </c>
      <c r="AO4">
        <v>0</v>
      </c>
      <c r="AP4">
        <v>0</v>
      </c>
      <c r="AQ4">
        <v>0</v>
      </c>
      <c r="AR4">
        <v>21</v>
      </c>
      <c r="AS4">
        <v>12</v>
      </c>
    </row>
    <row r="5" spans="1:45" x14ac:dyDescent="0.25">
      <c r="A5">
        <v>14</v>
      </c>
      <c r="B5">
        <v>3</v>
      </c>
      <c r="C5">
        <v>4</v>
      </c>
      <c r="D5" t="s">
        <v>23</v>
      </c>
      <c r="E5">
        <v>6</v>
      </c>
      <c r="F5" s="9" t="s">
        <v>221</v>
      </c>
      <c r="G5" s="9" t="s">
        <v>223</v>
      </c>
      <c r="H5" s="9" t="s">
        <v>360</v>
      </c>
      <c r="I5" t="s">
        <v>117</v>
      </c>
      <c r="J5" t="s">
        <v>25</v>
      </c>
      <c r="K5" t="s">
        <v>116</v>
      </c>
      <c r="L5">
        <v>1.085</v>
      </c>
      <c r="M5">
        <v>1.83</v>
      </c>
      <c r="N5">
        <v>2.5</v>
      </c>
      <c r="O5">
        <v>3.5</v>
      </c>
      <c r="P5">
        <v>4.9649999999999999</v>
      </c>
      <c r="Q5">
        <v>4.665</v>
      </c>
      <c r="R5">
        <v>1.625</v>
      </c>
      <c r="S5">
        <v>2.5</v>
      </c>
      <c r="T5">
        <v>2.5</v>
      </c>
      <c r="U5">
        <v>2</v>
      </c>
      <c r="V5">
        <v>2</v>
      </c>
      <c r="W5">
        <v>3.83</v>
      </c>
      <c r="Y5" s="22">
        <f t="shared" si="0"/>
        <v>1981</v>
      </c>
      <c r="Z5" s="22">
        <f t="shared" si="1"/>
        <v>3</v>
      </c>
      <c r="AA5" s="1">
        <v>1981</v>
      </c>
      <c r="AB5" s="1">
        <v>1982</v>
      </c>
      <c r="AC5" s="1">
        <v>1983</v>
      </c>
      <c r="AK5" t="s">
        <v>20</v>
      </c>
      <c r="AM5">
        <v>9.2822999999999993</v>
      </c>
      <c r="AN5">
        <v>79.277199999999993</v>
      </c>
      <c r="AO5">
        <v>0</v>
      </c>
      <c r="AP5">
        <v>0</v>
      </c>
      <c r="AQ5">
        <v>0</v>
      </c>
      <c r="AR5">
        <v>21</v>
      </c>
      <c r="AS5">
        <v>12</v>
      </c>
    </row>
    <row r="6" spans="1:45" x14ac:dyDescent="0.25">
      <c r="A6">
        <v>14</v>
      </c>
      <c r="B6">
        <v>3</v>
      </c>
      <c r="C6">
        <v>4</v>
      </c>
      <c r="D6" t="s">
        <v>23</v>
      </c>
      <c r="E6">
        <v>7</v>
      </c>
      <c r="F6" s="9" t="s">
        <v>221</v>
      </c>
      <c r="G6" s="9" t="s">
        <v>223</v>
      </c>
      <c r="H6" s="9" t="s">
        <v>360</v>
      </c>
      <c r="I6" t="s">
        <v>117</v>
      </c>
      <c r="J6" t="s">
        <v>26</v>
      </c>
      <c r="K6" t="s">
        <v>116</v>
      </c>
      <c r="L6">
        <v>2.585</v>
      </c>
      <c r="M6">
        <v>3.33</v>
      </c>
      <c r="N6">
        <v>5.17</v>
      </c>
      <c r="O6">
        <v>7.17</v>
      </c>
      <c r="P6">
        <v>3.8</v>
      </c>
      <c r="Q6">
        <v>2.25</v>
      </c>
      <c r="R6">
        <v>1.2</v>
      </c>
      <c r="S6">
        <v>1.335</v>
      </c>
      <c r="T6">
        <v>1.335</v>
      </c>
      <c r="U6">
        <v>2.165</v>
      </c>
      <c r="V6">
        <v>2.585</v>
      </c>
      <c r="W6">
        <v>3</v>
      </c>
      <c r="Y6" s="22">
        <f t="shared" si="0"/>
        <v>1981</v>
      </c>
      <c r="Z6" s="22">
        <f t="shared" si="1"/>
        <v>3</v>
      </c>
      <c r="AA6" s="1">
        <v>1981</v>
      </c>
      <c r="AB6" s="1">
        <v>1982</v>
      </c>
      <c r="AC6" s="1">
        <v>1983</v>
      </c>
      <c r="AK6" t="s">
        <v>20</v>
      </c>
      <c r="AM6">
        <v>9.2822999999999993</v>
      </c>
      <c r="AN6">
        <v>79.277199999999993</v>
      </c>
      <c r="AO6">
        <v>0</v>
      </c>
      <c r="AP6">
        <v>0</v>
      </c>
      <c r="AQ6">
        <v>0</v>
      </c>
      <c r="AR6">
        <v>21</v>
      </c>
      <c r="AS6">
        <v>12</v>
      </c>
    </row>
    <row r="7" spans="1:45" x14ac:dyDescent="0.25">
      <c r="A7">
        <v>21</v>
      </c>
      <c r="B7">
        <v>5</v>
      </c>
      <c r="C7">
        <v>6</v>
      </c>
      <c r="D7" t="s">
        <v>27</v>
      </c>
      <c r="E7">
        <v>8</v>
      </c>
      <c r="F7" s="9" t="s">
        <v>245</v>
      </c>
      <c r="G7" s="9" t="s">
        <v>246</v>
      </c>
      <c r="H7" s="9" t="s">
        <v>361</v>
      </c>
      <c r="I7" t="s">
        <v>119</v>
      </c>
      <c r="J7" t="s">
        <v>28</v>
      </c>
      <c r="K7" t="s">
        <v>116</v>
      </c>
      <c r="L7">
        <v>0</v>
      </c>
      <c r="M7">
        <v>0</v>
      </c>
      <c r="N7">
        <v>0</v>
      </c>
      <c r="O7">
        <v>10</v>
      </c>
      <c r="P7">
        <v>4</v>
      </c>
      <c r="Q7">
        <v>4</v>
      </c>
      <c r="R7">
        <v>1</v>
      </c>
      <c r="S7">
        <v>0</v>
      </c>
      <c r="T7">
        <v>0</v>
      </c>
      <c r="U7">
        <v>0</v>
      </c>
      <c r="V7">
        <v>0</v>
      </c>
      <c r="W7">
        <v>0</v>
      </c>
      <c r="Y7" s="22">
        <f t="shared" si="0"/>
        <v>1981</v>
      </c>
      <c r="Z7" s="22">
        <f t="shared" si="1"/>
        <v>2</v>
      </c>
      <c r="AA7" s="1">
        <v>1981</v>
      </c>
      <c r="AB7" s="1">
        <v>1982</v>
      </c>
      <c r="AK7" t="s">
        <v>20</v>
      </c>
      <c r="AM7" s="1">
        <v>26.2088</v>
      </c>
      <c r="AN7" s="1">
        <v>90.266999999999996</v>
      </c>
      <c r="AO7">
        <v>1</v>
      </c>
      <c r="AP7">
        <v>0</v>
      </c>
      <c r="AQ7">
        <v>1</v>
      </c>
      <c r="AR7">
        <v>12</v>
      </c>
      <c r="AS7">
        <v>12</v>
      </c>
    </row>
    <row r="8" spans="1:45" x14ac:dyDescent="0.25">
      <c r="A8" s="22">
        <v>44</v>
      </c>
      <c r="B8" s="22">
        <v>8</v>
      </c>
      <c r="C8" s="22">
        <v>9</v>
      </c>
      <c r="D8" s="22" t="s">
        <v>29</v>
      </c>
      <c r="E8" s="22">
        <v>10</v>
      </c>
      <c r="F8" s="23" t="s">
        <v>224</v>
      </c>
      <c r="G8" s="23" t="s">
        <v>220</v>
      </c>
      <c r="H8" s="23" t="s">
        <v>524</v>
      </c>
      <c r="I8" s="22" t="s">
        <v>120</v>
      </c>
      <c r="J8" s="22" t="s">
        <v>32</v>
      </c>
      <c r="K8" s="22" t="s">
        <v>116</v>
      </c>
      <c r="L8" s="22">
        <v>476.25</v>
      </c>
      <c r="M8" s="22">
        <v>379.125</v>
      </c>
      <c r="N8" s="22">
        <v>281.625</v>
      </c>
      <c r="O8" s="22">
        <v>461.34000000000003</v>
      </c>
      <c r="P8" s="22">
        <v>183.285</v>
      </c>
      <c r="Q8" s="22">
        <v>168.87</v>
      </c>
      <c r="R8" s="22">
        <v>256.59000000000003</v>
      </c>
      <c r="S8" s="22">
        <v>469.125</v>
      </c>
      <c r="T8" s="22">
        <v>517.04999999999995</v>
      </c>
      <c r="U8" s="22">
        <v>333.255</v>
      </c>
      <c r="V8" s="22">
        <v>403.995</v>
      </c>
      <c r="W8" s="22">
        <v>254.19</v>
      </c>
      <c r="X8" s="22"/>
      <c r="Y8" s="22">
        <f t="shared" si="0"/>
        <v>1987</v>
      </c>
      <c r="Z8" s="22">
        <f t="shared" si="1"/>
        <v>2</v>
      </c>
      <c r="AA8" s="1">
        <v>1987</v>
      </c>
      <c r="AB8" s="1">
        <v>1988</v>
      </c>
      <c r="AK8" s="22" t="s">
        <v>20</v>
      </c>
      <c r="AL8" s="22"/>
      <c r="AM8" s="22">
        <v>23.134399999999999</v>
      </c>
      <c r="AN8" s="22">
        <v>80.193100000000001</v>
      </c>
      <c r="AO8" s="22">
        <v>1</v>
      </c>
      <c r="AP8" s="22">
        <v>0</v>
      </c>
      <c r="AQ8" s="22">
        <v>1</v>
      </c>
      <c r="AR8" s="22">
        <v>24</v>
      </c>
      <c r="AS8" s="22">
        <v>12</v>
      </c>
    </row>
    <row r="9" spans="1:45" x14ac:dyDescent="0.25">
      <c r="A9" s="22">
        <v>49</v>
      </c>
      <c r="B9" s="22">
        <v>9</v>
      </c>
      <c r="C9" s="22">
        <v>10</v>
      </c>
      <c r="D9" s="22" t="s">
        <v>33</v>
      </c>
      <c r="E9" s="22">
        <v>11</v>
      </c>
      <c r="F9" s="23" t="s">
        <v>228</v>
      </c>
      <c r="G9" s="23" t="s">
        <v>226</v>
      </c>
      <c r="H9" s="23" t="s">
        <v>362</v>
      </c>
      <c r="I9" s="22" t="s">
        <v>120</v>
      </c>
      <c r="J9" s="22" t="s">
        <v>34</v>
      </c>
      <c r="K9" s="22" t="s">
        <v>116</v>
      </c>
      <c r="L9" s="22">
        <v>3</v>
      </c>
      <c r="M9" s="22">
        <v>21</v>
      </c>
      <c r="N9" s="22">
        <v>44</v>
      </c>
      <c r="O9" s="22">
        <v>74</v>
      </c>
      <c r="P9" s="22">
        <v>63</v>
      </c>
      <c r="Q9" s="22">
        <v>3.7</v>
      </c>
      <c r="R9" s="22">
        <v>0</v>
      </c>
      <c r="S9" s="22">
        <v>5</v>
      </c>
      <c r="T9" s="22">
        <v>17</v>
      </c>
      <c r="U9" s="22">
        <v>68</v>
      </c>
      <c r="V9" s="22">
        <v>9</v>
      </c>
      <c r="W9" s="22">
        <v>0</v>
      </c>
      <c r="X9" s="22"/>
      <c r="Y9" s="22">
        <f t="shared" si="0"/>
        <v>1987</v>
      </c>
      <c r="Z9" s="22">
        <f t="shared" si="1"/>
        <v>2</v>
      </c>
      <c r="AA9" s="1">
        <v>1987</v>
      </c>
      <c r="AB9" s="1">
        <v>1988</v>
      </c>
      <c r="AK9" s="22" t="s">
        <v>30</v>
      </c>
      <c r="AL9" s="22">
        <v>20</v>
      </c>
      <c r="AM9" s="22"/>
      <c r="AN9" s="22"/>
      <c r="AO9" s="22">
        <v>0</v>
      </c>
      <c r="AP9" s="22">
        <v>1</v>
      </c>
      <c r="AQ9" s="22">
        <v>1</v>
      </c>
      <c r="AR9" s="22">
        <v>12</v>
      </c>
      <c r="AS9" s="22">
        <v>12</v>
      </c>
    </row>
    <row r="10" spans="1:45" x14ac:dyDescent="0.25">
      <c r="A10" s="22">
        <v>49</v>
      </c>
      <c r="B10" s="22">
        <v>9</v>
      </c>
      <c r="C10" s="22">
        <v>10</v>
      </c>
      <c r="D10" s="22" t="s">
        <v>33</v>
      </c>
      <c r="E10" s="22">
        <v>12</v>
      </c>
      <c r="F10" s="23" t="s">
        <v>228</v>
      </c>
      <c r="G10" s="23" t="s">
        <v>226</v>
      </c>
      <c r="H10" s="23" t="s">
        <v>362</v>
      </c>
      <c r="I10" s="22" t="s">
        <v>120</v>
      </c>
      <c r="J10" s="22" t="s">
        <v>35</v>
      </c>
      <c r="K10" s="22" t="s">
        <v>116</v>
      </c>
      <c r="L10" s="22">
        <v>72</v>
      </c>
      <c r="M10" s="22">
        <v>792</v>
      </c>
      <c r="N10" s="22">
        <v>1359</v>
      </c>
      <c r="O10" s="22">
        <v>685</v>
      </c>
      <c r="P10" s="22">
        <v>262</v>
      </c>
      <c r="Q10" s="22">
        <v>11.200000000000001</v>
      </c>
      <c r="R10" s="22">
        <v>15</v>
      </c>
      <c r="S10" s="22">
        <v>43</v>
      </c>
      <c r="T10" s="22">
        <v>149</v>
      </c>
      <c r="U10" s="22">
        <v>535</v>
      </c>
      <c r="V10" s="22">
        <v>162</v>
      </c>
      <c r="W10" s="22">
        <v>120</v>
      </c>
      <c r="X10" s="22"/>
      <c r="Y10" s="22">
        <f t="shared" si="0"/>
        <v>1987</v>
      </c>
      <c r="Z10" s="22">
        <f t="shared" si="1"/>
        <v>2</v>
      </c>
      <c r="AA10" s="1">
        <v>1987</v>
      </c>
      <c r="AB10" s="1">
        <v>1988</v>
      </c>
      <c r="AK10" s="22" t="s">
        <v>30</v>
      </c>
      <c r="AL10" s="22">
        <v>20</v>
      </c>
      <c r="AM10" s="22"/>
      <c r="AN10" s="22"/>
      <c r="AO10" s="22">
        <v>0</v>
      </c>
      <c r="AP10" s="22">
        <v>1</v>
      </c>
      <c r="AQ10" s="22">
        <v>1</v>
      </c>
      <c r="AR10" s="22">
        <v>12</v>
      </c>
      <c r="AS10" s="22">
        <v>12</v>
      </c>
    </row>
    <row r="11" spans="1:45" x14ac:dyDescent="0.25">
      <c r="A11" s="22">
        <v>49</v>
      </c>
      <c r="B11" s="22">
        <v>9</v>
      </c>
      <c r="C11" s="22">
        <v>10</v>
      </c>
      <c r="D11" s="22" t="s">
        <v>33</v>
      </c>
      <c r="E11" s="22">
        <v>13</v>
      </c>
      <c r="F11" s="23" t="s">
        <v>228</v>
      </c>
      <c r="G11" s="23" t="s">
        <v>226</v>
      </c>
      <c r="H11" s="23" t="s">
        <v>362</v>
      </c>
      <c r="I11" s="22" t="s">
        <v>120</v>
      </c>
      <c r="J11" s="22" t="s">
        <v>36</v>
      </c>
      <c r="K11" s="22" t="s">
        <v>116</v>
      </c>
      <c r="L11" s="22">
        <v>9.5</v>
      </c>
      <c r="M11" s="22">
        <v>33.06</v>
      </c>
      <c r="N11" s="22">
        <v>137.56</v>
      </c>
      <c r="O11" s="22">
        <v>129.96</v>
      </c>
      <c r="P11" s="22">
        <v>66.5</v>
      </c>
      <c r="Q11" s="22">
        <v>19</v>
      </c>
      <c r="R11" s="22">
        <v>13.299999999999999</v>
      </c>
      <c r="S11" s="22">
        <v>1.1399999999999999</v>
      </c>
      <c r="T11" s="22">
        <v>171.38</v>
      </c>
      <c r="U11" s="22">
        <v>181.26</v>
      </c>
      <c r="V11" s="22">
        <v>14.06</v>
      </c>
      <c r="W11" s="22">
        <v>4.5599999999999996</v>
      </c>
      <c r="X11" s="22"/>
      <c r="Y11" s="22">
        <f t="shared" si="0"/>
        <v>1987</v>
      </c>
      <c r="Z11" s="22">
        <f t="shared" si="1"/>
        <v>2</v>
      </c>
      <c r="AA11" s="1">
        <v>1987</v>
      </c>
      <c r="AB11" s="1">
        <v>1988</v>
      </c>
      <c r="AK11" s="22" t="s">
        <v>30</v>
      </c>
      <c r="AL11" s="22">
        <v>20</v>
      </c>
      <c r="AM11" s="22"/>
      <c r="AN11" s="22"/>
      <c r="AO11" s="22">
        <v>0</v>
      </c>
      <c r="AP11" s="22">
        <v>1</v>
      </c>
      <c r="AQ11" s="22">
        <v>1</v>
      </c>
      <c r="AR11" s="22">
        <v>12</v>
      </c>
      <c r="AS11" s="22">
        <v>12</v>
      </c>
    </row>
    <row r="12" spans="1:45" x14ac:dyDescent="0.25">
      <c r="A12" s="22">
        <v>50</v>
      </c>
      <c r="B12" s="22">
        <v>10</v>
      </c>
      <c r="C12" s="22">
        <v>11</v>
      </c>
      <c r="D12" s="22" t="s">
        <v>29</v>
      </c>
      <c r="E12" s="22">
        <v>14</v>
      </c>
      <c r="F12" s="23" t="s">
        <v>229</v>
      </c>
      <c r="G12" s="23" t="s">
        <v>230</v>
      </c>
      <c r="H12" s="23" t="s">
        <v>362</v>
      </c>
      <c r="I12" s="22" t="s">
        <v>120</v>
      </c>
      <c r="J12" s="22" t="s">
        <v>37</v>
      </c>
      <c r="K12" s="22" t="s">
        <v>116</v>
      </c>
      <c r="L12" s="22">
        <v>481.2</v>
      </c>
      <c r="M12" s="22">
        <v>638</v>
      </c>
      <c r="N12" s="22">
        <v>676</v>
      </c>
      <c r="O12" s="22">
        <v>925.6</v>
      </c>
      <c r="P12" s="22">
        <v>377</v>
      </c>
      <c r="Q12" s="22">
        <v>343.4</v>
      </c>
      <c r="R12" s="22">
        <v>437</v>
      </c>
      <c r="S12" s="22">
        <v>512</v>
      </c>
      <c r="T12" s="22">
        <v>903</v>
      </c>
      <c r="U12" s="22">
        <v>584</v>
      </c>
      <c r="V12" s="22">
        <v>278</v>
      </c>
      <c r="W12" s="22">
        <v>568</v>
      </c>
      <c r="X12" s="22"/>
      <c r="Y12" s="22">
        <f t="shared" si="0"/>
        <v>1987</v>
      </c>
      <c r="Z12" s="22">
        <f t="shared" si="1"/>
        <v>2</v>
      </c>
      <c r="AA12" s="1">
        <v>1987</v>
      </c>
      <c r="AB12" s="1">
        <v>1988</v>
      </c>
      <c r="AK12" s="22" t="s">
        <v>30</v>
      </c>
      <c r="AL12" s="22">
        <v>21</v>
      </c>
      <c r="AM12" s="22"/>
      <c r="AN12" s="22"/>
      <c r="AO12" s="22">
        <v>0</v>
      </c>
      <c r="AP12" s="22">
        <v>1</v>
      </c>
      <c r="AQ12" s="22">
        <v>1</v>
      </c>
      <c r="AR12" s="22">
        <v>12</v>
      </c>
      <c r="AS12" s="22">
        <v>12</v>
      </c>
    </row>
    <row r="13" spans="1:45" x14ac:dyDescent="0.25">
      <c r="A13" s="22">
        <v>59</v>
      </c>
      <c r="B13" s="22">
        <v>11</v>
      </c>
      <c r="C13" s="22">
        <v>12</v>
      </c>
      <c r="D13" s="22" t="s">
        <v>38</v>
      </c>
      <c r="E13" s="22">
        <v>15</v>
      </c>
      <c r="F13" s="23" t="s">
        <v>245</v>
      </c>
      <c r="G13" s="23" t="s">
        <v>246</v>
      </c>
      <c r="H13" s="23" t="s">
        <v>361</v>
      </c>
      <c r="I13" s="22" t="s">
        <v>121</v>
      </c>
      <c r="J13" s="22" t="s">
        <v>39</v>
      </c>
      <c r="K13" s="22" t="s">
        <v>116</v>
      </c>
      <c r="L13" s="22">
        <v>1613.809827</v>
      </c>
      <c r="M13" s="22">
        <v>2072.6442660000002</v>
      </c>
      <c r="N13" s="22">
        <v>2470.4988840000001</v>
      </c>
      <c r="O13" s="22">
        <v>2518.5042749999998</v>
      </c>
      <c r="P13" s="22">
        <v>2064.8596080000002</v>
      </c>
      <c r="Q13" s="22">
        <v>2964.6154019999999</v>
      </c>
      <c r="R13" s="22">
        <v>8016.230649000001</v>
      </c>
      <c r="S13" s="22">
        <v>8064.2778930000004</v>
      </c>
      <c r="T13" s="22">
        <v>5496.5544899999986</v>
      </c>
      <c r="U13" s="22">
        <v>3415.4977710000003</v>
      </c>
      <c r="V13" s="22">
        <v>2201.1748289999996</v>
      </c>
      <c r="W13" s="22">
        <v>1306.7762190000001</v>
      </c>
      <c r="X13" s="22"/>
      <c r="Y13" s="22">
        <f t="shared" si="0"/>
        <v>1983</v>
      </c>
      <c r="Z13" s="22">
        <f t="shared" si="1"/>
        <v>4</v>
      </c>
      <c r="AA13" s="1">
        <v>1983</v>
      </c>
      <c r="AB13" s="1">
        <v>1984</v>
      </c>
      <c r="AC13" s="1">
        <v>1985</v>
      </c>
      <c r="AD13" s="1">
        <v>1986</v>
      </c>
      <c r="AK13" s="22" t="s">
        <v>30</v>
      </c>
      <c r="AL13" s="22">
        <v>39</v>
      </c>
      <c r="AM13" s="22"/>
      <c r="AN13" s="22"/>
      <c r="AO13" s="22">
        <v>1</v>
      </c>
      <c r="AP13" s="22">
        <v>0</v>
      </c>
      <c r="AQ13" s="22">
        <v>1</v>
      </c>
      <c r="AR13" s="22">
        <v>12</v>
      </c>
      <c r="AS13" s="22">
        <v>12</v>
      </c>
    </row>
    <row r="14" spans="1:45" x14ac:dyDescent="0.25">
      <c r="A14" s="22">
        <v>60</v>
      </c>
      <c r="B14" s="22">
        <v>12</v>
      </c>
      <c r="C14" s="22">
        <v>13</v>
      </c>
      <c r="D14" s="22" t="s">
        <v>40</v>
      </c>
      <c r="E14" s="22">
        <v>16</v>
      </c>
      <c r="F14" s="23" t="s">
        <v>225</v>
      </c>
      <c r="G14" s="23" t="s">
        <v>221</v>
      </c>
      <c r="H14" s="23" t="s">
        <v>360</v>
      </c>
      <c r="I14" s="22">
        <v>1980</v>
      </c>
      <c r="J14" s="22" t="s">
        <v>41</v>
      </c>
      <c r="K14" s="22" t="s">
        <v>116</v>
      </c>
      <c r="L14" s="22">
        <v>2448.7709</v>
      </c>
      <c r="M14" s="22">
        <v>3815.6960499999996</v>
      </c>
      <c r="N14" s="22">
        <v>1443.4998499999999</v>
      </c>
      <c r="O14" s="22">
        <v>934.06439999999998</v>
      </c>
      <c r="P14" s="22">
        <v>770.72399999999993</v>
      </c>
      <c r="Q14" s="22">
        <v>829.00229999999999</v>
      </c>
      <c r="R14" s="22">
        <v>2156.0759000000003</v>
      </c>
      <c r="S14" s="22">
        <v>2099.6067000000003</v>
      </c>
      <c r="T14" s="22">
        <v>1723.2112</v>
      </c>
      <c r="U14" s="22">
        <v>1400.2750000000001</v>
      </c>
      <c r="V14" s="22">
        <v>2114.6008999999999</v>
      </c>
      <c r="W14" s="22">
        <v>3441.9272999999998</v>
      </c>
      <c r="X14" s="22"/>
      <c r="Y14" s="22">
        <f t="shared" si="0"/>
        <v>1980</v>
      </c>
      <c r="Z14" s="22">
        <f t="shared" si="1"/>
        <v>1</v>
      </c>
      <c r="AA14" s="22">
        <v>1980</v>
      </c>
      <c r="AK14" s="22" t="s">
        <v>30</v>
      </c>
      <c r="AL14" s="22">
        <v>40</v>
      </c>
      <c r="AM14" s="22"/>
      <c r="AN14" s="22"/>
      <c r="AO14" s="22">
        <v>1</v>
      </c>
      <c r="AP14" s="22">
        <v>0</v>
      </c>
      <c r="AQ14" s="22">
        <v>1</v>
      </c>
      <c r="AR14" s="22">
        <v>17</v>
      </c>
      <c r="AS14" s="22">
        <v>12</v>
      </c>
    </row>
    <row r="15" spans="1:45" x14ac:dyDescent="0.25">
      <c r="A15" s="22">
        <v>61</v>
      </c>
      <c r="B15" s="22">
        <v>13</v>
      </c>
      <c r="C15" s="22">
        <v>14</v>
      </c>
      <c r="D15" s="22" t="s">
        <v>42</v>
      </c>
      <c r="E15" s="22">
        <v>17</v>
      </c>
      <c r="F15" s="23" t="s">
        <v>222</v>
      </c>
      <c r="G15" s="23" t="s">
        <v>241</v>
      </c>
      <c r="H15" s="23" t="s">
        <v>360</v>
      </c>
      <c r="I15" s="22">
        <v>1988</v>
      </c>
      <c r="J15" s="22" t="s">
        <v>43</v>
      </c>
      <c r="K15" s="22" t="s">
        <v>116</v>
      </c>
      <c r="L15" s="22">
        <v>33.599999999999994</v>
      </c>
      <c r="M15" s="22">
        <v>84</v>
      </c>
      <c r="N15" s="22">
        <v>62.400000000000006</v>
      </c>
      <c r="O15" s="22">
        <v>40.799999999999997</v>
      </c>
      <c r="P15" s="22">
        <v>27</v>
      </c>
      <c r="Q15" s="22">
        <v>28.200000000000003</v>
      </c>
      <c r="R15" s="22">
        <v>27.6</v>
      </c>
      <c r="S15" s="22">
        <v>26.4</v>
      </c>
      <c r="T15" s="22">
        <v>18</v>
      </c>
      <c r="U15" s="22">
        <v>6</v>
      </c>
      <c r="V15" s="22">
        <v>19.200000000000003</v>
      </c>
      <c r="W15" s="22">
        <v>36</v>
      </c>
      <c r="X15" s="22"/>
      <c r="Y15" s="22">
        <f t="shared" si="0"/>
        <v>1988</v>
      </c>
      <c r="Z15" s="22">
        <f t="shared" si="1"/>
        <v>1</v>
      </c>
      <c r="AA15" s="22">
        <v>1988</v>
      </c>
      <c r="AK15" s="22" t="s">
        <v>30</v>
      </c>
      <c r="AL15" s="22">
        <v>18</v>
      </c>
      <c r="AM15" s="22"/>
      <c r="AN15" s="22"/>
      <c r="AO15" s="22">
        <v>0</v>
      </c>
      <c r="AP15" s="22">
        <v>1</v>
      </c>
      <c r="AQ15" s="22">
        <v>1</v>
      </c>
      <c r="AR15" s="22">
        <v>19</v>
      </c>
      <c r="AS15" s="22">
        <v>12</v>
      </c>
    </row>
    <row r="16" spans="1:45" x14ac:dyDescent="0.25">
      <c r="A16">
        <v>73</v>
      </c>
      <c r="B16" s="1">
        <v>14</v>
      </c>
      <c r="C16" s="1">
        <v>15</v>
      </c>
      <c r="D16" t="s">
        <v>33</v>
      </c>
      <c r="E16">
        <v>18</v>
      </c>
      <c r="F16" s="9" t="s">
        <v>236</v>
      </c>
      <c r="G16" s="9" t="s">
        <v>242</v>
      </c>
      <c r="H16" s="9" t="s">
        <v>361</v>
      </c>
      <c r="I16">
        <v>1989</v>
      </c>
      <c r="J16" t="s">
        <v>44</v>
      </c>
      <c r="K16" t="s">
        <v>116</v>
      </c>
      <c r="L16" s="2">
        <v>6.8144750254839996</v>
      </c>
      <c r="M16" s="2">
        <v>51.546988943780001</v>
      </c>
      <c r="N16" s="2">
        <v>153.9713204736</v>
      </c>
      <c r="O16" s="2">
        <v>91.65578687368</v>
      </c>
      <c r="P16" s="2">
        <v>10.09821218537</v>
      </c>
      <c r="Q16" s="2">
        <v>4.0933505841760001</v>
      </c>
      <c r="R16" s="2">
        <v>6.5070963694820003</v>
      </c>
      <c r="S16" s="2">
        <v>25.67503724614</v>
      </c>
      <c r="T16" s="2">
        <v>16.175801772130001</v>
      </c>
      <c r="U16" s="2">
        <v>5.1094840429700001</v>
      </c>
      <c r="V16" s="2">
        <v>5.0525366580410003</v>
      </c>
      <c r="W16" s="2">
        <v>16.090723751270001</v>
      </c>
      <c r="X16" s="2"/>
      <c r="Y16" s="22">
        <f t="shared" si="0"/>
        <v>1989</v>
      </c>
      <c r="Z16" s="22">
        <f t="shared" si="1"/>
        <v>1</v>
      </c>
      <c r="AA16" s="3">
        <v>1989</v>
      </c>
      <c r="AK16" t="s">
        <v>30</v>
      </c>
      <c r="AL16">
        <v>2</v>
      </c>
      <c r="AO16">
        <v>1</v>
      </c>
      <c r="AP16">
        <v>0</v>
      </c>
      <c r="AQ16">
        <v>1</v>
      </c>
      <c r="AR16">
        <v>12</v>
      </c>
      <c r="AS16" s="1">
        <v>12</v>
      </c>
    </row>
    <row r="17" spans="1:45" x14ac:dyDescent="0.25">
      <c r="A17">
        <v>73</v>
      </c>
      <c r="B17" s="1">
        <v>14</v>
      </c>
      <c r="C17" s="1">
        <v>15</v>
      </c>
      <c r="D17" t="s">
        <v>33</v>
      </c>
      <c r="E17">
        <v>19</v>
      </c>
      <c r="F17" s="9" t="s">
        <v>236</v>
      </c>
      <c r="G17" s="9" t="s">
        <v>242</v>
      </c>
      <c r="H17" s="9" t="s">
        <v>361</v>
      </c>
      <c r="I17">
        <v>1989</v>
      </c>
      <c r="J17" t="s">
        <v>45</v>
      </c>
      <c r="K17" t="s">
        <v>116</v>
      </c>
      <c r="L17" s="2">
        <v>20.90929585196</v>
      </c>
      <c r="M17" s="2">
        <v>63.971810554379999</v>
      </c>
      <c r="N17" s="2">
        <v>132.18997490789999</v>
      </c>
      <c r="O17" s="2">
        <v>109.97706422020001</v>
      </c>
      <c r="P17" s="2">
        <v>16.898278836349998</v>
      </c>
      <c r="Q17" s="2">
        <v>10.41588253744</v>
      </c>
      <c r="R17" s="2">
        <v>13.78469771818</v>
      </c>
      <c r="S17" s="2">
        <v>16.28420763742</v>
      </c>
      <c r="T17" s="2">
        <v>15.74972555477</v>
      </c>
      <c r="U17" s="2">
        <v>5.5184074335449997</v>
      </c>
      <c r="V17" s="2">
        <v>10.182604093149999</v>
      </c>
      <c r="W17" s="2">
        <v>16.090723751270001</v>
      </c>
      <c r="X17" s="2"/>
      <c r="Y17" s="22">
        <f t="shared" si="0"/>
        <v>1989</v>
      </c>
      <c r="Z17" s="22">
        <f t="shared" si="1"/>
        <v>1</v>
      </c>
      <c r="AA17" s="3">
        <v>1989</v>
      </c>
      <c r="AK17" t="s">
        <v>30</v>
      </c>
      <c r="AL17">
        <v>2</v>
      </c>
      <c r="AO17">
        <v>1</v>
      </c>
      <c r="AP17">
        <v>0</v>
      </c>
      <c r="AQ17">
        <v>1</v>
      </c>
      <c r="AR17">
        <v>12</v>
      </c>
      <c r="AS17" s="1">
        <v>12</v>
      </c>
    </row>
    <row r="18" spans="1:45" x14ac:dyDescent="0.25">
      <c r="A18" s="22">
        <v>75</v>
      </c>
      <c r="B18" s="22">
        <v>16</v>
      </c>
      <c r="C18" s="22">
        <v>17</v>
      </c>
      <c r="D18" s="22" t="s">
        <v>46</v>
      </c>
      <c r="E18" s="22">
        <v>20</v>
      </c>
      <c r="F18" s="23" t="s">
        <v>224</v>
      </c>
      <c r="G18" s="23" t="s">
        <v>242</v>
      </c>
      <c r="H18" s="23" t="s">
        <v>525</v>
      </c>
      <c r="I18" s="22">
        <v>1987</v>
      </c>
      <c r="J18" s="22" t="s">
        <v>47</v>
      </c>
      <c r="K18" s="22" t="s">
        <v>116</v>
      </c>
      <c r="L18" s="24">
        <v>169.6</v>
      </c>
      <c r="M18" s="24">
        <v>223.4</v>
      </c>
      <c r="N18" s="24">
        <v>523</v>
      </c>
      <c r="O18" s="24">
        <v>475.40000000000003</v>
      </c>
      <c r="P18" s="24">
        <v>442</v>
      </c>
      <c r="Q18" s="24">
        <v>495.60000000000008</v>
      </c>
      <c r="R18" s="24">
        <v>337.20000000000005</v>
      </c>
      <c r="S18" s="24">
        <v>251</v>
      </c>
      <c r="T18" s="24">
        <v>153</v>
      </c>
      <c r="U18" s="24">
        <v>214.6</v>
      </c>
      <c r="V18" s="24">
        <v>486.2</v>
      </c>
      <c r="W18" s="24">
        <v>385.2</v>
      </c>
      <c r="X18" s="24"/>
      <c r="Y18" s="22">
        <f t="shared" si="0"/>
        <v>1987</v>
      </c>
      <c r="Z18" s="22">
        <f t="shared" si="1"/>
        <v>1</v>
      </c>
      <c r="AA18" s="24">
        <v>1987</v>
      </c>
      <c r="AK18" s="22" t="s">
        <v>20</v>
      </c>
      <c r="AL18" s="22"/>
      <c r="AM18" s="22">
        <v>27.815999999999999</v>
      </c>
      <c r="AN18" s="22">
        <v>79.911000000000001</v>
      </c>
      <c r="AO18" s="22">
        <v>1</v>
      </c>
      <c r="AP18" s="22">
        <v>0</v>
      </c>
      <c r="AQ18" s="22">
        <v>1</v>
      </c>
      <c r="AR18" s="22">
        <v>36</v>
      </c>
      <c r="AS18" s="22">
        <v>12</v>
      </c>
    </row>
    <row r="19" spans="1:45" x14ac:dyDescent="0.25">
      <c r="A19" s="22">
        <v>76</v>
      </c>
      <c r="B19" s="22">
        <v>17</v>
      </c>
      <c r="C19" s="22">
        <v>18</v>
      </c>
      <c r="D19" s="22" t="s">
        <v>33</v>
      </c>
      <c r="E19" s="22">
        <v>21</v>
      </c>
      <c r="F19" s="23" t="s">
        <v>244</v>
      </c>
      <c r="G19" s="23" t="s">
        <v>246</v>
      </c>
      <c r="H19" s="23" t="s">
        <v>361</v>
      </c>
      <c r="I19" s="22" t="s">
        <v>210</v>
      </c>
      <c r="J19" s="22" t="s">
        <v>48</v>
      </c>
      <c r="K19" s="22" t="s">
        <v>116</v>
      </c>
      <c r="L19" s="24">
        <v>104.16</v>
      </c>
      <c r="M19" s="24">
        <v>859.31999999999994</v>
      </c>
      <c r="N19" s="24">
        <v>2750.32</v>
      </c>
      <c r="O19" s="24">
        <v>1071.3600000000001</v>
      </c>
      <c r="P19" s="24">
        <v>457.56</v>
      </c>
      <c r="Q19" s="24">
        <v>89.28</v>
      </c>
      <c r="R19" s="24">
        <v>52.08</v>
      </c>
      <c r="S19" s="24">
        <v>634.88</v>
      </c>
      <c r="T19" s="24">
        <v>529.4799999999999</v>
      </c>
      <c r="U19" s="24">
        <v>620</v>
      </c>
      <c r="V19" s="24">
        <v>261.64</v>
      </c>
      <c r="W19" s="24">
        <v>173.6</v>
      </c>
      <c r="X19" s="24"/>
      <c r="Y19" s="22">
        <f t="shared" si="0"/>
        <v>1985</v>
      </c>
      <c r="Z19" s="22">
        <f t="shared" si="1"/>
        <v>4</v>
      </c>
      <c r="AA19" s="24">
        <v>1985</v>
      </c>
      <c r="AB19" s="24">
        <v>1986</v>
      </c>
      <c r="AC19" s="24">
        <v>1987</v>
      </c>
      <c r="AD19" s="24">
        <v>1988</v>
      </c>
      <c r="AK19" s="22" t="s">
        <v>30</v>
      </c>
      <c r="AL19" s="22">
        <v>15</v>
      </c>
      <c r="AM19" s="22"/>
      <c r="AN19" s="22"/>
      <c r="AO19" s="22">
        <v>1</v>
      </c>
      <c r="AP19" s="22">
        <v>0</v>
      </c>
      <c r="AQ19" s="22">
        <v>1</v>
      </c>
      <c r="AR19" s="22">
        <v>12</v>
      </c>
      <c r="AS19" s="22">
        <v>12</v>
      </c>
    </row>
    <row r="20" spans="1:45" x14ac:dyDescent="0.25">
      <c r="A20" s="22">
        <v>76</v>
      </c>
      <c r="B20" s="22">
        <v>17</v>
      </c>
      <c r="C20" s="22">
        <v>19</v>
      </c>
      <c r="D20" s="22" t="s">
        <v>33</v>
      </c>
      <c r="E20" s="22">
        <v>22</v>
      </c>
      <c r="F20" s="23" t="s">
        <v>245</v>
      </c>
      <c r="G20" s="23" t="s">
        <v>246</v>
      </c>
      <c r="H20" s="23" t="s">
        <v>361</v>
      </c>
      <c r="I20" s="22" t="s">
        <v>210</v>
      </c>
      <c r="J20" s="22" t="s">
        <v>48</v>
      </c>
      <c r="K20" s="22" t="s">
        <v>116</v>
      </c>
      <c r="L20" s="24">
        <v>22.400000000000002</v>
      </c>
      <c r="M20" s="24">
        <v>76</v>
      </c>
      <c r="N20" s="24">
        <v>148</v>
      </c>
      <c r="O20" s="24">
        <v>88</v>
      </c>
      <c r="P20" s="24">
        <v>13.600000000000001</v>
      </c>
      <c r="Q20" s="24">
        <v>4</v>
      </c>
      <c r="R20" s="24">
        <v>20.8</v>
      </c>
      <c r="S20" s="24">
        <v>203.2</v>
      </c>
      <c r="T20" s="24">
        <v>152</v>
      </c>
      <c r="U20" s="24">
        <v>144.80000000000001</v>
      </c>
      <c r="V20" s="24">
        <v>82.4</v>
      </c>
      <c r="W20" s="24">
        <v>83.2</v>
      </c>
      <c r="X20" s="24"/>
      <c r="Y20" s="22">
        <f t="shared" si="0"/>
        <v>1985</v>
      </c>
      <c r="Z20" s="22">
        <f t="shared" si="1"/>
        <v>4</v>
      </c>
      <c r="AA20" s="24">
        <v>1985</v>
      </c>
      <c r="AB20" s="24">
        <v>1986</v>
      </c>
      <c r="AC20" s="24">
        <v>1987</v>
      </c>
      <c r="AD20" s="24">
        <v>1988</v>
      </c>
      <c r="AK20" s="22" t="s">
        <v>30</v>
      </c>
      <c r="AL20" s="22">
        <v>16</v>
      </c>
      <c r="AM20" s="22"/>
      <c r="AN20" s="22"/>
      <c r="AO20" s="22">
        <v>1</v>
      </c>
      <c r="AP20" s="22">
        <v>0</v>
      </c>
      <c r="AQ20" s="22">
        <v>1</v>
      </c>
      <c r="AR20" s="22">
        <v>12</v>
      </c>
      <c r="AS20" s="22">
        <v>12</v>
      </c>
    </row>
    <row r="21" spans="1:45" x14ac:dyDescent="0.25">
      <c r="A21" s="22">
        <v>76</v>
      </c>
      <c r="B21" s="22">
        <v>17</v>
      </c>
      <c r="C21" s="22">
        <v>20</v>
      </c>
      <c r="D21" s="22" t="s">
        <v>33</v>
      </c>
      <c r="E21" s="22">
        <v>23</v>
      </c>
      <c r="F21" s="23" t="s">
        <v>245</v>
      </c>
      <c r="G21" s="23" t="s">
        <v>246</v>
      </c>
      <c r="H21" s="23" t="s">
        <v>361</v>
      </c>
      <c r="I21" s="22" t="s">
        <v>210</v>
      </c>
      <c r="J21" s="22" t="s">
        <v>48</v>
      </c>
      <c r="K21" s="22" t="s">
        <v>116</v>
      </c>
      <c r="L21" s="24">
        <v>1081.08</v>
      </c>
      <c r="M21" s="24">
        <v>1797.64</v>
      </c>
      <c r="N21" s="24">
        <v>1796.6</v>
      </c>
      <c r="O21" s="24">
        <v>549.12</v>
      </c>
      <c r="P21" s="24">
        <v>107.63999999999999</v>
      </c>
      <c r="Q21" s="24">
        <v>95.68</v>
      </c>
      <c r="R21" s="24">
        <v>188.24</v>
      </c>
      <c r="S21" s="24">
        <v>330.72</v>
      </c>
      <c r="T21" s="24">
        <v>365.03999999999996</v>
      </c>
      <c r="U21" s="24">
        <v>128.44</v>
      </c>
      <c r="V21" s="24">
        <v>240.76</v>
      </c>
      <c r="W21" s="24">
        <v>378.03999999999996</v>
      </c>
      <c r="X21" s="24"/>
      <c r="Y21" s="22">
        <f t="shared" si="0"/>
        <v>1985</v>
      </c>
      <c r="Z21" s="22">
        <f t="shared" si="1"/>
        <v>4</v>
      </c>
      <c r="AA21" s="24">
        <v>1985</v>
      </c>
      <c r="AB21" s="24">
        <v>1986</v>
      </c>
      <c r="AC21" s="24">
        <v>1987</v>
      </c>
      <c r="AD21" s="24">
        <v>1988</v>
      </c>
      <c r="AK21" s="22" t="s">
        <v>30</v>
      </c>
      <c r="AL21" s="22">
        <v>17</v>
      </c>
      <c r="AM21" s="22"/>
      <c r="AN21" s="22"/>
      <c r="AO21" s="22">
        <v>1</v>
      </c>
      <c r="AP21" s="22">
        <v>0</v>
      </c>
      <c r="AQ21" s="22">
        <v>1</v>
      </c>
      <c r="AR21" s="22">
        <v>12</v>
      </c>
      <c r="AS21" s="22">
        <v>12</v>
      </c>
    </row>
    <row r="22" spans="1:45" x14ac:dyDescent="0.25">
      <c r="A22" s="1">
        <v>91</v>
      </c>
      <c r="B22" s="1">
        <v>18</v>
      </c>
      <c r="C22" s="1">
        <v>21</v>
      </c>
      <c r="D22" t="s">
        <v>49</v>
      </c>
      <c r="E22">
        <v>24</v>
      </c>
      <c r="F22" s="9" t="s">
        <v>238</v>
      </c>
      <c r="G22" s="9" t="s">
        <v>247</v>
      </c>
      <c r="H22" s="9" t="s">
        <v>361</v>
      </c>
      <c r="I22">
        <v>1991</v>
      </c>
      <c r="J22" t="s">
        <v>50</v>
      </c>
      <c r="K22" t="s">
        <v>116</v>
      </c>
      <c r="L22">
        <v>2.66</v>
      </c>
      <c r="M22">
        <v>3</v>
      </c>
      <c r="N22">
        <v>3.33</v>
      </c>
      <c r="O22">
        <v>2.9</v>
      </c>
      <c r="P22">
        <v>2.5</v>
      </c>
      <c r="Q22">
        <v>1</v>
      </c>
      <c r="R22">
        <v>2</v>
      </c>
      <c r="S22">
        <v>2.8</v>
      </c>
      <c r="T22">
        <v>6.25</v>
      </c>
      <c r="U22">
        <v>4.17</v>
      </c>
      <c r="V22">
        <v>1</v>
      </c>
      <c r="W22">
        <v>6.5</v>
      </c>
      <c r="Y22" s="22">
        <f t="shared" si="0"/>
        <v>1991</v>
      </c>
      <c r="Z22" s="22">
        <f t="shared" si="1"/>
        <v>1</v>
      </c>
      <c r="AA22" s="1">
        <v>1991</v>
      </c>
      <c r="AK22" t="s">
        <v>30</v>
      </c>
      <c r="AL22">
        <v>28</v>
      </c>
      <c r="AO22">
        <v>1</v>
      </c>
      <c r="AP22">
        <v>0</v>
      </c>
      <c r="AQ22">
        <v>1</v>
      </c>
      <c r="AR22">
        <v>12</v>
      </c>
      <c r="AS22" s="1">
        <v>12</v>
      </c>
    </row>
    <row r="23" spans="1:45" x14ac:dyDescent="0.25">
      <c r="A23" s="1">
        <v>91</v>
      </c>
      <c r="B23" s="1">
        <v>18</v>
      </c>
      <c r="C23" s="1">
        <v>22</v>
      </c>
      <c r="D23" t="s">
        <v>49</v>
      </c>
      <c r="E23">
        <v>25</v>
      </c>
      <c r="F23" s="9" t="s">
        <v>238</v>
      </c>
      <c r="G23" s="9" t="s">
        <v>247</v>
      </c>
      <c r="H23" s="9" t="s">
        <v>361</v>
      </c>
      <c r="I23">
        <v>1991</v>
      </c>
      <c r="J23" t="s">
        <v>50</v>
      </c>
      <c r="K23" t="s">
        <v>116</v>
      </c>
      <c r="L23">
        <v>5.78</v>
      </c>
      <c r="M23">
        <v>6.86</v>
      </c>
      <c r="N23">
        <v>5.63</v>
      </c>
      <c r="O23">
        <v>3.61</v>
      </c>
      <c r="P23" s="11"/>
      <c r="Q23">
        <v>1.6</v>
      </c>
      <c r="R23">
        <v>5.3</v>
      </c>
      <c r="S23">
        <v>4.22</v>
      </c>
      <c r="T23">
        <v>2.2999999999999998</v>
      </c>
      <c r="U23">
        <v>1.51</v>
      </c>
      <c r="V23">
        <v>0.86</v>
      </c>
      <c r="W23">
        <v>3.46</v>
      </c>
      <c r="Y23" s="22">
        <f t="shared" si="0"/>
        <v>1991</v>
      </c>
      <c r="Z23" s="22">
        <f t="shared" si="1"/>
        <v>1</v>
      </c>
      <c r="AA23" s="1">
        <v>1991</v>
      </c>
      <c r="AK23" t="s">
        <v>30</v>
      </c>
      <c r="AL23">
        <v>29</v>
      </c>
      <c r="AO23">
        <v>1</v>
      </c>
      <c r="AP23">
        <v>0</v>
      </c>
      <c r="AQ23">
        <v>1</v>
      </c>
      <c r="AR23">
        <v>11</v>
      </c>
      <c r="AS23" s="1">
        <v>11</v>
      </c>
    </row>
    <row r="24" spans="1:45" x14ac:dyDescent="0.25">
      <c r="A24" s="1">
        <v>91</v>
      </c>
      <c r="B24" s="1">
        <v>18</v>
      </c>
      <c r="C24" s="1">
        <v>23</v>
      </c>
      <c r="D24" t="s">
        <v>49</v>
      </c>
      <c r="E24">
        <v>26</v>
      </c>
      <c r="F24" s="9" t="s">
        <v>238</v>
      </c>
      <c r="G24" s="9" t="s">
        <v>247</v>
      </c>
      <c r="H24" s="9" t="s">
        <v>361</v>
      </c>
      <c r="I24">
        <v>1991</v>
      </c>
      <c r="J24" t="s">
        <v>50</v>
      </c>
      <c r="K24" t="s">
        <v>116</v>
      </c>
      <c r="L24">
        <v>7.16</v>
      </c>
      <c r="M24">
        <v>6.18</v>
      </c>
      <c r="N24">
        <v>49.5</v>
      </c>
      <c r="O24">
        <v>5.35</v>
      </c>
      <c r="P24">
        <v>2.6</v>
      </c>
      <c r="Q24">
        <v>3.4</v>
      </c>
      <c r="R24">
        <v>49.06</v>
      </c>
      <c r="S24">
        <v>16.7</v>
      </c>
      <c r="T24">
        <v>30.36</v>
      </c>
      <c r="U24">
        <v>14.75</v>
      </c>
      <c r="V24">
        <v>12.25</v>
      </c>
      <c r="W24" s="11"/>
      <c r="X24" s="11"/>
      <c r="Y24" s="22">
        <f t="shared" si="0"/>
        <v>1991</v>
      </c>
      <c r="Z24" s="22">
        <f t="shared" si="1"/>
        <v>1</v>
      </c>
      <c r="AA24" s="1">
        <v>1991</v>
      </c>
      <c r="AK24" t="s">
        <v>30</v>
      </c>
      <c r="AL24">
        <v>30</v>
      </c>
      <c r="AO24">
        <v>1</v>
      </c>
      <c r="AP24">
        <v>0</v>
      </c>
      <c r="AQ24">
        <v>1</v>
      </c>
      <c r="AR24">
        <v>11</v>
      </c>
      <c r="AS24" s="1">
        <v>11</v>
      </c>
    </row>
    <row r="25" spans="1:45" x14ac:dyDescent="0.25">
      <c r="A25" s="1">
        <v>91</v>
      </c>
      <c r="B25" s="1">
        <v>18</v>
      </c>
      <c r="C25" s="1">
        <v>24</v>
      </c>
      <c r="D25" t="s">
        <v>49</v>
      </c>
      <c r="E25">
        <v>27</v>
      </c>
      <c r="F25" s="9" t="s">
        <v>238</v>
      </c>
      <c r="G25" s="9" t="s">
        <v>247</v>
      </c>
      <c r="H25" s="9" t="s">
        <v>361</v>
      </c>
      <c r="I25">
        <v>1991</v>
      </c>
      <c r="J25" t="s">
        <v>50</v>
      </c>
      <c r="K25" t="s">
        <v>116</v>
      </c>
      <c r="L25">
        <v>84.24</v>
      </c>
      <c r="M25">
        <v>99.66</v>
      </c>
      <c r="N25">
        <v>26.81</v>
      </c>
      <c r="O25">
        <v>16.809999999999999</v>
      </c>
      <c r="P25">
        <v>4.37</v>
      </c>
      <c r="Q25" s="11"/>
      <c r="R25">
        <v>2.75</v>
      </c>
      <c r="S25">
        <v>12.04</v>
      </c>
      <c r="T25">
        <v>9.18</v>
      </c>
      <c r="U25">
        <v>46.61</v>
      </c>
      <c r="V25">
        <v>74.56</v>
      </c>
      <c r="W25">
        <v>23.8</v>
      </c>
      <c r="Y25" s="22">
        <f t="shared" si="0"/>
        <v>1991</v>
      </c>
      <c r="Z25" s="22">
        <f t="shared" si="1"/>
        <v>1</v>
      </c>
      <c r="AA25" s="1">
        <v>1991</v>
      </c>
      <c r="AK25" t="s">
        <v>30</v>
      </c>
      <c r="AL25">
        <v>31</v>
      </c>
      <c r="AO25">
        <v>1</v>
      </c>
      <c r="AP25">
        <v>0</v>
      </c>
      <c r="AQ25">
        <v>1</v>
      </c>
      <c r="AR25">
        <v>11</v>
      </c>
      <c r="AS25" s="1">
        <v>11</v>
      </c>
    </row>
    <row r="26" spans="1:45" x14ac:dyDescent="0.25">
      <c r="A26" s="1">
        <v>91</v>
      </c>
      <c r="B26" s="1">
        <v>18</v>
      </c>
      <c r="C26" s="1">
        <v>25</v>
      </c>
      <c r="D26" s="1" t="s">
        <v>49</v>
      </c>
      <c r="E26" s="1">
        <v>28</v>
      </c>
      <c r="F26" s="10" t="s">
        <v>238</v>
      </c>
      <c r="G26" s="10" t="s">
        <v>247</v>
      </c>
      <c r="H26" s="10" t="s">
        <v>361</v>
      </c>
      <c r="I26" s="1">
        <v>1991</v>
      </c>
      <c r="J26" s="1" t="s">
        <v>50</v>
      </c>
      <c r="K26" s="1" t="s">
        <v>116</v>
      </c>
      <c r="L26" s="1">
        <v>6.5</v>
      </c>
      <c r="M26" s="1">
        <v>7.5</v>
      </c>
      <c r="N26" s="1">
        <v>15</v>
      </c>
      <c r="O26" s="11"/>
      <c r="P26" s="1">
        <v>6</v>
      </c>
      <c r="Q26" s="11"/>
      <c r="R26" s="11"/>
      <c r="S26" s="11"/>
      <c r="T26" s="1">
        <v>3.25</v>
      </c>
      <c r="U26" s="11"/>
      <c r="V26" s="11"/>
      <c r="W26" s="11"/>
      <c r="X26" s="11"/>
      <c r="Y26" s="22">
        <f t="shared" si="0"/>
        <v>1991</v>
      </c>
      <c r="Z26" s="22">
        <f t="shared" si="1"/>
        <v>1</v>
      </c>
      <c r="AA26" s="1">
        <v>1991</v>
      </c>
      <c r="AK26" s="1" t="s">
        <v>30</v>
      </c>
      <c r="AL26" s="1">
        <v>32</v>
      </c>
      <c r="AM26" s="1"/>
      <c r="AN26" s="1"/>
      <c r="AO26" s="1">
        <v>1</v>
      </c>
      <c r="AP26" s="1">
        <v>0</v>
      </c>
      <c r="AQ26" s="1">
        <v>1</v>
      </c>
      <c r="AR26" s="1">
        <v>5</v>
      </c>
      <c r="AS26" s="1">
        <v>5</v>
      </c>
    </row>
    <row r="27" spans="1:45" x14ac:dyDescent="0.25">
      <c r="A27" s="22">
        <v>96</v>
      </c>
      <c r="B27" s="22">
        <v>19</v>
      </c>
      <c r="C27" s="22">
        <v>26</v>
      </c>
      <c r="D27" s="22" t="s">
        <v>51</v>
      </c>
      <c r="E27" s="22">
        <v>29</v>
      </c>
      <c r="F27" s="23" t="s">
        <v>236</v>
      </c>
      <c r="G27" s="23" t="s">
        <v>249</v>
      </c>
      <c r="H27" s="23" t="s">
        <v>526</v>
      </c>
      <c r="I27" s="22" t="s">
        <v>123</v>
      </c>
      <c r="J27" s="22" t="s">
        <v>52</v>
      </c>
      <c r="K27" s="22" t="s">
        <v>116</v>
      </c>
      <c r="L27" s="24">
        <v>192.79793817704001</v>
      </c>
      <c r="M27" s="24">
        <v>169.216294211188</v>
      </c>
      <c r="N27" s="24">
        <v>245.32149036745</v>
      </c>
      <c r="O27" s="24">
        <v>285.50587844345</v>
      </c>
      <c r="P27" s="24">
        <v>215.89868316120999</v>
      </c>
      <c r="Q27" s="24">
        <v>189.76006412223001</v>
      </c>
      <c r="R27" s="24">
        <v>158.43711947629998</v>
      </c>
      <c r="S27" s="24">
        <v>145.04818807269001</v>
      </c>
      <c r="T27" s="24">
        <v>164.935120350224</v>
      </c>
      <c r="U27" s="24">
        <v>143.84007599684099</v>
      </c>
      <c r="V27" s="24">
        <v>191.80095248334999</v>
      </c>
      <c r="W27" s="24">
        <v>188.62232750711001</v>
      </c>
      <c r="X27" s="24"/>
      <c r="Y27" s="22">
        <f t="shared" si="0"/>
        <v>1989</v>
      </c>
      <c r="Z27" s="22">
        <f t="shared" si="1"/>
        <v>2</v>
      </c>
      <c r="AA27" s="24">
        <v>1989</v>
      </c>
      <c r="AB27" s="24">
        <v>1990</v>
      </c>
      <c r="AK27" s="22" t="s">
        <v>30</v>
      </c>
      <c r="AL27" s="22">
        <v>14</v>
      </c>
      <c r="AM27" s="22"/>
      <c r="AN27" s="22"/>
      <c r="AO27" s="22">
        <v>1</v>
      </c>
      <c r="AP27" s="22">
        <v>0</v>
      </c>
      <c r="AQ27" s="22">
        <v>1</v>
      </c>
      <c r="AR27" s="22">
        <v>24</v>
      </c>
      <c r="AS27" s="22">
        <v>12</v>
      </c>
    </row>
    <row r="28" spans="1:45" x14ac:dyDescent="0.25">
      <c r="A28" s="22">
        <v>96</v>
      </c>
      <c r="B28" s="22">
        <v>19</v>
      </c>
      <c r="C28" s="22">
        <v>26</v>
      </c>
      <c r="D28" s="22" t="s">
        <v>51</v>
      </c>
      <c r="E28" s="22">
        <v>30</v>
      </c>
      <c r="F28" s="23" t="s">
        <v>236</v>
      </c>
      <c r="G28" s="23" t="s">
        <v>249</v>
      </c>
      <c r="H28" s="23" t="s">
        <v>526</v>
      </c>
      <c r="I28" s="22" t="s">
        <v>123</v>
      </c>
      <c r="J28" s="22" t="s">
        <v>53</v>
      </c>
      <c r="K28" s="22" t="s">
        <v>116</v>
      </c>
      <c r="L28" s="24">
        <v>3154.0213869843001</v>
      </c>
      <c r="M28" s="24">
        <v>2951.4163001687002</v>
      </c>
      <c r="N28" s="24">
        <v>3219.2066574843002</v>
      </c>
      <c r="O28" s="24">
        <v>2592.073333066</v>
      </c>
      <c r="P28" s="24">
        <v>1520.00875205732</v>
      </c>
      <c r="Q28" s="24">
        <v>1189.5373177195202</v>
      </c>
      <c r="R28" s="24">
        <v>1137.82894794919</v>
      </c>
      <c r="S28" s="24">
        <v>996.57366902345007</v>
      </c>
      <c r="T28" s="24">
        <v>990.82047510887003</v>
      </c>
      <c r="U28" s="24">
        <v>949.37519336149001</v>
      </c>
      <c r="V28" s="24">
        <v>2186.3470727228901</v>
      </c>
      <c r="W28" s="24">
        <v>2582.10934075164</v>
      </c>
      <c r="X28" s="24"/>
      <c r="Y28" s="22">
        <f t="shared" si="0"/>
        <v>1989</v>
      </c>
      <c r="Z28" s="22">
        <f t="shared" si="1"/>
        <v>2</v>
      </c>
      <c r="AA28" s="24">
        <v>1989</v>
      </c>
      <c r="AB28" s="24">
        <v>1990</v>
      </c>
      <c r="AK28" s="22" t="s">
        <v>30</v>
      </c>
      <c r="AL28" s="22">
        <v>14</v>
      </c>
      <c r="AM28" s="22"/>
      <c r="AN28" s="22"/>
      <c r="AO28" s="22">
        <v>1</v>
      </c>
      <c r="AP28" s="22">
        <v>0</v>
      </c>
      <c r="AQ28" s="22">
        <v>1</v>
      </c>
      <c r="AR28" s="22">
        <v>24</v>
      </c>
      <c r="AS28" s="22">
        <v>12</v>
      </c>
    </row>
    <row r="29" spans="1:45" x14ac:dyDescent="0.25">
      <c r="A29" s="22">
        <v>97</v>
      </c>
      <c r="B29" s="22">
        <v>20</v>
      </c>
      <c r="C29" s="22">
        <v>27</v>
      </c>
      <c r="D29" s="22" t="s">
        <v>54</v>
      </c>
      <c r="E29" s="22">
        <v>31</v>
      </c>
      <c r="F29" s="23" t="s">
        <v>223</v>
      </c>
      <c r="G29" s="23" t="s">
        <v>549</v>
      </c>
      <c r="H29" s="23" t="s">
        <v>361</v>
      </c>
      <c r="I29" s="22">
        <v>1983</v>
      </c>
      <c r="J29" s="22" t="s">
        <v>55</v>
      </c>
      <c r="K29" s="22" t="s">
        <v>116</v>
      </c>
      <c r="L29" s="24">
        <v>44.28</v>
      </c>
      <c r="M29" s="24">
        <v>34.44</v>
      </c>
      <c r="N29" s="24">
        <v>63.960000000000008</v>
      </c>
      <c r="O29" s="24">
        <v>255.84000000000003</v>
      </c>
      <c r="P29" s="24">
        <v>610.08000000000004</v>
      </c>
      <c r="Q29" s="24">
        <v>1028.28</v>
      </c>
      <c r="R29" s="24">
        <v>580.56000000000006</v>
      </c>
      <c r="S29" s="24">
        <v>300.12</v>
      </c>
      <c r="T29" s="24">
        <v>172.20000000000002</v>
      </c>
      <c r="U29" s="24">
        <v>63.960000000000008</v>
      </c>
      <c r="V29" s="24">
        <v>68.88</v>
      </c>
      <c r="W29" s="24">
        <v>19.680000000000003</v>
      </c>
      <c r="X29" s="24"/>
      <c r="Y29" s="22">
        <f t="shared" si="0"/>
        <v>1983</v>
      </c>
      <c r="Z29" s="22">
        <f t="shared" si="1"/>
        <v>1</v>
      </c>
      <c r="AA29" s="24">
        <v>1983</v>
      </c>
      <c r="AK29" s="22" t="s">
        <v>20</v>
      </c>
      <c r="AL29" s="22"/>
      <c r="AM29" s="22">
        <v>25.684000000000001</v>
      </c>
      <c r="AN29" s="22">
        <v>93.927999999999997</v>
      </c>
      <c r="AO29" s="22">
        <v>1</v>
      </c>
      <c r="AP29" s="22">
        <v>0</v>
      </c>
      <c r="AQ29" s="22">
        <v>1</v>
      </c>
      <c r="AR29" s="22">
        <v>12</v>
      </c>
      <c r="AS29" s="22">
        <v>12</v>
      </c>
    </row>
    <row r="30" spans="1:45" x14ac:dyDescent="0.25">
      <c r="A30" s="22">
        <v>101</v>
      </c>
      <c r="B30" s="22">
        <v>22</v>
      </c>
      <c r="C30" s="22">
        <v>29</v>
      </c>
      <c r="D30" s="22" t="s">
        <v>46</v>
      </c>
      <c r="E30" s="22">
        <v>32</v>
      </c>
      <c r="F30" s="23" t="s">
        <v>250</v>
      </c>
      <c r="G30" s="23" t="s">
        <v>240</v>
      </c>
      <c r="H30" s="23" t="s">
        <v>526</v>
      </c>
      <c r="I30" s="22" t="s">
        <v>125</v>
      </c>
      <c r="J30" s="22" t="s">
        <v>56</v>
      </c>
      <c r="K30" s="22" t="s">
        <v>116</v>
      </c>
      <c r="L30" s="24">
        <v>35.15</v>
      </c>
      <c r="M30" s="24">
        <v>34.674999999999997</v>
      </c>
      <c r="N30" s="24">
        <v>104.02500000000001</v>
      </c>
      <c r="O30" s="24">
        <v>88.825000000000003</v>
      </c>
      <c r="P30" s="24">
        <v>17.100000000000001</v>
      </c>
      <c r="Q30" s="24">
        <v>32.299999999999997</v>
      </c>
      <c r="R30" s="24">
        <v>48.924999999999997</v>
      </c>
      <c r="S30" s="24">
        <v>95</v>
      </c>
      <c r="T30" s="24">
        <v>248.42500000000001</v>
      </c>
      <c r="U30" s="24">
        <v>279.3</v>
      </c>
      <c r="V30" s="24">
        <v>180.97500000000002</v>
      </c>
      <c r="W30" s="24">
        <v>53.675000000000004</v>
      </c>
      <c r="X30" s="24"/>
      <c r="Y30" s="22">
        <f t="shared" si="0"/>
        <v>1984</v>
      </c>
      <c r="Z30" s="22">
        <f t="shared" si="1"/>
        <v>3</v>
      </c>
      <c r="AA30" s="24">
        <v>1984</v>
      </c>
      <c r="AB30" s="24">
        <v>1985</v>
      </c>
      <c r="AC30" s="24">
        <v>1986</v>
      </c>
      <c r="AK30" s="22" t="s">
        <v>30</v>
      </c>
      <c r="AL30" s="22">
        <v>11</v>
      </c>
      <c r="AM30" s="22"/>
      <c r="AN30" s="22"/>
      <c r="AO30" s="22">
        <v>0</v>
      </c>
      <c r="AP30" s="22">
        <v>1</v>
      </c>
      <c r="AQ30" s="22">
        <v>1</v>
      </c>
      <c r="AR30" s="22">
        <v>24</v>
      </c>
      <c r="AS30" s="22">
        <v>12</v>
      </c>
    </row>
    <row r="31" spans="1:45" x14ac:dyDescent="0.25">
      <c r="A31" s="22">
        <v>101</v>
      </c>
      <c r="B31" s="22">
        <v>22</v>
      </c>
      <c r="C31" s="22">
        <v>30</v>
      </c>
      <c r="D31" s="22" t="s">
        <v>46</v>
      </c>
      <c r="E31" s="22">
        <v>33</v>
      </c>
      <c r="F31" s="23" t="s">
        <v>250</v>
      </c>
      <c r="G31" s="23" t="s">
        <v>240</v>
      </c>
      <c r="H31" s="23" t="s">
        <v>526</v>
      </c>
      <c r="I31" s="22" t="s">
        <v>125</v>
      </c>
      <c r="J31" s="22" t="s">
        <v>56</v>
      </c>
      <c r="K31" s="22" t="s">
        <v>116</v>
      </c>
      <c r="L31" s="24">
        <v>0</v>
      </c>
      <c r="M31" s="24">
        <v>0</v>
      </c>
      <c r="N31" s="24">
        <v>0</v>
      </c>
      <c r="O31" s="24">
        <v>4.75</v>
      </c>
      <c r="P31" s="24">
        <v>0.47500000000000003</v>
      </c>
      <c r="Q31" s="24">
        <v>0</v>
      </c>
      <c r="R31" s="24">
        <v>2.85</v>
      </c>
      <c r="S31" s="24">
        <v>6.65</v>
      </c>
      <c r="T31" s="24">
        <v>27.074999999999996</v>
      </c>
      <c r="U31" s="24">
        <v>10.925000000000001</v>
      </c>
      <c r="V31" s="24">
        <v>0</v>
      </c>
      <c r="W31" s="24">
        <v>0</v>
      </c>
      <c r="X31" s="24"/>
      <c r="Y31" s="22">
        <f t="shared" si="0"/>
        <v>1984</v>
      </c>
      <c r="Z31" s="22">
        <f t="shared" si="1"/>
        <v>3</v>
      </c>
      <c r="AA31" s="24">
        <v>1984</v>
      </c>
      <c r="AB31" s="24">
        <v>1985</v>
      </c>
      <c r="AC31" s="24">
        <v>1986</v>
      </c>
      <c r="AK31" s="22" t="s">
        <v>30</v>
      </c>
      <c r="AL31" s="22">
        <v>12</v>
      </c>
      <c r="AM31" s="22"/>
      <c r="AN31" s="22"/>
      <c r="AO31" s="22">
        <v>0</v>
      </c>
      <c r="AP31" s="22">
        <v>1</v>
      </c>
      <c r="AQ31" s="22">
        <v>1</v>
      </c>
      <c r="AR31" s="22">
        <v>24</v>
      </c>
      <c r="AS31" s="22">
        <v>12</v>
      </c>
    </row>
    <row r="32" spans="1:45" x14ac:dyDescent="0.25">
      <c r="A32" s="22">
        <v>101</v>
      </c>
      <c r="B32" s="22">
        <v>22</v>
      </c>
      <c r="C32" s="22">
        <v>31</v>
      </c>
      <c r="D32" s="22" t="s">
        <v>46</v>
      </c>
      <c r="E32" s="22">
        <v>34</v>
      </c>
      <c r="F32" s="23" t="s">
        <v>250</v>
      </c>
      <c r="G32" s="23" t="s">
        <v>240</v>
      </c>
      <c r="H32" s="23" t="s">
        <v>526</v>
      </c>
      <c r="I32" s="22" t="s">
        <v>125</v>
      </c>
      <c r="J32" s="22" t="s">
        <v>56</v>
      </c>
      <c r="K32" s="22" t="s">
        <v>116</v>
      </c>
      <c r="L32" s="24">
        <v>0</v>
      </c>
      <c r="M32" s="24">
        <v>0</v>
      </c>
      <c r="N32" s="24">
        <v>0</v>
      </c>
      <c r="O32" s="24">
        <v>0</v>
      </c>
      <c r="P32" s="24">
        <v>0</v>
      </c>
      <c r="Q32" s="24">
        <v>0</v>
      </c>
      <c r="R32" s="24">
        <v>1.9000000000000001</v>
      </c>
      <c r="S32" s="24">
        <v>1.425</v>
      </c>
      <c r="T32" s="24">
        <v>6.1749999999999998</v>
      </c>
      <c r="U32" s="24">
        <v>1.9000000000000001</v>
      </c>
      <c r="V32" s="24">
        <v>0</v>
      </c>
      <c r="W32" s="24">
        <v>0</v>
      </c>
      <c r="X32" s="24"/>
      <c r="Y32" s="22">
        <f t="shared" si="0"/>
        <v>1984</v>
      </c>
      <c r="Z32" s="22">
        <f t="shared" si="1"/>
        <v>3</v>
      </c>
      <c r="AA32" s="24">
        <v>1984</v>
      </c>
      <c r="AB32" s="24">
        <v>1985</v>
      </c>
      <c r="AC32" s="24">
        <v>1986</v>
      </c>
      <c r="AK32" s="22" t="s">
        <v>30</v>
      </c>
      <c r="AL32" s="22">
        <v>12</v>
      </c>
      <c r="AM32" s="22"/>
      <c r="AN32" s="22"/>
      <c r="AO32" s="22">
        <v>0</v>
      </c>
      <c r="AP32" s="22">
        <v>1</v>
      </c>
      <c r="AQ32" s="22">
        <v>1</v>
      </c>
      <c r="AR32" s="22">
        <v>24</v>
      </c>
      <c r="AS32" s="22">
        <v>12</v>
      </c>
    </row>
    <row r="33" spans="1:45" x14ac:dyDescent="0.25">
      <c r="A33" s="1">
        <v>109</v>
      </c>
      <c r="B33" s="1">
        <v>24</v>
      </c>
      <c r="C33" s="1">
        <v>33</v>
      </c>
      <c r="D33" t="s">
        <v>57</v>
      </c>
      <c r="E33">
        <v>35</v>
      </c>
      <c r="F33" s="9" t="s">
        <v>245</v>
      </c>
      <c r="G33" s="9" t="s">
        <v>246</v>
      </c>
      <c r="H33" s="9" t="s">
        <v>361</v>
      </c>
      <c r="I33" t="s">
        <v>126</v>
      </c>
      <c r="J33" t="s">
        <v>58</v>
      </c>
      <c r="K33" t="s">
        <v>116</v>
      </c>
      <c r="L33">
        <v>0</v>
      </c>
      <c r="M33">
        <v>0</v>
      </c>
      <c r="N33">
        <v>0.84060000000000001</v>
      </c>
      <c r="O33">
        <v>1.0995999999999999</v>
      </c>
      <c r="P33">
        <v>0.88319999999999999</v>
      </c>
      <c r="Q33">
        <v>0.42730000000000001</v>
      </c>
      <c r="R33">
        <v>1.8327</v>
      </c>
      <c r="S33">
        <v>2.9996999999999998</v>
      </c>
      <c r="T33">
        <v>5.8795000000000002</v>
      </c>
      <c r="U33">
        <v>2.2326999999999999</v>
      </c>
      <c r="V33">
        <v>0.25219999999999998</v>
      </c>
      <c r="W33">
        <v>8.3400000000000002E-2</v>
      </c>
      <c r="Y33" s="22">
        <f t="shared" si="0"/>
        <v>1989</v>
      </c>
      <c r="Z33" s="22">
        <f t="shared" si="1"/>
        <v>3</v>
      </c>
      <c r="AA33" s="24">
        <v>1989</v>
      </c>
      <c r="AB33" s="24">
        <v>1990</v>
      </c>
      <c r="AC33" s="24">
        <v>1991</v>
      </c>
      <c r="AK33" t="s">
        <v>30</v>
      </c>
      <c r="AL33">
        <v>47</v>
      </c>
      <c r="AO33" s="1">
        <v>1</v>
      </c>
      <c r="AP33" s="1">
        <v>0</v>
      </c>
      <c r="AQ33" s="1">
        <v>1</v>
      </c>
      <c r="AR33">
        <v>12</v>
      </c>
      <c r="AS33" s="1">
        <v>12</v>
      </c>
    </row>
    <row r="34" spans="1:45" x14ac:dyDescent="0.25">
      <c r="A34" s="22">
        <v>112</v>
      </c>
      <c r="B34" s="22">
        <v>25</v>
      </c>
      <c r="C34" s="22">
        <v>34</v>
      </c>
      <c r="D34" s="22" t="s">
        <v>42</v>
      </c>
      <c r="E34" s="22">
        <v>38</v>
      </c>
      <c r="F34" s="23" t="s">
        <v>231</v>
      </c>
      <c r="G34" s="23" t="s">
        <v>227</v>
      </c>
      <c r="H34" s="23" t="s">
        <v>526</v>
      </c>
      <c r="I34" s="22" t="s">
        <v>127</v>
      </c>
      <c r="J34" s="22" t="s">
        <v>59</v>
      </c>
      <c r="K34" s="22" t="s">
        <v>116</v>
      </c>
      <c r="L34" s="22">
        <v>9.2584</v>
      </c>
      <c r="M34" s="22">
        <v>9.7615999999999996</v>
      </c>
      <c r="N34" s="22">
        <v>18.5608</v>
      </c>
      <c r="O34" s="22">
        <v>23.9648</v>
      </c>
      <c r="P34" s="22">
        <v>18.650400000000001</v>
      </c>
      <c r="Q34" s="22">
        <v>23.224</v>
      </c>
      <c r="R34" s="22">
        <v>16.295999999999999</v>
      </c>
      <c r="S34" s="22">
        <v>19.5624</v>
      </c>
      <c r="T34" s="22">
        <v>12.632</v>
      </c>
      <c r="U34" s="22">
        <v>2.2248000000000001</v>
      </c>
      <c r="V34" s="22">
        <v>6.8352000000000004</v>
      </c>
      <c r="W34" s="22">
        <v>5.0423999999999998</v>
      </c>
      <c r="X34" s="22"/>
      <c r="Y34" s="22">
        <f t="shared" si="0"/>
        <v>1989</v>
      </c>
      <c r="Z34" s="22">
        <f t="shared" si="1"/>
        <v>3</v>
      </c>
      <c r="AA34" s="24">
        <v>1989</v>
      </c>
      <c r="AB34" s="24">
        <v>1990</v>
      </c>
      <c r="AC34" s="24">
        <v>1991</v>
      </c>
      <c r="AK34" s="22" t="s">
        <v>20</v>
      </c>
      <c r="AL34" s="22"/>
      <c r="AM34" s="25">
        <v>18.417899999999999</v>
      </c>
      <c r="AN34" s="22">
        <v>81.9696</v>
      </c>
      <c r="AO34" s="22">
        <v>0</v>
      </c>
      <c r="AP34" s="22">
        <v>1</v>
      </c>
      <c r="AQ34" s="22">
        <v>1</v>
      </c>
      <c r="AR34" s="22">
        <v>24</v>
      </c>
      <c r="AS34" s="22">
        <v>12</v>
      </c>
    </row>
    <row r="35" spans="1:45" x14ac:dyDescent="0.25">
      <c r="A35" s="1">
        <v>117</v>
      </c>
      <c r="B35">
        <v>26</v>
      </c>
      <c r="C35">
        <v>35</v>
      </c>
      <c r="D35" t="s">
        <v>60</v>
      </c>
      <c r="E35">
        <v>39</v>
      </c>
      <c r="F35" s="9" t="s">
        <v>239</v>
      </c>
      <c r="G35" s="9" t="s">
        <v>251</v>
      </c>
      <c r="H35" s="9" t="s">
        <v>362</v>
      </c>
      <c r="I35" t="s">
        <v>128</v>
      </c>
      <c r="J35" t="s">
        <v>61</v>
      </c>
      <c r="K35" t="s">
        <v>116</v>
      </c>
      <c r="L35" s="11">
        <v>20.2</v>
      </c>
      <c r="M35" s="11">
        <v>39</v>
      </c>
      <c r="N35" s="11">
        <v>59.4</v>
      </c>
      <c r="O35" s="11"/>
      <c r="P35">
        <v>75.849999999999994</v>
      </c>
      <c r="Q35">
        <v>70.12</v>
      </c>
      <c r="R35">
        <v>46</v>
      </c>
      <c r="S35">
        <v>45.3</v>
      </c>
      <c r="T35">
        <v>34</v>
      </c>
      <c r="U35">
        <v>28</v>
      </c>
      <c r="V35">
        <v>35.6</v>
      </c>
      <c r="W35">
        <v>59.6</v>
      </c>
      <c r="Y35" s="22">
        <f t="shared" si="0"/>
        <v>1990</v>
      </c>
      <c r="Z35" s="22">
        <f t="shared" si="1"/>
        <v>2</v>
      </c>
      <c r="AA35" s="24">
        <v>1990</v>
      </c>
      <c r="AB35" s="24">
        <v>1991</v>
      </c>
      <c r="AK35" t="s">
        <v>20</v>
      </c>
      <c r="AM35">
        <v>28.582000000000001</v>
      </c>
      <c r="AN35">
        <v>77.573999999999998</v>
      </c>
      <c r="AO35" s="1">
        <v>0</v>
      </c>
      <c r="AP35" s="1">
        <v>1</v>
      </c>
      <c r="AQ35" s="1">
        <v>1</v>
      </c>
      <c r="AR35">
        <v>11</v>
      </c>
      <c r="AS35" s="1">
        <v>11</v>
      </c>
    </row>
    <row r="36" spans="1:45" x14ac:dyDescent="0.25">
      <c r="A36" s="1">
        <v>117</v>
      </c>
      <c r="B36">
        <v>26</v>
      </c>
      <c r="C36">
        <v>35</v>
      </c>
      <c r="D36" t="s">
        <v>60</v>
      </c>
      <c r="E36">
        <v>40</v>
      </c>
      <c r="F36" s="9" t="s">
        <v>239</v>
      </c>
      <c r="G36" s="9" t="s">
        <v>251</v>
      </c>
      <c r="H36" s="9" t="s">
        <v>362</v>
      </c>
      <c r="I36" t="s">
        <v>128</v>
      </c>
      <c r="J36" t="s">
        <v>62</v>
      </c>
      <c r="K36" t="s">
        <v>116</v>
      </c>
      <c r="L36" s="11">
        <v>39.659999999999997</v>
      </c>
      <c r="M36" s="11">
        <v>87.25</v>
      </c>
      <c r="N36" s="11">
        <v>76.489999999999995</v>
      </c>
      <c r="O36" s="11"/>
      <c r="P36">
        <v>93.7</v>
      </c>
      <c r="Q36">
        <v>166.7</v>
      </c>
      <c r="R36">
        <v>86.5</v>
      </c>
      <c r="S36">
        <v>63.2</v>
      </c>
      <c r="T36">
        <v>53</v>
      </c>
      <c r="U36">
        <v>56.5</v>
      </c>
      <c r="V36">
        <v>66.7</v>
      </c>
      <c r="W36">
        <v>105.5</v>
      </c>
      <c r="Y36" s="22">
        <f t="shared" si="0"/>
        <v>1990</v>
      </c>
      <c r="Z36" s="22">
        <f t="shared" si="1"/>
        <v>2</v>
      </c>
      <c r="AA36" s="24">
        <v>1990</v>
      </c>
      <c r="AB36" s="24">
        <v>1991</v>
      </c>
      <c r="AK36" t="s">
        <v>20</v>
      </c>
      <c r="AM36">
        <v>28.582000000000001</v>
      </c>
      <c r="AN36">
        <v>77.573999999999998</v>
      </c>
      <c r="AO36" s="1">
        <v>0</v>
      </c>
      <c r="AP36" s="1">
        <v>1</v>
      </c>
      <c r="AQ36" s="1">
        <v>1</v>
      </c>
      <c r="AR36">
        <v>11</v>
      </c>
      <c r="AS36" s="1">
        <v>11</v>
      </c>
    </row>
    <row r="37" spans="1:45" x14ac:dyDescent="0.25">
      <c r="A37" s="1">
        <v>117</v>
      </c>
      <c r="B37">
        <v>26</v>
      </c>
      <c r="C37">
        <v>35</v>
      </c>
      <c r="D37" t="s">
        <v>60</v>
      </c>
      <c r="E37">
        <v>41</v>
      </c>
      <c r="F37" s="9" t="s">
        <v>233</v>
      </c>
      <c r="G37" s="9" t="s">
        <v>251</v>
      </c>
      <c r="H37" s="9" t="s">
        <v>362</v>
      </c>
      <c r="I37" t="s">
        <v>128</v>
      </c>
      <c r="J37" t="s">
        <v>63</v>
      </c>
      <c r="K37" t="s">
        <v>116</v>
      </c>
      <c r="L37" s="11">
        <v>8.5</v>
      </c>
      <c r="M37" s="11">
        <v>4.7</v>
      </c>
      <c r="N37" s="11">
        <v>5.7</v>
      </c>
      <c r="O37" s="11"/>
      <c r="P37" s="11"/>
      <c r="Q37" s="11"/>
      <c r="R37">
        <v>20</v>
      </c>
      <c r="S37">
        <v>15.2</v>
      </c>
      <c r="T37">
        <v>7.2</v>
      </c>
      <c r="U37">
        <v>9.5</v>
      </c>
      <c r="V37">
        <v>7.5</v>
      </c>
      <c r="W37">
        <v>19.5</v>
      </c>
      <c r="Y37" s="22">
        <f t="shared" si="0"/>
        <v>1990</v>
      </c>
      <c r="Z37" s="22">
        <f t="shared" si="1"/>
        <v>2</v>
      </c>
      <c r="AA37" s="24">
        <v>1990</v>
      </c>
      <c r="AB37" s="24">
        <v>1991</v>
      </c>
      <c r="AK37" t="s">
        <v>20</v>
      </c>
      <c r="AM37">
        <v>28.582000000000001</v>
      </c>
      <c r="AN37">
        <v>77.573999999999998</v>
      </c>
      <c r="AO37" s="1">
        <v>0</v>
      </c>
      <c r="AP37" s="1">
        <v>1</v>
      </c>
      <c r="AQ37" s="1">
        <v>1</v>
      </c>
      <c r="AR37">
        <v>9</v>
      </c>
      <c r="AS37" s="1">
        <v>9</v>
      </c>
    </row>
    <row r="38" spans="1:45" x14ac:dyDescent="0.25">
      <c r="A38" s="22">
        <v>124</v>
      </c>
      <c r="B38" s="22">
        <v>28</v>
      </c>
      <c r="C38" s="22">
        <v>37</v>
      </c>
      <c r="D38" s="22" t="s">
        <v>64</v>
      </c>
      <c r="E38" s="22">
        <v>42</v>
      </c>
      <c r="F38" s="23" t="s">
        <v>220</v>
      </c>
      <c r="G38" s="23" t="s">
        <v>239</v>
      </c>
      <c r="H38" s="23" t="s">
        <v>360</v>
      </c>
      <c r="I38" s="22" t="s">
        <v>129</v>
      </c>
      <c r="J38" s="22" t="s">
        <v>65</v>
      </c>
      <c r="K38" s="22" t="s">
        <v>116</v>
      </c>
      <c r="L38" s="22">
        <v>0</v>
      </c>
      <c r="M38" s="22">
        <v>0</v>
      </c>
      <c r="N38" s="22">
        <v>26</v>
      </c>
      <c r="O38" s="22">
        <v>1</v>
      </c>
      <c r="P38" s="22">
        <v>3</v>
      </c>
      <c r="Q38" s="22">
        <v>0</v>
      </c>
      <c r="R38" s="22">
        <v>0</v>
      </c>
      <c r="S38" s="22">
        <v>6</v>
      </c>
      <c r="T38" s="22">
        <v>0</v>
      </c>
      <c r="U38" s="22">
        <v>0</v>
      </c>
      <c r="V38" s="22">
        <v>2</v>
      </c>
      <c r="W38" s="22">
        <v>2</v>
      </c>
      <c r="X38" s="22"/>
      <c r="Y38" s="22">
        <f t="shared" si="0"/>
        <v>1988</v>
      </c>
      <c r="Z38" s="22">
        <f t="shared" si="1"/>
        <v>3</v>
      </c>
      <c r="AA38" s="24">
        <v>1988</v>
      </c>
      <c r="AB38" s="24">
        <v>1989</v>
      </c>
      <c r="AC38" s="24">
        <v>1990</v>
      </c>
      <c r="AK38" s="22" t="s">
        <v>20</v>
      </c>
      <c r="AL38" s="22"/>
      <c r="AM38" s="22">
        <v>18.991099999999999</v>
      </c>
      <c r="AN38" s="22">
        <v>82.581400000000002</v>
      </c>
      <c r="AO38" s="22">
        <v>0</v>
      </c>
      <c r="AP38" s="22">
        <v>1</v>
      </c>
      <c r="AQ38" s="22">
        <v>1</v>
      </c>
      <c r="AR38" s="22">
        <v>17</v>
      </c>
      <c r="AS38" s="22">
        <v>12</v>
      </c>
    </row>
    <row r="39" spans="1:45" x14ac:dyDescent="0.25">
      <c r="A39" s="22">
        <v>134</v>
      </c>
      <c r="B39" s="22">
        <v>30</v>
      </c>
      <c r="C39" s="22">
        <v>40</v>
      </c>
      <c r="D39" s="22" t="s">
        <v>46</v>
      </c>
      <c r="E39" s="22">
        <v>44</v>
      </c>
      <c r="F39" s="23" t="s">
        <v>254</v>
      </c>
      <c r="G39" s="23" t="s">
        <v>255</v>
      </c>
      <c r="H39" s="23" t="s">
        <v>361</v>
      </c>
      <c r="I39" s="22">
        <v>1986</v>
      </c>
      <c r="J39" s="22" t="s">
        <v>66</v>
      </c>
      <c r="K39" s="22" t="s">
        <v>116</v>
      </c>
      <c r="L39" s="24">
        <v>0.82705125509615995</v>
      </c>
      <c r="M39" s="24">
        <v>5.5795092849712002</v>
      </c>
      <c r="N39" s="24">
        <v>9.4678840366863994</v>
      </c>
      <c r="O39" s="24">
        <v>13.3562587884016</v>
      </c>
      <c r="P39" s="24">
        <v>10.764008953924799</v>
      </c>
      <c r="Q39" s="24">
        <v>13.7883004274816</v>
      </c>
      <c r="R39" s="24">
        <v>23.293216487232002</v>
      </c>
      <c r="S39" s="24">
        <v>22.861174848144</v>
      </c>
      <c r="T39" s="24">
        <v>9.8999256757664007</v>
      </c>
      <c r="U39" s="24">
        <v>9.4678840366863994</v>
      </c>
      <c r="V39" s="24">
        <v>6.0115509240496001</v>
      </c>
      <c r="W39" s="24">
        <v>5.1474676458911999</v>
      </c>
      <c r="X39" s="24"/>
      <c r="Y39" s="22">
        <f t="shared" si="0"/>
        <v>1986</v>
      </c>
      <c r="Z39" s="22">
        <f t="shared" si="1"/>
        <v>1</v>
      </c>
      <c r="AA39" s="24">
        <v>1986</v>
      </c>
      <c r="AK39" s="22" t="s">
        <v>20</v>
      </c>
      <c r="AL39" s="22"/>
      <c r="AM39" s="22">
        <v>28.4389</v>
      </c>
      <c r="AN39" s="22">
        <v>77.005799999999994</v>
      </c>
      <c r="AO39" s="22">
        <v>1</v>
      </c>
      <c r="AP39" s="22">
        <v>0</v>
      </c>
      <c r="AQ39" s="22">
        <v>1</v>
      </c>
      <c r="AR39" s="22">
        <v>12</v>
      </c>
      <c r="AS39" s="22">
        <v>12</v>
      </c>
    </row>
    <row r="40" spans="1:45" x14ac:dyDescent="0.25">
      <c r="A40" s="22">
        <v>140</v>
      </c>
      <c r="B40" s="22">
        <v>31</v>
      </c>
      <c r="C40" s="22">
        <v>41</v>
      </c>
      <c r="D40" s="22" t="s">
        <v>67</v>
      </c>
      <c r="E40" s="22">
        <v>45</v>
      </c>
      <c r="F40" s="23" t="s">
        <v>237</v>
      </c>
      <c r="G40" s="23" t="s">
        <v>257</v>
      </c>
      <c r="H40" s="23" t="s">
        <v>361</v>
      </c>
      <c r="I40" s="22">
        <v>1985</v>
      </c>
      <c r="J40" s="22" t="s">
        <v>68</v>
      </c>
      <c r="K40" s="22" t="s">
        <v>116</v>
      </c>
      <c r="L40" s="24">
        <v>0.8</v>
      </c>
      <c r="M40" s="24">
        <v>0.2</v>
      </c>
      <c r="N40" s="24">
        <v>0.2</v>
      </c>
      <c r="O40" s="24">
        <v>2.8</v>
      </c>
      <c r="P40" s="24">
        <v>4.8</v>
      </c>
      <c r="Q40" s="24">
        <v>5.2</v>
      </c>
      <c r="R40" s="24">
        <v>45.2</v>
      </c>
      <c r="S40" s="24">
        <v>193.2</v>
      </c>
      <c r="T40" s="24">
        <v>27.2</v>
      </c>
      <c r="U40" s="24">
        <v>4.8</v>
      </c>
      <c r="V40" s="24">
        <v>2.8</v>
      </c>
      <c r="W40" s="24">
        <v>2.4</v>
      </c>
      <c r="X40" s="24"/>
      <c r="Y40" s="22">
        <f t="shared" si="0"/>
        <v>1985</v>
      </c>
      <c r="Z40" s="22">
        <f t="shared" si="1"/>
        <v>1</v>
      </c>
      <c r="AA40" s="24">
        <v>1985</v>
      </c>
      <c r="AK40" s="22" t="s">
        <v>20</v>
      </c>
      <c r="AL40" s="22"/>
      <c r="AM40" s="22">
        <v>29.127500000000001</v>
      </c>
      <c r="AN40" s="22">
        <v>79.539900000000003</v>
      </c>
      <c r="AO40" s="22">
        <v>1</v>
      </c>
      <c r="AP40" s="22">
        <v>0</v>
      </c>
      <c r="AQ40" s="22">
        <v>1</v>
      </c>
      <c r="AR40" s="22">
        <v>12</v>
      </c>
      <c r="AS40" s="22">
        <v>12</v>
      </c>
    </row>
    <row r="41" spans="1:45" x14ac:dyDescent="0.25">
      <c r="A41" s="22">
        <v>140</v>
      </c>
      <c r="B41" s="22">
        <v>31</v>
      </c>
      <c r="C41" s="22">
        <v>42</v>
      </c>
      <c r="D41" s="22" t="s">
        <v>67</v>
      </c>
      <c r="E41" s="22">
        <v>46</v>
      </c>
      <c r="F41" s="23" t="s">
        <v>237</v>
      </c>
      <c r="G41" s="23" t="s">
        <v>257</v>
      </c>
      <c r="H41" s="23" t="s">
        <v>361</v>
      </c>
      <c r="I41" s="22">
        <v>1985</v>
      </c>
      <c r="J41" s="22" t="s">
        <v>68</v>
      </c>
      <c r="K41" s="22" t="s">
        <v>116</v>
      </c>
      <c r="L41" s="24">
        <v>4.4000000000000004</v>
      </c>
      <c r="M41" s="24">
        <v>6.4</v>
      </c>
      <c r="N41" s="24">
        <v>19.600000000000001</v>
      </c>
      <c r="O41" s="24">
        <v>72.8</v>
      </c>
      <c r="P41" s="24">
        <v>79.599999999999994</v>
      </c>
      <c r="Q41" s="24">
        <v>91.6</v>
      </c>
      <c r="R41" s="24">
        <v>90.4</v>
      </c>
      <c r="S41" s="24">
        <v>48</v>
      </c>
      <c r="T41" s="24">
        <v>23.6</v>
      </c>
      <c r="U41" s="24">
        <v>19.600000000000001</v>
      </c>
      <c r="V41" s="24">
        <v>35.6</v>
      </c>
      <c r="W41" s="24">
        <v>22.8</v>
      </c>
      <c r="X41" s="24"/>
      <c r="Y41" s="22">
        <f t="shared" si="0"/>
        <v>1985</v>
      </c>
      <c r="Z41" s="22">
        <f t="shared" si="1"/>
        <v>1</v>
      </c>
      <c r="AA41" s="24">
        <v>1985</v>
      </c>
      <c r="AK41" s="22" t="s">
        <v>30</v>
      </c>
      <c r="AL41" s="22">
        <v>37</v>
      </c>
      <c r="AM41" s="22"/>
      <c r="AN41" s="22"/>
      <c r="AO41" s="22">
        <v>1</v>
      </c>
      <c r="AP41" s="22">
        <v>0</v>
      </c>
      <c r="AQ41" s="22">
        <v>1</v>
      </c>
      <c r="AR41" s="22">
        <v>12</v>
      </c>
      <c r="AS41" s="22">
        <v>12</v>
      </c>
    </row>
    <row r="42" spans="1:45" x14ac:dyDescent="0.25">
      <c r="A42" s="22">
        <v>141</v>
      </c>
      <c r="B42" s="22">
        <v>32</v>
      </c>
      <c r="C42" s="22">
        <v>43</v>
      </c>
      <c r="D42" s="22" t="s">
        <v>69</v>
      </c>
      <c r="E42" s="22">
        <v>47</v>
      </c>
      <c r="F42" s="23" t="s">
        <v>258</v>
      </c>
      <c r="G42" s="23" t="s">
        <v>253</v>
      </c>
      <c r="H42" s="23" t="s">
        <v>362</v>
      </c>
      <c r="I42" s="22">
        <v>1993</v>
      </c>
      <c r="J42" s="22" t="s">
        <v>70</v>
      </c>
      <c r="K42" s="22" t="s">
        <v>116</v>
      </c>
      <c r="L42" s="24">
        <v>0</v>
      </c>
      <c r="M42" s="24">
        <v>1.8881305796607999</v>
      </c>
      <c r="N42" s="24">
        <v>0</v>
      </c>
      <c r="O42" s="24">
        <v>90</v>
      </c>
      <c r="P42" s="24">
        <v>78.802188207200004</v>
      </c>
      <c r="Q42" s="24">
        <v>75.827259929792007</v>
      </c>
      <c r="R42" s="24">
        <v>18.238208093512</v>
      </c>
      <c r="S42" s="24">
        <v>1.5786097400168</v>
      </c>
      <c r="T42" s="24">
        <v>2.7284876779704001</v>
      </c>
      <c r="U42" s="24">
        <v>10.883479748392</v>
      </c>
      <c r="V42" s="24">
        <v>2.7963791229352002</v>
      </c>
      <c r="W42" s="24">
        <v>0</v>
      </c>
      <c r="X42" s="24"/>
      <c r="Y42" s="22">
        <f t="shared" si="0"/>
        <v>1993</v>
      </c>
      <c r="Z42" s="22">
        <f t="shared" si="1"/>
        <v>1</v>
      </c>
      <c r="AA42" s="24">
        <v>1993</v>
      </c>
      <c r="AK42" s="22" t="s">
        <v>30</v>
      </c>
      <c r="AL42" s="22">
        <v>9</v>
      </c>
      <c r="AM42" s="22"/>
      <c r="AN42" s="22"/>
      <c r="AO42" s="22">
        <v>0</v>
      </c>
      <c r="AP42" s="22">
        <v>1</v>
      </c>
      <c r="AQ42" s="22">
        <v>1</v>
      </c>
      <c r="AR42" s="22">
        <v>12</v>
      </c>
      <c r="AS42" s="22">
        <v>12</v>
      </c>
    </row>
    <row r="43" spans="1:45" x14ac:dyDescent="0.25">
      <c r="A43" s="1">
        <v>143</v>
      </c>
      <c r="B43">
        <v>33</v>
      </c>
      <c r="C43">
        <v>45</v>
      </c>
      <c r="D43" t="s">
        <v>69</v>
      </c>
      <c r="E43">
        <v>48</v>
      </c>
      <c r="F43" s="9" t="s">
        <v>258</v>
      </c>
      <c r="G43" s="9" t="s">
        <v>253</v>
      </c>
      <c r="H43" s="9" t="s">
        <v>362</v>
      </c>
      <c r="I43" t="s">
        <v>157</v>
      </c>
      <c r="J43" s="1" t="s">
        <v>32</v>
      </c>
      <c r="K43" t="s">
        <v>116</v>
      </c>
      <c r="L43" s="11">
        <v>0</v>
      </c>
      <c r="M43" s="11">
        <v>2</v>
      </c>
      <c r="N43" s="11">
        <v>1</v>
      </c>
      <c r="O43">
        <v>11</v>
      </c>
      <c r="P43">
        <v>5</v>
      </c>
      <c r="Q43">
        <v>0</v>
      </c>
      <c r="R43">
        <v>2</v>
      </c>
      <c r="S43">
        <v>0</v>
      </c>
      <c r="T43">
        <v>0</v>
      </c>
      <c r="U43">
        <v>0</v>
      </c>
      <c r="V43">
        <v>0</v>
      </c>
      <c r="W43">
        <v>0</v>
      </c>
      <c r="Y43" s="22">
        <f t="shared" si="0"/>
        <v>1993</v>
      </c>
      <c r="Z43" s="22">
        <f t="shared" si="1"/>
        <v>2</v>
      </c>
      <c r="AA43" s="24">
        <v>1993</v>
      </c>
      <c r="AB43" s="24">
        <v>1994</v>
      </c>
      <c r="AK43" t="s">
        <v>20</v>
      </c>
      <c r="AM43">
        <v>26.835799999999999</v>
      </c>
      <c r="AN43">
        <v>88.341899999999995</v>
      </c>
      <c r="AO43">
        <v>0</v>
      </c>
      <c r="AP43">
        <v>1</v>
      </c>
      <c r="AQ43">
        <v>1</v>
      </c>
      <c r="AR43">
        <v>12</v>
      </c>
      <c r="AS43" s="1">
        <v>12</v>
      </c>
    </row>
    <row r="44" spans="1:45" x14ac:dyDescent="0.25">
      <c r="A44" s="1">
        <v>143</v>
      </c>
      <c r="B44">
        <v>33</v>
      </c>
      <c r="C44">
        <v>44</v>
      </c>
      <c r="D44" t="s">
        <v>69</v>
      </c>
      <c r="E44">
        <v>49</v>
      </c>
      <c r="F44" s="9" t="s">
        <v>258</v>
      </c>
      <c r="G44" s="9" t="s">
        <v>253</v>
      </c>
      <c r="H44" s="9" t="s">
        <v>362</v>
      </c>
      <c r="I44" t="s">
        <v>157</v>
      </c>
      <c r="J44" s="1" t="s">
        <v>32</v>
      </c>
      <c r="K44" t="s">
        <v>116</v>
      </c>
      <c r="L44" s="11">
        <v>0</v>
      </c>
      <c r="M44" s="11">
        <v>0</v>
      </c>
      <c r="N44" s="11">
        <v>0</v>
      </c>
      <c r="O44">
        <v>20</v>
      </c>
      <c r="P44">
        <v>25</v>
      </c>
      <c r="Q44">
        <v>4</v>
      </c>
      <c r="R44">
        <v>1</v>
      </c>
      <c r="S44">
        <v>1</v>
      </c>
      <c r="T44">
        <v>2</v>
      </c>
      <c r="U44">
        <v>0</v>
      </c>
      <c r="V44">
        <v>0</v>
      </c>
      <c r="W44">
        <v>0</v>
      </c>
      <c r="Y44" s="22">
        <f t="shared" si="0"/>
        <v>1993</v>
      </c>
      <c r="Z44" s="22">
        <f t="shared" si="1"/>
        <v>2</v>
      </c>
      <c r="AA44" s="24">
        <v>1993</v>
      </c>
      <c r="AB44" s="24">
        <v>1994</v>
      </c>
      <c r="AK44" t="s">
        <v>20</v>
      </c>
      <c r="AM44">
        <v>26.788599999999999</v>
      </c>
      <c r="AN44">
        <v>88.367999999999995</v>
      </c>
      <c r="AO44">
        <v>0</v>
      </c>
      <c r="AP44">
        <v>1</v>
      </c>
      <c r="AQ44">
        <v>1</v>
      </c>
      <c r="AR44">
        <v>12</v>
      </c>
      <c r="AS44" s="1">
        <v>12</v>
      </c>
    </row>
    <row r="45" spans="1:45" x14ac:dyDescent="0.25">
      <c r="A45" s="22">
        <v>153</v>
      </c>
      <c r="B45" s="22">
        <v>34</v>
      </c>
      <c r="C45" s="22">
        <v>46</v>
      </c>
      <c r="D45" s="22" t="s">
        <v>29</v>
      </c>
      <c r="E45" s="22">
        <v>50</v>
      </c>
      <c r="F45" s="23" t="s">
        <v>248</v>
      </c>
      <c r="G45" s="23" t="s">
        <v>542</v>
      </c>
      <c r="H45" s="23" t="s">
        <v>361</v>
      </c>
      <c r="I45" s="22">
        <v>1990</v>
      </c>
      <c r="J45" s="22" t="s">
        <v>71</v>
      </c>
      <c r="K45" s="22" t="s">
        <v>116</v>
      </c>
      <c r="L45" s="22">
        <v>424</v>
      </c>
      <c r="M45" s="22">
        <v>360</v>
      </c>
      <c r="N45" s="22">
        <v>192</v>
      </c>
      <c r="O45" s="22">
        <v>148.80000000000001</v>
      </c>
      <c r="P45" s="22">
        <v>64</v>
      </c>
      <c r="Q45" s="22">
        <v>88</v>
      </c>
      <c r="R45" s="22">
        <v>504</v>
      </c>
      <c r="S45" s="22">
        <v>548.79999999999995</v>
      </c>
      <c r="T45" s="22">
        <v>504</v>
      </c>
      <c r="U45" s="22">
        <v>460.8</v>
      </c>
      <c r="V45" s="22">
        <v>424</v>
      </c>
      <c r="W45" s="22">
        <v>248</v>
      </c>
      <c r="X45" s="22"/>
      <c r="Y45" s="22">
        <f t="shared" si="0"/>
        <v>1990</v>
      </c>
      <c r="Z45" s="22">
        <f t="shared" si="1"/>
        <v>1</v>
      </c>
      <c r="AA45" s="24">
        <v>1990</v>
      </c>
      <c r="AK45" s="22" t="s">
        <v>20</v>
      </c>
      <c r="AL45" s="22"/>
      <c r="AM45" s="22">
        <v>22.827000000000002</v>
      </c>
      <c r="AN45" s="22">
        <v>80.123000000000005</v>
      </c>
      <c r="AO45" s="22">
        <v>1</v>
      </c>
      <c r="AP45" s="22">
        <v>0</v>
      </c>
      <c r="AQ45" s="22">
        <v>1</v>
      </c>
      <c r="AR45" s="22">
        <v>12</v>
      </c>
      <c r="AS45" s="22">
        <v>12</v>
      </c>
    </row>
    <row r="46" spans="1:45" x14ac:dyDescent="0.25">
      <c r="A46" s="22">
        <v>153</v>
      </c>
      <c r="B46" s="22">
        <v>34</v>
      </c>
      <c r="C46" s="22">
        <v>47</v>
      </c>
      <c r="D46" s="22" t="s">
        <v>29</v>
      </c>
      <c r="E46" s="22">
        <v>51</v>
      </c>
      <c r="F46" s="23" t="s">
        <v>261</v>
      </c>
      <c r="G46" s="23" t="s">
        <v>249</v>
      </c>
      <c r="H46" s="23" t="s">
        <v>361</v>
      </c>
      <c r="I46" s="22">
        <v>1990</v>
      </c>
      <c r="J46" s="22" t="s">
        <v>71</v>
      </c>
      <c r="K46" s="22" t="s">
        <v>116</v>
      </c>
      <c r="L46" s="22">
        <v>304</v>
      </c>
      <c r="M46" s="22">
        <v>64</v>
      </c>
      <c r="N46" s="22">
        <v>64</v>
      </c>
      <c r="O46" s="22">
        <v>32</v>
      </c>
      <c r="P46" s="22">
        <v>0</v>
      </c>
      <c r="Q46" s="22">
        <v>32</v>
      </c>
      <c r="R46" s="22">
        <v>1152</v>
      </c>
      <c r="S46" s="22">
        <v>2256</v>
      </c>
      <c r="T46" s="22">
        <v>1360</v>
      </c>
      <c r="U46" s="22">
        <v>1168</v>
      </c>
      <c r="V46" s="22">
        <v>688</v>
      </c>
      <c r="W46" s="22">
        <v>480</v>
      </c>
      <c r="X46" s="22"/>
      <c r="Y46" s="22">
        <f t="shared" si="0"/>
        <v>1990</v>
      </c>
      <c r="Z46" s="22">
        <f t="shared" si="1"/>
        <v>1</v>
      </c>
      <c r="AA46" s="24">
        <v>1990</v>
      </c>
      <c r="AK46" s="22" t="s">
        <v>20</v>
      </c>
      <c r="AL46" s="22"/>
      <c r="AM46" s="22">
        <v>22.954999999999998</v>
      </c>
      <c r="AN46" s="22">
        <v>80.174000000000007</v>
      </c>
      <c r="AO46" s="22">
        <v>1</v>
      </c>
      <c r="AP46" s="22">
        <v>0</v>
      </c>
      <c r="AQ46" s="22">
        <v>1</v>
      </c>
      <c r="AR46" s="22">
        <v>12</v>
      </c>
      <c r="AS46" s="22">
        <v>12</v>
      </c>
    </row>
    <row r="47" spans="1:45" x14ac:dyDescent="0.25">
      <c r="A47" s="1">
        <v>156</v>
      </c>
      <c r="B47">
        <v>35</v>
      </c>
      <c r="C47">
        <v>48</v>
      </c>
      <c r="D47" t="s">
        <v>72</v>
      </c>
      <c r="E47">
        <v>52</v>
      </c>
      <c r="F47" s="9" t="s">
        <v>232</v>
      </c>
      <c r="G47" s="9" t="s">
        <v>247</v>
      </c>
      <c r="H47" s="9" t="s">
        <v>361</v>
      </c>
      <c r="I47">
        <v>1991</v>
      </c>
      <c r="J47" t="s">
        <v>73</v>
      </c>
      <c r="K47" t="s">
        <v>116</v>
      </c>
      <c r="R47">
        <v>9.0097000000000005</v>
      </c>
      <c r="S47">
        <v>9.8979999999999997</v>
      </c>
      <c r="T47">
        <v>8.032</v>
      </c>
      <c r="U47">
        <v>9.4171999999999993</v>
      </c>
      <c r="V47">
        <v>2.9177</v>
      </c>
      <c r="W47">
        <v>0</v>
      </c>
      <c r="Y47" s="22">
        <f t="shared" si="0"/>
        <v>1991</v>
      </c>
      <c r="Z47" s="22">
        <f t="shared" si="1"/>
        <v>1</v>
      </c>
      <c r="AA47" s="24">
        <v>1991</v>
      </c>
      <c r="AK47" t="s">
        <v>20</v>
      </c>
      <c r="AM47" s="5">
        <v>18.486499999999999</v>
      </c>
      <c r="AN47">
        <v>82.296300000000002</v>
      </c>
      <c r="AO47">
        <v>0</v>
      </c>
      <c r="AP47">
        <v>0</v>
      </c>
      <c r="AQ47">
        <v>0</v>
      </c>
      <c r="AR47">
        <v>6</v>
      </c>
      <c r="AS47" s="1">
        <v>6</v>
      </c>
    </row>
    <row r="48" spans="1:45" x14ac:dyDescent="0.25">
      <c r="A48" s="1">
        <v>159</v>
      </c>
      <c r="B48">
        <v>36</v>
      </c>
      <c r="C48">
        <v>49</v>
      </c>
      <c r="D48" t="s">
        <v>74</v>
      </c>
      <c r="E48">
        <v>53</v>
      </c>
      <c r="F48" s="9" t="s">
        <v>262</v>
      </c>
      <c r="G48" s="9" t="s">
        <v>259</v>
      </c>
      <c r="H48" s="9" t="s">
        <v>362</v>
      </c>
      <c r="I48" t="s">
        <v>123</v>
      </c>
      <c r="J48" t="s">
        <v>75</v>
      </c>
      <c r="K48" t="s">
        <v>116</v>
      </c>
      <c r="L48" s="11">
        <v>0.5</v>
      </c>
      <c r="M48" s="11">
        <v>0.35</v>
      </c>
      <c r="N48" s="11">
        <v>1.89</v>
      </c>
      <c r="O48" s="11">
        <v>1.61</v>
      </c>
      <c r="P48" s="11"/>
      <c r="Q48" s="11"/>
      <c r="R48" s="11"/>
      <c r="S48">
        <v>1.1000000000000001</v>
      </c>
      <c r="T48">
        <v>0.98</v>
      </c>
      <c r="U48">
        <v>0.14000000000000001</v>
      </c>
      <c r="V48">
        <v>0.2</v>
      </c>
      <c r="W48">
        <v>0.3</v>
      </c>
      <c r="Y48" s="22">
        <f t="shared" si="0"/>
        <v>1989</v>
      </c>
      <c r="Z48" s="22">
        <f t="shared" si="1"/>
        <v>2</v>
      </c>
      <c r="AA48" s="24">
        <v>1989</v>
      </c>
      <c r="AB48" s="24">
        <v>1990</v>
      </c>
      <c r="AK48" t="s">
        <v>30</v>
      </c>
      <c r="AL48">
        <v>4</v>
      </c>
      <c r="AO48">
        <v>0</v>
      </c>
      <c r="AP48">
        <v>1</v>
      </c>
      <c r="AQ48">
        <v>1</v>
      </c>
      <c r="AR48">
        <v>9</v>
      </c>
      <c r="AS48" s="1">
        <v>9</v>
      </c>
    </row>
    <row r="49" spans="1:45" x14ac:dyDescent="0.25">
      <c r="A49" s="1">
        <v>166</v>
      </c>
      <c r="B49">
        <v>38</v>
      </c>
      <c r="C49">
        <v>51</v>
      </c>
      <c r="D49" t="s">
        <v>76</v>
      </c>
      <c r="E49">
        <v>54</v>
      </c>
      <c r="F49" s="9" t="s">
        <v>235</v>
      </c>
      <c r="G49" s="9" t="s">
        <v>249</v>
      </c>
      <c r="H49" s="9" t="s">
        <v>527</v>
      </c>
      <c r="I49" t="s">
        <v>129</v>
      </c>
      <c r="J49" t="s">
        <v>50</v>
      </c>
      <c r="K49" t="s">
        <v>116</v>
      </c>
      <c r="L49">
        <v>22.233333333333334</v>
      </c>
      <c r="M49">
        <v>18.533333333333331</v>
      </c>
      <c r="N49">
        <v>30.3</v>
      </c>
      <c r="O49">
        <v>26.400000000000002</v>
      </c>
      <c r="P49">
        <v>3.8666666666666667</v>
      </c>
      <c r="Q49">
        <v>1.7</v>
      </c>
      <c r="R49">
        <v>7.8666666666666671</v>
      </c>
      <c r="S49">
        <v>6.5666666666666664</v>
      </c>
      <c r="T49">
        <v>5.2</v>
      </c>
      <c r="U49">
        <v>8.4333333333333336</v>
      </c>
      <c r="V49">
        <v>17.766666666666669</v>
      </c>
      <c r="W49">
        <v>25.900000000000002</v>
      </c>
      <c r="Y49" s="22">
        <f t="shared" si="0"/>
        <v>1988</v>
      </c>
      <c r="Z49" s="22">
        <f t="shared" si="1"/>
        <v>3</v>
      </c>
      <c r="AA49" s="24">
        <v>1988</v>
      </c>
      <c r="AB49" s="24">
        <v>1989</v>
      </c>
      <c r="AC49" s="24">
        <v>1990</v>
      </c>
      <c r="AK49" t="s">
        <v>30</v>
      </c>
      <c r="AL49">
        <v>45</v>
      </c>
      <c r="AO49">
        <v>1</v>
      </c>
      <c r="AP49">
        <v>0</v>
      </c>
      <c r="AQ49">
        <v>1</v>
      </c>
      <c r="AR49">
        <v>36</v>
      </c>
      <c r="AS49" s="1">
        <v>12</v>
      </c>
    </row>
    <row r="50" spans="1:45" x14ac:dyDescent="0.25">
      <c r="A50" s="22">
        <v>175</v>
      </c>
      <c r="B50" s="22">
        <v>39</v>
      </c>
      <c r="C50" s="22">
        <v>52</v>
      </c>
      <c r="D50" s="22" t="s">
        <v>77</v>
      </c>
      <c r="E50" s="22">
        <v>55</v>
      </c>
      <c r="F50" s="23" t="s">
        <v>232</v>
      </c>
      <c r="G50" s="23" t="s">
        <v>264</v>
      </c>
      <c r="H50" s="23" t="s">
        <v>362</v>
      </c>
      <c r="I50" s="22" t="s">
        <v>130</v>
      </c>
      <c r="J50" s="22" t="s">
        <v>45</v>
      </c>
      <c r="K50" s="22" t="s">
        <v>116</v>
      </c>
      <c r="L50" s="24">
        <v>61.6</v>
      </c>
      <c r="M50" s="24">
        <v>67.2</v>
      </c>
      <c r="N50" s="24">
        <v>80.8</v>
      </c>
      <c r="O50" s="24">
        <v>145.6</v>
      </c>
      <c r="P50" s="24">
        <v>52.8</v>
      </c>
      <c r="Q50" s="24">
        <v>68</v>
      </c>
      <c r="R50" s="24">
        <v>123.2</v>
      </c>
      <c r="S50" s="24">
        <v>188</v>
      </c>
      <c r="T50" s="24">
        <v>687.2</v>
      </c>
      <c r="U50" s="24">
        <v>548.79999999999995</v>
      </c>
      <c r="V50" s="24">
        <v>99.2</v>
      </c>
      <c r="W50" s="24">
        <v>79.2</v>
      </c>
      <c r="X50" s="24"/>
      <c r="Y50" s="22">
        <f t="shared" si="0"/>
        <v>1991</v>
      </c>
      <c r="Z50" s="22">
        <f t="shared" si="1"/>
        <v>2</v>
      </c>
      <c r="AA50" s="24">
        <v>1991</v>
      </c>
      <c r="AB50" s="24">
        <v>1992</v>
      </c>
      <c r="AK50" s="22" t="s">
        <v>20</v>
      </c>
      <c r="AL50" s="22"/>
      <c r="AM50" s="22">
        <v>25.181999999999999</v>
      </c>
      <c r="AN50" s="22">
        <v>81.614999999999995</v>
      </c>
      <c r="AO50" s="22">
        <v>0</v>
      </c>
      <c r="AP50" s="22">
        <v>1</v>
      </c>
      <c r="AQ50" s="22">
        <v>1</v>
      </c>
      <c r="AR50" s="22">
        <v>12</v>
      </c>
      <c r="AS50" s="22">
        <v>12</v>
      </c>
    </row>
    <row r="51" spans="1:45" x14ac:dyDescent="0.25">
      <c r="A51" s="22">
        <v>175</v>
      </c>
      <c r="B51" s="22">
        <v>39</v>
      </c>
      <c r="C51" s="22">
        <v>52</v>
      </c>
      <c r="D51" s="22" t="s">
        <v>77</v>
      </c>
      <c r="E51" s="22">
        <v>56</v>
      </c>
      <c r="F51" s="23" t="s">
        <v>232</v>
      </c>
      <c r="G51" s="23" t="s">
        <v>264</v>
      </c>
      <c r="H51" s="23" t="s">
        <v>362</v>
      </c>
      <c r="I51" s="22" t="s">
        <v>130</v>
      </c>
      <c r="J51" s="22" t="s">
        <v>44</v>
      </c>
      <c r="K51" s="22" t="s">
        <v>116</v>
      </c>
      <c r="L51" s="24">
        <v>567.20000000000005</v>
      </c>
      <c r="M51" s="24">
        <v>456</v>
      </c>
      <c r="N51" s="24">
        <v>673.6</v>
      </c>
      <c r="O51" s="24">
        <v>437.6</v>
      </c>
      <c r="P51" s="24">
        <v>60.8</v>
      </c>
      <c r="Q51" s="24">
        <v>79.2</v>
      </c>
      <c r="R51" s="24">
        <v>260</v>
      </c>
      <c r="S51" s="24">
        <v>484</v>
      </c>
      <c r="T51" s="24">
        <v>1240</v>
      </c>
      <c r="U51" s="24">
        <v>1248.8</v>
      </c>
      <c r="V51" s="24">
        <v>800.8</v>
      </c>
      <c r="W51" s="24">
        <v>681.6</v>
      </c>
      <c r="X51" s="24"/>
      <c r="Y51" s="22">
        <f t="shared" si="0"/>
        <v>1991</v>
      </c>
      <c r="Z51" s="22">
        <f t="shared" si="1"/>
        <v>2</v>
      </c>
      <c r="AA51" s="24">
        <v>1991</v>
      </c>
      <c r="AB51" s="24">
        <v>1992</v>
      </c>
      <c r="AK51" s="22" t="s">
        <v>20</v>
      </c>
      <c r="AL51" s="22"/>
      <c r="AM51" s="22">
        <v>25.181999999999999</v>
      </c>
      <c r="AN51" s="22">
        <v>81.614999999999995</v>
      </c>
      <c r="AO51" s="22">
        <v>0</v>
      </c>
      <c r="AP51" s="22">
        <v>1</v>
      </c>
      <c r="AQ51" s="22">
        <v>1</v>
      </c>
      <c r="AR51" s="22">
        <v>12</v>
      </c>
      <c r="AS51" s="22">
        <v>12</v>
      </c>
    </row>
    <row r="52" spans="1:45" x14ac:dyDescent="0.25">
      <c r="A52" s="1">
        <v>195</v>
      </c>
      <c r="B52">
        <v>41</v>
      </c>
      <c r="C52">
        <v>54</v>
      </c>
      <c r="D52" t="s">
        <v>67</v>
      </c>
      <c r="E52">
        <v>57</v>
      </c>
      <c r="F52" s="9" t="s">
        <v>265</v>
      </c>
      <c r="G52" s="9" t="s">
        <v>253</v>
      </c>
      <c r="H52" s="9" t="s">
        <v>526</v>
      </c>
      <c r="I52" t="s">
        <v>131</v>
      </c>
      <c r="J52" t="s">
        <v>32</v>
      </c>
      <c r="K52" t="s">
        <v>116</v>
      </c>
      <c r="L52" s="11">
        <v>0</v>
      </c>
      <c r="M52" s="11">
        <v>0</v>
      </c>
      <c r="N52" s="11">
        <v>0</v>
      </c>
      <c r="O52" s="11">
        <v>14.718449999999999</v>
      </c>
      <c r="P52" s="11">
        <v>23.008900000000001</v>
      </c>
      <c r="Q52" s="11">
        <v>21.675800000000002</v>
      </c>
      <c r="R52" s="11">
        <v>10.751850000000001</v>
      </c>
      <c r="S52" s="11">
        <v>25.743450000000003</v>
      </c>
      <c r="T52" s="11">
        <v>19.183</v>
      </c>
      <c r="U52" s="11">
        <v>16.983750000000001</v>
      </c>
      <c r="V52" s="11">
        <v>15.95195</v>
      </c>
      <c r="W52" s="11">
        <v>3.5667</v>
      </c>
      <c r="X52" s="11"/>
      <c r="Y52" s="22">
        <f t="shared" si="0"/>
        <v>1992</v>
      </c>
      <c r="Z52" s="22">
        <f t="shared" si="1"/>
        <v>3</v>
      </c>
      <c r="AA52" s="24">
        <v>1992</v>
      </c>
      <c r="AB52" s="24">
        <v>1993</v>
      </c>
      <c r="AC52" s="24">
        <v>1994</v>
      </c>
      <c r="AK52" t="s">
        <v>20</v>
      </c>
      <c r="AM52">
        <v>29.137899999999998</v>
      </c>
      <c r="AN52" s="1">
        <v>79.658100000000005</v>
      </c>
      <c r="AO52">
        <v>0</v>
      </c>
      <c r="AP52">
        <v>1</v>
      </c>
      <c r="AQ52">
        <v>1</v>
      </c>
      <c r="AR52">
        <v>24</v>
      </c>
      <c r="AS52" s="1">
        <v>12</v>
      </c>
    </row>
    <row r="53" spans="1:45" x14ac:dyDescent="0.25">
      <c r="A53" s="1">
        <v>195</v>
      </c>
      <c r="B53">
        <v>41</v>
      </c>
      <c r="C53">
        <v>55</v>
      </c>
      <c r="D53" t="s">
        <v>67</v>
      </c>
      <c r="E53">
        <v>58</v>
      </c>
      <c r="F53" s="9" t="s">
        <v>265</v>
      </c>
      <c r="G53" s="9" t="s">
        <v>253</v>
      </c>
      <c r="H53" s="9" t="s">
        <v>526</v>
      </c>
      <c r="I53" t="s">
        <v>131</v>
      </c>
      <c r="J53" t="s">
        <v>32</v>
      </c>
      <c r="K53" t="s">
        <v>116</v>
      </c>
      <c r="L53" s="11">
        <v>49.467299999999994</v>
      </c>
      <c r="M53" s="11">
        <v>10.4373</v>
      </c>
      <c r="N53" s="11">
        <v>14.669450000000001</v>
      </c>
      <c r="O53" s="11">
        <v>68.517600000000002</v>
      </c>
      <c r="P53" s="11">
        <v>75.088999999999999</v>
      </c>
      <c r="Q53" s="11">
        <v>119.10185</v>
      </c>
      <c r="R53" s="11">
        <v>81.262050000000002</v>
      </c>
      <c r="S53" s="11">
        <v>98.124300000000005</v>
      </c>
      <c r="T53" s="11">
        <v>31.279799999999998</v>
      </c>
      <c r="U53" s="11">
        <v>44.8964</v>
      </c>
      <c r="V53" s="11">
        <v>53.8001</v>
      </c>
      <c r="W53" s="11">
        <v>117.72395</v>
      </c>
      <c r="X53" s="11"/>
      <c r="Y53" s="22">
        <f t="shared" si="0"/>
        <v>1992</v>
      </c>
      <c r="Z53" s="22">
        <f t="shared" si="1"/>
        <v>3</v>
      </c>
      <c r="AA53" s="24">
        <v>1992</v>
      </c>
      <c r="AB53" s="24">
        <v>1993</v>
      </c>
      <c r="AC53" s="24">
        <v>1994</v>
      </c>
      <c r="AK53" t="s">
        <v>30</v>
      </c>
      <c r="AM53">
        <v>8</v>
      </c>
      <c r="AO53">
        <v>0</v>
      </c>
      <c r="AP53">
        <v>1</v>
      </c>
      <c r="AQ53">
        <v>1</v>
      </c>
      <c r="AR53">
        <v>23</v>
      </c>
      <c r="AS53" s="1">
        <v>12</v>
      </c>
    </row>
    <row r="54" spans="1:45" x14ac:dyDescent="0.25">
      <c r="A54" s="1">
        <v>210</v>
      </c>
      <c r="B54">
        <v>42</v>
      </c>
      <c r="C54">
        <v>56</v>
      </c>
      <c r="D54" t="s">
        <v>29</v>
      </c>
      <c r="E54">
        <v>59</v>
      </c>
      <c r="F54" s="9" t="s">
        <v>267</v>
      </c>
      <c r="G54" s="9" t="s">
        <v>256</v>
      </c>
      <c r="H54" s="9" t="s">
        <v>361</v>
      </c>
      <c r="I54">
        <v>1993</v>
      </c>
      <c r="J54" t="s">
        <v>78</v>
      </c>
      <c r="K54" t="s">
        <v>116</v>
      </c>
      <c r="L54">
        <v>46.2</v>
      </c>
      <c r="M54">
        <v>52.8</v>
      </c>
      <c r="N54">
        <v>54.3</v>
      </c>
      <c r="O54">
        <v>39.1</v>
      </c>
      <c r="P54">
        <v>38.299999999999997</v>
      </c>
      <c r="Q54">
        <v>30.5</v>
      </c>
      <c r="R54">
        <v>48</v>
      </c>
      <c r="S54">
        <v>111.5</v>
      </c>
      <c r="T54">
        <v>84.3</v>
      </c>
      <c r="U54">
        <v>57.6</v>
      </c>
      <c r="V54">
        <v>43.7</v>
      </c>
      <c r="W54">
        <v>35.1</v>
      </c>
      <c r="Y54" s="22">
        <f t="shared" si="0"/>
        <v>1993</v>
      </c>
      <c r="Z54" s="22">
        <f t="shared" si="1"/>
        <v>1</v>
      </c>
      <c r="AA54" s="24">
        <v>1993</v>
      </c>
      <c r="AK54" t="s">
        <v>20</v>
      </c>
      <c r="AM54" s="1">
        <v>22.467700000000001</v>
      </c>
      <c r="AN54">
        <v>80.548699999999997</v>
      </c>
      <c r="AO54">
        <v>1</v>
      </c>
      <c r="AP54">
        <v>0</v>
      </c>
      <c r="AQ54">
        <v>1</v>
      </c>
      <c r="AR54">
        <v>12</v>
      </c>
      <c r="AS54">
        <v>12</v>
      </c>
    </row>
    <row r="55" spans="1:45" x14ac:dyDescent="0.25">
      <c r="A55" s="1">
        <v>221</v>
      </c>
      <c r="B55">
        <v>43</v>
      </c>
      <c r="C55">
        <v>57</v>
      </c>
      <c r="D55" t="s">
        <v>79</v>
      </c>
      <c r="E55">
        <v>60</v>
      </c>
      <c r="F55" s="9" t="s">
        <v>263</v>
      </c>
      <c r="G55" s="9" t="s">
        <v>268</v>
      </c>
      <c r="H55" s="9" t="s">
        <v>361</v>
      </c>
      <c r="I55">
        <v>1992</v>
      </c>
      <c r="J55" t="s">
        <v>32</v>
      </c>
      <c r="K55" t="s">
        <v>116</v>
      </c>
      <c r="L55">
        <v>10</v>
      </c>
      <c r="M55">
        <v>19.5</v>
      </c>
      <c r="N55">
        <v>48.5</v>
      </c>
      <c r="O55">
        <v>62.5</v>
      </c>
      <c r="P55">
        <v>39.5</v>
      </c>
      <c r="Q55">
        <v>73</v>
      </c>
      <c r="R55">
        <v>72</v>
      </c>
      <c r="S55">
        <v>61.5</v>
      </c>
      <c r="T55">
        <v>42</v>
      </c>
      <c r="U55">
        <v>43.5</v>
      </c>
      <c r="V55">
        <v>34</v>
      </c>
      <c r="W55">
        <v>31</v>
      </c>
      <c r="Y55" s="22">
        <f t="shared" si="0"/>
        <v>1992</v>
      </c>
      <c r="Z55" s="22">
        <f t="shared" si="1"/>
        <v>1</v>
      </c>
      <c r="AA55" s="24">
        <v>1992</v>
      </c>
      <c r="AK55" t="s">
        <v>20</v>
      </c>
      <c r="AM55">
        <v>22.132999999999999</v>
      </c>
      <c r="AN55">
        <v>84.799000000000007</v>
      </c>
      <c r="AO55">
        <v>1</v>
      </c>
      <c r="AP55">
        <v>0</v>
      </c>
      <c r="AQ55">
        <v>1</v>
      </c>
      <c r="AR55">
        <v>12</v>
      </c>
      <c r="AS55">
        <v>12</v>
      </c>
    </row>
    <row r="56" spans="1:45" x14ac:dyDescent="0.25">
      <c r="A56" s="1">
        <v>221</v>
      </c>
      <c r="B56">
        <v>43</v>
      </c>
      <c r="C56">
        <v>58</v>
      </c>
      <c r="D56" t="s">
        <v>79</v>
      </c>
      <c r="E56">
        <v>61</v>
      </c>
      <c r="F56" s="9" t="s">
        <v>263</v>
      </c>
      <c r="G56" s="9" t="s">
        <v>268</v>
      </c>
      <c r="H56" s="9" t="s">
        <v>361</v>
      </c>
      <c r="I56">
        <v>1992</v>
      </c>
      <c r="J56" t="s">
        <v>32</v>
      </c>
      <c r="K56" t="s">
        <v>116</v>
      </c>
      <c r="L56">
        <v>133</v>
      </c>
      <c r="M56">
        <v>142</v>
      </c>
      <c r="N56">
        <v>197.5</v>
      </c>
      <c r="O56">
        <v>202</v>
      </c>
      <c r="P56">
        <v>101.5</v>
      </c>
      <c r="Q56">
        <v>142.5</v>
      </c>
      <c r="R56">
        <v>21.5</v>
      </c>
      <c r="S56">
        <v>31</v>
      </c>
      <c r="T56">
        <v>45</v>
      </c>
      <c r="U56">
        <v>194</v>
      </c>
      <c r="V56">
        <v>302</v>
      </c>
      <c r="W56">
        <v>185</v>
      </c>
      <c r="Y56" s="22">
        <f t="shared" si="0"/>
        <v>1992</v>
      </c>
      <c r="Z56" s="22">
        <f t="shared" si="1"/>
        <v>1</v>
      </c>
      <c r="AA56" s="24">
        <v>1992</v>
      </c>
      <c r="AK56" t="s">
        <v>20</v>
      </c>
      <c r="AM56">
        <v>22.233000000000001</v>
      </c>
      <c r="AN56">
        <v>84.811000000000007</v>
      </c>
      <c r="AO56">
        <v>1</v>
      </c>
      <c r="AP56">
        <v>0</v>
      </c>
      <c r="AQ56">
        <v>1</v>
      </c>
      <c r="AR56">
        <v>12</v>
      </c>
      <c r="AS56">
        <v>12</v>
      </c>
    </row>
    <row r="57" spans="1:45" x14ac:dyDescent="0.25">
      <c r="A57" s="1">
        <v>221</v>
      </c>
      <c r="B57">
        <v>43</v>
      </c>
      <c r="C57">
        <v>59</v>
      </c>
      <c r="D57" t="s">
        <v>79</v>
      </c>
      <c r="E57">
        <v>62</v>
      </c>
      <c r="F57" s="9" t="s">
        <v>263</v>
      </c>
      <c r="G57" s="9" t="s">
        <v>268</v>
      </c>
      <c r="H57" s="9" t="s">
        <v>361</v>
      </c>
      <c r="I57">
        <v>1992</v>
      </c>
      <c r="J57" t="s">
        <v>32</v>
      </c>
      <c r="K57" t="s">
        <v>116</v>
      </c>
      <c r="L57">
        <v>90</v>
      </c>
      <c r="M57">
        <v>120</v>
      </c>
      <c r="N57">
        <v>257</v>
      </c>
      <c r="O57">
        <v>124.5</v>
      </c>
      <c r="P57">
        <v>39.5</v>
      </c>
      <c r="Q57">
        <v>63</v>
      </c>
      <c r="R57">
        <v>8</v>
      </c>
      <c r="S57">
        <v>37.5</v>
      </c>
      <c r="T57">
        <v>21.5</v>
      </c>
      <c r="U57">
        <v>100</v>
      </c>
      <c r="V57">
        <v>182.5</v>
      </c>
      <c r="W57">
        <v>72.5</v>
      </c>
      <c r="Y57" s="22">
        <f t="shared" si="0"/>
        <v>1992</v>
      </c>
      <c r="Z57" s="22">
        <f t="shared" si="1"/>
        <v>1</v>
      </c>
      <c r="AA57" s="24">
        <v>1992</v>
      </c>
      <c r="AK57" t="s">
        <v>20</v>
      </c>
      <c r="AM57">
        <v>22.233000000000001</v>
      </c>
      <c r="AN57">
        <v>84.811000000000007</v>
      </c>
      <c r="AO57">
        <v>1</v>
      </c>
      <c r="AP57">
        <v>0</v>
      </c>
      <c r="AQ57">
        <v>1</v>
      </c>
      <c r="AR57">
        <v>12</v>
      </c>
      <c r="AS57">
        <v>12</v>
      </c>
    </row>
    <row r="58" spans="1:45" x14ac:dyDescent="0.25">
      <c r="A58" s="1">
        <v>226</v>
      </c>
      <c r="B58">
        <v>45</v>
      </c>
      <c r="C58">
        <v>61</v>
      </c>
      <c r="D58" t="s">
        <v>29</v>
      </c>
      <c r="E58">
        <v>63</v>
      </c>
      <c r="F58" s="9" t="s">
        <v>267</v>
      </c>
      <c r="G58" s="9" t="s">
        <v>256</v>
      </c>
      <c r="H58" s="9" t="s">
        <v>361</v>
      </c>
      <c r="I58">
        <v>1993</v>
      </c>
      <c r="J58" t="s">
        <v>80</v>
      </c>
      <c r="K58" t="s">
        <v>116</v>
      </c>
      <c r="L58">
        <v>22</v>
      </c>
      <c r="M58">
        <v>47</v>
      </c>
      <c r="N58">
        <v>73</v>
      </c>
      <c r="O58">
        <v>30</v>
      </c>
      <c r="P58">
        <v>20</v>
      </c>
      <c r="Q58">
        <v>35</v>
      </c>
      <c r="R58">
        <v>66</v>
      </c>
      <c r="S58">
        <v>143</v>
      </c>
      <c r="T58">
        <v>75</v>
      </c>
      <c r="U58">
        <v>40</v>
      </c>
      <c r="V58">
        <v>12</v>
      </c>
      <c r="W58">
        <v>17</v>
      </c>
      <c r="Y58" s="22">
        <f t="shared" si="0"/>
        <v>1993</v>
      </c>
      <c r="Z58" s="22">
        <f t="shared" si="1"/>
        <v>1</v>
      </c>
      <c r="AA58" s="24">
        <v>1993</v>
      </c>
      <c r="AK58" t="s">
        <v>30</v>
      </c>
      <c r="AL58">
        <v>22</v>
      </c>
      <c r="AO58">
        <v>1</v>
      </c>
      <c r="AP58">
        <v>0</v>
      </c>
      <c r="AQ58">
        <v>1</v>
      </c>
      <c r="AR58">
        <v>12</v>
      </c>
      <c r="AS58">
        <v>12</v>
      </c>
    </row>
    <row r="59" spans="1:45" x14ac:dyDescent="0.25">
      <c r="A59" s="1">
        <v>226</v>
      </c>
      <c r="B59">
        <v>45</v>
      </c>
      <c r="C59">
        <v>62</v>
      </c>
      <c r="D59" t="s">
        <v>29</v>
      </c>
      <c r="E59">
        <v>64</v>
      </c>
      <c r="F59" s="9" t="s">
        <v>267</v>
      </c>
      <c r="G59" s="9" t="s">
        <v>256</v>
      </c>
      <c r="H59" s="9" t="s">
        <v>361</v>
      </c>
      <c r="I59">
        <v>1993</v>
      </c>
      <c r="J59" t="s">
        <v>80</v>
      </c>
      <c r="K59" t="s">
        <v>116</v>
      </c>
      <c r="L59">
        <v>25</v>
      </c>
      <c r="M59">
        <v>37</v>
      </c>
      <c r="N59">
        <v>49</v>
      </c>
      <c r="O59">
        <v>50</v>
      </c>
      <c r="P59">
        <v>12</v>
      </c>
      <c r="Q59">
        <v>8</v>
      </c>
      <c r="R59">
        <v>25</v>
      </c>
      <c r="S59">
        <v>72</v>
      </c>
      <c r="T59">
        <v>99</v>
      </c>
      <c r="U59">
        <v>67</v>
      </c>
      <c r="V59">
        <v>19</v>
      </c>
      <c r="W59">
        <v>17</v>
      </c>
      <c r="Y59" s="22">
        <f t="shared" si="0"/>
        <v>1993</v>
      </c>
      <c r="Z59" s="22">
        <f t="shared" si="1"/>
        <v>1</v>
      </c>
      <c r="AA59" s="24">
        <v>1993</v>
      </c>
      <c r="AK59" t="s">
        <v>30</v>
      </c>
      <c r="AL59">
        <v>23</v>
      </c>
      <c r="AO59">
        <v>1</v>
      </c>
      <c r="AP59">
        <v>0</v>
      </c>
      <c r="AQ59">
        <v>1</v>
      </c>
      <c r="AR59">
        <v>12</v>
      </c>
      <c r="AS59">
        <v>12</v>
      </c>
    </row>
    <row r="60" spans="1:45" x14ac:dyDescent="0.25">
      <c r="A60" s="1">
        <v>237</v>
      </c>
      <c r="B60">
        <v>47</v>
      </c>
      <c r="C60">
        <v>64</v>
      </c>
      <c r="D60" t="s">
        <v>81</v>
      </c>
      <c r="E60">
        <v>65</v>
      </c>
      <c r="F60" s="9" t="s">
        <v>236</v>
      </c>
      <c r="G60" s="9" t="s">
        <v>242</v>
      </c>
      <c r="H60" s="9" t="s">
        <v>361</v>
      </c>
      <c r="I60">
        <v>1989</v>
      </c>
      <c r="J60" t="s">
        <v>82</v>
      </c>
      <c r="K60" t="s">
        <v>116</v>
      </c>
      <c r="L60">
        <v>0</v>
      </c>
      <c r="M60">
        <v>2.5899999999999999E-2</v>
      </c>
      <c r="N60">
        <v>0.47139999999999999</v>
      </c>
      <c r="O60">
        <v>6.5496999999999996</v>
      </c>
      <c r="P60">
        <v>3.3555999999999999</v>
      </c>
      <c r="Q60">
        <v>0.66859999999999997</v>
      </c>
      <c r="R60">
        <v>0.48070000000000002</v>
      </c>
      <c r="S60">
        <v>1.8683000000000001</v>
      </c>
      <c r="T60">
        <v>2.1334</v>
      </c>
      <c r="U60">
        <v>3.1225000000000001</v>
      </c>
      <c r="V60">
        <v>1.5763</v>
      </c>
      <c r="W60">
        <v>0.3382</v>
      </c>
      <c r="Y60" s="22">
        <f t="shared" si="0"/>
        <v>1989</v>
      </c>
      <c r="Z60" s="22">
        <f t="shared" si="1"/>
        <v>1</v>
      </c>
      <c r="AA60" s="24">
        <v>1989</v>
      </c>
      <c r="AK60" t="s">
        <v>30</v>
      </c>
      <c r="AL60">
        <v>6</v>
      </c>
      <c r="AO60">
        <v>1</v>
      </c>
      <c r="AP60">
        <v>0</v>
      </c>
      <c r="AQ60">
        <v>1</v>
      </c>
      <c r="AR60">
        <v>12</v>
      </c>
      <c r="AS60">
        <v>12</v>
      </c>
    </row>
    <row r="61" spans="1:45" x14ac:dyDescent="0.25">
      <c r="A61" s="1">
        <v>237</v>
      </c>
      <c r="B61">
        <v>47</v>
      </c>
      <c r="C61">
        <v>65</v>
      </c>
      <c r="D61" t="s">
        <v>81</v>
      </c>
      <c r="E61">
        <v>66</v>
      </c>
      <c r="F61" s="9" t="s">
        <v>236</v>
      </c>
      <c r="G61" s="9" t="s">
        <v>242</v>
      </c>
      <c r="H61" s="9" t="s">
        <v>361</v>
      </c>
      <c r="I61">
        <v>1989</v>
      </c>
      <c r="J61" t="s">
        <v>82</v>
      </c>
      <c r="K61" t="s">
        <v>116</v>
      </c>
      <c r="L61">
        <v>0.32240000000000002</v>
      </c>
      <c r="M61">
        <v>4.3799999999999999E-2</v>
      </c>
      <c r="N61">
        <v>1.3954</v>
      </c>
      <c r="O61">
        <v>4.2499000000000002</v>
      </c>
      <c r="P61">
        <v>8.1729000000000003</v>
      </c>
      <c r="Q61">
        <v>1.6286</v>
      </c>
      <c r="R61">
        <v>4.6281999999999996</v>
      </c>
      <c r="S61">
        <v>6.9029999999999996</v>
      </c>
      <c r="T61">
        <v>3.7995000000000001</v>
      </c>
      <c r="U61">
        <v>3.1225000000000001</v>
      </c>
      <c r="V61">
        <v>1.758</v>
      </c>
      <c r="W61">
        <v>1.6242000000000001</v>
      </c>
      <c r="Y61" s="22">
        <f t="shared" si="0"/>
        <v>1989</v>
      </c>
      <c r="Z61" s="22">
        <f t="shared" si="1"/>
        <v>1</v>
      </c>
      <c r="AA61" s="24">
        <v>1989</v>
      </c>
      <c r="AK61" t="s">
        <v>30</v>
      </c>
      <c r="AL61">
        <v>7</v>
      </c>
      <c r="AO61">
        <v>1</v>
      </c>
      <c r="AP61">
        <v>0</v>
      </c>
      <c r="AQ61">
        <v>1</v>
      </c>
      <c r="AR61">
        <v>12</v>
      </c>
      <c r="AS61">
        <v>12</v>
      </c>
    </row>
    <row r="62" spans="1:45" x14ac:dyDescent="0.25">
      <c r="A62" s="1">
        <v>242</v>
      </c>
      <c r="B62">
        <v>49</v>
      </c>
      <c r="C62">
        <v>67</v>
      </c>
      <c r="D62" t="s">
        <v>83</v>
      </c>
      <c r="E62">
        <v>67</v>
      </c>
      <c r="F62" s="9" t="s">
        <v>258</v>
      </c>
      <c r="G62" s="9" t="s">
        <v>253</v>
      </c>
      <c r="H62" s="9" t="s">
        <v>362</v>
      </c>
      <c r="I62" t="s">
        <v>157</v>
      </c>
      <c r="J62" t="s">
        <v>84</v>
      </c>
      <c r="K62" t="s">
        <v>116</v>
      </c>
      <c r="L62" s="11">
        <v>0.65739999999999998</v>
      </c>
      <c r="M62" s="11">
        <v>0.50619999999999998</v>
      </c>
      <c r="N62" s="11">
        <v>9.7125000000000004</v>
      </c>
      <c r="O62">
        <v>11.236499999999999</v>
      </c>
      <c r="P62">
        <v>8.8501999999999992</v>
      </c>
      <c r="Q62">
        <v>4.0903999999999998</v>
      </c>
      <c r="R62">
        <v>4.9166999999999996</v>
      </c>
      <c r="S62">
        <v>14.402200000000001</v>
      </c>
      <c r="T62">
        <v>13.692500000000001</v>
      </c>
      <c r="U62">
        <v>8.2341999999999995</v>
      </c>
      <c r="V62">
        <v>5.4291</v>
      </c>
      <c r="W62">
        <v>10.3058</v>
      </c>
      <c r="Y62" s="22">
        <f t="shared" si="0"/>
        <v>1993</v>
      </c>
      <c r="Z62" s="22">
        <f t="shared" si="1"/>
        <v>2</v>
      </c>
      <c r="AA62" s="24">
        <v>1993</v>
      </c>
      <c r="AB62" s="24">
        <v>1994</v>
      </c>
      <c r="AK62" t="s">
        <v>20</v>
      </c>
      <c r="AM62" s="6">
        <v>27.513999999999999</v>
      </c>
      <c r="AN62">
        <v>71.814800000000005</v>
      </c>
      <c r="AO62">
        <v>0</v>
      </c>
      <c r="AP62">
        <v>1</v>
      </c>
      <c r="AQ62">
        <v>1</v>
      </c>
      <c r="AR62">
        <v>12</v>
      </c>
      <c r="AS62">
        <v>12</v>
      </c>
    </row>
    <row r="63" spans="1:45" x14ac:dyDescent="0.25">
      <c r="A63" s="1">
        <v>260</v>
      </c>
      <c r="B63" s="1">
        <v>50</v>
      </c>
      <c r="C63" s="1">
        <v>69</v>
      </c>
      <c r="D63" s="1" t="s">
        <v>85</v>
      </c>
      <c r="E63" s="1">
        <v>68</v>
      </c>
      <c r="F63" s="10" t="s">
        <v>270</v>
      </c>
      <c r="G63" s="10" t="s">
        <v>271</v>
      </c>
      <c r="H63" s="10" t="s">
        <v>362</v>
      </c>
      <c r="I63" s="1" t="s">
        <v>133</v>
      </c>
      <c r="J63" s="1" t="s">
        <v>86</v>
      </c>
      <c r="K63" s="1" t="s">
        <v>116</v>
      </c>
      <c r="L63" s="11">
        <v>0.27434999999999998</v>
      </c>
      <c r="M63" s="11">
        <v>0.55512499999999998</v>
      </c>
      <c r="N63" s="11">
        <v>0.73603333333333332</v>
      </c>
      <c r="O63" s="11"/>
      <c r="P63" s="11"/>
      <c r="Q63" s="11"/>
      <c r="R63" s="1">
        <v>1.1397666666666666</v>
      </c>
      <c r="S63" s="1">
        <v>1.4556000000000002</v>
      </c>
      <c r="T63" s="1">
        <v>0.91715000000000002</v>
      </c>
      <c r="U63" s="1">
        <v>0.88277499999999998</v>
      </c>
      <c r="V63" s="1">
        <v>0.34834999999999999</v>
      </c>
      <c r="W63" s="1">
        <v>0.189975</v>
      </c>
      <c r="X63" s="1"/>
      <c r="Y63" s="22">
        <f t="shared" si="0"/>
        <v>1999</v>
      </c>
      <c r="Z63" s="22">
        <f t="shared" si="1"/>
        <v>2</v>
      </c>
      <c r="AA63" s="24">
        <v>1999</v>
      </c>
      <c r="AB63" s="24">
        <v>2000</v>
      </c>
      <c r="AK63" s="1" t="s">
        <v>30</v>
      </c>
      <c r="AL63" s="1">
        <v>24</v>
      </c>
      <c r="AM63" s="1"/>
      <c r="AN63" s="1"/>
      <c r="AO63">
        <v>0</v>
      </c>
      <c r="AP63">
        <v>1</v>
      </c>
      <c r="AQ63">
        <v>1</v>
      </c>
      <c r="AR63">
        <v>9</v>
      </c>
      <c r="AS63">
        <v>9</v>
      </c>
    </row>
    <row r="64" spans="1:45" x14ac:dyDescent="0.25">
      <c r="A64" s="1">
        <v>262</v>
      </c>
      <c r="B64">
        <v>51</v>
      </c>
      <c r="C64">
        <v>70</v>
      </c>
      <c r="D64" t="s">
        <v>72</v>
      </c>
      <c r="E64">
        <v>69</v>
      </c>
      <c r="F64" s="9" t="s">
        <v>272</v>
      </c>
      <c r="G64" s="9" t="s">
        <v>269</v>
      </c>
      <c r="H64" s="9" t="s">
        <v>526</v>
      </c>
      <c r="I64" t="s">
        <v>132</v>
      </c>
      <c r="J64" t="s">
        <v>87</v>
      </c>
      <c r="K64" t="s">
        <v>116</v>
      </c>
      <c r="L64" s="11">
        <v>0.15125</v>
      </c>
      <c r="M64" s="11">
        <v>0.68864999999999998</v>
      </c>
      <c r="N64" s="11">
        <v>2.5950500000000001</v>
      </c>
      <c r="O64" s="11">
        <v>4.2810500000000005</v>
      </c>
      <c r="P64" s="11">
        <v>4.4649999999999999</v>
      </c>
      <c r="Q64" s="11">
        <v>4.6930500000000004</v>
      </c>
      <c r="R64" s="11">
        <v>21.2639</v>
      </c>
      <c r="S64" s="11">
        <v>20.255600000000001</v>
      </c>
      <c r="T64" s="11">
        <v>3.6112500000000001</v>
      </c>
      <c r="U64" s="11">
        <v>0.39395000000000002</v>
      </c>
      <c r="V64" s="11">
        <v>6.8250000000000005E-2</v>
      </c>
      <c r="W64" s="11">
        <v>0.54144999999999999</v>
      </c>
      <c r="X64" s="11"/>
      <c r="Y64" s="22">
        <f t="shared" si="0"/>
        <v>1998</v>
      </c>
      <c r="Z64" s="22">
        <f t="shared" si="1"/>
        <v>2</v>
      </c>
      <c r="AA64" s="24">
        <v>1998</v>
      </c>
      <c r="AB64" s="24">
        <v>2000</v>
      </c>
      <c r="AK64" t="s">
        <v>30</v>
      </c>
      <c r="AL64">
        <v>46</v>
      </c>
      <c r="AO64">
        <v>0</v>
      </c>
      <c r="AP64">
        <v>1</v>
      </c>
      <c r="AQ64">
        <v>1</v>
      </c>
      <c r="AR64">
        <v>24</v>
      </c>
      <c r="AS64">
        <v>12</v>
      </c>
    </row>
    <row r="65" spans="1:45" x14ac:dyDescent="0.25">
      <c r="A65" s="1">
        <v>270</v>
      </c>
      <c r="B65">
        <v>53</v>
      </c>
      <c r="C65">
        <v>72</v>
      </c>
      <c r="D65" t="s">
        <v>46</v>
      </c>
      <c r="E65">
        <v>70</v>
      </c>
      <c r="F65" s="9" t="s">
        <v>273</v>
      </c>
      <c r="G65" s="9" t="s">
        <v>274</v>
      </c>
      <c r="H65" s="9" t="s">
        <v>361</v>
      </c>
      <c r="I65">
        <v>2000</v>
      </c>
      <c r="J65" t="s">
        <v>48</v>
      </c>
      <c r="K65" t="s">
        <v>116</v>
      </c>
      <c r="L65">
        <v>23.5791</v>
      </c>
      <c r="M65">
        <v>45.939799999999998</v>
      </c>
      <c r="N65">
        <v>122.13500000000001</v>
      </c>
      <c r="O65">
        <v>106.6313</v>
      </c>
      <c r="P65">
        <v>58.500999999999998</v>
      </c>
      <c r="Q65">
        <v>83.461100000000002</v>
      </c>
      <c r="R65">
        <v>78.084500000000006</v>
      </c>
      <c r="S65">
        <v>80.854699999999994</v>
      </c>
      <c r="T65">
        <v>16.085000000000001</v>
      </c>
      <c r="U65">
        <v>25.707899999999999</v>
      </c>
      <c r="V65">
        <v>29.1252</v>
      </c>
      <c r="W65">
        <v>8.4002999999999997</v>
      </c>
      <c r="Y65" s="22">
        <f t="shared" si="0"/>
        <v>2000</v>
      </c>
      <c r="Z65" s="22">
        <f t="shared" si="1"/>
        <v>1</v>
      </c>
      <c r="AA65" s="24">
        <v>2000</v>
      </c>
      <c r="AK65" t="s">
        <v>20</v>
      </c>
      <c r="AM65" s="1">
        <v>22.166699999999999</v>
      </c>
      <c r="AN65" s="1">
        <v>84.783299999999997</v>
      </c>
      <c r="AO65">
        <v>1</v>
      </c>
      <c r="AP65">
        <v>0</v>
      </c>
      <c r="AQ65">
        <v>1</v>
      </c>
      <c r="AR65">
        <v>12</v>
      </c>
      <c r="AS65">
        <v>12</v>
      </c>
    </row>
    <row r="66" spans="1:45" x14ac:dyDescent="0.25">
      <c r="A66" s="1">
        <v>273</v>
      </c>
      <c r="B66">
        <v>54</v>
      </c>
      <c r="C66">
        <v>73</v>
      </c>
      <c r="D66" t="s">
        <v>88</v>
      </c>
      <c r="E66">
        <v>71</v>
      </c>
      <c r="F66" s="9" t="s">
        <v>260</v>
      </c>
      <c r="G66" s="9" t="s">
        <v>220</v>
      </c>
      <c r="H66" s="9" t="s">
        <v>361</v>
      </c>
      <c r="I66">
        <v>1988</v>
      </c>
      <c r="J66" t="s">
        <v>89</v>
      </c>
      <c r="K66" t="s">
        <v>116</v>
      </c>
      <c r="L66" s="11"/>
      <c r="M66" s="11"/>
      <c r="N66" s="11"/>
      <c r="O66">
        <v>0</v>
      </c>
      <c r="P66">
        <v>0</v>
      </c>
      <c r="Q66">
        <v>0.17</v>
      </c>
      <c r="R66">
        <v>0</v>
      </c>
      <c r="S66">
        <v>0</v>
      </c>
      <c r="T66">
        <v>0</v>
      </c>
      <c r="U66">
        <v>0</v>
      </c>
      <c r="V66">
        <v>0</v>
      </c>
      <c r="W66">
        <v>0</v>
      </c>
      <c r="Y66" s="22">
        <f t="shared" si="0"/>
        <v>1988</v>
      </c>
      <c r="Z66" s="22">
        <f t="shared" si="1"/>
        <v>1</v>
      </c>
      <c r="AA66" s="24">
        <v>1988</v>
      </c>
      <c r="AK66" t="s">
        <v>20</v>
      </c>
      <c r="AM66">
        <v>26.121300000000002</v>
      </c>
      <c r="AN66">
        <v>91.977900000000005</v>
      </c>
      <c r="AO66">
        <v>0</v>
      </c>
      <c r="AP66">
        <v>0</v>
      </c>
      <c r="AQ66">
        <v>0</v>
      </c>
      <c r="AR66">
        <v>9</v>
      </c>
      <c r="AS66">
        <v>9</v>
      </c>
    </row>
    <row r="67" spans="1:45" x14ac:dyDescent="0.25">
      <c r="A67" s="22">
        <v>281</v>
      </c>
      <c r="B67" s="22">
        <v>55</v>
      </c>
      <c r="C67" s="22">
        <v>74</v>
      </c>
      <c r="D67" s="22" t="s">
        <v>90</v>
      </c>
      <c r="E67" s="22">
        <v>72</v>
      </c>
      <c r="F67" s="23" t="s">
        <v>276</v>
      </c>
      <c r="G67" s="23" t="s">
        <v>277</v>
      </c>
      <c r="H67" s="23" t="s">
        <v>362</v>
      </c>
      <c r="I67" s="22">
        <v>1994</v>
      </c>
      <c r="J67" s="22" t="s">
        <v>91</v>
      </c>
      <c r="K67" s="22" t="s">
        <v>116</v>
      </c>
      <c r="L67" s="22">
        <v>0.47599999999999998</v>
      </c>
      <c r="M67" s="22">
        <v>0.2752</v>
      </c>
      <c r="N67" s="22">
        <v>0.52400000000000002</v>
      </c>
      <c r="O67" s="22">
        <v>0.92</v>
      </c>
      <c r="P67" s="22">
        <v>0.87119999999999997</v>
      </c>
      <c r="Q67" s="22">
        <v>9.3084000000000007</v>
      </c>
      <c r="R67" s="22">
        <v>7.3231999999999999</v>
      </c>
      <c r="S67" s="22">
        <v>8.0175999999999998</v>
      </c>
      <c r="T67" s="22">
        <v>2.6084000000000001</v>
      </c>
      <c r="U67" s="22">
        <v>0.77200000000000002</v>
      </c>
      <c r="V67" s="22">
        <v>2.9556</v>
      </c>
      <c r="W67" s="22">
        <v>1.1212</v>
      </c>
      <c r="X67" s="22"/>
      <c r="Y67" s="22">
        <f t="shared" ref="Y67:Y130" si="2">AA67</f>
        <v>1994</v>
      </c>
      <c r="Z67" s="22">
        <f t="shared" ref="Z67:Z130" si="3">COUNT(AA67:AI67)</f>
        <v>1</v>
      </c>
      <c r="AA67" s="24">
        <v>1994</v>
      </c>
      <c r="AK67" s="22" t="s">
        <v>30</v>
      </c>
      <c r="AL67" s="22">
        <v>44</v>
      </c>
      <c r="AM67" s="22"/>
      <c r="AN67" s="22"/>
      <c r="AO67" s="22">
        <v>0</v>
      </c>
      <c r="AP67" s="22">
        <v>1</v>
      </c>
      <c r="AQ67" s="22">
        <v>1</v>
      </c>
      <c r="AR67" s="22">
        <v>12</v>
      </c>
      <c r="AS67" s="22">
        <v>12</v>
      </c>
    </row>
    <row r="68" spans="1:45" x14ac:dyDescent="0.25">
      <c r="A68" s="22">
        <v>281</v>
      </c>
      <c r="B68" s="22">
        <v>55</v>
      </c>
      <c r="C68" s="22">
        <v>74</v>
      </c>
      <c r="D68" s="22" t="s">
        <v>90</v>
      </c>
      <c r="E68" s="22">
        <v>73</v>
      </c>
      <c r="F68" s="23" t="s">
        <v>276</v>
      </c>
      <c r="G68" s="23" t="s">
        <v>277</v>
      </c>
      <c r="H68" s="23" t="s">
        <v>362</v>
      </c>
      <c r="I68" s="22">
        <v>1994</v>
      </c>
      <c r="J68" s="22" t="s">
        <v>24</v>
      </c>
      <c r="K68" s="22" t="s">
        <v>116</v>
      </c>
      <c r="L68" s="22">
        <v>2.5892999999999997</v>
      </c>
      <c r="M68" s="22">
        <v>4.6730999999999998</v>
      </c>
      <c r="N68" s="22">
        <v>8.0981999999999985</v>
      </c>
      <c r="O68" s="22">
        <v>24.251999999999999</v>
      </c>
      <c r="P68" s="22">
        <v>15.616199999999999</v>
      </c>
      <c r="Q68" s="22">
        <v>71.743799999999993</v>
      </c>
      <c r="R68" s="22">
        <v>61.211399999999998</v>
      </c>
      <c r="S68" s="22">
        <v>28.347000000000001</v>
      </c>
      <c r="T68" s="22">
        <v>46.8429</v>
      </c>
      <c r="U68" s="22">
        <v>5.4927000000000001</v>
      </c>
      <c r="V68" s="22">
        <v>15.615599999999999</v>
      </c>
      <c r="W68" s="22">
        <v>8.9897999999999989</v>
      </c>
      <c r="X68" s="22"/>
      <c r="Y68" s="22">
        <f t="shared" si="2"/>
        <v>1994</v>
      </c>
      <c r="Z68" s="22">
        <f t="shared" si="3"/>
        <v>1</v>
      </c>
      <c r="AA68" s="24">
        <v>1994</v>
      </c>
      <c r="AK68" s="22" t="s">
        <v>30</v>
      </c>
      <c r="AL68" s="22">
        <v>44</v>
      </c>
      <c r="AM68" s="22"/>
      <c r="AN68" s="22"/>
      <c r="AO68" s="22">
        <v>0</v>
      </c>
      <c r="AP68" s="22">
        <v>1</v>
      </c>
      <c r="AQ68" s="22">
        <v>1</v>
      </c>
      <c r="AR68" s="22">
        <v>12</v>
      </c>
      <c r="AS68" s="22">
        <v>12</v>
      </c>
    </row>
    <row r="69" spans="1:45" x14ac:dyDescent="0.25">
      <c r="A69" s="22">
        <v>288</v>
      </c>
      <c r="B69" s="22">
        <v>56</v>
      </c>
      <c r="C69" s="22">
        <v>75</v>
      </c>
      <c r="D69" s="22" t="s">
        <v>29</v>
      </c>
      <c r="E69" s="22">
        <v>74</v>
      </c>
      <c r="F69" s="23" t="s">
        <v>245</v>
      </c>
      <c r="G69" s="23" t="s">
        <v>246</v>
      </c>
      <c r="H69" s="23" t="s">
        <v>361</v>
      </c>
      <c r="I69" s="22" t="s">
        <v>134</v>
      </c>
      <c r="J69" s="22" t="s">
        <v>92</v>
      </c>
      <c r="K69" s="22" t="s">
        <v>116</v>
      </c>
      <c r="L69" s="22">
        <v>623.84400000000005</v>
      </c>
      <c r="M69" s="22">
        <v>468.32500000000005</v>
      </c>
      <c r="N69" s="22">
        <v>391.66200000000003</v>
      </c>
      <c r="O69" s="22">
        <v>383.73899999999998</v>
      </c>
      <c r="P69" s="22">
        <v>264.61799999999999</v>
      </c>
      <c r="Q69" s="22">
        <v>287.029</v>
      </c>
      <c r="R69" s="22">
        <v>632.94400000000007</v>
      </c>
      <c r="S69" s="22">
        <v>972.79099999999994</v>
      </c>
      <c r="T69" s="22">
        <v>1132.691</v>
      </c>
      <c r="U69" s="22">
        <v>637.49400000000003</v>
      </c>
      <c r="V69" s="22">
        <v>490.06100000000004</v>
      </c>
      <c r="W69" s="22">
        <v>415.42099999999999</v>
      </c>
      <c r="X69" s="22"/>
      <c r="Y69" s="22">
        <v>1986</v>
      </c>
      <c r="Z69" s="22">
        <f t="shared" si="3"/>
        <v>6</v>
      </c>
      <c r="AA69" s="24">
        <v>1986</v>
      </c>
      <c r="AB69" s="24">
        <v>1987</v>
      </c>
      <c r="AC69" s="24">
        <v>1988</v>
      </c>
      <c r="AD69" s="24">
        <v>1989</v>
      </c>
      <c r="AE69" s="24">
        <v>1990</v>
      </c>
      <c r="AF69" s="24">
        <v>1991</v>
      </c>
      <c r="AK69" s="22" t="s">
        <v>20</v>
      </c>
      <c r="AL69" s="22"/>
      <c r="AM69" s="26">
        <v>22.591000000000001</v>
      </c>
      <c r="AN69" s="26">
        <v>80.375</v>
      </c>
      <c r="AO69" s="22">
        <v>1</v>
      </c>
      <c r="AP69" s="22">
        <v>0</v>
      </c>
      <c r="AQ69" s="22">
        <v>1</v>
      </c>
      <c r="AR69" s="22">
        <v>12</v>
      </c>
      <c r="AS69" s="22">
        <v>12</v>
      </c>
    </row>
    <row r="70" spans="1:45" x14ac:dyDescent="0.25">
      <c r="A70" s="22">
        <v>288</v>
      </c>
      <c r="B70" s="22">
        <v>56</v>
      </c>
      <c r="C70" s="22">
        <v>75</v>
      </c>
      <c r="D70" s="22" t="s">
        <v>29</v>
      </c>
      <c r="E70" s="22">
        <v>75</v>
      </c>
      <c r="F70" s="23" t="s">
        <v>245</v>
      </c>
      <c r="G70" s="23" t="s">
        <v>246</v>
      </c>
      <c r="H70" s="23" t="s">
        <v>361</v>
      </c>
      <c r="I70" s="22" t="s">
        <v>135</v>
      </c>
      <c r="J70" s="22" t="s">
        <v>92</v>
      </c>
      <c r="K70" s="22" t="s">
        <v>116</v>
      </c>
      <c r="L70" s="22">
        <v>391.32299999999998</v>
      </c>
      <c r="M70" s="22">
        <v>466.30099999999999</v>
      </c>
      <c r="N70" s="22">
        <v>482.64600000000002</v>
      </c>
      <c r="O70" s="22">
        <v>351.38800000000003</v>
      </c>
      <c r="P70" s="22">
        <v>351.56</v>
      </c>
      <c r="Q70" s="22">
        <v>305.226</v>
      </c>
      <c r="R70" s="22">
        <v>487.363</v>
      </c>
      <c r="S70" s="22">
        <v>972.79099999999994</v>
      </c>
      <c r="T70" s="22">
        <v>776.83400000000006</v>
      </c>
      <c r="U70" s="22">
        <v>532.35500000000002</v>
      </c>
      <c r="V70" s="22">
        <v>364.70399999999995</v>
      </c>
      <c r="W70" s="22">
        <v>279.95699999999999</v>
      </c>
      <c r="X70" s="22"/>
      <c r="Y70" s="22">
        <v>1992</v>
      </c>
      <c r="Z70" s="22">
        <f t="shared" si="3"/>
        <v>9</v>
      </c>
      <c r="AA70" s="24">
        <v>1992</v>
      </c>
      <c r="AB70" s="24">
        <v>1993</v>
      </c>
      <c r="AC70" s="24">
        <v>1994</v>
      </c>
      <c r="AD70" s="24">
        <v>1995</v>
      </c>
      <c r="AE70" s="24">
        <v>1996</v>
      </c>
      <c r="AF70" s="24">
        <v>1997</v>
      </c>
      <c r="AG70" s="24">
        <v>1998</v>
      </c>
      <c r="AH70" s="24">
        <v>1999</v>
      </c>
      <c r="AI70" s="24">
        <v>2000</v>
      </c>
      <c r="AK70" s="22" t="s">
        <v>20</v>
      </c>
      <c r="AL70" s="22"/>
      <c r="AM70" s="26">
        <v>22.591000000000001</v>
      </c>
      <c r="AN70" s="26">
        <v>80.375</v>
      </c>
      <c r="AO70" s="22">
        <v>1</v>
      </c>
      <c r="AP70" s="22">
        <v>0</v>
      </c>
      <c r="AQ70" s="22">
        <v>1</v>
      </c>
      <c r="AR70" s="22">
        <v>12</v>
      </c>
      <c r="AS70" s="22">
        <v>12</v>
      </c>
    </row>
    <row r="71" spans="1:45" x14ac:dyDescent="0.25">
      <c r="A71" s="1">
        <v>319</v>
      </c>
      <c r="B71">
        <v>58</v>
      </c>
      <c r="C71">
        <v>78</v>
      </c>
      <c r="D71" t="s">
        <v>93</v>
      </c>
      <c r="E71">
        <v>76</v>
      </c>
      <c r="F71" s="9" t="s">
        <v>273</v>
      </c>
      <c r="G71" s="9" t="s">
        <v>279</v>
      </c>
      <c r="H71" s="9" t="s">
        <v>527</v>
      </c>
      <c r="I71" t="s">
        <v>136</v>
      </c>
      <c r="J71" t="s">
        <v>94</v>
      </c>
      <c r="K71" t="s">
        <v>116</v>
      </c>
      <c r="L71">
        <v>0</v>
      </c>
      <c r="M71">
        <v>0</v>
      </c>
      <c r="N71">
        <v>1.6666666666666667</v>
      </c>
      <c r="O71">
        <v>6</v>
      </c>
      <c r="P71">
        <v>9.3333333333333339</v>
      </c>
      <c r="Q71">
        <v>10.333333333333334</v>
      </c>
      <c r="R71">
        <v>3.6666666666666665</v>
      </c>
      <c r="S71">
        <v>10.666666666666666</v>
      </c>
      <c r="T71">
        <v>7.333333333333333</v>
      </c>
      <c r="U71">
        <v>1.6666666666666667</v>
      </c>
      <c r="V71">
        <v>0</v>
      </c>
      <c r="W71">
        <v>0</v>
      </c>
      <c r="Y71" s="22">
        <v>2000</v>
      </c>
      <c r="Z71" s="22">
        <f t="shared" si="3"/>
        <v>3</v>
      </c>
      <c r="AA71" s="24">
        <v>2000</v>
      </c>
      <c r="AB71" s="24">
        <v>2001</v>
      </c>
      <c r="AC71" s="24">
        <v>2002</v>
      </c>
      <c r="AK71" t="s">
        <v>30</v>
      </c>
      <c r="AL71">
        <v>1</v>
      </c>
      <c r="AO71">
        <v>1</v>
      </c>
      <c r="AP71">
        <v>0</v>
      </c>
      <c r="AQ71">
        <v>1</v>
      </c>
      <c r="AR71">
        <v>36</v>
      </c>
      <c r="AS71">
        <v>12</v>
      </c>
    </row>
    <row r="72" spans="1:45" x14ac:dyDescent="0.25">
      <c r="A72" s="22">
        <v>332</v>
      </c>
      <c r="B72" s="22">
        <v>59</v>
      </c>
      <c r="C72" s="22">
        <v>79</v>
      </c>
      <c r="D72" s="22" t="s">
        <v>67</v>
      </c>
      <c r="E72" s="22">
        <v>77</v>
      </c>
      <c r="F72" s="23" t="s">
        <v>260</v>
      </c>
      <c r="G72" s="23" t="s">
        <v>266</v>
      </c>
      <c r="H72" s="23" t="s">
        <v>362</v>
      </c>
      <c r="I72" s="22">
        <v>1998</v>
      </c>
      <c r="J72" s="22" t="s">
        <v>32</v>
      </c>
      <c r="K72" s="22" t="s">
        <v>116</v>
      </c>
      <c r="L72" s="22">
        <v>0</v>
      </c>
      <c r="M72" s="22">
        <v>0</v>
      </c>
      <c r="N72" s="22">
        <v>0</v>
      </c>
      <c r="O72" s="22">
        <v>0</v>
      </c>
      <c r="P72" s="22">
        <v>0</v>
      </c>
      <c r="Q72" s="22">
        <v>0</v>
      </c>
      <c r="R72" s="22">
        <v>0</v>
      </c>
      <c r="S72" s="22">
        <v>161.5205</v>
      </c>
      <c r="T72" s="22">
        <v>0</v>
      </c>
      <c r="U72" s="22">
        <v>0</v>
      </c>
      <c r="V72" s="22">
        <v>0</v>
      </c>
      <c r="W72" s="22">
        <v>0</v>
      </c>
      <c r="X72" s="22"/>
      <c r="Y72" s="22">
        <f t="shared" si="2"/>
        <v>1998</v>
      </c>
      <c r="Z72" s="22">
        <f t="shared" si="3"/>
        <v>1</v>
      </c>
      <c r="AA72" s="24">
        <v>1998</v>
      </c>
      <c r="AK72" s="22" t="s">
        <v>20</v>
      </c>
      <c r="AL72" s="22"/>
      <c r="AM72" s="22">
        <v>29.3353</v>
      </c>
      <c r="AN72" s="22">
        <v>79.554199999999994</v>
      </c>
      <c r="AO72" s="22">
        <v>0</v>
      </c>
      <c r="AP72" s="22">
        <v>1</v>
      </c>
      <c r="AQ72" s="22">
        <v>1</v>
      </c>
      <c r="AR72" s="22">
        <v>12</v>
      </c>
      <c r="AS72" s="22">
        <v>12</v>
      </c>
    </row>
    <row r="73" spans="1:45" x14ac:dyDescent="0.25">
      <c r="A73" s="22">
        <v>332</v>
      </c>
      <c r="B73" s="22">
        <v>59</v>
      </c>
      <c r="C73" s="22">
        <v>80</v>
      </c>
      <c r="D73" s="22" t="s">
        <v>67</v>
      </c>
      <c r="E73" s="22">
        <v>78</v>
      </c>
      <c r="F73" s="23" t="s">
        <v>260</v>
      </c>
      <c r="G73" s="23" t="s">
        <v>266</v>
      </c>
      <c r="H73" s="23" t="s">
        <v>362</v>
      </c>
      <c r="I73" s="22" t="s">
        <v>137</v>
      </c>
      <c r="J73" s="22" t="s">
        <v>32</v>
      </c>
      <c r="K73" s="22" t="s">
        <v>116</v>
      </c>
      <c r="L73" s="22">
        <v>0</v>
      </c>
      <c r="M73" s="22">
        <v>0</v>
      </c>
      <c r="N73" s="22">
        <v>0</v>
      </c>
      <c r="O73" s="22">
        <v>0</v>
      </c>
      <c r="P73" s="22">
        <v>21.782</v>
      </c>
      <c r="Q73" s="22">
        <v>13.861499999999999</v>
      </c>
      <c r="R73" s="22">
        <v>43.564</v>
      </c>
      <c r="S73" s="22">
        <v>542.57449999999994</v>
      </c>
      <c r="T73" s="22">
        <v>564.35649999999998</v>
      </c>
      <c r="U73" s="22">
        <v>0</v>
      </c>
      <c r="V73" s="22">
        <v>0</v>
      </c>
      <c r="W73" s="22">
        <v>0</v>
      </c>
      <c r="X73" s="22"/>
      <c r="Y73" s="22">
        <f t="shared" si="2"/>
        <v>1998</v>
      </c>
      <c r="Z73" s="22">
        <f t="shared" si="3"/>
        <v>2</v>
      </c>
      <c r="AA73" s="24">
        <v>1998</v>
      </c>
      <c r="AB73" s="24">
        <v>1999</v>
      </c>
      <c r="AK73" s="22" t="s">
        <v>20</v>
      </c>
      <c r="AL73" s="22"/>
      <c r="AM73" s="22">
        <v>29.2332</v>
      </c>
      <c r="AN73" s="22">
        <v>79.558899999999994</v>
      </c>
      <c r="AO73" s="22">
        <v>0</v>
      </c>
      <c r="AP73" s="22">
        <v>1</v>
      </c>
      <c r="AQ73" s="22">
        <v>1</v>
      </c>
      <c r="AR73" s="22">
        <v>12</v>
      </c>
      <c r="AS73" s="22">
        <v>12</v>
      </c>
    </row>
    <row r="74" spans="1:45" x14ac:dyDescent="0.25">
      <c r="A74" s="22">
        <v>332</v>
      </c>
      <c r="B74" s="22">
        <v>59</v>
      </c>
      <c r="C74" s="22">
        <v>81</v>
      </c>
      <c r="D74" s="22" t="s">
        <v>67</v>
      </c>
      <c r="E74" s="22">
        <v>79</v>
      </c>
      <c r="F74" s="23" t="s">
        <v>260</v>
      </c>
      <c r="G74" s="23" t="s">
        <v>266</v>
      </c>
      <c r="H74" s="23" t="s">
        <v>362</v>
      </c>
      <c r="I74" s="22" t="s">
        <v>137</v>
      </c>
      <c r="J74" s="22" t="s">
        <v>32</v>
      </c>
      <c r="K74" s="22" t="s">
        <v>116</v>
      </c>
      <c r="L74" s="22">
        <v>0</v>
      </c>
      <c r="M74" s="22">
        <v>0</v>
      </c>
      <c r="N74" s="22">
        <v>0</v>
      </c>
      <c r="O74" s="22">
        <v>74.206000000000003</v>
      </c>
      <c r="P74" s="22">
        <v>21.31</v>
      </c>
      <c r="Q74" s="22">
        <v>17.961500000000001</v>
      </c>
      <c r="R74" s="22">
        <v>327.3005</v>
      </c>
      <c r="S74" s="22">
        <v>365.74399999999997</v>
      </c>
      <c r="T74" s="22">
        <v>432.0625</v>
      </c>
      <c r="U74" s="22">
        <v>86.58250000000001</v>
      </c>
      <c r="V74" s="22">
        <v>0</v>
      </c>
      <c r="W74" s="22">
        <v>0</v>
      </c>
      <c r="X74" s="22"/>
      <c r="Y74" s="22">
        <f t="shared" si="2"/>
        <v>1998</v>
      </c>
      <c r="Z74" s="22">
        <f t="shared" si="3"/>
        <v>2</v>
      </c>
      <c r="AA74" s="24">
        <v>1998</v>
      </c>
      <c r="AB74" s="24">
        <v>1999</v>
      </c>
      <c r="AK74" s="22" t="s">
        <v>20</v>
      </c>
      <c r="AL74" s="22"/>
      <c r="AM74" s="22">
        <v>29.028600000000001</v>
      </c>
      <c r="AN74" s="22">
        <v>79.388800000000003</v>
      </c>
      <c r="AO74" s="22">
        <v>0</v>
      </c>
      <c r="AP74" s="22">
        <v>1</v>
      </c>
      <c r="AQ74" s="22">
        <v>1</v>
      </c>
      <c r="AR74" s="22">
        <v>12</v>
      </c>
      <c r="AS74" s="22">
        <v>12</v>
      </c>
    </row>
    <row r="75" spans="1:45" x14ac:dyDescent="0.25">
      <c r="A75" s="1">
        <v>342</v>
      </c>
      <c r="B75">
        <v>60</v>
      </c>
      <c r="C75">
        <v>82</v>
      </c>
      <c r="D75" t="s">
        <v>72</v>
      </c>
      <c r="E75">
        <v>80</v>
      </c>
      <c r="F75" s="9" t="s">
        <v>283</v>
      </c>
      <c r="G75" s="9" t="s">
        <v>282</v>
      </c>
      <c r="H75" s="9" t="s">
        <v>364</v>
      </c>
      <c r="I75" t="s">
        <v>138</v>
      </c>
      <c r="J75" t="s">
        <v>95</v>
      </c>
      <c r="K75" t="s">
        <v>116</v>
      </c>
      <c r="L75">
        <v>0.44459999999999994</v>
      </c>
      <c r="M75">
        <v>1.7806333333333333</v>
      </c>
      <c r="N75">
        <v>8.8095999999999997</v>
      </c>
      <c r="O75">
        <v>10.5943</v>
      </c>
      <c r="P75">
        <v>10.551299999999999</v>
      </c>
      <c r="Q75">
        <v>16.023800000000001</v>
      </c>
      <c r="R75">
        <v>28.1387</v>
      </c>
      <c r="S75">
        <v>30.43065</v>
      </c>
      <c r="T75">
        <v>21.45055</v>
      </c>
      <c r="U75">
        <v>4.3145666666666669</v>
      </c>
      <c r="V75">
        <v>0.36749999999999999</v>
      </c>
      <c r="W75">
        <v>9.746666666666666E-2</v>
      </c>
      <c r="Y75" s="22">
        <f t="shared" si="2"/>
        <v>2000</v>
      </c>
      <c r="Z75" s="22">
        <f t="shared" si="3"/>
        <v>4</v>
      </c>
      <c r="AA75" s="24">
        <v>2000</v>
      </c>
      <c r="AB75" s="24">
        <v>2001</v>
      </c>
      <c r="AC75" s="24">
        <v>2002</v>
      </c>
      <c r="AD75" s="24">
        <v>2003</v>
      </c>
      <c r="AK75" t="s">
        <v>30</v>
      </c>
      <c r="AL75">
        <v>53</v>
      </c>
      <c r="AO75">
        <v>0</v>
      </c>
      <c r="AP75">
        <v>1</v>
      </c>
      <c r="AQ75">
        <v>1</v>
      </c>
      <c r="AR75">
        <v>30</v>
      </c>
      <c r="AS75">
        <v>12</v>
      </c>
    </row>
    <row r="76" spans="1:45" x14ac:dyDescent="0.25">
      <c r="A76" s="1">
        <v>347</v>
      </c>
      <c r="B76" s="1">
        <v>61</v>
      </c>
      <c r="C76" s="1">
        <v>83</v>
      </c>
      <c r="D76" s="1" t="s">
        <v>67</v>
      </c>
      <c r="E76" s="1">
        <v>81</v>
      </c>
      <c r="F76" s="10" t="s">
        <v>280</v>
      </c>
      <c r="G76" s="10" t="s">
        <v>285</v>
      </c>
      <c r="H76" s="10" t="s">
        <v>364</v>
      </c>
      <c r="I76" s="1" t="s">
        <v>139</v>
      </c>
      <c r="J76" s="1" t="s">
        <v>96</v>
      </c>
      <c r="K76" s="1" t="s">
        <v>116</v>
      </c>
      <c r="L76">
        <v>7.4741499999999998</v>
      </c>
      <c r="M76">
        <v>0.89734999999999998</v>
      </c>
      <c r="N76">
        <v>0.24740000000000001</v>
      </c>
      <c r="O76">
        <v>3.4198</v>
      </c>
      <c r="P76">
        <v>24.555300000000003</v>
      </c>
      <c r="Q76">
        <v>18.669666666666668</v>
      </c>
      <c r="R76">
        <v>86.951233333333334</v>
      </c>
      <c r="S76">
        <v>62.940666666666665</v>
      </c>
      <c r="T76">
        <v>73.51303333333334</v>
      </c>
      <c r="U76">
        <v>34.084833333333336</v>
      </c>
      <c r="V76">
        <v>15.491466666666668</v>
      </c>
      <c r="W76">
        <v>9.1820666666666657</v>
      </c>
      <c r="Y76" s="22">
        <f t="shared" si="2"/>
        <v>2002</v>
      </c>
      <c r="Z76" s="22">
        <f>COUNT(AA76:AI76)</f>
        <v>3</v>
      </c>
      <c r="AA76" s="24">
        <v>2002</v>
      </c>
      <c r="AB76" s="1">
        <v>2003</v>
      </c>
      <c r="AC76" s="1">
        <v>2004</v>
      </c>
      <c r="AK76" s="1" t="s">
        <v>30</v>
      </c>
      <c r="AL76" s="1">
        <v>50</v>
      </c>
      <c r="AM76" s="1"/>
      <c r="AN76" s="1"/>
      <c r="AO76" s="1">
        <v>0</v>
      </c>
      <c r="AP76" s="1">
        <v>1</v>
      </c>
      <c r="AQ76" s="1">
        <v>1</v>
      </c>
      <c r="AR76" s="1">
        <v>33</v>
      </c>
      <c r="AS76" s="1">
        <v>12</v>
      </c>
    </row>
    <row r="77" spans="1:45" x14ac:dyDescent="0.25">
      <c r="A77" s="1">
        <v>349</v>
      </c>
      <c r="B77">
        <v>62</v>
      </c>
      <c r="C77">
        <v>84</v>
      </c>
      <c r="D77" t="s">
        <v>33</v>
      </c>
      <c r="E77">
        <v>82</v>
      </c>
      <c r="F77" s="9" t="s">
        <v>286</v>
      </c>
      <c r="G77" s="9" t="s">
        <v>252</v>
      </c>
      <c r="H77" s="9" t="s">
        <v>362</v>
      </c>
      <c r="I77" t="s">
        <v>130</v>
      </c>
      <c r="J77" t="s">
        <v>50</v>
      </c>
      <c r="K77" t="s">
        <v>116</v>
      </c>
      <c r="L77" s="11">
        <v>21.1724</v>
      </c>
      <c r="M77" s="11">
        <v>13.2156</v>
      </c>
      <c r="N77" s="11">
        <v>34.422899999999998</v>
      </c>
      <c r="O77" s="11">
        <v>24.2043</v>
      </c>
      <c r="P77" s="11">
        <v>32.212600000000002</v>
      </c>
      <c r="Q77" s="11">
        <v>20.864899999999999</v>
      </c>
      <c r="R77" s="11">
        <v>22.9635</v>
      </c>
      <c r="S77">
        <v>61.706200000000003</v>
      </c>
      <c r="T77">
        <v>81.906099999999995</v>
      </c>
      <c r="U77">
        <v>12.2324</v>
      </c>
      <c r="V77">
        <v>50.031100000000002</v>
      </c>
      <c r="W77">
        <v>9.5197000000000003</v>
      </c>
      <c r="Y77" s="22">
        <f t="shared" si="2"/>
        <v>1991</v>
      </c>
      <c r="Z77" s="22">
        <f t="shared" si="3"/>
        <v>2</v>
      </c>
      <c r="AA77" s="24">
        <v>1991</v>
      </c>
      <c r="AB77" s="24">
        <v>1992</v>
      </c>
      <c r="AK77" t="s">
        <v>20</v>
      </c>
      <c r="AM77">
        <v>22.7864</v>
      </c>
      <c r="AN77">
        <v>73.285300000000007</v>
      </c>
      <c r="AO77">
        <v>0</v>
      </c>
      <c r="AP77">
        <v>1</v>
      </c>
      <c r="AQ77">
        <v>1</v>
      </c>
      <c r="AR77">
        <v>12</v>
      </c>
      <c r="AS77" s="1">
        <v>12</v>
      </c>
    </row>
    <row r="78" spans="1:45" x14ac:dyDescent="0.25">
      <c r="A78" s="1">
        <v>349</v>
      </c>
      <c r="B78">
        <v>62</v>
      </c>
      <c r="C78">
        <v>84</v>
      </c>
      <c r="D78" t="s">
        <v>33</v>
      </c>
      <c r="E78">
        <v>83</v>
      </c>
      <c r="F78" s="9" t="s">
        <v>286</v>
      </c>
      <c r="G78" s="9" t="s">
        <v>252</v>
      </c>
      <c r="H78" s="9" t="s">
        <v>362</v>
      </c>
      <c r="I78" t="s">
        <v>130</v>
      </c>
      <c r="J78" t="s">
        <v>22</v>
      </c>
      <c r="K78" t="s">
        <v>116</v>
      </c>
      <c r="L78" s="11">
        <v>26.438199999999998</v>
      </c>
      <c r="M78" s="11">
        <v>49.406199999999998</v>
      </c>
      <c r="N78" s="11">
        <v>18.572500000000002</v>
      </c>
      <c r="O78" s="11">
        <v>16.400300000000001</v>
      </c>
      <c r="P78" s="11">
        <v>14.6038</v>
      </c>
      <c r="Q78" s="11">
        <v>30.6557</v>
      </c>
      <c r="R78" s="11">
        <v>58.903199999999998</v>
      </c>
      <c r="S78">
        <v>27.253299999999999</v>
      </c>
      <c r="T78">
        <v>20.427</v>
      </c>
      <c r="U78">
        <v>20.141100000000002</v>
      </c>
      <c r="V78">
        <v>40.465200000000003</v>
      </c>
      <c r="W78">
        <v>19.5641</v>
      </c>
      <c r="Y78" s="22">
        <f t="shared" si="2"/>
        <v>1991</v>
      </c>
      <c r="Z78" s="22">
        <f t="shared" si="3"/>
        <v>2</v>
      </c>
      <c r="AA78" s="24">
        <v>1991</v>
      </c>
      <c r="AB78" s="24">
        <v>1992</v>
      </c>
      <c r="AK78" t="s">
        <v>20</v>
      </c>
      <c r="AM78">
        <v>22.7864</v>
      </c>
      <c r="AN78">
        <v>73.285300000000007</v>
      </c>
      <c r="AO78">
        <v>0</v>
      </c>
      <c r="AP78">
        <v>1</v>
      </c>
      <c r="AQ78">
        <v>1</v>
      </c>
      <c r="AR78">
        <v>12</v>
      </c>
      <c r="AS78" s="1">
        <v>12</v>
      </c>
    </row>
    <row r="79" spans="1:45" x14ac:dyDescent="0.25">
      <c r="A79" s="1">
        <v>349</v>
      </c>
      <c r="B79">
        <v>62</v>
      </c>
      <c r="C79">
        <v>84</v>
      </c>
      <c r="D79" t="s">
        <v>33</v>
      </c>
      <c r="E79">
        <v>84</v>
      </c>
      <c r="F79" s="9" t="s">
        <v>286</v>
      </c>
      <c r="G79" s="9" t="s">
        <v>252</v>
      </c>
      <c r="H79" s="9" t="s">
        <v>362</v>
      </c>
      <c r="I79" t="s">
        <v>130</v>
      </c>
      <c r="J79" t="s">
        <v>63</v>
      </c>
      <c r="K79" t="s">
        <v>116</v>
      </c>
      <c r="L79" s="11">
        <v>9.0136000000000003</v>
      </c>
      <c r="M79" s="11">
        <v>10.954599999999999</v>
      </c>
      <c r="N79" s="11">
        <v>18.614599999999999</v>
      </c>
      <c r="O79" s="11">
        <v>14.7385</v>
      </c>
      <c r="P79" s="11">
        <v>28.2164</v>
      </c>
      <c r="Q79" s="11">
        <v>17.985800000000001</v>
      </c>
      <c r="R79" s="11">
        <v>14.207599999999999</v>
      </c>
      <c r="S79">
        <v>18.862200000000001</v>
      </c>
      <c r="T79">
        <v>32.387500000000003</v>
      </c>
      <c r="U79">
        <v>23.428000000000001</v>
      </c>
      <c r="V79">
        <v>22.924700000000001</v>
      </c>
      <c r="W79">
        <v>2.2328000000000001</v>
      </c>
      <c r="Y79" s="22">
        <f t="shared" si="2"/>
        <v>1991</v>
      </c>
      <c r="Z79" s="22">
        <f t="shared" si="3"/>
        <v>2</v>
      </c>
      <c r="AA79" s="24">
        <v>1991</v>
      </c>
      <c r="AB79" s="24">
        <v>1992</v>
      </c>
      <c r="AK79" t="s">
        <v>20</v>
      </c>
      <c r="AM79">
        <v>22.7864</v>
      </c>
      <c r="AN79">
        <v>73.285300000000007</v>
      </c>
      <c r="AO79">
        <v>0</v>
      </c>
      <c r="AP79">
        <v>1</v>
      </c>
      <c r="AQ79">
        <v>1</v>
      </c>
      <c r="AR79">
        <v>12</v>
      </c>
      <c r="AS79" s="1">
        <v>12</v>
      </c>
    </row>
    <row r="80" spans="1:45" x14ac:dyDescent="0.25">
      <c r="A80" s="1">
        <v>349</v>
      </c>
      <c r="B80">
        <v>62</v>
      </c>
      <c r="C80">
        <v>84</v>
      </c>
      <c r="D80" t="s">
        <v>33</v>
      </c>
      <c r="E80">
        <v>85</v>
      </c>
      <c r="F80" s="9" t="s">
        <v>286</v>
      </c>
      <c r="G80" s="9" t="s">
        <v>252</v>
      </c>
      <c r="H80" s="9" t="s">
        <v>362</v>
      </c>
      <c r="I80" t="s">
        <v>130</v>
      </c>
      <c r="J80" t="s">
        <v>97</v>
      </c>
      <c r="K80" t="s">
        <v>116</v>
      </c>
      <c r="L80" s="11">
        <v>28.371600000000001</v>
      </c>
      <c r="M80" s="11">
        <v>21.953299999999999</v>
      </c>
      <c r="N80" s="11">
        <v>25.262899999999998</v>
      </c>
      <c r="O80" s="11">
        <v>11.2683</v>
      </c>
      <c r="P80" s="11">
        <v>2.8946000000000001</v>
      </c>
      <c r="Q80" s="11">
        <v>8.0624000000000002</v>
      </c>
      <c r="R80" s="11">
        <v>17.677800000000001</v>
      </c>
      <c r="S80">
        <v>11.8712</v>
      </c>
      <c r="T80">
        <v>12.9809</v>
      </c>
      <c r="U80">
        <v>8.7632999999999992</v>
      </c>
      <c r="V80">
        <v>24.733799999999999</v>
      </c>
      <c r="W80">
        <v>30.5855</v>
      </c>
      <c r="Y80" s="22">
        <f t="shared" si="2"/>
        <v>1991</v>
      </c>
      <c r="Z80" s="22">
        <f t="shared" si="3"/>
        <v>2</v>
      </c>
      <c r="AA80" s="24">
        <v>1991</v>
      </c>
      <c r="AB80" s="24">
        <v>1992</v>
      </c>
      <c r="AK80" t="s">
        <v>20</v>
      </c>
      <c r="AM80">
        <v>22.7864</v>
      </c>
      <c r="AN80">
        <v>73.285300000000007</v>
      </c>
      <c r="AO80">
        <v>0</v>
      </c>
      <c r="AP80">
        <v>1</v>
      </c>
      <c r="AQ80">
        <v>1</v>
      </c>
      <c r="AR80">
        <v>12</v>
      </c>
      <c r="AS80" s="1">
        <v>12</v>
      </c>
    </row>
    <row r="81" spans="1:45" x14ac:dyDescent="0.25">
      <c r="A81" s="1">
        <v>350</v>
      </c>
      <c r="B81" s="1">
        <v>63</v>
      </c>
      <c r="C81" s="1">
        <v>85</v>
      </c>
      <c r="D81" s="1" t="s">
        <v>98</v>
      </c>
      <c r="E81" s="1">
        <v>86</v>
      </c>
      <c r="F81" s="10" t="s">
        <v>284</v>
      </c>
      <c r="G81" s="10" t="s">
        <v>282</v>
      </c>
      <c r="H81" s="10" t="s">
        <v>365</v>
      </c>
      <c r="I81" s="1" t="s">
        <v>141</v>
      </c>
      <c r="J81" s="1" t="s">
        <v>99</v>
      </c>
      <c r="K81" s="1" t="s">
        <v>116</v>
      </c>
      <c r="L81" s="1">
        <v>4.99</v>
      </c>
      <c r="M81" s="1">
        <v>3.2749999999999999</v>
      </c>
      <c r="N81" s="1">
        <v>4.9750000000000005</v>
      </c>
      <c r="O81" s="1">
        <v>0.68</v>
      </c>
      <c r="P81" s="1">
        <v>2.95</v>
      </c>
      <c r="Q81" s="1">
        <v>2.65</v>
      </c>
      <c r="R81" s="1">
        <v>6.82</v>
      </c>
      <c r="S81" s="1">
        <v>12.65</v>
      </c>
      <c r="T81" s="1">
        <v>14.3</v>
      </c>
      <c r="U81" s="1">
        <v>3.84</v>
      </c>
      <c r="V81" s="1">
        <v>2.2549999999999999</v>
      </c>
      <c r="W81" s="1">
        <v>4.8249999999999993</v>
      </c>
      <c r="X81" s="1"/>
      <c r="Y81" s="22">
        <f t="shared" si="2"/>
        <v>2002</v>
      </c>
      <c r="Z81" s="22">
        <f t="shared" si="3"/>
        <v>2</v>
      </c>
      <c r="AA81" s="24">
        <v>2002</v>
      </c>
      <c r="AB81" s="24">
        <v>2003</v>
      </c>
      <c r="AK81" s="1" t="s">
        <v>30</v>
      </c>
      <c r="AL81" s="1">
        <v>43</v>
      </c>
      <c r="AM81" s="1"/>
      <c r="AN81" s="1"/>
      <c r="AO81" s="1">
        <v>0</v>
      </c>
      <c r="AP81" s="1">
        <v>1</v>
      </c>
      <c r="AQ81" s="1">
        <v>1</v>
      </c>
      <c r="AR81" s="1">
        <v>18</v>
      </c>
      <c r="AS81" s="1">
        <v>12</v>
      </c>
    </row>
    <row r="82" spans="1:45" x14ac:dyDescent="0.25">
      <c r="A82" s="1">
        <v>365</v>
      </c>
      <c r="B82">
        <v>64</v>
      </c>
      <c r="C82">
        <v>86</v>
      </c>
      <c r="D82" t="s">
        <v>98</v>
      </c>
      <c r="E82">
        <v>87</v>
      </c>
      <c r="F82" s="9" t="s">
        <v>287</v>
      </c>
      <c r="G82" s="9" t="s">
        <v>282</v>
      </c>
      <c r="H82" s="10" t="s">
        <v>365</v>
      </c>
      <c r="I82" t="s">
        <v>141</v>
      </c>
      <c r="J82" t="s">
        <v>100</v>
      </c>
      <c r="K82" t="s">
        <v>116</v>
      </c>
      <c r="L82" s="1">
        <v>4.1950000000000003</v>
      </c>
      <c r="M82" s="1">
        <v>4.0199999999999996</v>
      </c>
      <c r="N82" s="1">
        <v>1.075</v>
      </c>
      <c r="O82" s="1">
        <v>0.35</v>
      </c>
      <c r="P82" s="1">
        <v>0</v>
      </c>
      <c r="Q82" s="1">
        <v>0.1</v>
      </c>
      <c r="R82" s="1">
        <v>2.1</v>
      </c>
      <c r="S82" s="1">
        <v>4.45</v>
      </c>
      <c r="T82" s="1">
        <v>3.31</v>
      </c>
      <c r="U82" s="1">
        <v>6.73</v>
      </c>
      <c r="V82" s="1">
        <v>2</v>
      </c>
      <c r="W82" s="1">
        <v>4.2</v>
      </c>
      <c r="X82" s="1"/>
      <c r="Y82" s="22">
        <f t="shared" si="2"/>
        <v>2002</v>
      </c>
      <c r="Z82" s="22">
        <f t="shared" si="3"/>
        <v>2</v>
      </c>
      <c r="AA82" s="24">
        <v>2002</v>
      </c>
      <c r="AB82" s="24">
        <v>2003</v>
      </c>
      <c r="AK82" t="s">
        <v>20</v>
      </c>
      <c r="AM82">
        <v>20.970800000000001</v>
      </c>
      <c r="AN82">
        <v>82.029700000000005</v>
      </c>
      <c r="AO82">
        <v>1</v>
      </c>
      <c r="AP82">
        <v>0</v>
      </c>
      <c r="AQ82">
        <v>1</v>
      </c>
      <c r="AR82">
        <v>15</v>
      </c>
      <c r="AS82" s="1">
        <v>12</v>
      </c>
    </row>
    <row r="83" spans="1:45" x14ac:dyDescent="0.25">
      <c r="A83" s="1">
        <v>368</v>
      </c>
      <c r="B83" s="1">
        <v>66</v>
      </c>
      <c r="C83" s="1">
        <v>88</v>
      </c>
      <c r="D83" s="1" t="s">
        <v>46</v>
      </c>
      <c r="E83" s="1">
        <v>88</v>
      </c>
      <c r="F83" s="10" t="s">
        <v>289</v>
      </c>
      <c r="G83" s="10" t="s">
        <v>290</v>
      </c>
      <c r="H83" s="10" t="s">
        <v>365</v>
      </c>
      <c r="I83" s="1" t="s">
        <v>140</v>
      </c>
      <c r="J83" s="1" t="s">
        <v>101</v>
      </c>
      <c r="K83" s="1" t="s">
        <v>116</v>
      </c>
      <c r="L83" s="1">
        <v>8.5916500000000013</v>
      </c>
      <c r="M83" s="1">
        <v>7.3513999999999999</v>
      </c>
      <c r="N83" s="1">
        <v>5.3667999999999996</v>
      </c>
      <c r="O83" s="1">
        <v>4.3354999999999997</v>
      </c>
      <c r="P83" s="1">
        <v>3.8540000000000001</v>
      </c>
      <c r="Q83" s="1">
        <v>5.9386000000000001</v>
      </c>
      <c r="R83" s="1">
        <v>8.3901000000000003</v>
      </c>
      <c r="S83" s="1">
        <v>10.2913</v>
      </c>
      <c r="T83" s="1">
        <v>7.8304</v>
      </c>
      <c r="U83" s="1">
        <v>6.9090999999999996</v>
      </c>
      <c r="V83" s="1">
        <v>9.8110999999999997</v>
      </c>
      <c r="W83" s="1">
        <v>8.3950500000000012</v>
      </c>
      <c r="X83" s="1"/>
      <c r="Y83" s="22">
        <f t="shared" si="2"/>
        <v>2005</v>
      </c>
      <c r="Z83" s="22">
        <f t="shared" si="3"/>
        <v>3</v>
      </c>
      <c r="AA83" s="24">
        <v>2005</v>
      </c>
      <c r="AB83" s="24">
        <v>2006</v>
      </c>
      <c r="AC83" s="24">
        <v>2007</v>
      </c>
      <c r="AK83" s="1" t="s">
        <v>20</v>
      </c>
      <c r="AL83" s="1"/>
      <c r="AM83" s="1">
        <v>22.265999999999998</v>
      </c>
      <c r="AN83" s="1">
        <v>84.983000000000004</v>
      </c>
      <c r="AO83" s="1">
        <v>0</v>
      </c>
      <c r="AP83" s="1">
        <v>1</v>
      </c>
      <c r="AQ83" s="1">
        <v>1</v>
      </c>
      <c r="AR83" s="1">
        <v>15</v>
      </c>
      <c r="AS83" s="1">
        <v>12</v>
      </c>
    </row>
    <row r="84" spans="1:45" x14ac:dyDescent="0.25">
      <c r="A84" s="1">
        <v>369</v>
      </c>
      <c r="B84" s="1">
        <v>67</v>
      </c>
      <c r="C84" s="1">
        <v>89</v>
      </c>
      <c r="D84" s="1" t="s">
        <v>102</v>
      </c>
      <c r="E84" s="1">
        <v>89</v>
      </c>
      <c r="F84" s="10" t="s">
        <v>291</v>
      </c>
      <c r="G84" s="10" t="s">
        <v>354</v>
      </c>
      <c r="H84" s="10" t="s">
        <v>365</v>
      </c>
      <c r="I84" s="1" t="s">
        <v>142</v>
      </c>
      <c r="J84" s="1" t="s">
        <v>50</v>
      </c>
      <c r="K84" s="1" t="s">
        <v>116</v>
      </c>
      <c r="L84" s="1">
        <v>15.8413</v>
      </c>
      <c r="M84" s="1">
        <v>10.8567</v>
      </c>
      <c r="N84" s="1">
        <v>17.301600000000001</v>
      </c>
      <c r="O84" s="1">
        <v>25.662700000000001</v>
      </c>
      <c r="P84" s="1">
        <v>36.247799999999998</v>
      </c>
      <c r="Q84" s="1">
        <v>17.369299999999999</v>
      </c>
      <c r="R84" s="1">
        <v>71.415599999999998</v>
      </c>
      <c r="S84" s="1">
        <v>71.221299999999999</v>
      </c>
      <c r="T84" s="1">
        <v>80.438100000000006</v>
      </c>
      <c r="U84" s="1">
        <v>85.377300000000005</v>
      </c>
      <c r="V84" s="1">
        <v>44.974299999999999</v>
      </c>
      <c r="W84" s="1">
        <v>38.792000000000002</v>
      </c>
      <c r="X84" s="1"/>
      <c r="Y84" s="22">
        <f t="shared" si="2"/>
        <v>2004</v>
      </c>
      <c r="Z84" s="22">
        <f t="shared" si="3"/>
        <v>2</v>
      </c>
      <c r="AA84" s="24">
        <v>2004</v>
      </c>
      <c r="AB84" s="24">
        <v>2005</v>
      </c>
      <c r="AK84" s="1" t="s">
        <v>30</v>
      </c>
      <c r="AL84" s="1">
        <v>26</v>
      </c>
      <c r="AM84" s="1"/>
      <c r="AN84" s="1"/>
      <c r="AO84" s="1">
        <v>0</v>
      </c>
      <c r="AP84" s="1">
        <v>1</v>
      </c>
      <c r="AQ84" s="1">
        <v>1</v>
      </c>
      <c r="AR84" s="1">
        <v>15</v>
      </c>
      <c r="AS84" s="1">
        <v>12</v>
      </c>
    </row>
    <row r="85" spans="1:45" x14ac:dyDescent="0.25">
      <c r="A85" s="1">
        <v>383</v>
      </c>
      <c r="B85">
        <v>68</v>
      </c>
      <c r="C85">
        <v>90</v>
      </c>
      <c r="D85" t="s">
        <v>42</v>
      </c>
      <c r="E85">
        <v>90</v>
      </c>
      <c r="F85" s="9" t="s">
        <v>291</v>
      </c>
      <c r="G85" s="9" t="s">
        <v>292</v>
      </c>
      <c r="H85" s="9" t="s">
        <v>362</v>
      </c>
      <c r="I85" t="s">
        <v>142</v>
      </c>
      <c r="J85" t="s">
        <v>103</v>
      </c>
      <c r="K85" t="s">
        <v>116</v>
      </c>
      <c r="L85" s="12">
        <v>0</v>
      </c>
      <c r="M85" s="12">
        <v>3.8042664523199998</v>
      </c>
      <c r="N85" s="2">
        <v>41.899138671519999</v>
      </c>
      <c r="O85" s="2">
        <v>58.528767425550001</v>
      </c>
      <c r="P85" s="2">
        <v>98.49129609053</v>
      </c>
      <c r="Q85" s="2">
        <v>165.50233654070001</v>
      </c>
      <c r="R85" s="2">
        <v>150.4192376494</v>
      </c>
      <c r="S85" s="2">
        <v>167.05280660689999</v>
      </c>
      <c r="T85" s="2">
        <v>92.263804502859998</v>
      </c>
      <c r="U85" s="2">
        <v>51.068977201979997</v>
      </c>
      <c r="V85" s="2">
        <v>30.386849176889999</v>
      </c>
      <c r="W85" s="2">
        <v>13.44594434857</v>
      </c>
      <c r="X85" s="2"/>
      <c r="Y85" s="22">
        <f t="shared" si="2"/>
        <v>2004</v>
      </c>
      <c r="Z85" s="22">
        <f t="shared" si="3"/>
        <v>2</v>
      </c>
      <c r="AA85" s="24">
        <v>2004</v>
      </c>
      <c r="AB85" s="24">
        <v>2005</v>
      </c>
      <c r="AK85" t="s">
        <v>30</v>
      </c>
      <c r="AL85">
        <v>48</v>
      </c>
      <c r="AO85">
        <v>0</v>
      </c>
      <c r="AP85">
        <v>1</v>
      </c>
      <c r="AQ85">
        <v>1</v>
      </c>
      <c r="AR85">
        <v>12</v>
      </c>
      <c r="AS85" s="1">
        <v>12</v>
      </c>
    </row>
    <row r="86" spans="1:45" x14ac:dyDescent="0.25">
      <c r="A86" s="22">
        <v>411</v>
      </c>
      <c r="B86" s="22">
        <v>70</v>
      </c>
      <c r="C86" s="22">
        <v>92</v>
      </c>
      <c r="D86" s="22" t="s">
        <v>104</v>
      </c>
      <c r="E86" s="22">
        <v>91</v>
      </c>
      <c r="F86" s="23" t="s">
        <v>288</v>
      </c>
      <c r="G86" s="23" t="s">
        <v>294</v>
      </c>
      <c r="H86" s="23" t="s">
        <v>361</v>
      </c>
      <c r="I86" s="22">
        <v>2010</v>
      </c>
      <c r="J86" s="22" t="s">
        <v>66</v>
      </c>
      <c r="K86" s="22" t="s">
        <v>116</v>
      </c>
      <c r="L86" s="22">
        <v>0</v>
      </c>
      <c r="M86" s="22">
        <v>0</v>
      </c>
      <c r="N86" s="22">
        <v>0</v>
      </c>
      <c r="O86" s="22">
        <v>27</v>
      </c>
      <c r="P86" s="22">
        <v>96</v>
      </c>
      <c r="Q86" s="22">
        <v>27</v>
      </c>
      <c r="R86" s="22">
        <v>51</v>
      </c>
      <c r="S86" s="22">
        <v>9</v>
      </c>
      <c r="T86" s="22">
        <v>12</v>
      </c>
      <c r="U86" s="22">
        <v>12</v>
      </c>
      <c r="V86" s="22">
        <v>3</v>
      </c>
      <c r="W86" s="22">
        <v>6</v>
      </c>
      <c r="X86" s="22"/>
      <c r="Y86" s="22">
        <f t="shared" si="2"/>
        <v>2010</v>
      </c>
      <c r="Z86" s="22">
        <f t="shared" si="3"/>
        <v>1</v>
      </c>
      <c r="AA86" s="24">
        <v>2010</v>
      </c>
      <c r="AK86" s="22" t="s">
        <v>20</v>
      </c>
      <c r="AL86" s="22"/>
      <c r="AM86" s="27">
        <v>29.3353</v>
      </c>
      <c r="AN86" s="22">
        <v>79.554199999999994</v>
      </c>
      <c r="AO86" s="22">
        <v>1</v>
      </c>
      <c r="AP86" s="22">
        <v>0</v>
      </c>
      <c r="AQ86" s="22">
        <v>1</v>
      </c>
      <c r="AR86" s="22">
        <v>12</v>
      </c>
      <c r="AS86" s="22">
        <v>12</v>
      </c>
    </row>
    <row r="87" spans="1:45" x14ac:dyDescent="0.25">
      <c r="A87" s="22">
        <v>411</v>
      </c>
      <c r="B87" s="22">
        <v>70</v>
      </c>
      <c r="C87" s="22">
        <v>93</v>
      </c>
      <c r="D87" s="22" t="s">
        <v>104</v>
      </c>
      <c r="E87" s="22">
        <v>91</v>
      </c>
      <c r="F87" s="23" t="s">
        <v>288</v>
      </c>
      <c r="G87" s="23" t="s">
        <v>294</v>
      </c>
      <c r="H87" s="23" t="s">
        <v>361</v>
      </c>
      <c r="I87" s="22">
        <v>2010</v>
      </c>
      <c r="J87" s="22" t="s">
        <v>66</v>
      </c>
      <c r="K87" s="22" t="s">
        <v>116</v>
      </c>
      <c r="L87" s="22">
        <v>54</v>
      </c>
      <c r="M87" s="22">
        <v>0</v>
      </c>
      <c r="N87" s="22">
        <v>3</v>
      </c>
      <c r="O87" s="22">
        <v>357</v>
      </c>
      <c r="P87" s="22">
        <v>438</v>
      </c>
      <c r="Q87" s="22">
        <v>168</v>
      </c>
      <c r="R87" s="22">
        <v>51</v>
      </c>
      <c r="S87" s="22">
        <v>0</v>
      </c>
      <c r="T87" s="22">
        <v>24</v>
      </c>
      <c r="U87" s="22">
        <v>177</v>
      </c>
      <c r="V87" s="22">
        <v>156</v>
      </c>
      <c r="W87" s="22">
        <v>180</v>
      </c>
      <c r="X87" s="22"/>
      <c r="Y87" s="22">
        <f t="shared" si="2"/>
        <v>2010</v>
      </c>
      <c r="Z87" s="22">
        <f t="shared" si="3"/>
        <v>1</v>
      </c>
      <c r="AA87" s="24">
        <v>2010</v>
      </c>
      <c r="AK87" s="22" t="s">
        <v>20</v>
      </c>
      <c r="AL87" s="22"/>
      <c r="AM87" s="25">
        <v>29.069199999999999</v>
      </c>
      <c r="AN87" s="22">
        <v>79.650199999999998</v>
      </c>
      <c r="AO87" s="22">
        <v>1</v>
      </c>
      <c r="AP87" s="22">
        <v>0</v>
      </c>
      <c r="AQ87" s="22">
        <v>1</v>
      </c>
      <c r="AR87" s="22">
        <v>12</v>
      </c>
      <c r="AS87" s="22">
        <v>12</v>
      </c>
    </row>
    <row r="88" spans="1:45" x14ac:dyDescent="0.25">
      <c r="A88" s="22">
        <v>411</v>
      </c>
      <c r="B88" s="22">
        <v>70</v>
      </c>
      <c r="C88" s="22">
        <v>94</v>
      </c>
      <c r="D88" s="22" t="s">
        <v>104</v>
      </c>
      <c r="E88" s="22">
        <v>91</v>
      </c>
      <c r="F88" s="23" t="s">
        <v>288</v>
      </c>
      <c r="G88" s="23" t="s">
        <v>294</v>
      </c>
      <c r="H88" s="23" t="s">
        <v>361</v>
      </c>
      <c r="I88" s="22">
        <v>2010</v>
      </c>
      <c r="J88" s="22" t="s">
        <v>66</v>
      </c>
      <c r="K88" s="22" t="s">
        <v>116</v>
      </c>
      <c r="L88" s="22">
        <v>0</v>
      </c>
      <c r="M88" s="22">
        <v>0</v>
      </c>
      <c r="N88" s="22">
        <v>0</v>
      </c>
      <c r="O88" s="22">
        <v>372</v>
      </c>
      <c r="P88" s="22">
        <v>141</v>
      </c>
      <c r="Q88" s="22">
        <v>24</v>
      </c>
      <c r="R88" s="22">
        <v>0</v>
      </c>
      <c r="S88" s="22">
        <v>12</v>
      </c>
      <c r="T88" s="22">
        <v>0</v>
      </c>
      <c r="U88" s="22">
        <v>0</v>
      </c>
      <c r="V88" s="22">
        <v>0</v>
      </c>
      <c r="W88" s="22">
        <v>12</v>
      </c>
      <c r="X88" s="22"/>
      <c r="Y88" s="22">
        <f t="shared" si="2"/>
        <v>2010</v>
      </c>
      <c r="Z88" s="22">
        <f t="shared" si="3"/>
        <v>1</v>
      </c>
      <c r="AA88" s="24">
        <v>2010</v>
      </c>
      <c r="AK88" s="22" t="s">
        <v>20</v>
      </c>
      <c r="AL88" s="22"/>
      <c r="AM88" s="27">
        <v>29.086099999999998</v>
      </c>
      <c r="AN88" s="22">
        <v>79.174599999999998</v>
      </c>
      <c r="AO88" s="22">
        <v>1</v>
      </c>
      <c r="AP88" s="22">
        <v>0</v>
      </c>
      <c r="AQ88" s="22">
        <v>1</v>
      </c>
      <c r="AR88" s="22">
        <v>12</v>
      </c>
      <c r="AS88" s="22">
        <v>12</v>
      </c>
    </row>
    <row r="89" spans="1:45" x14ac:dyDescent="0.25">
      <c r="A89" s="1">
        <v>413</v>
      </c>
      <c r="B89">
        <v>71</v>
      </c>
      <c r="C89">
        <v>95</v>
      </c>
      <c r="D89" t="s">
        <v>105</v>
      </c>
      <c r="E89">
        <v>92</v>
      </c>
      <c r="F89" s="9" t="s">
        <v>295</v>
      </c>
      <c r="G89" s="9" t="s">
        <v>296</v>
      </c>
      <c r="H89" s="9" t="s">
        <v>362</v>
      </c>
      <c r="I89" t="s">
        <v>143</v>
      </c>
      <c r="J89" t="s">
        <v>37</v>
      </c>
      <c r="K89" t="s">
        <v>116</v>
      </c>
      <c r="L89" s="11">
        <v>8.2366666666666657E-2</v>
      </c>
      <c r="M89" s="11">
        <v>0.34133333333333332</v>
      </c>
      <c r="N89" s="11">
        <v>1.1890333333333334</v>
      </c>
      <c r="O89" s="11">
        <v>1.2080000000000002</v>
      </c>
      <c r="P89" s="11">
        <v>1.7660499999999999</v>
      </c>
      <c r="Q89" s="11">
        <v>3.2517333333333327</v>
      </c>
      <c r="R89" s="11">
        <v>18.358099999999997</v>
      </c>
      <c r="S89" s="11">
        <v>25.942633333333333</v>
      </c>
      <c r="T89" s="11">
        <v>23.933800000000002</v>
      </c>
      <c r="U89" s="11">
        <v>10.5128</v>
      </c>
      <c r="V89" s="11">
        <v>8.8095333333333325</v>
      </c>
      <c r="W89" s="11">
        <v>6.8662333333333336</v>
      </c>
      <c r="X89" s="11"/>
      <c r="Y89" s="22">
        <f t="shared" si="2"/>
        <v>2009</v>
      </c>
      <c r="Z89" s="22">
        <f t="shared" si="3"/>
        <v>4</v>
      </c>
      <c r="AA89" s="24">
        <v>2009</v>
      </c>
      <c r="AB89" s="24">
        <v>2010</v>
      </c>
      <c r="AC89" s="24">
        <v>2011</v>
      </c>
      <c r="AD89" s="24">
        <v>2012</v>
      </c>
      <c r="AK89" t="s">
        <v>30</v>
      </c>
      <c r="AL89">
        <v>41</v>
      </c>
      <c r="AO89" s="1">
        <v>0</v>
      </c>
      <c r="AP89" s="1">
        <v>1</v>
      </c>
      <c r="AQ89" s="1">
        <v>1</v>
      </c>
      <c r="AR89">
        <v>35</v>
      </c>
      <c r="AS89" s="1">
        <v>12</v>
      </c>
    </row>
    <row r="90" spans="1:45" x14ac:dyDescent="0.25">
      <c r="A90" s="22">
        <v>441</v>
      </c>
      <c r="B90" s="22">
        <v>74</v>
      </c>
      <c r="C90" s="22">
        <v>98</v>
      </c>
      <c r="D90" s="22" t="s">
        <v>29</v>
      </c>
      <c r="E90" s="22">
        <v>93</v>
      </c>
      <c r="F90" s="23" t="s">
        <v>297</v>
      </c>
      <c r="G90" s="23" t="s">
        <v>298</v>
      </c>
      <c r="H90" s="23" t="s">
        <v>528</v>
      </c>
      <c r="I90" s="22" t="s">
        <v>144</v>
      </c>
      <c r="J90" s="22" t="s">
        <v>106</v>
      </c>
      <c r="K90" s="22" t="s">
        <v>116</v>
      </c>
      <c r="L90" s="24">
        <v>295.55013247631496</v>
      </c>
      <c r="M90" s="24">
        <v>381.71708675469995</v>
      </c>
      <c r="N90" s="24">
        <v>393.45166622225003</v>
      </c>
      <c r="O90" s="24">
        <v>190.84254263926499</v>
      </c>
      <c r="P90" s="24">
        <v>102.85327719648001</v>
      </c>
      <c r="Q90" s="24">
        <v>205.42186864430664</v>
      </c>
      <c r="R90" s="24">
        <v>709.34863721389331</v>
      </c>
      <c r="S90" s="24">
        <v>1775.95455725535</v>
      </c>
      <c r="T90" s="24">
        <v>686.21875613785005</v>
      </c>
      <c r="U90" s="24">
        <v>391.32689156574997</v>
      </c>
      <c r="V90" s="24">
        <v>322.68775940969999</v>
      </c>
      <c r="W90" s="24">
        <v>288.28473348839998</v>
      </c>
      <c r="X90" s="24"/>
      <c r="Y90" s="22">
        <f t="shared" si="2"/>
        <v>2006</v>
      </c>
      <c r="Z90" s="22">
        <f t="shared" si="3"/>
        <v>5</v>
      </c>
      <c r="AA90" s="24">
        <v>2006</v>
      </c>
      <c r="AB90" s="24">
        <v>2007</v>
      </c>
      <c r="AC90" s="24">
        <v>2008</v>
      </c>
      <c r="AD90" s="24">
        <v>2009</v>
      </c>
      <c r="AE90" s="24">
        <v>2010</v>
      </c>
      <c r="AK90" s="22" t="s">
        <v>30</v>
      </c>
      <c r="AL90" s="22">
        <v>35</v>
      </c>
      <c r="AM90" s="22"/>
      <c r="AN90" s="22"/>
      <c r="AO90" s="22">
        <v>0</v>
      </c>
      <c r="AP90" s="22">
        <v>1</v>
      </c>
      <c r="AQ90" s="22">
        <v>1</v>
      </c>
      <c r="AR90" s="22">
        <v>46</v>
      </c>
      <c r="AS90" s="22">
        <v>12</v>
      </c>
    </row>
    <row r="91" spans="1:45" x14ac:dyDescent="0.25">
      <c r="A91" s="22">
        <v>441</v>
      </c>
      <c r="B91" s="22">
        <v>74</v>
      </c>
      <c r="C91" s="22">
        <v>98</v>
      </c>
      <c r="D91" s="22" t="s">
        <v>29</v>
      </c>
      <c r="E91" s="22">
        <v>94</v>
      </c>
      <c r="F91" s="23" t="s">
        <v>299</v>
      </c>
      <c r="G91" s="23" t="s">
        <v>298</v>
      </c>
      <c r="H91" s="23" t="s">
        <v>528</v>
      </c>
      <c r="I91" s="22" t="s">
        <v>144</v>
      </c>
      <c r="J91" s="22" t="s">
        <v>107</v>
      </c>
      <c r="K91" s="22" t="s">
        <v>116</v>
      </c>
      <c r="L91" s="24">
        <v>95.564398455876756</v>
      </c>
      <c r="M91" s="24">
        <v>149.54594037492848</v>
      </c>
      <c r="N91" s="24">
        <v>137.17847043856352</v>
      </c>
      <c r="O91" s="24">
        <v>100.84367162193749</v>
      </c>
      <c r="P91" s="24">
        <v>24.574923664999996</v>
      </c>
      <c r="Q91" s="24">
        <v>34.001269750977968</v>
      </c>
      <c r="R91" s="24">
        <v>187.10728945819935</v>
      </c>
      <c r="S91" s="24">
        <v>402.47393554484671</v>
      </c>
      <c r="T91" s="24">
        <v>414.77059968604652</v>
      </c>
      <c r="U91" s="24">
        <v>219.92257283071675</v>
      </c>
      <c r="V91" s="24">
        <v>178.0534961137445</v>
      </c>
      <c r="W91" s="24">
        <v>75.371243515440753</v>
      </c>
      <c r="X91" s="24"/>
      <c r="Y91" s="22">
        <f t="shared" si="2"/>
        <v>2006</v>
      </c>
      <c r="Z91" s="22">
        <f t="shared" si="3"/>
        <v>5</v>
      </c>
      <c r="AA91" s="24">
        <v>2006</v>
      </c>
      <c r="AB91" s="24">
        <v>2007</v>
      </c>
      <c r="AC91" s="24">
        <v>2008</v>
      </c>
      <c r="AD91" s="24">
        <v>2009</v>
      </c>
      <c r="AE91" s="24">
        <v>2010</v>
      </c>
      <c r="AK91" s="22" t="s">
        <v>30</v>
      </c>
      <c r="AL91" s="22">
        <v>35</v>
      </c>
      <c r="AM91" s="22"/>
      <c r="AN91" s="22"/>
      <c r="AO91" s="22">
        <v>0</v>
      </c>
      <c r="AP91" s="22">
        <v>1</v>
      </c>
      <c r="AQ91" s="22">
        <v>1</v>
      </c>
      <c r="AR91" s="22">
        <v>45</v>
      </c>
      <c r="AS91" s="22">
        <v>12</v>
      </c>
    </row>
    <row r="92" spans="1:45" x14ac:dyDescent="0.25">
      <c r="A92" s="22">
        <v>441</v>
      </c>
      <c r="B92" s="22">
        <v>74</v>
      </c>
      <c r="C92" s="22">
        <v>98</v>
      </c>
      <c r="D92" s="22" t="s">
        <v>29</v>
      </c>
      <c r="E92" s="22">
        <v>95</v>
      </c>
      <c r="F92" s="23" t="s">
        <v>299</v>
      </c>
      <c r="G92" s="23" t="s">
        <v>298</v>
      </c>
      <c r="H92" s="23" t="s">
        <v>528</v>
      </c>
      <c r="I92" s="22" t="s">
        <v>144</v>
      </c>
      <c r="J92" s="22" t="s">
        <v>108</v>
      </c>
      <c r="K92" s="22" t="s">
        <v>116</v>
      </c>
      <c r="L92" s="24">
        <v>2.7513905500322502</v>
      </c>
      <c r="M92" s="24">
        <v>3.3508360934449999</v>
      </c>
      <c r="N92" s="24">
        <v>3.9074519375975001</v>
      </c>
      <c r="O92" s="24">
        <v>2.3351257108332373</v>
      </c>
      <c r="P92" s="24">
        <v>0.83901021595552494</v>
      </c>
      <c r="Q92" s="24">
        <v>2.3154821315172671</v>
      </c>
      <c r="R92" s="24">
        <v>4.6453417280108331</v>
      </c>
      <c r="S92" s="24">
        <v>10.2328689108045</v>
      </c>
      <c r="T92" s="24">
        <v>8.5453554929187501</v>
      </c>
      <c r="U92" s="24">
        <v>5.7061843903584997</v>
      </c>
      <c r="V92" s="24">
        <v>4.7148915755355008</v>
      </c>
      <c r="W92" s="24">
        <v>2.1805421197400001</v>
      </c>
      <c r="X92" s="24"/>
      <c r="Y92" s="22">
        <f t="shared" si="2"/>
        <v>2006</v>
      </c>
      <c r="Z92" s="22">
        <f t="shared" si="3"/>
        <v>5</v>
      </c>
      <c r="AA92" s="24">
        <v>2006</v>
      </c>
      <c r="AB92" s="24">
        <v>2007</v>
      </c>
      <c r="AC92" s="24">
        <v>2008</v>
      </c>
      <c r="AD92" s="24">
        <v>2009</v>
      </c>
      <c r="AE92" s="24">
        <v>2010</v>
      </c>
      <c r="AK92" s="22" t="s">
        <v>30</v>
      </c>
      <c r="AL92" s="22">
        <v>35</v>
      </c>
      <c r="AM92" s="22"/>
      <c r="AN92" s="22"/>
      <c r="AO92" s="22">
        <v>0</v>
      </c>
      <c r="AP92" s="22">
        <v>1</v>
      </c>
      <c r="AQ92" s="22">
        <v>1</v>
      </c>
      <c r="AR92" s="22">
        <v>45</v>
      </c>
      <c r="AS92" s="22">
        <v>12</v>
      </c>
    </row>
    <row r="93" spans="1:45" x14ac:dyDescent="0.25">
      <c r="A93" s="1">
        <v>445</v>
      </c>
      <c r="B93">
        <v>75</v>
      </c>
      <c r="C93">
        <v>99</v>
      </c>
      <c r="D93" t="s">
        <v>109</v>
      </c>
      <c r="E93">
        <v>96</v>
      </c>
      <c r="F93" s="9" t="s">
        <v>293</v>
      </c>
      <c r="G93" s="9" t="s">
        <v>300</v>
      </c>
      <c r="H93" s="9" t="s">
        <v>361</v>
      </c>
      <c r="I93">
        <v>2012</v>
      </c>
      <c r="J93" t="s">
        <v>110</v>
      </c>
      <c r="K93" t="s">
        <v>116</v>
      </c>
      <c r="L93" s="2">
        <v>0</v>
      </c>
      <c r="M93" s="2">
        <v>43.72549294393</v>
      </c>
      <c r="N93" s="2">
        <v>10.37599674874</v>
      </c>
      <c r="O93" s="2">
        <v>27.52245750242</v>
      </c>
      <c r="P93" s="2">
        <v>27.810025645700001</v>
      </c>
      <c r="Q93" s="2">
        <v>56.980534495560001</v>
      </c>
      <c r="R93" s="2">
        <v>191.88699076469999</v>
      </c>
      <c r="S93" s="2">
        <v>287.25030480539999</v>
      </c>
      <c r="T93" s="2">
        <v>173.2993259246</v>
      </c>
      <c r="U93" s="2">
        <v>49.75433384251</v>
      </c>
      <c r="V93" s="2">
        <v>12.782488053030001</v>
      </c>
      <c r="W93" s="2">
        <v>11.88783160727</v>
      </c>
      <c r="X93" s="2"/>
      <c r="Y93" s="22">
        <f t="shared" si="2"/>
        <v>2012</v>
      </c>
      <c r="Z93" s="22">
        <f t="shared" si="3"/>
        <v>1</v>
      </c>
      <c r="AA93" s="24">
        <v>2012</v>
      </c>
      <c r="AK93" t="s">
        <v>20</v>
      </c>
      <c r="AM93" s="4">
        <v>23.510300000000001</v>
      </c>
      <c r="AN93" s="1">
        <v>85.786500000000004</v>
      </c>
      <c r="AO93" s="1">
        <v>1</v>
      </c>
      <c r="AP93" s="1">
        <v>0</v>
      </c>
      <c r="AQ93" s="1">
        <v>1</v>
      </c>
      <c r="AR93">
        <v>12</v>
      </c>
      <c r="AS93" s="1">
        <v>12</v>
      </c>
    </row>
    <row r="94" spans="1:45" x14ac:dyDescent="0.25">
      <c r="A94" s="1">
        <v>445</v>
      </c>
      <c r="B94">
        <v>75</v>
      </c>
      <c r="C94">
        <v>100</v>
      </c>
      <c r="D94" t="s">
        <v>109</v>
      </c>
      <c r="E94">
        <v>97</v>
      </c>
      <c r="F94" s="9" t="s">
        <v>293</v>
      </c>
      <c r="G94" s="9" t="s">
        <v>300</v>
      </c>
      <c r="H94" s="9" t="s">
        <v>361</v>
      </c>
      <c r="I94">
        <v>2012</v>
      </c>
      <c r="J94" t="s">
        <v>110</v>
      </c>
      <c r="K94" t="s">
        <v>116</v>
      </c>
      <c r="L94" s="2">
        <v>12.003418626049999</v>
      </c>
      <c r="M94" s="2">
        <v>2.4891529616720001</v>
      </c>
      <c r="N94" s="2">
        <v>9.7392615003179994</v>
      </c>
      <c r="O94" s="2">
        <v>7.4150326708150001</v>
      </c>
      <c r="P94" s="2">
        <v>129.63801337410001</v>
      </c>
      <c r="Q94" s="2">
        <v>92.182759967120006</v>
      </c>
      <c r="R94" s="2">
        <v>154.52954299090001</v>
      </c>
      <c r="S94" s="2">
        <v>203.2891988346</v>
      </c>
      <c r="T94" s="2">
        <v>114.7314931368</v>
      </c>
      <c r="U94" s="2">
        <v>7.0141905747499997</v>
      </c>
      <c r="V94" s="2">
        <v>1.4963315302719999</v>
      </c>
      <c r="W94" s="2">
        <v>18.329515139430001</v>
      </c>
      <c r="X94" s="2"/>
      <c r="Y94" s="22">
        <f t="shared" si="2"/>
        <v>2012</v>
      </c>
      <c r="Z94" s="22">
        <f t="shared" si="3"/>
        <v>1</v>
      </c>
      <c r="AA94" s="24">
        <v>2012</v>
      </c>
      <c r="AK94" t="s">
        <v>20</v>
      </c>
      <c r="AM94" s="4">
        <v>23.564900000000002</v>
      </c>
      <c r="AN94" s="1">
        <v>85.780699999999996</v>
      </c>
      <c r="AO94" s="1">
        <v>1</v>
      </c>
      <c r="AP94" s="1">
        <v>0</v>
      </c>
      <c r="AQ94" s="1">
        <v>1</v>
      </c>
      <c r="AR94">
        <v>12</v>
      </c>
      <c r="AS94" s="1">
        <v>12</v>
      </c>
    </row>
    <row r="95" spans="1:45" x14ac:dyDescent="0.25">
      <c r="A95" s="1">
        <v>445</v>
      </c>
      <c r="B95">
        <v>75</v>
      </c>
      <c r="C95">
        <v>101</v>
      </c>
      <c r="D95" t="s">
        <v>109</v>
      </c>
      <c r="E95">
        <v>98</v>
      </c>
      <c r="F95" s="9" t="s">
        <v>293</v>
      </c>
      <c r="G95" s="9" t="s">
        <v>300</v>
      </c>
      <c r="H95" s="9" t="s">
        <v>361</v>
      </c>
      <c r="I95">
        <v>2012</v>
      </c>
      <c r="J95" t="s">
        <v>110</v>
      </c>
      <c r="K95" t="s">
        <v>116</v>
      </c>
      <c r="L95" s="2">
        <v>8.4337349397590007</v>
      </c>
      <c r="M95" s="2">
        <v>9.638554216867</v>
      </c>
      <c r="N95" s="2">
        <v>13.855421686750001</v>
      </c>
      <c r="O95" s="2">
        <v>37.951807228920003</v>
      </c>
      <c r="P95" s="2">
        <v>110.84337349400001</v>
      </c>
      <c r="Q95" s="2">
        <v>36.144578313250001</v>
      </c>
      <c r="R95" s="2">
        <v>110.84337349400001</v>
      </c>
      <c r="S95" s="2">
        <v>227.71084337350001</v>
      </c>
      <c r="T95" s="2">
        <v>188.5542168675</v>
      </c>
      <c r="U95" s="2">
        <v>48.795180722890002</v>
      </c>
      <c r="V95" s="2">
        <v>42.168674698799997</v>
      </c>
      <c r="W95" s="2">
        <v>23.49397590361</v>
      </c>
      <c r="X95" s="2"/>
      <c r="Y95" s="22">
        <f t="shared" si="2"/>
        <v>2012</v>
      </c>
      <c r="Z95" s="22">
        <f t="shared" si="3"/>
        <v>1</v>
      </c>
      <c r="AA95" s="24">
        <v>2012</v>
      </c>
      <c r="AK95" t="s">
        <v>20</v>
      </c>
      <c r="AM95" s="7">
        <v>23.565999999999999</v>
      </c>
      <c r="AN95" s="1">
        <v>85.523499999999999</v>
      </c>
      <c r="AO95" s="1">
        <v>1</v>
      </c>
      <c r="AP95" s="1">
        <v>0</v>
      </c>
      <c r="AQ95" s="1">
        <v>1</v>
      </c>
      <c r="AR95">
        <v>12</v>
      </c>
      <c r="AS95" s="1">
        <v>12</v>
      </c>
    </row>
    <row r="96" spans="1:45" x14ac:dyDescent="0.25">
      <c r="A96" s="1">
        <v>445</v>
      </c>
      <c r="B96">
        <v>75</v>
      </c>
      <c r="C96">
        <v>102</v>
      </c>
      <c r="D96" t="s">
        <v>109</v>
      </c>
      <c r="E96">
        <v>99</v>
      </c>
      <c r="F96" s="9" t="s">
        <v>293</v>
      </c>
      <c r="G96" s="9" t="s">
        <v>300</v>
      </c>
      <c r="H96" s="9" t="s">
        <v>361</v>
      </c>
      <c r="I96">
        <v>2012</v>
      </c>
      <c r="J96" t="s">
        <v>110</v>
      </c>
      <c r="K96" t="s">
        <v>116</v>
      </c>
      <c r="L96" s="2">
        <v>5.7284696246979996</v>
      </c>
      <c r="M96" s="2">
        <v>15.522230991840001</v>
      </c>
      <c r="N96" s="2">
        <v>28.621758576120001</v>
      </c>
      <c r="O96" s="2">
        <v>88.107248664539995</v>
      </c>
      <c r="P96" s="2">
        <v>290.86396028510001</v>
      </c>
      <c r="Q96" s="2">
        <v>351.1753199959</v>
      </c>
      <c r="R96" s="2">
        <v>182.08938151289999</v>
      </c>
      <c r="S96" s="2">
        <v>249.02600002290001</v>
      </c>
      <c r="T96" s="2">
        <v>267.92034132890001</v>
      </c>
      <c r="U96" s="2">
        <v>71.516648936780001</v>
      </c>
      <c r="V96" s="2">
        <v>34.103153632340003</v>
      </c>
      <c r="W96" s="2">
        <v>5.7993891767610002</v>
      </c>
      <c r="X96" s="2"/>
      <c r="Y96" s="22">
        <f t="shared" si="2"/>
        <v>2012</v>
      </c>
      <c r="Z96" s="22">
        <f t="shared" si="3"/>
        <v>1</v>
      </c>
      <c r="AA96" s="24">
        <v>2012</v>
      </c>
      <c r="AK96" t="s">
        <v>20</v>
      </c>
      <c r="AM96" s="4">
        <v>23.5198</v>
      </c>
      <c r="AN96" s="1">
        <v>85.587299999999999</v>
      </c>
      <c r="AO96" s="1">
        <v>1</v>
      </c>
      <c r="AP96" s="1">
        <v>0</v>
      </c>
      <c r="AQ96" s="1">
        <v>1</v>
      </c>
      <c r="AR96">
        <v>12</v>
      </c>
      <c r="AS96" s="1">
        <v>12</v>
      </c>
    </row>
    <row r="97" spans="1:45" x14ac:dyDescent="0.25">
      <c r="A97" s="1">
        <v>471</v>
      </c>
      <c r="B97">
        <v>79</v>
      </c>
      <c r="C97">
        <v>106</v>
      </c>
      <c r="D97" t="s">
        <v>42</v>
      </c>
      <c r="E97">
        <v>101</v>
      </c>
      <c r="F97" s="9" t="s">
        <v>301</v>
      </c>
      <c r="G97" s="9" t="s">
        <v>302</v>
      </c>
      <c r="H97" s="23" t="s">
        <v>529</v>
      </c>
      <c r="I97" t="s">
        <v>145</v>
      </c>
      <c r="J97" t="s">
        <v>111</v>
      </c>
      <c r="K97" t="s">
        <v>116</v>
      </c>
      <c r="L97" s="11">
        <v>0</v>
      </c>
      <c r="M97" s="11">
        <v>17.360050000000001</v>
      </c>
      <c r="N97" s="11">
        <v>34.892749999999999</v>
      </c>
      <c r="O97" s="11">
        <v>69.668999999999997</v>
      </c>
      <c r="P97" s="11">
        <v>137.43944999999999</v>
      </c>
      <c r="Q97" s="11">
        <v>262.74029999999999</v>
      </c>
      <c r="R97" s="11">
        <v>226.01774999999998</v>
      </c>
      <c r="S97" s="11">
        <v>212.75774999999999</v>
      </c>
      <c r="T97" s="11">
        <v>214.1583</v>
      </c>
      <c r="U97" s="11">
        <v>13.2174</v>
      </c>
      <c r="V97" s="11">
        <v>2.3546999999999998</v>
      </c>
      <c r="W97" s="11">
        <v>0</v>
      </c>
      <c r="X97" s="11"/>
      <c r="Y97" s="22">
        <f t="shared" si="2"/>
        <v>2014</v>
      </c>
      <c r="Z97" s="22">
        <f t="shared" si="3"/>
        <v>3</v>
      </c>
      <c r="AA97" s="24">
        <v>2014</v>
      </c>
      <c r="AB97" s="24">
        <v>2015</v>
      </c>
      <c r="AC97" s="24">
        <v>2016</v>
      </c>
      <c r="AK97" t="s">
        <v>20</v>
      </c>
      <c r="AM97">
        <v>23.352499999999999</v>
      </c>
      <c r="AN97">
        <v>85.393500000000003</v>
      </c>
      <c r="AO97" s="1">
        <v>0</v>
      </c>
      <c r="AP97" s="1">
        <v>1</v>
      </c>
      <c r="AQ97" s="1">
        <v>1</v>
      </c>
      <c r="AR97">
        <v>23</v>
      </c>
      <c r="AS97" s="1">
        <v>12</v>
      </c>
    </row>
    <row r="98" spans="1:45" x14ac:dyDescent="0.25">
      <c r="A98">
        <v>21</v>
      </c>
      <c r="B98">
        <v>5</v>
      </c>
      <c r="C98">
        <v>6</v>
      </c>
      <c r="D98" t="s">
        <v>27</v>
      </c>
      <c r="E98">
        <v>1</v>
      </c>
      <c r="F98" s="9" t="s">
        <v>245</v>
      </c>
      <c r="G98" s="9" t="s">
        <v>246</v>
      </c>
      <c r="H98" s="9" t="s">
        <v>361</v>
      </c>
      <c r="I98" t="s">
        <v>119</v>
      </c>
      <c r="J98" t="s">
        <v>28</v>
      </c>
      <c r="K98" t="s">
        <v>154</v>
      </c>
      <c r="L98">
        <v>14</v>
      </c>
      <c r="M98">
        <v>1</v>
      </c>
      <c r="N98">
        <v>41</v>
      </c>
      <c r="O98">
        <v>113</v>
      </c>
      <c r="P98">
        <v>159</v>
      </c>
      <c r="Q98">
        <v>51</v>
      </c>
      <c r="R98">
        <v>63</v>
      </c>
      <c r="S98">
        <v>34</v>
      </c>
      <c r="T98">
        <v>13</v>
      </c>
      <c r="U98">
        <v>6</v>
      </c>
      <c r="V98">
        <v>10</v>
      </c>
      <c r="W98">
        <v>8</v>
      </c>
      <c r="Y98" s="22">
        <f t="shared" si="2"/>
        <v>1981</v>
      </c>
      <c r="Z98" s="22">
        <f t="shared" si="3"/>
        <v>2</v>
      </c>
      <c r="AA98" s="24">
        <v>1981</v>
      </c>
      <c r="AB98" s="24">
        <v>1982</v>
      </c>
      <c r="AK98" t="s">
        <v>20</v>
      </c>
      <c r="AM98" s="1">
        <v>26.2088</v>
      </c>
      <c r="AN98" s="1">
        <v>90.266999999999996</v>
      </c>
      <c r="AO98" s="1">
        <v>1</v>
      </c>
      <c r="AP98" s="1">
        <v>0</v>
      </c>
      <c r="AQ98" s="1">
        <v>1</v>
      </c>
      <c r="AR98">
        <v>12</v>
      </c>
      <c r="AS98" s="1">
        <v>12</v>
      </c>
    </row>
    <row r="99" spans="1:45" x14ac:dyDescent="0.25">
      <c r="A99" s="22">
        <v>44</v>
      </c>
      <c r="B99" s="22">
        <v>8</v>
      </c>
      <c r="C99" s="22">
        <v>9</v>
      </c>
      <c r="D99" s="22" t="s">
        <v>29</v>
      </c>
      <c r="E99" s="22">
        <v>3</v>
      </c>
      <c r="F99" s="23" t="s">
        <v>224</v>
      </c>
      <c r="G99" s="23" t="s">
        <v>303</v>
      </c>
      <c r="H99" s="23" t="s">
        <v>529</v>
      </c>
      <c r="I99" s="22" t="s">
        <v>155</v>
      </c>
      <c r="J99" s="22" t="s">
        <v>32</v>
      </c>
      <c r="K99" s="22" t="s">
        <v>154</v>
      </c>
      <c r="L99" s="22">
        <v>41.55</v>
      </c>
      <c r="M99" s="22">
        <v>36</v>
      </c>
      <c r="N99" s="22">
        <v>11.504999999999999</v>
      </c>
      <c r="O99" s="22">
        <v>16.23</v>
      </c>
      <c r="P99" s="22">
        <v>4.4399999999999995</v>
      </c>
      <c r="Q99" s="22">
        <v>10.83</v>
      </c>
      <c r="R99" s="22">
        <v>15.27</v>
      </c>
      <c r="S99" s="22">
        <v>17.669999999999998</v>
      </c>
      <c r="T99" s="22">
        <v>8.8049999999999997</v>
      </c>
      <c r="U99" s="22">
        <v>21.12</v>
      </c>
      <c r="V99" s="22">
        <v>27.45</v>
      </c>
      <c r="W99" s="22">
        <v>30.795000000000002</v>
      </c>
      <c r="X99" s="22"/>
      <c r="Y99" s="22">
        <f t="shared" si="2"/>
        <v>1987</v>
      </c>
      <c r="Z99" s="22">
        <f t="shared" si="3"/>
        <v>2</v>
      </c>
      <c r="AA99" s="24">
        <v>1987</v>
      </c>
      <c r="AB99" s="24">
        <v>1988</v>
      </c>
      <c r="AK99" s="22" t="s">
        <v>20</v>
      </c>
      <c r="AL99" s="22" t="s">
        <v>31</v>
      </c>
      <c r="AM99" s="22">
        <v>23.134399999999999</v>
      </c>
      <c r="AN99" s="22">
        <v>80.193100000000001</v>
      </c>
      <c r="AO99" s="22">
        <v>1</v>
      </c>
      <c r="AP99" s="22">
        <v>0</v>
      </c>
      <c r="AQ99" s="22">
        <v>1</v>
      </c>
      <c r="AR99" s="22">
        <v>24</v>
      </c>
      <c r="AS99" s="22">
        <v>12</v>
      </c>
    </row>
    <row r="100" spans="1:45" x14ac:dyDescent="0.25">
      <c r="A100" s="22">
        <v>49</v>
      </c>
      <c r="B100" s="22">
        <v>9</v>
      </c>
      <c r="C100" s="22">
        <v>10</v>
      </c>
      <c r="D100" s="22" t="s">
        <v>33</v>
      </c>
      <c r="E100" s="22">
        <v>4</v>
      </c>
      <c r="F100" s="23" t="s">
        <v>228</v>
      </c>
      <c r="G100" s="23" t="s">
        <v>226</v>
      </c>
      <c r="H100" s="23" t="s">
        <v>362</v>
      </c>
      <c r="I100" s="22" t="s">
        <v>155</v>
      </c>
      <c r="J100" s="22" t="s">
        <v>34</v>
      </c>
      <c r="K100" s="22" t="s">
        <v>154</v>
      </c>
      <c r="L100" s="22">
        <v>0</v>
      </c>
      <c r="M100" s="22">
        <v>0</v>
      </c>
      <c r="N100" s="22">
        <v>9</v>
      </c>
      <c r="O100" s="22">
        <v>3</v>
      </c>
      <c r="P100" s="22">
        <v>0</v>
      </c>
      <c r="Q100" s="22">
        <v>3.7</v>
      </c>
      <c r="R100" s="22">
        <v>5</v>
      </c>
      <c r="S100" s="22">
        <v>1</v>
      </c>
      <c r="T100" s="22">
        <v>2</v>
      </c>
      <c r="U100" s="22">
        <v>10</v>
      </c>
      <c r="V100" s="22">
        <v>0</v>
      </c>
      <c r="W100" s="22">
        <v>1</v>
      </c>
      <c r="X100" s="22"/>
      <c r="Y100" s="22">
        <f t="shared" si="2"/>
        <v>1987</v>
      </c>
      <c r="Z100" s="22">
        <f t="shared" si="3"/>
        <v>2</v>
      </c>
      <c r="AA100" s="24">
        <v>1987</v>
      </c>
      <c r="AB100" s="24">
        <v>1988</v>
      </c>
      <c r="AK100" s="22" t="s">
        <v>30</v>
      </c>
      <c r="AL100" s="22">
        <v>20</v>
      </c>
      <c r="AM100" s="22"/>
      <c r="AN100" s="22"/>
      <c r="AO100" s="22">
        <v>0</v>
      </c>
      <c r="AP100" s="22">
        <v>1</v>
      </c>
      <c r="AQ100" s="22">
        <v>1</v>
      </c>
      <c r="AR100" s="22">
        <v>12</v>
      </c>
      <c r="AS100" s="22">
        <v>12</v>
      </c>
    </row>
    <row r="101" spans="1:45" x14ac:dyDescent="0.25">
      <c r="A101" s="22">
        <v>49</v>
      </c>
      <c r="B101" s="22">
        <v>9</v>
      </c>
      <c r="C101" s="22">
        <v>10</v>
      </c>
      <c r="D101" s="22" t="s">
        <v>33</v>
      </c>
      <c r="E101" s="22">
        <v>5</v>
      </c>
      <c r="F101" s="23" t="s">
        <v>228</v>
      </c>
      <c r="G101" s="23" t="s">
        <v>226</v>
      </c>
      <c r="H101" s="23" t="s">
        <v>362</v>
      </c>
      <c r="I101" s="22" t="s">
        <v>155</v>
      </c>
      <c r="J101" s="22" t="s">
        <v>35</v>
      </c>
      <c r="K101" s="22" t="s">
        <v>154</v>
      </c>
      <c r="L101" s="22">
        <v>55</v>
      </c>
      <c r="M101" s="22">
        <v>42</v>
      </c>
      <c r="N101" s="22">
        <v>83</v>
      </c>
      <c r="O101" s="22">
        <v>95</v>
      </c>
      <c r="P101" s="22">
        <v>14</v>
      </c>
      <c r="Q101" s="22">
        <v>3.7</v>
      </c>
      <c r="R101" s="22">
        <v>84</v>
      </c>
      <c r="S101" s="22">
        <v>19</v>
      </c>
      <c r="T101" s="22">
        <v>33</v>
      </c>
      <c r="U101" s="22">
        <v>57</v>
      </c>
      <c r="V101" s="22">
        <v>108</v>
      </c>
      <c r="W101" s="22">
        <v>70</v>
      </c>
      <c r="X101" s="22"/>
      <c r="Y101" s="22">
        <f t="shared" si="2"/>
        <v>1987</v>
      </c>
      <c r="Z101" s="22">
        <f t="shared" si="3"/>
        <v>2</v>
      </c>
      <c r="AA101" s="24">
        <v>1987</v>
      </c>
      <c r="AB101" s="24">
        <v>1988</v>
      </c>
      <c r="AK101" s="22" t="s">
        <v>30</v>
      </c>
      <c r="AL101" s="22">
        <v>20</v>
      </c>
      <c r="AM101" s="22"/>
      <c r="AN101" s="22"/>
      <c r="AO101" s="22">
        <v>0</v>
      </c>
      <c r="AP101" s="22">
        <v>1</v>
      </c>
      <c r="AQ101" s="22">
        <v>1</v>
      </c>
      <c r="AR101" s="22">
        <v>12</v>
      </c>
      <c r="AS101" s="22">
        <v>12</v>
      </c>
    </row>
    <row r="102" spans="1:45" x14ac:dyDescent="0.25">
      <c r="A102" s="22">
        <v>49</v>
      </c>
      <c r="B102" s="22">
        <v>9</v>
      </c>
      <c r="C102" s="22">
        <v>10</v>
      </c>
      <c r="D102" s="22" t="s">
        <v>33</v>
      </c>
      <c r="E102" s="22">
        <v>6</v>
      </c>
      <c r="F102" s="23" t="s">
        <v>228</v>
      </c>
      <c r="G102" s="23" t="s">
        <v>226</v>
      </c>
      <c r="H102" s="23" t="s">
        <v>362</v>
      </c>
      <c r="I102" s="22" t="s">
        <v>155</v>
      </c>
      <c r="J102" s="22" t="s">
        <v>36</v>
      </c>
      <c r="K102" s="22" t="s">
        <v>154</v>
      </c>
      <c r="L102" s="22">
        <v>0</v>
      </c>
      <c r="M102" s="22">
        <v>0</v>
      </c>
      <c r="N102" s="22">
        <v>6.4600000000000009</v>
      </c>
      <c r="O102" s="22">
        <v>5.7</v>
      </c>
      <c r="P102" s="22">
        <v>6.4600000000000009</v>
      </c>
      <c r="Q102" s="22">
        <v>9.5</v>
      </c>
      <c r="R102" s="22">
        <v>29.26</v>
      </c>
      <c r="S102" s="22">
        <v>4.5599999999999996</v>
      </c>
      <c r="T102" s="22">
        <v>7.6000000000000005</v>
      </c>
      <c r="U102" s="22">
        <v>16.72</v>
      </c>
      <c r="V102" s="22">
        <v>0</v>
      </c>
      <c r="W102" s="22">
        <v>0</v>
      </c>
      <c r="X102" s="22"/>
      <c r="Y102" s="22">
        <f t="shared" si="2"/>
        <v>1987</v>
      </c>
      <c r="Z102" s="22">
        <f t="shared" si="3"/>
        <v>2</v>
      </c>
      <c r="AA102" s="24">
        <v>1987</v>
      </c>
      <c r="AB102" s="24">
        <v>1988</v>
      </c>
      <c r="AK102" s="22" t="s">
        <v>30</v>
      </c>
      <c r="AL102" s="22">
        <v>20</v>
      </c>
      <c r="AM102" s="22"/>
      <c r="AN102" s="22"/>
      <c r="AO102" s="22">
        <v>0</v>
      </c>
      <c r="AP102" s="22">
        <v>1</v>
      </c>
      <c r="AQ102" s="22">
        <v>1</v>
      </c>
      <c r="AR102" s="22">
        <v>12</v>
      </c>
      <c r="AS102" s="22">
        <v>12</v>
      </c>
    </row>
    <row r="103" spans="1:45" x14ac:dyDescent="0.25">
      <c r="A103" s="22">
        <v>50</v>
      </c>
      <c r="B103" s="22">
        <v>10</v>
      </c>
      <c r="C103" s="22">
        <v>11</v>
      </c>
      <c r="D103" s="22" t="s">
        <v>29</v>
      </c>
      <c r="E103" s="22">
        <v>7</v>
      </c>
      <c r="F103" s="23" t="s">
        <v>229</v>
      </c>
      <c r="G103" s="23" t="s">
        <v>230</v>
      </c>
      <c r="H103" s="23" t="s">
        <v>362</v>
      </c>
      <c r="I103" s="22" t="s">
        <v>155</v>
      </c>
      <c r="J103" s="22" t="s">
        <v>37</v>
      </c>
      <c r="K103" s="22" t="s">
        <v>154</v>
      </c>
      <c r="L103" s="22">
        <v>94.4</v>
      </c>
      <c r="M103" s="22">
        <v>1.56</v>
      </c>
      <c r="N103" s="22">
        <v>17.600000000000001</v>
      </c>
      <c r="O103" s="22">
        <v>21.6</v>
      </c>
      <c r="P103" s="22">
        <v>6</v>
      </c>
      <c r="Q103" s="22">
        <v>8.56</v>
      </c>
      <c r="R103" s="22">
        <v>27</v>
      </c>
      <c r="S103" s="22">
        <v>10</v>
      </c>
      <c r="T103" s="22">
        <v>13</v>
      </c>
      <c r="U103" s="22">
        <v>32</v>
      </c>
      <c r="V103" s="22">
        <v>154</v>
      </c>
      <c r="W103" s="22">
        <v>126</v>
      </c>
      <c r="X103" s="22"/>
      <c r="Y103" s="22">
        <f t="shared" si="2"/>
        <v>1987</v>
      </c>
      <c r="Z103" s="22">
        <f t="shared" si="3"/>
        <v>2</v>
      </c>
      <c r="AA103" s="24">
        <v>1987</v>
      </c>
      <c r="AB103" s="24">
        <v>1988</v>
      </c>
      <c r="AK103" s="22" t="s">
        <v>30</v>
      </c>
      <c r="AL103" s="22">
        <v>21</v>
      </c>
      <c r="AM103" s="22"/>
      <c r="AN103" s="22"/>
      <c r="AO103" s="22">
        <v>0</v>
      </c>
      <c r="AP103" s="22">
        <v>1</v>
      </c>
      <c r="AQ103" s="22">
        <v>1</v>
      </c>
      <c r="AR103" s="22">
        <v>12</v>
      </c>
      <c r="AS103" s="22">
        <v>12</v>
      </c>
    </row>
    <row r="104" spans="1:45" x14ac:dyDescent="0.25">
      <c r="A104" s="22">
        <v>59</v>
      </c>
      <c r="B104" s="22">
        <v>11</v>
      </c>
      <c r="C104" s="22">
        <v>12</v>
      </c>
      <c r="D104" s="22" t="s">
        <v>38</v>
      </c>
      <c r="E104" s="22">
        <v>8</v>
      </c>
      <c r="F104" s="23" t="s">
        <v>245</v>
      </c>
      <c r="G104" s="23" t="s">
        <v>246</v>
      </c>
      <c r="H104" s="23" t="s">
        <v>361</v>
      </c>
      <c r="I104" s="22" t="s">
        <v>147</v>
      </c>
      <c r="J104" s="22" t="s">
        <v>384</v>
      </c>
      <c r="K104" s="22" t="s">
        <v>154</v>
      </c>
      <c r="L104" s="22">
        <v>836.27453700000001</v>
      </c>
      <c r="M104" s="22">
        <v>1044.9320610000002</v>
      </c>
      <c r="N104" s="22">
        <v>1050.5095979999999</v>
      </c>
      <c r="O104" s="22">
        <v>330.329205</v>
      </c>
      <c r="P104" s="22">
        <v>526.67885100000001</v>
      </c>
      <c r="Q104" s="22">
        <v>335.41510499999998</v>
      </c>
      <c r="R104" s="22">
        <v>2229.4381710000002</v>
      </c>
      <c r="S104" s="22">
        <v>3225.5286390000001</v>
      </c>
      <c r="T104" s="22">
        <v>2560.6658849999999</v>
      </c>
      <c r="U104" s="22">
        <v>2381.7778290000001</v>
      </c>
      <c r="V104" s="22">
        <v>1372.464021</v>
      </c>
      <c r="W104" s="22">
        <v>676.81461900000011</v>
      </c>
      <c r="X104" s="22"/>
      <c r="Y104" s="22">
        <f t="shared" si="2"/>
        <v>1983</v>
      </c>
      <c r="Z104" s="22">
        <f t="shared" si="3"/>
        <v>4</v>
      </c>
      <c r="AA104" s="24">
        <v>1983</v>
      </c>
      <c r="AB104" s="24">
        <v>1984</v>
      </c>
      <c r="AC104" s="24">
        <v>1985</v>
      </c>
      <c r="AD104" s="24">
        <v>1986</v>
      </c>
      <c r="AK104" s="22" t="s">
        <v>30</v>
      </c>
      <c r="AL104" s="22">
        <v>39</v>
      </c>
      <c r="AM104" s="22"/>
      <c r="AN104" s="22"/>
      <c r="AO104" s="22">
        <v>1</v>
      </c>
      <c r="AP104" s="22">
        <v>0</v>
      </c>
      <c r="AQ104" s="22">
        <v>1</v>
      </c>
      <c r="AR104" s="22">
        <v>12</v>
      </c>
      <c r="AS104" s="22">
        <v>12</v>
      </c>
    </row>
    <row r="105" spans="1:45" x14ac:dyDescent="0.25">
      <c r="A105" s="22">
        <v>60</v>
      </c>
      <c r="B105" s="22">
        <v>12</v>
      </c>
      <c r="C105" s="22">
        <v>13</v>
      </c>
      <c r="D105" s="22" t="s">
        <v>40</v>
      </c>
      <c r="E105" s="22">
        <v>9</v>
      </c>
      <c r="F105" s="23" t="s">
        <v>245</v>
      </c>
      <c r="G105" s="23" t="s">
        <v>246</v>
      </c>
      <c r="H105" s="23" t="s">
        <v>362</v>
      </c>
      <c r="I105" s="22" t="s">
        <v>114</v>
      </c>
      <c r="J105" s="22" t="s">
        <v>41</v>
      </c>
      <c r="K105" s="22" t="s">
        <v>154</v>
      </c>
      <c r="L105" s="22">
        <v>537.19999999999993</v>
      </c>
      <c r="M105" s="22">
        <v>821.6</v>
      </c>
      <c r="N105" s="22">
        <v>592.5</v>
      </c>
      <c r="O105" s="22">
        <v>371.3</v>
      </c>
      <c r="P105" s="22">
        <v>150.1</v>
      </c>
      <c r="Q105" s="22">
        <v>5.53</v>
      </c>
      <c r="R105" s="22">
        <v>11.85</v>
      </c>
      <c r="S105" s="22">
        <v>4.74</v>
      </c>
      <c r="T105" s="22">
        <v>1.58</v>
      </c>
      <c r="U105" s="22">
        <v>102.7</v>
      </c>
      <c r="V105" s="22">
        <v>237</v>
      </c>
      <c r="W105" s="22">
        <v>284.40000000000003</v>
      </c>
      <c r="X105" s="22"/>
      <c r="Y105" s="22">
        <f t="shared" si="2"/>
        <v>1980</v>
      </c>
      <c r="Z105" s="22">
        <f t="shared" si="3"/>
        <v>2</v>
      </c>
      <c r="AA105" s="24">
        <v>1980</v>
      </c>
      <c r="AB105" s="24">
        <v>1981</v>
      </c>
      <c r="AK105" s="22" t="s">
        <v>30</v>
      </c>
      <c r="AL105" s="22">
        <v>40</v>
      </c>
      <c r="AM105" s="22"/>
      <c r="AN105" s="22"/>
      <c r="AO105" s="22">
        <v>1</v>
      </c>
      <c r="AP105" s="22">
        <v>0</v>
      </c>
      <c r="AQ105" s="22">
        <v>1</v>
      </c>
      <c r="AR105" s="22">
        <v>12</v>
      </c>
      <c r="AS105" s="22">
        <v>12</v>
      </c>
    </row>
    <row r="106" spans="1:45" x14ac:dyDescent="0.25">
      <c r="A106" s="22">
        <v>61</v>
      </c>
      <c r="B106" s="22">
        <v>13</v>
      </c>
      <c r="C106" s="22">
        <v>14</v>
      </c>
      <c r="D106" s="22" t="s">
        <v>42</v>
      </c>
      <c r="E106" s="22">
        <v>10</v>
      </c>
      <c r="F106" s="23" t="s">
        <v>222</v>
      </c>
      <c r="G106" s="23" t="s">
        <v>304</v>
      </c>
      <c r="H106" s="23" t="s">
        <v>385</v>
      </c>
      <c r="I106" s="22" t="s">
        <v>156</v>
      </c>
      <c r="J106" s="22" t="s">
        <v>43</v>
      </c>
      <c r="K106" s="22" t="s">
        <v>154</v>
      </c>
      <c r="L106" s="22">
        <v>0.96</v>
      </c>
      <c r="M106" s="22">
        <v>4.8000000000000007</v>
      </c>
      <c r="N106" s="22">
        <v>2.4000000000000004</v>
      </c>
      <c r="O106" s="22">
        <v>4.08</v>
      </c>
      <c r="P106" s="22">
        <v>1.08</v>
      </c>
      <c r="Q106" s="22">
        <v>1.2000000000000002</v>
      </c>
      <c r="R106" s="22">
        <v>0.12</v>
      </c>
      <c r="S106" s="22">
        <v>0.24</v>
      </c>
      <c r="T106" s="22">
        <v>0.24</v>
      </c>
      <c r="U106" s="22">
        <v>0.6</v>
      </c>
      <c r="V106" s="22">
        <v>0.24</v>
      </c>
      <c r="W106" s="22">
        <v>1.2000000000000002</v>
      </c>
      <c r="X106" s="22"/>
      <c r="Y106" s="22">
        <f t="shared" si="2"/>
        <v>1988</v>
      </c>
      <c r="Z106" s="22">
        <f t="shared" si="3"/>
        <v>2</v>
      </c>
      <c r="AA106" s="24">
        <v>1988</v>
      </c>
      <c r="AB106" s="24">
        <v>1989</v>
      </c>
      <c r="AK106" s="22" t="s">
        <v>30</v>
      </c>
      <c r="AL106" s="22">
        <v>18</v>
      </c>
      <c r="AM106" s="22"/>
      <c r="AN106" s="22"/>
      <c r="AO106" s="22">
        <v>0</v>
      </c>
      <c r="AP106" s="22">
        <v>1</v>
      </c>
      <c r="AQ106" s="22">
        <v>1</v>
      </c>
      <c r="AR106" s="22">
        <v>19</v>
      </c>
      <c r="AS106" s="22">
        <v>12</v>
      </c>
    </row>
    <row r="107" spans="1:45" x14ac:dyDescent="0.25">
      <c r="A107">
        <v>73</v>
      </c>
      <c r="B107">
        <v>14</v>
      </c>
      <c r="C107">
        <v>15</v>
      </c>
      <c r="D107" t="s">
        <v>33</v>
      </c>
      <c r="E107">
        <v>11</v>
      </c>
      <c r="F107" s="9" t="s">
        <v>236</v>
      </c>
      <c r="G107" s="9" t="s">
        <v>242</v>
      </c>
      <c r="H107" s="9" t="s">
        <v>361</v>
      </c>
      <c r="I107">
        <v>1989</v>
      </c>
      <c r="J107" t="s">
        <v>44</v>
      </c>
      <c r="K107" t="s">
        <v>154</v>
      </c>
      <c r="L107" s="2">
        <v>2.828839869281</v>
      </c>
      <c r="M107" s="2">
        <v>4.5547385620909999</v>
      </c>
      <c r="N107" s="2">
        <v>85.365604575160006</v>
      </c>
      <c r="O107" s="2">
        <v>20.59844771242</v>
      </c>
      <c r="P107" s="2">
        <v>13.40890522876</v>
      </c>
      <c r="Q107" s="2">
        <v>11.85661764706</v>
      </c>
      <c r="R107" s="2">
        <v>15.134803921570001</v>
      </c>
      <c r="S107" s="2">
        <v>87.5102124183</v>
      </c>
      <c r="T107" s="2">
        <v>80.361519607839995</v>
      </c>
      <c r="U107" s="2">
        <v>27.951388888890001</v>
      </c>
      <c r="V107" s="2">
        <v>30.97426470588</v>
      </c>
      <c r="W107" s="2">
        <v>10.488153594770001</v>
      </c>
      <c r="X107" s="2"/>
      <c r="Y107" s="22">
        <f t="shared" si="2"/>
        <v>1989</v>
      </c>
      <c r="Z107" s="22">
        <f t="shared" si="3"/>
        <v>1</v>
      </c>
      <c r="AA107" s="24">
        <v>1989</v>
      </c>
      <c r="AK107" t="s">
        <v>30</v>
      </c>
      <c r="AL107">
        <v>2</v>
      </c>
      <c r="AO107">
        <v>1</v>
      </c>
      <c r="AP107">
        <v>0</v>
      </c>
      <c r="AQ107">
        <v>1</v>
      </c>
      <c r="AR107">
        <v>12</v>
      </c>
      <c r="AS107" s="1">
        <v>12</v>
      </c>
    </row>
    <row r="108" spans="1:45" x14ac:dyDescent="0.25">
      <c r="A108">
        <v>73</v>
      </c>
      <c r="B108">
        <v>14</v>
      </c>
      <c r="C108">
        <v>15</v>
      </c>
      <c r="D108" t="s">
        <v>33</v>
      </c>
      <c r="E108">
        <v>12</v>
      </c>
      <c r="F108" s="9" t="s">
        <v>236</v>
      </c>
      <c r="G108" s="9" t="s">
        <v>242</v>
      </c>
      <c r="H108" s="9" t="s">
        <v>361</v>
      </c>
      <c r="I108">
        <v>1989</v>
      </c>
      <c r="J108" t="s">
        <v>45</v>
      </c>
      <c r="K108" t="s">
        <v>154</v>
      </c>
      <c r="L108" s="2">
        <v>2.8186274509799998</v>
      </c>
      <c r="M108" s="2">
        <v>7.8839869281050001</v>
      </c>
      <c r="N108" s="2">
        <v>15.52287581699</v>
      </c>
      <c r="O108" s="2">
        <v>12.41830065359</v>
      </c>
      <c r="P108" s="2">
        <v>0.88848039215679997</v>
      </c>
      <c r="Q108" s="2">
        <v>0.61274509803919996</v>
      </c>
      <c r="R108" s="2">
        <v>3.3905228758170001</v>
      </c>
      <c r="S108" s="2">
        <v>2.5939542483659999</v>
      </c>
      <c r="T108" s="2">
        <v>7.9758986928100004</v>
      </c>
      <c r="U108" s="2">
        <v>11.58088235294</v>
      </c>
      <c r="V108" s="2">
        <v>7.6899509803920001</v>
      </c>
      <c r="W108" s="2">
        <v>14.58333333333</v>
      </c>
      <c r="X108" s="2"/>
      <c r="Y108" s="22">
        <f t="shared" si="2"/>
        <v>1989</v>
      </c>
      <c r="Z108" s="22">
        <f t="shared" si="3"/>
        <v>1</v>
      </c>
      <c r="AA108" s="24">
        <v>1989</v>
      </c>
      <c r="AK108" t="s">
        <v>30</v>
      </c>
      <c r="AL108">
        <v>2</v>
      </c>
      <c r="AO108">
        <v>1</v>
      </c>
      <c r="AP108">
        <v>0</v>
      </c>
      <c r="AQ108">
        <v>1</v>
      </c>
      <c r="AR108">
        <v>12</v>
      </c>
      <c r="AS108" s="1">
        <v>12</v>
      </c>
    </row>
    <row r="109" spans="1:45" x14ac:dyDescent="0.25">
      <c r="A109" s="22">
        <v>76</v>
      </c>
      <c r="B109" s="22">
        <v>17</v>
      </c>
      <c r="C109" s="22">
        <v>18</v>
      </c>
      <c r="D109" s="22" t="s">
        <v>33</v>
      </c>
      <c r="E109" s="22">
        <v>13</v>
      </c>
      <c r="F109" s="23" t="s">
        <v>245</v>
      </c>
      <c r="G109" s="23" t="s">
        <v>246</v>
      </c>
      <c r="H109" s="23" t="s">
        <v>361</v>
      </c>
      <c r="I109" s="22" t="s">
        <v>148</v>
      </c>
      <c r="J109" s="22" t="s">
        <v>48</v>
      </c>
      <c r="K109" s="22" t="s">
        <v>154</v>
      </c>
      <c r="L109" s="24">
        <v>554.28</v>
      </c>
      <c r="M109" s="24">
        <v>376.96</v>
      </c>
      <c r="N109" s="24">
        <v>660.92</v>
      </c>
      <c r="O109" s="24">
        <v>438.96</v>
      </c>
      <c r="P109" s="24">
        <v>225.68</v>
      </c>
      <c r="Q109" s="24">
        <v>256.68</v>
      </c>
      <c r="R109" s="24">
        <v>140.11999999999998</v>
      </c>
      <c r="S109" s="24">
        <v>152.52000000000001</v>
      </c>
      <c r="T109" s="24">
        <v>224.44</v>
      </c>
      <c r="U109" s="24">
        <v>183.52</v>
      </c>
      <c r="V109" s="24">
        <v>633.64</v>
      </c>
      <c r="W109" s="24">
        <v>502.2</v>
      </c>
      <c r="X109" s="24"/>
      <c r="Y109" s="22">
        <f t="shared" si="2"/>
        <v>1985</v>
      </c>
      <c r="Z109" s="22">
        <f t="shared" si="3"/>
        <v>4</v>
      </c>
      <c r="AA109" s="24">
        <v>1985</v>
      </c>
      <c r="AB109" s="24">
        <v>1986</v>
      </c>
      <c r="AC109" s="24">
        <v>1987</v>
      </c>
      <c r="AD109" s="24">
        <v>1988</v>
      </c>
      <c r="AK109" s="22" t="s">
        <v>30</v>
      </c>
      <c r="AL109" s="22">
        <v>15</v>
      </c>
      <c r="AM109" s="22"/>
      <c r="AN109" s="22"/>
      <c r="AO109" s="22">
        <v>1</v>
      </c>
      <c r="AP109" s="22">
        <v>0</v>
      </c>
      <c r="AQ109" s="22">
        <v>1</v>
      </c>
      <c r="AR109" s="22">
        <v>12</v>
      </c>
      <c r="AS109" s="22">
        <v>12</v>
      </c>
    </row>
    <row r="110" spans="1:45" x14ac:dyDescent="0.25">
      <c r="A110" s="22">
        <v>76</v>
      </c>
      <c r="B110" s="22">
        <v>17</v>
      </c>
      <c r="C110" s="22">
        <v>19</v>
      </c>
      <c r="D110" s="22" t="s">
        <v>33</v>
      </c>
      <c r="E110" s="22">
        <v>14</v>
      </c>
      <c r="F110" s="23" t="s">
        <v>245</v>
      </c>
      <c r="G110" s="23" t="s">
        <v>246</v>
      </c>
      <c r="H110" s="23" t="s">
        <v>361</v>
      </c>
      <c r="I110" s="22" t="s">
        <v>148</v>
      </c>
      <c r="J110" s="22" t="s">
        <v>48</v>
      </c>
      <c r="K110" s="22" t="s">
        <v>154</v>
      </c>
      <c r="L110" s="24">
        <v>1.6</v>
      </c>
      <c r="M110" s="24">
        <v>4.8</v>
      </c>
      <c r="N110" s="24">
        <v>5.6000000000000005</v>
      </c>
      <c r="O110" s="24">
        <v>9.6</v>
      </c>
      <c r="P110" s="24">
        <v>1.6</v>
      </c>
      <c r="Q110" s="24">
        <v>14.399999999999999</v>
      </c>
      <c r="R110" s="24">
        <v>12.8</v>
      </c>
      <c r="S110" s="24">
        <v>40.799999999999997</v>
      </c>
      <c r="T110" s="24">
        <v>35.200000000000003</v>
      </c>
      <c r="U110" s="24">
        <v>20</v>
      </c>
      <c r="V110" s="24">
        <v>8</v>
      </c>
      <c r="W110" s="24">
        <v>156</v>
      </c>
      <c r="X110" s="24"/>
      <c r="Y110" s="22">
        <f t="shared" si="2"/>
        <v>1985</v>
      </c>
      <c r="Z110" s="22">
        <f t="shared" si="3"/>
        <v>4</v>
      </c>
      <c r="AA110" s="24">
        <v>1985</v>
      </c>
      <c r="AB110" s="24">
        <v>1986</v>
      </c>
      <c r="AC110" s="24">
        <v>1987</v>
      </c>
      <c r="AD110" s="24">
        <v>1988</v>
      </c>
      <c r="AK110" s="22" t="s">
        <v>30</v>
      </c>
      <c r="AL110" s="22">
        <v>16</v>
      </c>
      <c r="AM110" s="22"/>
      <c r="AN110" s="22"/>
      <c r="AO110" s="22">
        <v>1</v>
      </c>
      <c r="AP110" s="22">
        <v>0</v>
      </c>
      <c r="AQ110" s="22">
        <v>1</v>
      </c>
      <c r="AR110" s="22">
        <v>12</v>
      </c>
      <c r="AS110" s="22">
        <v>12</v>
      </c>
    </row>
    <row r="111" spans="1:45" x14ac:dyDescent="0.25">
      <c r="A111" s="22">
        <v>76</v>
      </c>
      <c r="B111" s="22">
        <v>17</v>
      </c>
      <c r="C111" s="22">
        <v>20</v>
      </c>
      <c r="D111" s="22" t="s">
        <v>33</v>
      </c>
      <c r="E111" s="22">
        <v>15</v>
      </c>
      <c r="F111" s="23" t="s">
        <v>245</v>
      </c>
      <c r="G111" s="23" t="s">
        <v>246</v>
      </c>
      <c r="H111" s="23" t="s">
        <v>361</v>
      </c>
      <c r="I111" s="22" t="s">
        <v>148</v>
      </c>
      <c r="J111" s="22" t="s">
        <v>48</v>
      </c>
      <c r="K111" s="22" t="s">
        <v>154</v>
      </c>
      <c r="L111" s="24">
        <v>13</v>
      </c>
      <c r="M111" s="24">
        <v>6.76</v>
      </c>
      <c r="N111" s="24">
        <v>18.2</v>
      </c>
      <c r="O111" s="24">
        <v>91.52</v>
      </c>
      <c r="P111" s="24">
        <v>11.96</v>
      </c>
      <c r="Q111" s="24">
        <v>73.319999999999993</v>
      </c>
      <c r="R111" s="24">
        <v>17.68</v>
      </c>
      <c r="S111" s="24">
        <v>11.96</v>
      </c>
      <c r="T111" s="24">
        <v>8.32</v>
      </c>
      <c r="U111" s="24">
        <v>5.72</v>
      </c>
      <c r="V111" s="24">
        <v>34.32</v>
      </c>
      <c r="W111" s="24">
        <v>165.36</v>
      </c>
      <c r="X111" s="24"/>
      <c r="Y111" s="22">
        <f t="shared" si="2"/>
        <v>1985</v>
      </c>
      <c r="Z111" s="22">
        <f t="shared" si="3"/>
        <v>4</v>
      </c>
      <c r="AA111" s="24">
        <v>1985</v>
      </c>
      <c r="AB111" s="24">
        <v>1986</v>
      </c>
      <c r="AC111" s="24">
        <v>1987</v>
      </c>
      <c r="AD111" s="24">
        <v>1988</v>
      </c>
      <c r="AK111" s="22" t="s">
        <v>30</v>
      </c>
      <c r="AL111" s="22">
        <v>17</v>
      </c>
      <c r="AM111" s="22"/>
      <c r="AN111" s="22"/>
      <c r="AO111" s="22">
        <v>1</v>
      </c>
      <c r="AP111" s="22">
        <v>0</v>
      </c>
      <c r="AQ111" s="22">
        <v>1</v>
      </c>
      <c r="AR111" s="22">
        <v>12</v>
      </c>
      <c r="AS111" s="22">
        <v>12</v>
      </c>
    </row>
    <row r="112" spans="1:45" x14ac:dyDescent="0.25">
      <c r="A112" s="22">
        <v>96</v>
      </c>
      <c r="B112" s="22">
        <v>19</v>
      </c>
      <c r="C112" s="22">
        <v>26</v>
      </c>
      <c r="D112" s="22" t="s">
        <v>51</v>
      </c>
      <c r="E112" s="22">
        <v>16</v>
      </c>
      <c r="F112" s="23" t="s">
        <v>236</v>
      </c>
      <c r="G112" s="23" t="s">
        <v>249</v>
      </c>
      <c r="H112" s="23" t="s">
        <v>529</v>
      </c>
      <c r="I112" s="22" t="s">
        <v>123</v>
      </c>
      <c r="J112" s="22" t="s">
        <v>52</v>
      </c>
      <c r="K112" s="22" t="s">
        <v>154</v>
      </c>
      <c r="L112" s="24">
        <v>6.6279154663791999</v>
      </c>
      <c r="M112" s="24">
        <v>10.980267123672</v>
      </c>
      <c r="N112" s="24">
        <v>10.802393237299999</v>
      </c>
      <c r="O112" s="24">
        <v>9.975094380342</v>
      </c>
      <c r="P112" s="24">
        <v>35.352955609174003</v>
      </c>
      <c r="Q112" s="24">
        <v>0</v>
      </c>
      <c r="R112" s="24">
        <v>0</v>
      </c>
      <c r="S112" s="24">
        <v>19.658104070010001</v>
      </c>
      <c r="T112" s="24">
        <v>0</v>
      </c>
      <c r="U112" s="24">
        <v>22.092086809148999</v>
      </c>
      <c r="V112" s="24">
        <v>9.1783675976090002</v>
      </c>
      <c r="W112" s="24">
        <v>10.870022371179999</v>
      </c>
      <c r="X112" s="24"/>
      <c r="Y112" s="22">
        <f t="shared" si="2"/>
        <v>1989</v>
      </c>
      <c r="Z112" s="22">
        <f t="shared" si="3"/>
        <v>2</v>
      </c>
      <c r="AA112" s="24">
        <v>1989</v>
      </c>
      <c r="AB112" s="24">
        <v>1990</v>
      </c>
      <c r="AK112" s="22" t="s">
        <v>30</v>
      </c>
      <c r="AL112" s="22">
        <v>14</v>
      </c>
      <c r="AM112" s="22"/>
      <c r="AN112" s="22"/>
      <c r="AO112" s="22">
        <v>1</v>
      </c>
      <c r="AP112" s="22">
        <v>0</v>
      </c>
      <c r="AQ112" s="22">
        <v>1</v>
      </c>
      <c r="AR112" s="22">
        <v>24</v>
      </c>
      <c r="AS112" s="22">
        <v>12</v>
      </c>
    </row>
    <row r="113" spans="1:45" x14ac:dyDescent="0.25">
      <c r="A113" s="22">
        <v>96</v>
      </c>
      <c r="B113" s="22">
        <v>19</v>
      </c>
      <c r="C113" s="22">
        <v>26</v>
      </c>
      <c r="D113" s="22" t="s">
        <v>51</v>
      </c>
      <c r="E113" s="22">
        <v>17</v>
      </c>
      <c r="F113" s="23" t="s">
        <v>236</v>
      </c>
      <c r="G113" s="23" t="s">
        <v>249</v>
      </c>
      <c r="H113" s="23" t="s">
        <v>529</v>
      </c>
      <c r="I113" s="22" t="s">
        <v>123</v>
      </c>
      <c r="J113" s="22" t="s">
        <v>53</v>
      </c>
      <c r="K113" s="22" t="s">
        <v>154</v>
      </c>
      <c r="L113" s="24">
        <v>299.09175492916995</v>
      </c>
      <c r="M113" s="24">
        <v>374.20085630493998</v>
      </c>
      <c r="N113" s="24">
        <v>405.59003869167003</v>
      </c>
      <c r="O113" s="24">
        <v>618.59957618739008</v>
      </c>
      <c r="P113" s="24">
        <v>348.11361272939996</v>
      </c>
      <c r="Q113" s="24">
        <v>210.55966011730999</v>
      </c>
      <c r="R113" s="24">
        <v>270.07700364035998</v>
      </c>
      <c r="S113" s="24">
        <v>406.27003573646004</v>
      </c>
      <c r="T113" s="24">
        <v>319.09052360219999</v>
      </c>
      <c r="U113" s="24">
        <v>354.74589998246</v>
      </c>
      <c r="V113" s="24">
        <v>398.75949616944001</v>
      </c>
      <c r="W113" s="24">
        <v>349.13638757613001</v>
      </c>
      <c r="X113" s="24"/>
      <c r="Y113" s="22">
        <f t="shared" si="2"/>
        <v>1989</v>
      </c>
      <c r="Z113" s="22">
        <f t="shared" si="3"/>
        <v>2</v>
      </c>
      <c r="AA113" s="24">
        <v>1989</v>
      </c>
      <c r="AB113" s="24">
        <v>1990</v>
      </c>
      <c r="AK113" s="22" t="s">
        <v>30</v>
      </c>
      <c r="AL113" s="22">
        <v>14</v>
      </c>
      <c r="AM113" s="22"/>
      <c r="AN113" s="22"/>
      <c r="AO113" s="22">
        <v>1</v>
      </c>
      <c r="AP113" s="22">
        <v>0</v>
      </c>
      <c r="AQ113" s="22">
        <v>1</v>
      </c>
      <c r="AR113" s="22">
        <v>24</v>
      </c>
      <c r="AS113" s="22">
        <v>12</v>
      </c>
    </row>
    <row r="114" spans="1:45" x14ac:dyDescent="0.25">
      <c r="A114" s="22">
        <v>97</v>
      </c>
      <c r="B114" s="22">
        <v>20</v>
      </c>
      <c r="C114" s="22">
        <v>27</v>
      </c>
      <c r="D114" s="22" t="s">
        <v>54</v>
      </c>
      <c r="E114" s="22">
        <v>18</v>
      </c>
      <c r="F114" s="23" t="s">
        <v>245</v>
      </c>
      <c r="G114" s="23" t="s">
        <v>246</v>
      </c>
      <c r="H114" s="23" t="s">
        <v>361</v>
      </c>
      <c r="I114" s="22" t="s">
        <v>172</v>
      </c>
      <c r="J114" s="22" t="s">
        <v>55</v>
      </c>
      <c r="K114" s="22" t="s">
        <v>154</v>
      </c>
      <c r="L114" s="24">
        <v>123</v>
      </c>
      <c r="M114" s="24">
        <v>78.720000000000013</v>
      </c>
      <c r="N114" s="24">
        <v>73.800000000000011</v>
      </c>
      <c r="O114" s="24">
        <v>88.56</v>
      </c>
      <c r="P114" s="24">
        <v>103.32000000000001</v>
      </c>
      <c r="Q114" s="24">
        <v>137.76</v>
      </c>
      <c r="R114" s="24">
        <v>206.64000000000001</v>
      </c>
      <c r="S114" s="24">
        <v>383.76</v>
      </c>
      <c r="T114" s="24">
        <v>319.8</v>
      </c>
      <c r="U114" s="24">
        <v>265.68</v>
      </c>
      <c r="V114" s="24">
        <v>83.64</v>
      </c>
      <c r="W114" s="24">
        <v>123</v>
      </c>
      <c r="X114" s="24"/>
      <c r="Y114" s="22">
        <f t="shared" si="2"/>
        <v>1983</v>
      </c>
      <c r="Z114" s="22">
        <f t="shared" si="3"/>
        <v>6</v>
      </c>
      <c r="AA114" s="24">
        <v>1983</v>
      </c>
      <c r="AB114" s="24">
        <v>1984</v>
      </c>
      <c r="AC114" s="24">
        <v>1985</v>
      </c>
      <c r="AD114" s="24">
        <v>1986</v>
      </c>
      <c r="AE114" s="24">
        <v>1987</v>
      </c>
      <c r="AF114" s="24">
        <v>1988</v>
      </c>
      <c r="AK114" s="22" t="s">
        <v>20</v>
      </c>
      <c r="AL114" s="22"/>
      <c r="AM114" s="22">
        <v>25.684000000000001</v>
      </c>
      <c r="AN114" s="22">
        <v>93.927999999999997</v>
      </c>
      <c r="AO114" s="22">
        <v>1</v>
      </c>
      <c r="AP114" s="22">
        <v>0</v>
      </c>
      <c r="AQ114" s="22">
        <v>1</v>
      </c>
      <c r="AR114" s="22">
        <v>12</v>
      </c>
      <c r="AS114" s="22">
        <v>12</v>
      </c>
    </row>
    <row r="115" spans="1:45" x14ac:dyDescent="0.25">
      <c r="A115" s="1">
        <v>98</v>
      </c>
      <c r="B115" s="1">
        <v>21</v>
      </c>
      <c r="C115" s="1">
        <v>28</v>
      </c>
      <c r="D115" t="s">
        <v>150</v>
      </c>
      <c r="E115">
        <v>19</v>
      </c>
      <c r="F115" s="9" t="s">
        <v>306</v>
      </c>
      <c r="G115" s="9" t="s">
        <v>307</v>
      </c>
      <c r="H115" s="9" t="s">
        <v>361</v>
      </c>
      <c r="I115">
        <v>1990</v>
      </c>
      <c r="J115" t="s">
        <v>37</v>
      </c>
      <c r="K115" t="s">
        <v>154</v>
      </c>
      <c r="L115" s="2"/>
      <c r="M115" s="2">
        <v>0</v>
      </c>
      <c r="N115" s="2">
        <v>0.04</v>
      </c>
      <c r="O115" s="2">
        <v>0</v>
      </c>
      <c r="P115" s="2">
        <v>0</v>
      </c>
      <c r="Q115" s="2">
        <v>0</v>
      </c>
      <c r="R115" s="2">
        <v>0</v>
      </c>
      <c r="S115" s="2">
        <v>0.64</v>
      </c>
      <c r="T115" s="2">
        <v>0</v>
      </c>
      <c r="U115" s="2"/>
      <c r="V115" s="2"/>
      <c r="W115" s="2"/>
      <c r="X115" s="2"/>
      <c r="Y115" s="22">
        <f t="shared" si="2"/>
        <v>1990</v>
      </c>
      <c r="Z115" s="22">
        <f t="shared" si="3"/>
        <v>1</v>
      </c>
      <c r="AA115" s="24">
        <v>1990</v>
      </c>
      <c r="AK115" t="s">
        <v>30</v>
      </c>
      <c r="AL115">
        <v>34</v>
      </c>
      <c r="AO115">
        <v>0</v>
      </c>
      <c r="AP115">
        <v>0</v>
      </c>
      <c r="AQ115">
        <v>0</v>
      </c>
      <c r="AR115">
        <v>8</v>
      </c>
      <c r="AS115" s="1">
        <v>8</v>
      </c>
    </row>
    <row r="116" spans="1:45" x14ac:dyDescent="0.25">
      <c r="A116" s="1">
        <v>109</v>
      </c>
      <c r="B116" s="1">
        <v>24</v>
      </c>
      <c r="C116" s="1">
        <v>33</v>
      </c>
      <c r="D116" t="s">
        <v>57</v>
      </c>
      <c r="E116">
        <v>20</v>
      </c>
      <c r="F116" s="9" t="s">
        <v>244</v>
      </c>
      <c r="G116" s="9" t="s">
        <v>246</v>
      </c>
      <c r="H116" s="9" t="s">
        <v>361</v>
      </c>
      <c r="I116" t="s">
        <v>126</v>
      </c>
      <c r="J116" t="s">
        <v>58</v>
      </c>
      <c r="K116" t="s">
        <v>154</v>
      </c>
      <c r="L116">
        <v>0</v>
      </c>
      <c r="M116">
        <v>0</v>
      </c>
      <c r="N116">
        <v>0</v>
      </c>
      <c r="O116">
        <v>0</v>
      </c>
      <c r="P116">
        <v>0</v>
      </c>
      <c r="Q116">
        <v>0</v>
      </c>
      <c r="R116">
        <v>0.97470000000000001</v>
      </c>
      <c r="S116">
        <v>2.8561000000000001</v>
      </c>
      <c r="T116">
        <v>4.4985999999999997</v>
      </c>
      <c r="U116">
        <v>2.2302</v>
      </c>
      <c r="V116">
        <v>0</v>
      </c>
      <c r="W116">
        <v>0</v>
      </c>
      <c r="Y116" s="22">
        <f t="shared" si="2"/>
        <v>1989</v>
      </c>
      <c r="Z116" s="22">
        <f t="shared" si="3"/>
        <v>3</v>
      </c>
      <c r="AA116" s="24">
        <v>1989</v>
      </c>
      <c r="AB116" s="24">
        <v>1990</v>
      </c>
      <c r="AC116" s="24">
        <v>1991</v>
      </c>
      <c r="AK116" t="s">
        <v>30</v>
      </c>
      <c r="AL116">
        <v>47</v>
      </c>
      <c r="AO116">
        <v>1</v>
      </c>
      <c r="AP116">
        <v>0</v>
      </c>
      <c r="AQ116">
        <v>1</v>
      </c>
      <c r="AR116">
        <v>12</v>
      </c>
      <c r="AS116" s="1">
        <v>12</v>
      </c>
    </row>
    <row r="117" spans="1:45" x14ac:dyDescent="0.25">
      <c r="A117" s="1">
        <v>117</v>
      </c>
      <c r="B117" s="1">
        <v>26</v>
      </c>
      <c r="C117" s="1">
        <v>35</v>
      </c>
      <c r="D117" t="s">
        <v>60</v>
      </c>
      <c r="E117">
        <v>21</v>
      </c>
      <c r="F117" s="9" t="s">
        <v>233</v>
      </c>
      <c r="G117" s="9" t="s">
        <v>251</v>
      </c>
      <c r="H117" s="9" t="s">
        <v>362</v>
      </c>
      <c r="I117" t="s">
        <v>128</v>
      </c>
      <c r="J117" t="s">
        <v>63</v>
      </c>
      <c r="K117" t="s">
        <v>154</v>
      </c>
      <c r="L117" s="11">
        <v>0.7</v>
      </c>
      <c r="M117" s="11">
        <v>0.7</v>
      </c>
      <c r="N117" s="11">
        <v>0.5</v>
      </c>
      <c r="O117" s="11"/>
      <c r="P117" s="11"/>
      <c r="Q117" s="11"/>
      <c r="R117">
        <v>0.5</v>
      </c>
      <c r="S117">
        <v>2.2000000000000002</v>
      </c>
      <c r="T117">
        <v>2.5</v>
      </c>
      <c r="U117">
        <v>1.2</v>
      </c>
      <c r="V117">
        <v>9.1999999999999993</v>
      </c>
      <c r="W117">
        <v>8.6999999999999993</v>
      </c>
      <c r="Y117" s="22">
        <f t="shared" si="2"/>
        <v>1990</v>
      </c>
      <c r="Z117" s="22">
        <f t="shared" si="3"/>
        <v>2</v>
      </c>
      <c r="AA117" s="24">
        <v>1990</v>
      </c>
      <c r="AB117" s="24">
        <v>1991</v>
      </c>
      <c r="AK117" t="s">
        <v>20</v>
      </c>
      <c r="AM117">
        <v>28.582000000000001</v>
      </c>
      <c r="AN117">
        <v>77.573999999999998</v>
      </c>
      <c r="AO117">
        <v>0</v>
      </c>
      <c r="AP117">
        <v>1</v>
      </c>
      <c r="AQ117">
        <v>1</v>
      </c>
      <c r="AR117">
        <v>9</v>
      </c>
      <c r="AS117" s="1">
        <v>9</v>
      </c>
    </row>
    <row r="118" spans="1:45" x14ac:dyDescent="0.25">
      <c r="A118" s="22">
        <v>124</v>
      </c>
      <c r="B118" s="22">
        <v>28</v>
      </c>
      <c r="C118" s="22">
        <v>37</v>
      </c>
      <c r="D118" s="22" t="s">
        <v>64</v>
      </c>
      <c r="E118" s="22">
        <v>22</v>
      </c>
      <c r="F118" s="23" t="s">
        <v>220</v>
      </c>
      <c r="G118" s="23" t="s">
        <v>242</v>
      </c>
      <c r="H118" s="23" t="s">
        <v>365</v>
      </c>
      <c r="I118" s="22" t="s">
        <v>156</v>
      </c>
      <c r="J118" s="22" t="s">
        <v>65</v>
      </c>
      <c r="K118" s="22" t="s">
        <v>154</v>
      </c>
      <c r="L118" s="22">
        <v>5</v>
      </c>
      <c r="M118" s="22">
        <v>0</v>
      </c>
      <c r="N118" s="22">
        <v>1</v>
      </c>
      <c r="O118" s="22">
        <v>1</v>
      </c>
      <c r="P118" s="22">
        <v>0</v>
      </c>
      <c r="Q118" s="22">
        <v>1</v>
      </c>
      <c r="R118" s="22">
        <v>0</v>
      </c>
      <c r="S118" s="22">
        <v>1</v>
      </c>
      <c r="T118" s="22">
        <v>2</v>
      </c>
      <c r="U118" s="22">
        <v>4</v>
      </c>
      <c r="V118" s="22">
        <v>9</v>
      </c>
      <c r="W118" s="22">
        <v>12.5</v>
      </c>
      <c r="X118" s="22"/>
      <c r="Y118" s="22">
        <f t="shared" si="2"/>
        <v>1988</v>
      </c>
      <c r="Z118" s="22">
        <f t="shared" si="3"/>
        <v>2</v>
      </c>
      <c r="AA118" s="24">
        <v>1988</v>
      </c>
      <c r="AB118" s="24">
        <v>1989</v>
      </c>
      <c r="AK118" s="22" t="s">
        <v>20</v>
      </c>
      <c r="AL118" s="22"/>
      <c r="AM118" s="22">
        <v>18.991099999999999</v>
      </c>
      <c r="AN118" s="22">
        <v>82.581400000000002</v>
      </c>
      <c r="AO118" s="22">
        <v>0</v>
      </c>
      <c r="AP118" s="22">
        <v>1</v>
      </c>
      <c r="AQ118" s="22">
        <v>1</v>
      </c>
      <c r="AR118" s="22">
        <v>13</v>
      </c>
      <c r="AS118" s="22">
        <v>12</v>
      </c>
    </row>
    <row r="119" spans="1:45" x14ac:dyDescent="0.25">
      <c r="A119" s="22">
        <v>141</v>
      </c>
      <c r="B119" s="22">
        <v>32</v>
      </c>
      <c r="C119" s="22">
        <v>43</v>
      </c>
      <c r="D119" s="22" t="s">
        <v>69</v>
      </c>
      <c r="E119" s="22">
        <v>23</v>
      </c>
      <c r="F119" s="23" t="s">
        <v>258</v>
      </c>
      <c r="G119" s="23" t="s">
        <v>253</v>
      </c>
      <c r="H119" s="23" t="s">
        <v>362</v>
      </c>
      <c r="I119" s="22" t="s">
        <v>157</v>
      </c>
      <c r="J119" s="22" t="s">
        <v>70</v>
      </c>
      <c r="K119" s="22" t="s">
        <v>154</v>
      </c>
      <c r="L119" s="24">
        <v>6.1920205278072</v>
      </c>
      <c r="M119" s="24">
        <v>8.3372832730479995</v>
      </c>
      <c r="N119" s="24">
        <v>10.051141324688</v>
      </c>
      <c r="O119" s="24">
        <v>49.282239526719998</v>
      </c>
      <c r="P119" s="24">
        <v>21.950854434328001</v>
      </c>
      <c r="Q119" s="24">
        <v>44.568862595551998</v>
      </c>
      <c r="R119" s="24">
        <v>23.141360323600001</v>
      </c>
      <c r="S119" s="24">
        <v>1.8009943156504</v>
      </c>
      <c r="T119" s="24">
        <v>18.523138331047999</v>
      </c>
      <c r="U119" s="24">
        <v>9.7662110871519996</v>
      </c>
      <c r="V119" s="24">
        <v>12.028011903279999</v>
      </c>
      <c r="W119" s="24">
        <v>1.8282578092984001</v>
      </c>
      <c r="X119" s="24"/>
      <c r="Y119" s="22">
        <f t="shared" si="2"/>
        <v>1993</v>
      </c>
      <c r="Z119" s="22">
        <f t="shared" si="3"/>
        <v>2</v>
      </c>
      <c r="AA119" s="24">
        <v>1993</v>
      </c>
      <c r="AB119" s="24">
        <v>1994</v>
      </c>
      <c r="AK119" s="22" t="s">
        <v>30</v>
      </c>
      <c r="AL119" s="22">
        <v>9</v>
      </c>
      <c r="AM119" s="22"/>
      <c r="AN119" s="22"/>
      <c r="AO119" s="22">
        <v>0</v>
      </c>
      <c r="AP119" s="22">
        <v>1</v>
      </c>
      <c r="AQ119" s="22">
        <v>1</v>
      </c>
      <c r="AR119" s="22">
        <v>12</v>
      </c>
      <c r="AS119" s="22">
        <v>12</v>
      </c>
    </row>
    <row r="120" spans="1:45" x14ac:dyDescent="0.25">
      <c r="A120" s="1">
        <v>143</v>
      </c>
      <c r="B120" s="1">
        <v>33</v>
      </c>
      <c r="C120" s="1">
        <v>45</v>
      </c>
      <c r="D120" t="s">
        <v>69</v>
      </c>
      <c r="E120">
        <v>24</v>
      </c>
      <c r="F120" s="9" t="s">
        <v>258</v>
      </c>
      <c r="G120" s="9" t="s">
        <v>253</v>
      </c>
      <c r="H120" s="9" t="s">
        <v>362</v>
      </c>
      <c r="I120" t="s">
        <v>157</v>
      </c>
      <c r="J120" s="1" t="s">
        <v>32</v>
      </c>
      <c r="K120" t="s">
        <v>154</v>
      </c>
      <c r="L120" s="11">
        <v>0</v>
      </c>
      <c r="M120" s="11">
        <v>2</v>
      </c>
      <c r="N120" s="11">
        <v>0</v>
      </c>
      <c r="O120">
        <v>0</v>
      </c>
      <c r="P120">
        <v>2</v>
      </c>
      <c r="Q120">
        <v>0</v>
      </c>
      <c r="R120">
        <v>0</v>
      </c>
      <c r="S120">
        <v>0</v>
      </c>
      <c r="T120">
        <v>0</v>
      </c>
      <c r="U120">
        <v>0</v>
      </c>
      <c r="V120">
        <v>0</v>
      </c>
      <c r="W120">
        <v>0</v>
      </c>
      <c r="Y120" s="22">
        <f t="shared" si="2"/>
        <v>1993</v>
      </c>
      <c r="Z120" s="22">
        <f t="shared" si="3"/>
        <v>2</v>
      </c>
      <c r="AA120" s="24">
        <v>1993</v>
      </c>
      <c r="AB120" s="24">
        <v>1994</v>
      </c>
      <c r="AK120" t="s">
        <v>20</v>
      </c>
      <c r="AM120">
        <v>26.835799999999999</v>
      </c>
      <c r="AN120">
        <v>88.341899999999995</v>
      </c>
      <c r="AO120">
        <v>0</v>
      </c>
      <c r="AP120">
        <v>1</v>
      </c>
      <c r="AQ120">
        <v>1</v>
      </c>
      <c r="AR120">
        <v>12</v>
      </c>
      <c r="AS120" s="1">
        <v>12</v>
      </c>
    </row>
    <row r="121" spans="1:45" x14ac:dyDescent="0.25">
      <c r="A121" s="1">
        <v>143</v>
      </c>
      <c r="B121" s="1">
        <v>33</v>
      </c>
      <c r="C121" s="1">
        <v>44</v>
      </c>
      <c r="D121" t="s">
        <v>69</v>
      </c>
      <c r="E121">
        <v>25</v>
      </c>
      <c r="F121" s="9" t="s">
        <v>258</v>
      </c>
      <c r="G121" s="9" t="s">
        <v>253</v>
      </c>
      <c r="H121" s="9" t="s">
        <v>362</v>
      </c>
      <c r="I121" t="s">
        <v>157</v>
      </c>
      <c r="J121" s="1" t="s">
        <v>32</v>
      </c>
      <c r="K121" t="s">
        <v>154</v>
      </c>
      <c r="L121" s="11">
        <v>1</v>
      </c>
      <c r="M121" s="11">
        <v>2</v>
      </c>
      <c r="N121" s="11">
        <v>0</v>
      </c>
      <c r="O121">
        <v>1</v>
      </c>
      <c r="P121">
        <v>4</v>
      </c>
      <c r="Q121">
        <v>1</v>
      </c>
      <c r="R121">
        <v>3</v>
      </c>
      <c r="S121">
        <v>3</v>
      </c>
      <c r="T121">
        <v>0</v>
      </c>
      <c r="U121">
        <v>2</v>
      </c>
      <c r="V121">
        <v>0</v>
      </c>
      <c r="W121">
        <v>0</v>
      </c>
      <c r="Y121" s="22">
        <f t="shared" si="2"/>
        <v>1993</v>
      </c>
      <c r="Z121" s="22">
        <f t="shared" si="3"/>
        <v>2</v>
      </c>
      <c r="AA121" s="24">
        <v>1993</v>
      </c>
      <c r="AB121" s="24">
        <v>1994</v>
      </c>
      <c r="AK121" t="s">
        <v>20</v>
      </c>
      <c r="AM121">
        <v>26.788599999999999</v>
      </c>
      <c r="AN121">
        <v>88.367999999999995</v>
      </c>
      <c r="AO121">
        <v>0</v>
      </c>
      <c r="AP121">
        <v>1</v>
      </c>
      <c r="AQ121">
        <v>1</v>
      </c>
      <c r="AR121">
        <v>12</v>
      </c>
      <c r="AS121" s="1">
        <v>12</v>
      </c>
    </row>
    <row r="122" spans="1:45" x14ac:dyDescent="0.25">
      <c r="A122" s="1">
        <v>159</v>
      </c>
      <c r="B122" s="1">
        <v>36</v>
      </c>
      <c r="C122" s="1">
        <v>49</v>
      </c>
      <c r="D122" t="s">
        <v>74</v>
      </c>
      <c r="E122">
        <v>26</v>
      </c>
      <c r="F122" s="9" t="s">
        <v>262</v>
      </c>
      <c r="G122" s="9" t="s">
        <v>259</v>
      </c>
      <c r="H122" s="9" t="s">
        <v>362</v>
      </c>
      <c r="I122" t="s">
        <v>123</v>
      </c>
      <c r="J122" t="s">
        <v>75</v>
      </c>
      <c r="K122" t="s">
        <v>154</v>
      </c>
      <c r="L122" s="11">
        <v>2.5499999999999998</v>
      </c>
      <c r="M122" s="11">
        <v>2.35</v>
      </c>
      <c r="N122" s="11">
        <v>4.78</v>
      </c>
      <c r="O122" s="11">
        <v>4.53</v>
      </c>
      <c r="P122" s="11"/>
      <c r="Q122" s="11"/>
      <c r="R122" s="11"/>
      <c r="S122">
        <v>6.89</v>
      </c>
      <c r="T122">
        <v>4.54</v>
      </c>
      <c r="U122">
        <v>4.6900000000000004</v>
      </c>
      <c r="V122">
        <v>1.48</v>
      </c>
      <c r="W122">
        <v>1.85</v>
      </c>
      <c r="Y122" s="22">
        <f t="shared" si="2"/>
        <v>1989</v>
      </c>
      <c r="Z122" s="22">
        <f t="shared" si="3"/>
        <v>2</v>
      </c>
      <c r="AA122" s="24">
        <v>1989</v>
      </c>
      <c r="AB122" s="24">
        <v>1990</v>
      </c>
      <c r="AK122" t="s">
        <v>30</v>
      </c>
      <c r="AL122">
        <v>4</v>
      </c>
      <c r="AO122">
        <v>0</v>
      </c>
      <c r="AP122">
        <v>1</v>
      </c>
      <c r="AQ122">
        <v>1</v>
      </c>
      <c r="AR122">
        <v>9</v>
      </c>
      <c r="AS122" s="1">
        <v>9</v>
      </c>
    </row>
    <row r="123" spans="1:45" x14ac:dyDescent="0.25">
      <c r="A123" s="22">
        <v>175</v>
      </c>
      <c r="B123" s="22">
        <v>39</v>
      </c>
      <c r="C123" s="22">
        <v>52</v>
      </c>
      <c r="D123" s="22" t="s">
        <v>77</v>
      </c>
      <c r="E123" s="22">
        <v>27</v>
      </c>
      <c r="F123" s="23" t="s">
        <v>232</v>
      </c>
      <c r="G123" s="23" t="s">
        <v>264</v>
      </c>
      <c r="H123" s="23" t="s">
        <v>362</v>
      </c>
      <c r="I123" s="22" t="s">
        <v>130</v>
      </c>
      <c r="J123" s="22" t="s">
        <v>45</v>
      </c>
      <c r="K123" s="22" t="s">
        <v>154</v>
      </c>
      <c r="L123" s="24">
        <v>32.799999999999997</v>
      </c>
      <c r="M123" s="24">
        <v>20</v>
      </c>
      <c r="N123" s="24">
        <v>28.8</v>
      </c>
      <c r="O123" s="24">
        <v>11.2</v>
      </c>
      <c r="P123" s="24">
        <v>0.8</v>
      </c>
      <c r="Q123" s="24">
        <v>5.6</v>
      </c>
      <c r="R123" s="24">
        <v>49.6</v>
      </c>
      <c r="S123" s="24">
        <v>45.6</v>
      </c>
      <c r="T123" s="24">
        <v>56</v>
      </c>
      <c r="U123" s="24">
        <v>77.599999999999994</v>
      </c>
      <c r="V123" s="24">
        <v>68</v>
      </c>
      <c r="W123" s="24">
        <v>32.799999999999997</v>
      </c>
      <c r="X123" s="24"/>
      <c r="Y123" s="22">
        <f t="shared" si="2"/>
        <v>1991</v>
      </c>
      <c r="Z123" s="22">
        <f t="shared" si="3"/>
        <v>2</v>
      </c>
      <c r="AA123" s="24">
        <v>1991</v>
      </c>
      <c r="AB123" s="24">
        <v>1992</v>
      </c>
      <c r="AK123" s="22" t="s">
        <v>20</v>
      </c>
      <c r="AL123" s="22"/>
      <c r="AM123" s="22">
        <v>25.181999999999999</v>
      </c>
      <c r="AN123" s="22">
        <v>81.614999999999995</v>
      </c>
      <c r="AO123" s="22">
        <v>0</v>
      </c>
      <c r="AP123" s="22">
        <v>1</v>
      </c>
      <c r="AQ123" s="22">
        <v>1</v>
      </c>
      <c r="AR123" s="22">
        <v>12</v>
      </c>
      <c r="AS123" s="22">
        <v>12</v>
      </c>
    </row>
    <row r="124" spans="1:45" x14ac:dyDescent="0.25">
      <c r="A124" s="22">
        <v>175</v>
      </c>
      <c r="B124" s="22">
        <v>39</v>
      </c>
      <c r="C124" s="22">
        <v>52</v>
      </c>
      <c r="D124" s="22" t="s">
        <v>77</v>
      </c>
      <c r="E124" s="22">
        <v>28</v>
      </c>
      <c r="F124" s="23" t="s">
        <v>232</v>
      </c>
      <c r="G124" s="23" t="s">
        <v>264</v>
      </c>
      <c r="H124" s="23" t="s">
        <v>362</v>
      </c>
      <c r="I124" s="22" t="s">
        <v>130</v>
      </c>
      <c r="J124" s="22" t="s">
        <v>44</v>
      </c>
      <c r="K124" s="22" t="s">
        <v>154</v>
      </c>
      <c r="L124" s="24">
        <v>296</v>
      </c>
      <c r="M124" s="24">
        <v>369.6</v>
      </c>
      <c r="N124" s="24">
        <v>343.2</v>
      </c>
      <c r="O124" s="24">
        <v>176</v>
      </c>
      <c r="P124" s="24">
        <v>32.799999999999997</v>
      </c>
      <c r="Q124" s="24">
        <v>52.8</v>
      </c>
      <c r="R124" s="24">
        <v>155.19999999999999</v>
      </c>
      <c r="S124" s="24">
        <v>120.8</v>
      </c>
      <c r="T124" s="24">
        <v>159.19999999999999</v>
      </c>
      <c r="U124" s="24">
        <v>513.6</v>
      </c>
      <c r="V124" s="24">
        <v>797.6</v>
      </c>
      <c r="W124" s="24">
        <v>815.2</v>
      </c>
      <c r="X124" s="24"/>
      <c r="Y124" s="22">
        <f t="shared" si="2"/>
        <v>1991</v>
      </c>
      <c r="Z124" s="22">
        <f t="shared" si="3"/>
        <v>2</v>
      </c>
      <c r="AA124" s="24">
        <v>1991</v>
      </c>
      <c r="AB124" s="24">
        <v>1992</v>
      </c>
      <c r="AK124" s="22" t="s">
        <v>20</v>
      </c>
      <c r="AL124" s="22"/>
      <c r="AM124" s="22">
        <v>25.181999999999999</v>
      </c>
      <c r="AN124" s="22">
        <v>81.614999999999995</v>
      </c>
      <c r="AO124" s="22">
        <v>0</v>
      </c>
      <c r="AP124" s="22">
        <v>1</v>
      </c>
      <c r="AQ124" s="22">
        <v>1</v>
      </c>
      <c r="AR124" s="22">
        <v>12</v>
      </c>
      <c r="AS124" s="22">
        <v>12</v>
      </c>
    </row>
    <row r="125" spans="1:45" x14ac:dyDescent="0.25">
      <c r="A125" s="1">
        <v>210</v>
      </c>
      <c r="B125" s="1">
        <v>42</v>
      </c>
      <c r="C125" s="1">
        <v>56</v>
      </c>
      <c r="D125" t="s">
        <v>29</v>
      </c>
      <c r="E125">
        <v>29</v>
      </c>
      <c r="F125" s="9" t="s">
        <v>267</v>
      </c>
      <c r="G125" s="9" t="s">
        <v>256</v>
      </c>
      <c r="H125" s="9" t="s">
        <v>361</v>
      </c>
      <c r="I125">
        <v>1993</v>
      </c>
      <c r="J125" t="s">
        <v>78</v>
      </c>
      <c r="K125" t="s">
        <v>154</v>
      </c>
      <c r="L125">
        <v>0</v>
      </c>
      <c r="M125">
        <v>8</v>
      </c>
      <c r="N125">
        <v>11</v>
      </c>
      <c r="O125">
        <v>0</v>
      </c>
      <c r="P125">
        <v>0</v>
      </c>
      <c r="Q125">
        <v>0</v>
      </c>
      <c r="R125">
        <v>5</v>
      </c>
      <c r="S125">
        <v>16</v>
      </c>
      <c r="T125">
        <v>16</v>
      </c>
      <c r="U125">
        <v>36</v>
      </c>
      <c r="V125">
        <v>0</v>
      </c>
      <c r="W125">
        <v>4</v>
      </c>
      <c r="Y125" s="22">
        <f t="shared" si="2"/>
        <v>1993</v>
      </c>
      <c r="Z125" s="22">
        <f t="shared" si="3"/>
        <v>1</v>
      </c>
      <c r="AA125" s="24">
        <v>1993</v>
      </c>
      <c r="AK125" t="s">
        <v>20</v>
      </c>
      <c r="AM125" s="1">
        <v>22.467700000000001</v>
      </c>
      <c r="AN125">
        <v>80.548699999999997</v>
      </c>
      <c r="AO125">
        <v>1</v>
      </c>
      <c r="AP125">
        <v>0</v>
      </c>
      <c r="AQ125">
        <v>1</v>
      </c>
      <c r="AR125">
        <v>12</v>
      </c>
      <c r="AS125" s="1">
        <v>12</v>
      </c>
    </row>
    <row r="126" spans="1:45" x14ac:dyDescent="0.25">
      <c r="A126" s="1">
        <v>226</v>
      </c>
      <c r="B126" s="1">
        <v>45</v>
      </c>
      <c r="C126" s="1">
        <v>61</v>
      </c>
      <c r="D126" t="s">
        <v>29</v>
      </c>
      <c r="E126">
        <v>30</v>
      </c>
      <c r="F126" s="9" t="s">
        <v>245</v>
      </c>
      <c r="G126" s="9" t="s">
        <v>246</v>
      </c>
      <c r="H126" s="9" t="s">
        <v>361</v>
      </c>
      <c r="I126" t="s">
        <v>158</v>
      </c>
      <c r="J126" t="s">
        <v>80</v>
      </c>
      <c r="K126" t="s">
        <v>154</v>
      </c>
      <c r="L126">
        <v>59</v>
      </c>
      <c r="M126">
        <v>120</v>
      </c>
      <c r="N126">
        <v>64</v>
      </c>
      <c r="O126">
        <v>60</v>
      </c>
      <c r="P126">
        <v>29</v>
      </c>
      <c r="Q126">
        <v>22</v>
      </c>
      <c r="R126">
        <v>17</v>
      </c>
      <c r="S126">
        <v>6</v>
      </c>
      <c r="T126">
        <v>51</v>
      </c>
      <c r="U126">
        <v>84</v>
      </c>
      <c r="V126">
        <v>91</v>
      </c>
      <c r="W126">
        <v>65</v>
      </c>
      <c r="Y126" s="22">
        <f t="shared" si="2"/>
        <v>1993</v>
      </c>
      <c r="Z126" s="22">
        <f t="shared" si="3"/>
        <v>3</v>
      </c>
      <c r="AA126" s="24">
        <v>1993</v>
      </c>
      <c r="AB126" s="24">
        <v>1994</v>
      </c>
      <c r="AC126" s="24">
        <v>1995</v>
      </c>
      <c r="AK126" t="s">
        <v>30</v>
      </c>
      <c r="AL126">
        <v>22</v>
      </c>
      <c r="AO126">
        <v>1</v>
      </c>
      <c r="AP126">
        <v>0</v>
      </c>
      <c r="AQ126">
        <v>1</v>
      </c>
      <c r="AR126">
        <v>12</v>
      </c>
      <c r="AS126" s="1">
        <v>12</v>
      </c>
    </row>
    <row r="127" spans="1:45" x14ac:dyDescent="0.25">
      <c r="A127" s="1">
        <v>226</v>
      </c>
      <c r="B127" s="1">
        <v>45</v>
      </c>
      <c r="C127" s="1">
        <v>62</v>
      </c>
      <c r="D127" t="s">
        <v>29</v>
      </c>
      <c r="E127">
        <v>31</v>
      </c>
      <c r="F127" s="9" t="s">
        <v>245</v>
      </c>
      <c r="G127" s="9" t="s">
        <v>246</v>
      </c>
      <c r="H127" s="9" t="s">
        <v>361</v>
      </c>
      <c r="I127" t="s">
        <v>158</v>
      </c>
      <c r="J127" t="s">
        <v>80</v>
      </c>
      <c r="K127" t="s">
        <v>154</v>
      </c>
      <c r="L127">
        <v>3</v>
      </c>
      <c r="M127">
        <v>4</v>
      </c>
      <c r="N127">
        <v>12</v>
      </c>
      <c r="O127">
        <v>0</v>
      </c>
      <c r="P127">
        <v>0</v>
      </c>
      <c r="Q127">
        <v>1</v>
      </c>
      <c r="R127">
        <v>1</v>
      </c>
      <c r="S127">
        <v>0</v>
      </c>
      <c r="T127">
        <v>10</v>
      </c>
      <c r="U127">
        <v>11</v>
      </c>
      <c r="V127">
        <v>0</v>
      </c>
      <c r="W127">
        <v>4</v>
      </c>
      <c r="Y127" s="22">
        <f t="shared" si="2"/>
        <v>1993</v>
      </c>
      <c r="Z127" s="22">
        <f t="shared" si="3"/>
        <v>3</v>
      </c>
      <c r="AA127" s="24">
        <v>1993</v>
      </c>
      <c r="AB127" s="24">
        <v>1994</v>
      </c>
      <c r="AC127" s="24">
        <v>1995</v>
      </c>
      <c r="AK127" t="s">
        <v>30</v>
      </c>
      <c r="AL127">
        <v>23</v>
      </c>
      <c r="AO127">
        <v>1</v>
      </c>
      <c r="AP127">
        <v>0</v>
      </c>
      <c r="AQ127">
        <v>1</v>
      </c>
      <c r="AR127">
        <v>12</v>
      </c>
      <c r="AS127" s="1">
        <v>12</v>
      </c>
    </row>
    <row r="128" spans="1:45" x14ac:dyDescent="0.25">
      <c r="A128" s="1">
        <v>273</v>
      </c>
      <c r="B128" s="1">
        <v>54</v>
      </c>
      <c r="C128" s="1">
        <v>73</v>
      </c>
      <c r="D128" t="s">
        <v>88</v>
      </c>
      <c r="E128">
        <v>32</v>
      </c>
      <c r="F128" s="9" t="s">
        <v>260</v>
      </c>
      <c r="G128" s="9" t="s">
        <v>308</v>
      </c>
      <c r="H128" s="9" t="s">
        <v>361</v>
      </c>
      <c r="I128">
        <v>1988</v>
      </c>
      <c r="J128" t="s">
        <v>89</v>
      </c>
      <c r="K128" t="s">
        <v>154</v>
      </c>
      <c r="O128">
        <v>0</v>
      </c>
      <c r="P128">
        <v>0.25</v>
      </c>
      <c r="Q128">
        <v>2.67</v>
      </c>
      <c r="R128">
        <v>1</v>
      </c>
      <c r="S128">
        <v>1.5</v>
      </c>
      <c r="T128">
        <v>1.33</v>
      </c>
      <c r="U128">
        <v>0.67</v>
      </c>
      <c r="V128">
        <v>0</v>
      </c>
      <c r="Y128" s="22">
        <f t="shared" si="2"/>
        <v>1988</v>
      </c>
      <c r="Z128" s="22">
        <f t="shared" si="3"/>
        <v>1</v>
      </c>
      <c r="AA128" s="24">
        <v>1988</v>
      </c>
      <c r="AK128" t="s">
        <v>20</v>
      </c>
      <c r="AM128">
        <v>26.121300000000002</v>
      </c>
      <c r="AN128">
        <v>91.977900000000005</v>
      </c>
      <c r="AO128">
        <v>0</v>
      </c>
      <c r="AP128">
        <v>0</v>
      </c>
      <c r="AQ128">
        <v>0</v>
      </c>
      <c r="AR128">
        <v>8</v>
      </c>
      <c r="AS128" s="1">
        <v>8</v>
      </c>
    </row>
    <row r="129" spans="1:45" x14ac:dyDescent="0.25">
      <c r="A129" s="22">
        <v>281</v>
      </c>
      <c r="B129" s="22">
        <v>55</v>
      </c>
      <c r="C129" s="22">
        <v>74</v>
      </c>
      <c r="D129" s="22" t="s">
        <v>90</v>
      </c>
      <c r="E129" s="22">
        <v>33</v>
      </c>
      <c r="F129" s="23" t="s">
        <v>276</v>
      </c>
      <c r="G129" s="23" t="s">
        <v>277</v>
      </c>
      <c r="H129" s="23" t="s">
        <v>361</v>
      </c>
      <c r="I129" s="22" t="s">
        <v>159</v>
      </c>
      <c r="J129" s="22" t="s">
        <v>91</v>
      </c>
      <c r="K129" s="22" t="s">
        <v>154</v>
      </c>
      <c r="L129" s="22">
        <v>5.2164000000000001</v>
      </c>
      <c r="M129" s="22">
        <v>3.1884000000000001</v>
      </c>
      <c r="N129" s="22">
        <v>3.2052</v>
      </c>
      <c r="O129" s="22">
        <v>7.6116000000000001</v>
      </c>
      <c r="P129" s="22">
        <v>12.8408</v>
      </c>
      <c r="Q129" s="22">
        <v>8.7672000000000008</v>
      </c>
      <c r="R129" s="22">
        <v>17.313600000000001</v>
      </c>
      <c r="S129" s="22">
        <v>6.7816000000000001</v>
      </c>
      <c r="T129" s="22">
        <v>7.6212</v>
      </c>
      <c r="U129" s="22">
        <v>5.9420000000000002</v>
      </c>
      <c r="V129" s="22">
        <v>5.2572000000000001</v>
      </c>
      <c r="W129" s="22">
        <v>4.0023999999999997</v>
      </c>
      <c r="X129" s="22"/>
      <c r="Y129" s="22">
        <f t="shared" si="2"/>
        <v>1994</v>
      </c>
      <c r="Z129" s="22">
        <f t="shared" si="3"/>
        <v>2</v>
      </c>
      <c r="AA129" s="24">
        <v>1994</v>
      </c>
      <c r="AB129" s="24">
        <v>1995</v>
      </c>
      <c r="AK129" s="22" t="s">
        <v>30</v>
      </c>
      <c r="AL129" s="22">
        <v>44</v>
      </c>
      <c r="AM129" s="22"/>
      <c r="AN129" s="22"/>
      <c r="AO129" s="22">
        <v>0</v>
      </c>
      <c r="AP129" s="22">
        <v>1</v>
      </c>
      <c r="AQ129" s="22">
        <v>1</v>
      </c>
      <c r="AR129" s="22">
        <v>12</v>
      </c>
      <c r="AS129" s="22">
        <v>12</v>
      </c>
    </row>
    <row r="130" spans="1:45" x14ac:dyDescent="0.25">
      <c r="A130" s="22">
        <v>281</v>
      </c>
      <c r="B130" s="22">
        <v>55</v>
      </c>
      <c r="C130" s="22">
        <v>74</v>
      </c>
      <c r="D130" s="22" t="s">
        <v>90</v>
      </c>
      <c r="E130" s="22">
        <v>34</v>
      </c>
      <c r="F130" s="23" t="s">
        <v>276</v>
      </c>
      <c r="G130" s="23" t="s">
        <v>277</v>
      </c>
      <c r="H130" s="23" t="s">
        <v>361</v>
      </c>
      <c r="I130" s="22" t="s">
        <v>159</v>
      </c>
      <c r="J130" s="22" t="s">
        <v>24</v>
      </c>
      <c r="K130" s="22" t="s">
        <v>154</v>
      </c>
      <c r="L130" s="22">
        <v>2.0739999999999998</v>
      </c>
      <c r="M130" s="22">
        <v>2.39</v>
      </c>
      <c r="N130" s="22">
        <v>1.1852</v>
      </c>
      <c r="O130" s="22">
        <v>0.42920000000000003</v>
      </c>
      <c r="P130" s="22">
        <v>0.37159999999999999</v>
      </c>
      <c r="Q130" s="22">
        <v>0.76200000000000001</v>
      </c>
      <c r="R130" s="22">
        <v>0</v>
      </c>
      <c r="S130" s="22">
        <v>0.34720000000000001</v>
      </c>
      <c r="T130" s="22">
        <v>0.31440000000000001</v>
      </c>
      <c r="U130" s="22">
        <v>2.3755999999999999</v>
      </c>
      <c r="V130" s="22">
        <v>1.292</v>
      </c>
      <c r="W130" s="22">
        <v>0.86</v>
      </c>
      <c r="X130" s="22"/>
      <c r="Y130" s="22">
        <f t="shared" si="2"/>
        <v>1994</v>
      </c>
      <c r="Z130" s="22">
        <f t="shared" si="3"/>
        <v>2</v>
      </c>
      <c r="AA130" s="24">
        <v>1994</v>
      </c>
      <c r="AB130" s="24">
        <v>1995</v>
      </c>
      <c r="AK130" s="22" t="s">
        <v>30</v>
      </c>
      <c r="AL130" s="22">
        <v>44</v>
      </c>
      <c r="AM130" s="22"/>
      <c r="AN130" s="22"/>
      <c r="AO130" s="22">
        <v>0</v>
      </c>
      <c r="AP130" s="22">
        <v>1</v>
      </c>
      <c r="AQ130" s="22">
        <v>1</v>
      </c>
      <c r="AR130" s="22">
        <v>12</v>
      </c>
      <c r="AS130" s="22">
        <v>12</v>
      </c>
    </row>
    <row r="131" spans="1:45" x14ac:dyDescent="0.25">
      <c r="A131" s="22">
        <v>281</v>
      </c>
      <c r="B131" s="22">
        <v>55</v>
      </c>
      <c r="C131" s="22">
        <v>74</v>
      </c>
      <c r="D131" s="22" t="s">
        <v>90</v>
      </c>
      <c r="E131" s="22">
        <v>34.5</v>
      </c>
      <c r="F131" s="23" t="s">
        <v>276</v>
      </c>
      <c r="G131" s="23" t="s">
        <v>277</v>
      </c>
      <c r="H131" s="23" t="s">
        <v>361</v>
      </c>
      <c r="I131" s="22" t="s">
        <v>159</v>
      </c>
      <c r="J131" s="22" t="s">
        <v>376</v>
      </c>
      <c r="K131" s="22" t="s">
        <v>154</v>
      </c>
      <c r="L131" s="22">
        <v>0</v>
      </c>
      <c r="M131" s="22">
        <v>0</v>
      </c>
      <c r="N131" s="22">
        <v>0</v>
      </c>
      <c r="O131" s="22">
        <v>0</v>
      </c>
      <c r="P131" s="22">
        <v>3.3283999999999998</v>
      </c>
      <c r="Q131" s="22">
        <v>0</v>
      </c>
      <c r="R131" s="22">
        <v>1.2276</v>
      </c>
      <c r="S131" s="22">
        <v>1.2276</v>
      </c>
      <c r="T131" s="22">
        <v>1.2276</v>
      </c>
      <c r="U131" s="22">
        <v>1.2276</v>
      </c>
      <c r="V131" s="22">
        <v>1.1679999999999999</v>
      </c>
      <c r="W131" s="22">
        <v>0</v>
      </c>
      <c r="X131" s="22"/>
      <c r="Y131" s="22">
        <f t="shared" ref="Y131:Y194" si="4">AA131</f>
        <v>1994</v>
      </c>
      <c r="Z131" s="22">
        <f t="shared" ref="Z131:Z194" si="5">COUNT(AA131:AI131)</f>
        <v>2</v>
      </c>
      <c r="AA131" s="24">
        <v>1994</v>
      </c>
      <c r="AB131" s="24">
        <v>1995</v>
      </c>
      <c r="AK131" s="22" t="s">
        <v>30</v>
      </c>
      <c r="AL131" s="22">
        <v>44</v>
      </c>
      <c r="AM131" s="22"/>
      <c r="AN131" s="22"/>
      <c r="AO131" s="22">
        <v>0</v>
      </c>
      <c r="AP131" s="22">
        <v>1</v>
      </c>
      <c r="AQ131" s="22">
        <v>1</v>
      </c>
      <c r="AR131" s="22">
        <v>12</v>
      </c>
      <c r="AS131" s="22">
        <v>12</v>
      </c>
    </row>
    <row r="132" spans="1:45" x14ac:dyDescent="0.25">
      <c r="A132" s="1">
        <v>319</v>
      </c>
      <c r="B132" s="1">
        <v>58</v>
      </c>
      <c r="C132" s="1">
        <v>78</v>
      </c>
      <c r="D132" t="s">
        <v>93</v>
      </c>
      <c r="E132">
        <v>35</v>
      </c>
      <c r="F132" s="9" t="s">
        <v>273</v>
      </c>
      <c r="G132" s="9" t="s">
        <v>279</v>
      </c>
      <c r="H132" s="9" t="s">
        <v>530</v>
      </c>
      <c r="I132" t="s">
        <v>136</v>
      </c>
      <c r="J132" t="s">
        <v>94</v>
      </c>
      <c r="K132" t="s">
        <v>154</v>
      </c>
      <c r="L132">
        <v>0</v>
      </c>
      <c r="M132">
        <v>0.66666666666666663</v>
      </c>
      <c r="N132">
        <v>3.3333333333333335</v>
      </c>
      <c r="O132">
        <v>6.333333333333333</v>
      </c>
      <c r="P132">
        <v>5.333333333333333</v>
      </c>
      <c r="Q132">
        <v>2.3333333333333335</v>
      </c>
      <c r="R132">
        <v>1</v>
      </c>
      <c r="S132">
        <v>4.333333333333333</v>
      </c>
      <c r="T132">
        <v>5.666666666666667</v>
      </c>
      <c r="U132">
        <v>4</v>
      </c>
      <c r="V132">
        <v>2</v>
      </c>
      <c r="W132">
        <v>0</v>
      </c>
      <c r="Y132" s="22">
        <f t="shared" si="4"/>
        <v>2000</v>
      </c>
      <c r="Z132" s="22">
        <f t="shared" si="5"/>
        <v>3</v>
      </c>
      <c r="AA132" s="24">
        <v>2000</v>
      </c>
      <c r="AB132" s="24">
        <v>2001</v>
      </c>
      <c r="AC132" s="24">
        <v>2002</v>
      </c>
      <c r="AK132" t="s">
        <v>30</v>
      </c>
      <c r="AL132">
        <v>1</v>
      </c>
      <c r="AO132">
        <v>1</v>
      </c>
      <c r="AP132">
        <v>0</v>
      </c>
      <c r="AQ132">
        <v>1</v>
      </c>
      <c r="AR132">
        <v>36</v>
      </c>
      <c r="AS132" s="1">
        <v>12</v>
      </c>
    </row>
    <row r="133" spans="1:45" x14ac:dyDescent="0.25">
      <c r="A133" s="1">
        <v>350</v>
      </c>
      <c r="B133" s="1">
        <v>63</v>
      </c>
      <c r="C133" s="1">
        <v>85</v>
      </c>
      <c r="D133" s="1" t="s">
        <v>98</v>
      </c>
      <c r="E133" s="1">
        <v>36</v>
      </c>
      <c r="F133" s="10" t="s">
        <v>309</v>
      </c>
      <c r="G133" s="10" t="s">
        <v>291</v>
      </c>
      <c r="H133" s="10" t="s">
        <v>365</v>
      </c>
      <c r="I133" s="1" t="s">
        <v>139</v>
      </c>
      <c r="J133" s="1" t="s">
        <v>99</v>
      </c>
      <c r="K133" s="1" t="s">
        <v>154</v>
      </c>
      <c r="L133" s="1">
        <v>6.58</v>
      </c>
      <c r="M133" s="1">
        <v>5.7249999999999996</v>
      </c>
      <c r="N133" s="1">
        <v>6.45</v>
      </c>
      <c r="O133" s="1">
        <v>3.32</v>
      </c>
      <c r="P133" s="1">
        <v>4.1500000000000004</v>
      </c>
      <c r="Q133" s="1">
        <v>2.2999999999999998</v>
      </c>
      <c r="R133" s="1">
        <v>6.52</v>
      </c>
      <c r="S133" s="1">
        <v>10.6</v>
      </c>
      <c r="T133" s="1">
        <v>11.95</v>
      </c>
      <c r="U133" s="1">
        <v>7.5649999999999995</v>
      </c>
      <c r="V133" s="1">
        <v>5.2750000000000004</v>
      </c>
      <c r="W133" s="1">
        <v>5.4049999999999994</v>
      </c>
      <c r="X133" s="1"/>
      <c r="Y133" s="22">
        <f t="shared" si="4"/>
        <v>2002</v>
      </c>
      <c r="Z133" s="22">
        <f t="shared" si="5"/>
        <v>3</v>
      </c>
      <c r="AA133" s="24">
        <v>2002</v>
      </c>
      <c r="AB133" s="24">
        <v>2003</v>
      </c>
      <c r="AC133" s="24">
        <v>2004</v>
      </c>
      <c r="AK133" s="1" t="s">
        <v>30</v>
      </c>
      <c r="AL133" s="1">
        <v>43</v>
      </c>
      <c r="AM133" s="1"/>
      <c r="AN133" s="1"/>
      <c r="AO133" s="1">
        <v>0</v>
      </c>
      <c r="AP133" s="1">
        <v>1</v>
      </c>
      <c r="AQ133" s="1">
        <v>1</v>
      </c>
      <c r="AR133" s="1">
        <v>18</v>
      </c>
      <c r="AS133" s="1">
        <v>12</v>
      </c>
    </row>
    <row r="134" spans="1:45" x14ac:dyDescent="0.25">
      <c r="A134" s="1">
        <v>365</v>
      </c>
      <c r="B134" s="1">
        <v>64</v>
      </c>
      <c r="C134" s="1">
        <v>86</v>
      </c>
      <c r="D134" t="s">
        <v>98</v>
      </c>
      <c r="E134">
        <v>37</v>
      </c>
      <c r="F134" s="9" t="s">
        <v>310</v>
      </c>
      <c r="G134" s="9" t="s">
        <v>291</v>
      </c>
      <c r="H134" s="10" t="s">
        <v>365</v>
      </c>
      <c r="I134" t="s">
        <v>160</v>
      </c>
      <c r="J134" t="s">
        <v>100</v>
      </c>
      <c r="K134" t="s">
        <v>154</v>
      </c>
      <c r="L134">
        <v>5.98</v>
      </c>
      <c r="M134">
        <v>5.09</v>
      </c>
      <c r="N134">
        <v>3.65</v>
      </c>
      <c r="O134">
        <v>1.45</v>
      </c>
      <c r="P134">
        <v>0.4</v>
      </c>
      <c r="Q134">
        <v>0.75</v>
      </c>
      <c r="R134">
        <v>3.5</v>
      </c>
      <c r="S134">
        <v>5.5</v>
      </c>
      <c r="T134">
        <v>3</v>
      </c>
      <c r="U134">
        <v>5.4</v>
      </c>
      <c r="V134">
        <v>4.6500000000000004</v>
      </c>
      <c r="W134">
        <v>7.2</v>
      </c>
      <c r="Y134" s="22">
        <f t="shared" si="4"/>
        <v>2003</v>
      </c>
      <c r="Z134" s="22">
        <f t="shared" si="5"/>
        <v>2</v>
      </c>
      <c r="AA134" s="24">
        <v>2003</v>
      </c>
      <c r="AB134" s="24">
        <v>2004</v>
      </c>
      <c r="AK134" t="s">
        <v>20</v>
      </c>
      <c r="AM134">
        <v>20.970800000000001</v>
      </c>
      <c r="AN134">
        <v>82.029700000000005</v>
      </c>
      <c r="AO134">
        <v>0</v>
      </c>
      <c r="AP134">
        <v>1</v>
      </c>
      <c r="AQ134">
        <v>1</v>
      </c>
      <c r="AR134">
        <v>15</v>
      </c>
      <c r="AS134" s="1">
        <v>12</v>
      </c>
    </row>
    <row r="135" spans="1:45" x14ac:dyDescent="0.25">
      <c r="A135" s="1">
        <v>383</v>
      </c>
      <c r="B135" s="1">
        <v>68</v>
      </c>
      <c r="C135" s="1">
        <v>90</v>
      </c>
      <c r="D135" t="s">
        <v>42</v>
      </c>
      <c r="E135">
        <v>38</v>
      </c>
      <c r="F135" s="9" t="s">
        <v>291</v>
      </c>
      <c r="G135" s="9" t="s">
        <v>292</v>
      </c>
      <c r="H135" s="9" t="s">
        <v>362</v>
      </c>
      <c r="I135" t="s">
        <v>142</v>
      </c>
      <c r="J135" t="s">
        <v>103</v>
      </c>
      <c r="K135" t="s">
        <v>154</v>
      </c>
      <c r="L135" s="12">
        <v>51.548696974709998</v>
      </c>
      <c r="M135" s="12">
        <v>33.649337651800003</v>
      </c>
      <c r="N135" s="2">
        <v>97.869728992809996</v>
      </c>
      <c r="O135" s="2">
        <v>142.4866230092</v>
      </c>
      <c r="P135" s="2">
        <v>231.88392948609999</v>
      </c>
      <c r="Q135" s="2">
        <v>321.28714626819999</v>
      </c>
      <c r="R135" s="2">
        <v>282.88099797469999</v>
      </c>
      <c r="S135" s="2">
        <v>317.24252740409997</v>
      </c>
      <c r="T135" s="2">
        <v>212.60451389709999</v>
      </c>
      <c r="U135" s="2">
        <v>148.08269699050001</v>
      </c>
      <c r="V135" s="2">
        <v>102.2177435243</v>
      </c>
      <c r="W135" s="2">
        <v>40.494456133710003</v>
      </c>
      <c r="X135" s="2"/>
      <c r="Y135" s="22">
        <f t="shared" si="4"/>
        <v>2004</v>
      </c>
      <c r="Z135" s="22">
        <f t="shared" si="5"/>
        <v>2</v>
      </c>
      <c r="AA135" s="24">
        <v>2004</v>
      </c>
      <c r="AB135" s="24">
        <v>2005</v>
      </c>
      <c r="AK135" t="s">
        <v>30</v>
      </c>
      <c r="AL135">
        <v>48</v>
      </c>
      <c r="AO135">
        <v>0</v>
      </c>
      <c r="AP135">
        <v>1</v>
      </c>
      <c r="AQ135">
        <v>1</v>
      </c>
      <c r="AR135">
        <v>12</v>
      </c>
      <c r="AS135" s="1">
        <v>12</v>
      </c>
    </row>
    <row r="136" spans="1:45" x14ac:dyDescent="0.25">
      <c r="A136" s="1">
        <v>430</v>
      </c>
      <c r="B136" s="1">
        <v>73</v>
      </c>
      <c r="C136" s="1">
        <v>97</v>
      </c>
      <c r="D136" s="1" t="s">
        <v>151</v>
      </c>
      <c r="E136" s="1">
        <v>39</v>
      </c>
      <c r="F136" s="10" t="s">
        <v>245</v>
      </c>
      <c r="G136" s="10" t="s">
        <v>355</v>
      </c>
      <c r="H136" s="10" t="s">
        <v>361</v>
      </c>
      <c r="I136" s="1" t="s">
        <v>311</v>
      </c>
      <c r="J136" s="1" t="s">
        <v>152</v>
      </c>
      <c r="K136" t="s">
        <v>154</v>
      </c>
      <c r="L136" s="1">
        <v>0</v>
      </c>
      <c r="M136" s="1">
        <v>2</v>
      </c>
      <c r="N136" s="1">
        <v>4</v>
      </c>
      <c r="O136" s="1">
        <v>6</v>
      </c>
      <c r="P136" s="1">
        <v>7</v>
      </c>
      <c r="Q136" s="1">
        <v>9</v>
      </c>
      <c r="R136" s="1">
        <v>9</v>
      </c>
      <c r="S136" s="1">
        <v>6</v>
      </c>
      <c r="T136" s="1">
        <v>6</v>
      </c>
      <c r="U136" s="1">
        <v>2</v>
      </c>
      <c r="V136" s="1">
        <v>0</v>
      </c>
      <c r="W136" s="11"/>
      <c r="X136" s="11"/>
      <c r="Y136" s="22">
        <f t="shared" si="4"/>
        <v>2009</v>
      </c>
      <c r="Z136" s="22">
        <f t="shared" si="5"/>
        <v>3</v>
      </c>
      <c r="AA136" s="24">
        <v>2009</v>
      </c>
      <c r="AB136" s="24">
        <v>2010</v>
      </c>
      <c r="AC136" s="1">
        <v>2011</v>
      </c>
      <c r="AK136" s="1" t="s">
        <v>30</v>
      </c>
      <c r="AL136" s="1">
        <v>42</v>
      </c>
      <c r="AM136" s="1"/>
      <c r="AN136" s="1"/>
      <c r="AO136" s="1">
        <v>1</v>
      </c>
      <c r="AP136" s="1">
        <v>0</v>
      </c>
      <c r="AQ136" s="1">
        <v>1</v>
      </c>
      <c r="AR136">
        <v>11</v>
      </c>
      <c r="AS136" s="1">
        <v>11</v>
      </c>
    </row>
    <row r="137" spans="1:45" x14ac:dyDescent="0.25">
      <c r="A137" s="1">
        <v>445</v>
      </c>
      <c r="B137" s="1">
        <v>75</v>
      </c>
      <c r="C137" s="1">
        <v>99</v>
      </c>
      <c r="D137" t="s">
        <v>109</v>
      </c>
      <c r="E137">
        <v>40</v>
      </c>
      <c r="F137" s="9" t="s">
        <v>293</v>
      </c>
      <c r="G137" s="9" t="s">
        <v>300</v>
      </c>
      <c r="H137" s="9" t="s">
        <v>361</v>
      </c>
      <c r="I137">
        <v>2012</v>
      </c>
      <c r="J137" t="s">
        <v>110</v>
      </c>
      <c r="K137" t="s">
        <v>154</v>
      </c>
      <c r="L137" s="2">
        <v>145.66215923870001</v>
      </c>
      <c r="M137" s="2">
        <v>259.95620649469998</v>
      </c>
      <c r="N137" s="2">
        <v>332.6204857267</v>
      </c>
      <c r="O137" s="2">
        <v>131.16374369920001</v>
      </c>
      <c r="P137" s="2">
        <v>99.120737349310005</v>
      </c>
      <c r="Q137" s="2">
        <v>41.339181860220002</v>
      </c>
      <c r="R137" s="2">
        <v>156.73955191389999</v>
      </c>
      <c r="S137" s="2">
        <v>115.4352248502</v>
      </c>
      <c r="T137" s="2">
        <v>75.684145573039999</v>
      </c>
      <c r="U137" s="2">
        <v>79.809409027849995</v>
      </c>
      <c r="V137" s="2">
        <v>79.372301205080007</v>
      </c>
      <c r="W137" s="2">
        <v>121.2712141067</v>
      </c>
      <c r="X137" s="2"/>
      <c r="Y137" s="22">
        <f t="shared" si="4"/>
        <v>2012</v>
      </c>
      <c r="Z137" s="22">
        <f t="shared" si="5"/>
        <v>1</v>
      </c>
      <c r="AA137" s="24">
        <v>2012</v>
      </c>
      <c r="AK137" s="1" t="s">
        <v>20</v>
      </c>
      <c r="AM137" s="4">
        <v>23.510300000000001</v>
      </c>
      <c r="AN137" s="1">
        <v>85.786500000000004</v>
      </c>
      <c r="AO137" s="1">
        <v>1</v>
      </c>
      <c r="AP137" s="1">
        <v>0</v>
      </c>
      <c r="AQ137" s="1">
        <v>1</v>
      </c>
      <c r="AR137">
        <v>12</v>
      </c>
      <c r="AS137" s="1">
        <v>12</v>
      </c>
    </row>
    <row r="138" spans="1:45" x14ac:dyDescent="0.25">
      <c r="A138" s="1">
        <v>445</v>
      </c>
      <c r="B138" s="1">
        <v>75</v>
      </c>
      <c r="C138" s="1">
        <v>100</v>
      </c>
      <c r="D138" t="s">
        <v>109</v>
      </c>
      <c r="E138">
        <v>41</v>
      </c>
      <c r="F138" s="9" t="s">
        <v>293</v>
      </c>
      <c r="G138" s="9" t="s">
        <v>300</v>
      </c>
      <c r="H138" s="9" t="s">
        <v>361</v>
      </c>
      <c r="I138">
        <v>2012</v>
      </c>
      <c r="J138" t="s">
        <v>110</v>
      </c>
      <c r="K138" t="s">
        <v>154</v>
      </c>
      <c r="L138" s="2">
        <v>141.34981118370001</v>
      </c>
      <c r="M138" s="2">
        <v>135.82430664969999</v>
      </c>
      <c r="N138" s="2">
        <v>189.38751436940001</v>
      </c>
      <c r="O138" s="2">
        <v>116.0006444055</v>
      </c>
      <c r="P138" s="2">
        <v>33.030699371159997</v>
      </c>
      <c r="Q138" s="2">
        <v>54.65760494117</v>
      </c>
      <c r="R138" s="2">
        <v>57.9156757111</v>
      </c>
      <c r="S138" s="2">
        <v>69.162190869650004</v>
      </c>
      <c r="T138" s="2">
        <v>119.52303067210001</v>
      </c>
      <c r="U138" s="2">
        <v>30.173470697300001</v>
      </c>
      <c r="V138" s="2">
        <v>29.441688124100001</v>
      </c>
      <c r="W138" s="2">
        <v>42.281741751749998</v>
      </c>
      <c r="X138" s="2"/>
      <c r="Y138" s="22">
        <f t="shared" si="4"/>
        <v>2012</v>
      </c>
      <c r="Z138" s="22">
        <f t="shared" si="5"/>
        <v>1</v>
      </c>
      <c r="AA138" s="24">
        <v>2012</v>
      </c>
      <c r="AK138" s="1" t="s">
        <v>20</v>
      </c>
      <c r="AM138" s="4">
        <v>23.564900000000002</v>
      </c>
      <c r="AN138" s="1">
        <v>85.780699999999996</v>
      </c>
      <c r="AO138" s="1">
        <v>1</v>
      </c>
      <c r="AP138" s="1">
        <v>0</v>
      </c>
      <c r="AQ138" s="1">
        <v>1</v>
      </c>
      <c r="AR138">
        <v>12</v>
      </c>
      <c r="AS138" s="1">
        <v>12</v>
      </c>
    </row>
    <row r="139" spans="1:45" x14ac:dyDescent="0.25">
      <c r="A139" s="1">
        <v>445</v>
      </c>
      <c r="B139" s="1">
        <v>75</v>
      </c>
      <c r="C139" s="1">
        <v>101</v>
      </c>
      <c r="D139" t="s">
        <v>109</v>
      </c>
      <c r="E139">
        <v>42</v>
      </c>
      <c r="F139" s="9" t="s">
        <v>293</v>
      </c>
      <c r="G139" s="9" t="s">
        <v>300</v>
      </c>
      <c r="H139" s="9" t="s">
        <v>361</v>
      </c>
      <c r="I139">
        <v>2012</v>
      </c>
      <c r="J139" t="s">
        <v>110</v>
      </c>
      <c r="K139" t="s">
        <v>154</v>
      </c>
      <c r="L139" s="2">
        <v>9.0361445783129994</v>
      </c>
      <c r="M139" s="2">
        <v>46.987951807229997</v>
      </c>
      <c r="N139" s="2">
        <v>44.578313253010002</v>
      </c>
      <c r="O139" s="2">
        <v>29.518072289159999</v>
      </c>
      <c r="P139" s="2">
        <v>5.4216867469879997</v>
      </c>
      <c r="Q139" s="2">
        <v>13.25301204819</v>
      </c>
      <c r="R139" s="2">
        <v>25.301204819279999</v>
      </c>
      <c r="S139" s="2">
        <v>86.144578313249994</v>
      </c>
      <c r="T139" s="2">
        <v>59.036144578310001</v>
      </c>
      <c r="U139" s="2">
        <v>31.325301204820001</v>
      </c>
      <c r="V139" s="2">
        <v>28.313253012050001</v>
      </c>
      <c r="W139" s="2">
        <v>18.072289156629999</v>
      </c>
      <c r="X139" s="2"/>
      <c r="Y139" s="22">
        <f t="shared" si="4"/>
        <v>2012</v>
      </c>
      <c r="Z139" s="22">
        <f t="shared" si="5"/>
        <v>1</v>
      </c>
      <c r="AA139" s="24">
        <v>2012</v>
      </c>
      <c r="AK139" s="1" t="s">
        <v>20</v>
      </c>
      <c r="AM139" s="7">
        <v>23.565999999999999</v>
      </c>
      <c r="AN139" s="1">
        <v>85.523499999999999</v>
      </c>
      <c r="AO139" s="1">
        <v>1</v>
      </c>
      <c r="AP139" s="1">
        <v>0</v>
      </c>
      <c r="AQ139" s="1">
        <v>1</v>
      </c>
      <c r="AR139">
        <v>12</v>
      </c>
      <c r="AS139" s="1">
        <v>12</v>
      </c>
    </row>
    <row r="140" spans="1:45" x14ac:dyDescent="0.25">
      <c r="A140" s="1">
        <v>445</v>
      </c>
      <c r="B140" s="1">
        <v>75</v>
      </c>
      <c r="C140" s="1">
        <v>102</v>
      </c>
      <c r="D140" t="s">
        <v>109</v>
      </c>
      <c r="E140">
        <v>43</v>
      </c>
      <c r="F140" s="9" t="s">
        <v>293</v>
      </c>
      <c r="G140" s="9" t="s">
        <v>300</v>
      </c>
      <c r="H140" s="9" t="s">
        <v>361</v>
      </c>
      <c r="I140">
        <v>2012</v>
      </c>
      <c r="J140" t="s">
        <v>110</v>
      </c>
      <c r="K140" t="s">
        <v>154</v>
      </c>
      <c r="L140" s="2">
        <v>42.162817565170002</v>
      </c>
      <c r="M140" s="2">
        <v>76.796723974239995</v>
      </c>
      <c r="N140" s="2">
        <v>69.203756448530001</v>
      </c>
      <c r="O140" s="2">
        <v>33.446575843890002</v>
      </c>
      <c r="P140" s="2">
        <v>48.211569037899999</v>
      </c>
      <c r="Q140" s="2">
        <v>20.73596193221</v>
      </c>
      <c r="R140" s="2">
        <v>23.911327682650001</v>
      </c>
      <c r="S140" s="2">
        <v>91.68525445249</v>
      </c>
      <c r="T140" s="2">
        <v>86.54930624664</v>
      </c>
      <c r="U140" s="2">
        <v>81.447673953079999</v>
      </c>
      <c r="V140" s="2">
        <v>50.657149720329997</v>
      </c>
      <c r="W140" s="2">
        <v>16.560859270440002</v>
      </c>
      <c r="X140" s="2"/>
      <c r="Y140" s="22">
        <f t="shared" si="4"/>
        <v>2012</v>
      </c>
      <c r="Z140" s="22">
        <f t="shared" si="5"/>
        <v>1</v>
      </c>
      <c r="AA140" s="24">
        <v>2012</v>
      </c>
      <c r="AK140" s="1" t="s">
        <v>20</v>
      </c>
      <c r="AM140" s="4">
        <v>23.5198</v>
      </c>
      <c r="AN140" s="1">
        <v>85.587299999999999</v>
      </c>
      <c r="AO140" s="1">
        <v>1</v>
      </c>
      <c r="AP140" s="1">
        <v>0</v>
      </c>
      <c r="AQ140" s="1">
        <v>1</v>
      </c>
      <c r="AR140">
        <v>12</v>
      </c>
      <c r="AS140" s="1">
        <v>12</v>
      </c>
    </row>
    <row r="141" spans="1:45" x14ac:dyDescent="0.25">
      <c r="A141" s="1">
        <v>471</v>
      </c>
      <c r="B141" s="1">
        <v>79</v>
      </c>
      <c r="C141" s="1">
        <v>106</v>
      </c>
      <c r="D141" t="s">
        <v>42</v>
      </c>
      <c r="E141">
        <v>44</v>
      </c>
      <c r="F141" s="9" t="s">
        <v>301</v>
      </c>
      <c r="G141" s="9" t="s">
        <v>302</v>
      </c>
      <c r="H141" s="9" t="s">
        <v>530</v>
      </c>
      <c r="I141" t="s">
        <v>145</v>
      </c>
      <c r="J141" t="s">
        <v>111</v>
      </c>
      <c r="K141" t="s">
        <v>154</v>
      </c>
      <c r="L141" s="11">
        <v>94.37469999999999</v>
      </c>
      <c r="M141" s="11">
        <v>122.17275000000001</v>
      </c>
      <c r="N141" s="11">
        <v>87.651049999999998</v>
      </c>
      <c r="O141" s="11">
        <v>101.8972</v>
      </c>
      <c r="P141" s="11">
        <v>111.7483</v>
      </c>
      <c r="Q141" s="11">
        <v>148.34244999999999</v>
      </c>
      <c r="R141" s="11">
        <v>219.39184999999998</v>
      </c>
      <c r="S141" s="11">
        <v>191.46770000000001</v>
      </c>
      <c r="T141" s="11">
        <v>206.0677</v>
      </c>
      <c r="U141" s="11">
        <v>120.22714999999999</v>
      </c>
      <c r="V141" s="11">
        <v>109.89895</v>
      </c>
      <c r="W141" s="11">
        <v>117.16464999999999</v>
      </c>
      <c r="X141" s="11"/>
      <c r="Y141" s="22">
        <f t="shared" si="4"/>
        <v>2014</v>
      </c>
      <c r="Z141" s="22">
        <f t="shared" si="5"/>
        <v>3</v>
      </c>
      <c r="AA141" s="24">
        <v>2014</v>
      </c>
      <c r="AB141" s="24">
        <v>2015</v>
      </c>
      <c r="AC141" s="24">
        <v>2016</v>
      </c>
      <c r="AK141" s="1" t="s">
        <v>20</v>
      </c>
      <c r="AM141">
        <v>23.352499999999999</v>
      </c>
      <c r="AN141">
        <v>85.393500000000003</v>
      </c>
      <c r="AO141" s="1">
        <v>0</v>
      </c>
      <c r="AP141" s="1">
        <v>1</v>
      </c>
      <c r="AQ141" s="1">
        <v>1</v>
      </c>
      <c r="AR141">
        <v>23</v>
      </c>
      <c r="AS141" s="1">
        <v>12</v>
      </c>
    </row>
    <row r="142" spans="1:45" x14ac:dyDescent="0.25">
      <c r="A142">
        <v>21</v>
      </c>
      <c r="B142">
        <v>5</v>
      </c>
      <c r="C142">
        <v>6</v>
      </c>
      <c r="D142" t="s">
        <v>27</v>
      </c>
      <c r="E142">
        <v>1</v>
      </c>
      <c r="F142" s="9" t="s">
        <v>244</v>
      </c>
      <c r="G142" s="9" t="s">
        <v>246</v>
      </c>
      <c r="H142" s="9" t="s">
        <v>361</v>
      </c>
      <c r="I142" t="s">
        <v>119</v>
      </c>
      <c r="J142" t="s">
        <v>28</v>
      </c>
      <c r="K142" t="s">
        <v>171</v>
      </c>
      <c r="L142">
        <v>0</v>
      </c>
      <c r="M142">
        <v>0</v>
      </c>
      <c r="N142">
        <v>0</v>
      </c>
      <c r="O142">
        <v>0</v>
      </c>
      <c r="P142">
        <v>0</v>
      </c>
      <c r="Q142">
        <v>2</v>
      </c>
      <c r="R142">
        <v>5</v>
      </c>
      <c r="S142">
        <v>4</v>
      </c>
      <c r="T142">
        <v>1</v>
      </c>
      <c r="U142">
        <v>0</v>
      </c>
      <c r="V142">
        <v>0</v>
      </c>
      <c r="W142">
        <v>0</v>
      </c>
      <c r="Y142" s="22">
        <f t="shared" si="4"/>
        <v>1981</v>
      </c>
      <c r="Z142" s="22">
        <f t="shared" si="5"/>
        <v>2</v>
      </c>
      <c r="AA142" s="24">
        <v>1981</v>
      </c>
      <c r="AB142" s="24">
        <v>1982</v>
      </c>
      <c r="AK142" s="1" t="s">
        <v>20</v>
      </c>
      <c r="AM142" s="1">
        <v>26.2088</v>
      </c>
      <c r="AN142" s="1">
        <v>90.266999999999996</v>
      </c>
      <c r="AO142" s="1">
        <v>1</v>
      </c>
      <c r="AP142" s="1">
        <v>0</v>
      </c>
      <c r="AQ142" s="1">
        <v>1</v>
      </c>
      <c r="AR142">
        <v>12</v>
      </c>
      <c r="AS142" s="1">
        <v>12</v>
      </c>
    </row>
    <row r="143" spans="1:45" x14ac:dyDescent="0.25">
      <c r="A143" s="22">
        <v>74</v>
      </c>
      <c r="B143" s="22">
        <v>15</v>
      </c>
      <c r="C143" s="22">
        <v>16</v>
      </c>
      <c r="D143" s="22" t="s">
        <v>150</v>
      </c>
      <c r="E143" s="22">
        <v>2</v>
      </c>
      <c r="F143" s="23" t="s">
        <v>244</v>
      </c>
      <c r="G143" s="23" t="s">
        <v>246</v>
      </c>
      <c r="H143" s="23" t="s">
        <v>361</v>
      </c>
      <c r="I143" s="22">
        <v>1988</v>
      </c>
      <c r="J143" s="22" t="s">
        <v>161</v>
      </c>
      <c r="K143" s="22" t="s">
        <v>171</v>
      </c>
      <c r="L143" s="22">
        <v>0</v>
      </c>
      <c r="M143" s="22">
        <v>0</v>
      </c>
      <c r="N143" s="22">
        <v>0</v>
      </c>
      <c r="O143" s="22">
        <v>2.3528340000000001</v>
      </c>
      <c r="P143" s="22">
        <v>5.0528380000000004</v>
      </c>
      <c r="Q143" s="22">
        <v>25.80941</v>
      </c>
      <c r="R143" s="22">
        <v>31.302617999999999</v>
      </c>
      <c r="S143" s="22">
        <v>33.139356999999997</v>
      </c>
      <c r="T143" s="22">
        <v>64.850889999999993</v>
      </c>
      <c r="U143" s="22">
        <v>42.192339000000004</v>
      </c>
      <c r="V143" s="22">
        <v>19.323388999999999</v>
      </c>
      <c r="W143" s="22">
        <v>2.2477510000000001</v>
      </c>
      <c r="X143" s="22"/>
      <c r="Y143" s="22">
        <f t="shared" si="4"/>
        <v>1988</v>
      </c>
      <c r="Z143" s="22">
        <f t="shared" si="5"/>
        <v>1</v>
      </c>
      <c r="AA143" s="24">
        <v>1988</v>
      </c>
      <c r="AK143" s="22" t="s">
        <v>20</v>
      </c>
      <c r="AL143" s="22"/>
      <c r="AM143" s="22">
        <v>27.382999999999999</v>
      </c>
      <c r="AN143" s="22">
        <v>95.167000000000002</v>
      </c>
      <c r="AO143" s="22">
        <v>1</v>
      </c>
      <c r="AP143" s="22">
        <v>0</v>
      </c>
      <c r="AQ143" s="22">
        <v>1</v>
      </c>
      <c r="AR143" s="22">
        <v>12</v>
      </c>
      <c r="AS143" s="22">
        <v>12</v>
      </c>
    </row>
    <row r="144" spans="1:45" x14ac:dyDescent="0.25">
      <c r="A144" s="22">
        <v>97</v>
      </c>
      <c r="B144" s="22">
        <v>20</v>
      </c>
      <c r="C144" s="22">
        <v>27</v>
      </c>
      <c r="D144" s="22" t="s">
        <v>54</v>
      </c>
      <c r="E144" s="22">
        <v>3</v>
      </c>
      <c r="F144" s="23" t="s">
        <v>245</v>
      </c>
      <c r="G144" s="23" t="s">
        <v>246</v>
      </c>
      <c r="H144" s="23" t="s">
        <v>361</v>
      </c>
      <c r="I144" s="22" t="s">
        <v>172</v>
      </c>
      <c r="J144" s="22" t="s">
        <v>55</v>
      </c>
      <c r="K144" s="22" t="s">
        <v>171</v>
      </c>
      <c r="L144" s="24">
        <v>0.49200000000000005</v>
      </c>
      <c r="M144" s="24">
        <v>0.9840000000000001</v>
      </c>
      <c r="N144" s="24">
        <v>0.9840000000000001</v>
      </c>
      <c r="O144" s="24">
        <v>0.9840000000000001</v>
      </c>
      <c r="P144" s="24">
        <v>14.76</v>
      </c>
      <c r="Q144" s="24">
        <v>4.9200000000000008</v>
      </c>
      <c r="R144" s="24">
        <v>4.9200000000000008</v>
      </c>
      <c r="S144" s="24">
        <v>1.9680000000000002</v>
      </c>
      <c r="T144" s="24">
        <v>9.8400000000000016</v>
      </c>
      <c r="U144" s="24">
        <v>9.8400000000000016</v>
      </c>
      <c r="V144" s="24">
        <v>1.9680000000000002</v>
      </c>
      <c r="W144" s="24">
        <v>0</v>
      </c>
      <c r="X144" s="24"/>
      <c r="Y144" s="22">
        <f t="shared" si="4"/>
        <v>1983</v>
      </c>
      <c r="Z144" s="22">
        <f t="shared" si="5"/>
        <v>6</v>
      </c>
      <c r="AA144" s="24">
        <v>1983</v>
      </c>
      <c r="AB144" s="24">
        <v>1984</v>
      </c>
      <c r="AC144" s="24">
        <v>1985</v>
      </c>
      <c r="AD144" s="24">
        <v>1986</v>
      </c>
      <c r="AE144" s="24">
        <v>1987</v>
      </c>
      <c r="AF144" s="24">
        <v>1988</v>
      </c>
      <c r="AK144" s="22" t="s">
        <v>20</v>
      </c>
      <c r="AL144" s="22"/>
      <c r="AM144" s="22">
        <v>25.684000000000001</v>
      </c>
      <c r="AN144" s="22">
        <v>93.927999999999997</v>
      </c>
      <c r="AO144" s="22">
        <v>1</v>
      </c>
      <c r="AP144" s="22">
        <v>0</v>
      </c>
      <c r="AQ144" s="22">
        <v>1</v>
      </c>
      <c r="AR144" s="22">
        <v>12</v>
      </c>
      <c r="AS144" s="22">
        <v>12</v>
      </c>
    </row>
    <row r="145" spans="1:45" x14ac:dyDescent="0.25">
      <c r="A145" s="1">
        <v>98</v>
      </c>
      <c r="B145">
        <v>21</v>
      </c>
      <c r="C145">
        <v>28</v>
      </c>
      <c r="D145" t="s">
        <v>150</v>
      </c>
      <c r="E145">
        <v>4</v>
      </c>
      <c r="F145" s="9" t="s">
        <v>306</v>
      </c>
      <c r="G145" s="9" t="s">
        <v>307</v>
      </c>
      <c r="H145" s="9" t="s">
        <v>361</v>
      </c>
      <c r="I145">
        <v>1990</v>
      </c>
      <c r="J145" t="s">
        <v>37</v>
      </c>
      <c r="K145" t="s">
        <v>171</v>
      </c>
      <c r="M145">
        <v>0</v>
      </c>
      <c r="N145">
        <v>0.02</v>
      </c>
      <c r="O145">
        <v>0</v>
      </c>
      <c r="P145">
        <v>0</v>
      </c>
      <c r="Q145">
        <v>0.02</v>
      </c>
      <c r="R145">
        <v>0</v>
      </c>
      <c r="S145">
        <v>7.0000000000000007E-2</v>
      </c>
      <c r="T145">
        <v>0</v>
      </c>
      <c r="Y145" s="22">
        <f t="shared" si="4"/>
        <v>1990</v>
      </c>
      <c r="Z145" s="22">
        <f t="shared" si="5"/>
        <v>1</v>
      </c>
      <c r="AA145" s="24">
        <v>1990</v>
      </c>
      <c r="AK145" s="1" t="s">
        <v>30</v>
      </c>
      <c r="AL145">
        <v>34</v>
      </c>
      <c r="AO145" s="1">
        <v>0</v>
      </c>
      <c r="AP145" s="1">
        <v>0</v>
      </c>
      <c r="AQ145" s="1">
        <v>0</v>
      </c>
      <c r="AR145">
        <v>8</v>
      </c>
      <c r="AS145" s="1">
        <v>8</v>
      </c>
    </row>
    <row r="146" spans="1:45" x14ac:dyDescent="0.25">
      <c r="A146" s="1">
        <v>98</v>
      </c>
      <c r="B146">
        <v>21</v>
      </c>
      <c r="C146">
        <v>28</v>
      </c>
      <c r="D146" t="s">
        <v>150</v>
      </c>
      <c r="E146">
        <v>4.5</v>
      </c>
      <c r="F146" s="9" t="s">
        <v>306</v>
      </c>
      <c r="G146" s="9" t="s">
        <v>307</v>
      </c>
      <c r="H146" s="9" t="s">
        <v>361</v>
      </c>
      <c r="I146">
        <v>1990</v>
      </c>
      <c r="J146" t="s">
        <v>91</v>
      </c>
      <c r="K146" t="s">
        <v>171</v>
      </c>
      <c r="M146">
        <v>0</v>
      </c>
      <c r="N146">
        <v>0</v>
      </c>
      <c r="O146">
        <v>0</v>
      </c>
      <c r="P146">
        <v>2</v>
      </c>
      <c r="Q146">
        <v>4</v>
      </c>
      <c r="R146">
        <v>1</v>
      </c>
      <c r="S146">
        <v>0</v>
      </c>
      <c r="T146">
        <v>0</v>
      </c>
      <c r="Y146" s="22">
        <f t="shared" si="4"/>
        <v>1990</v>
      </c>
      <c r="Z146" s="22">
        <f t="shared" si="5"/>
        <v>1</v>
      </c>
      <c r="AA146" s="24">
        <v>1990</v>
      </c>
      <c r="AK146" s="1" t="s">
        <v>30</v>
      </c>
      <c r="AL146">
        <v>34</v>
      </c>
      <c r="AO146" s="1">
        <v>0</v>
      </c>
      <c r="AP146" s="1">
        <v>0</v>
      </c>
      <c r="AQ146" s="1">
        <v>0</v>
      </c>
      <c r="AR146">
        <v>8</v>
      </c>
      <c r="AS146" s="1">
        <v>8</v>
      </c>
    </row>
    <row r="147" spans="1:45" x14ac:dyDescent="0.25">
      <c r="A147" s="22">
        <v>107</v>
      </c>
      <c r="B147" s="22">
        <v>23</v>
      </c>
      <c r="C147" s="22">
        <v>32</v>
      </c>
      <c r="D147" s="22" t="s">
        <v>74</v>
      </c>
      <c r="E147" s="22">
        <v>5</v>
      </c>
      <c r="F147" s="23" t="s">
        <v>245</v>
      </c>
      <c r="G147" s="23" t="s">
        <v>246</v>
      </c>
      <c r="H147" s="23" t="s">
        <v>361</v>
      </c>
      <c r="I147" s="22" t="s">
        <v>173</v>
      </c>
      <c r="J147" s="22" t="s">
        <v>162</v>
      </c>
      <c r="K147" s="22" t="s">
        <v>171</v>
      </c>
      <c r="L147" s="22">
        <v>0</v>
      </c>
      <c r="M147" s="22">
        <v>0</v>
      </c>
      <c r="N147" s="22">
        <v>36</v>
      </c>
      <c r="O147" s="22">
        <v>216</v>
      </c>
      <c r="P147" s="22">
        <v>648</v>
      </c>
      <c r="Q147" s="22">
        <v>1548</v>
      </c>
      <c r="R147" s="22">
        <v>1332</v>
      </c>
      <c r="S147" s="22">
        <v>1944.0000000000002</v>
      </c>
      <c r="T147" s="22">
        <v>1224</v>
      </c>
      <c r="U147" s="22">
        <v>827.99999999999989</v>
      </c>
      <c r="V147" s="22">
        <v>360</v>
      </c>
      <c r="W147" s="22">
        <v>0</v>
      </c>
      <c r="X147" s="22"/>
      <c r="Y147" s="22">
        <f t="shared" si="4"/>
        <v>1984</v>
      </c>
      <c r="Z147" s="22">
        <f t="shared" si="5"/>
        <v>5</v>
      </c>
      <c r="AA147" s="24">
        <v>1984</v>
      </c>
      <c r="AB147" s="24">
        <v>1985</v>
      </c>
      <c r="AC147" s="24">
        <v>1986</v>
      </c>
      <c r="AD147" s="24">
        <v>1987</v>
      </c>
      <c r="AE147" s="24">
        <v>1988</v>
      </c>
      <c r="AK147" s="22" t="s">
        <v>30</v>
      </c>
      <c r="AL147" s="22">
        <v>3</v>
      </c>
      <c r="AM147" s="22"/>
      <c r="AN147" s="22"/>
      <c r="AO147" s="22">
        <v>1</v>
      </c>
      <c r="AP147" s="22">
        <v>0</v>
      </c>
      <c r="AQ147" s="22">
        <v>1</v>
      </c>
      <c r="AR147" s="22">
        <v>12</v>
      </c>
      <c r="AS147" s="22">
        <v>12</v>
      </c>
    </row>
    <row r="148" spans="1:45" x14ac:dyDescent="0.25">
      <c r="A148" s="22">
        <v>107</v>
      </c>
      <c r="B148" s="22">
        <v>23</v>
      </c>
      <c r="C148" s="22">
        <v>32</v>
      </c>
      <c r="D148" s="22" t="s">
        <v>74</v>
      </c>
      <c r="E148" s="22">
        <v>6</v>
      </c>
      <c r="F148" s="23" t="s">
        <v>245</v>
      </c>
      <c r="G148" s="23" t="s">
        <v>246</v>
      </c>
      <c r="H148" s="23" t="s">
        <v>361</v>
      </c>
      <c r="I148" s="22" t="s">
        <v>173</v>
      </c>
      <c r="J148" s="22" t="s">
        <v>164</v>
      </c>
      <c r="K148" s="22" t="s">
        <v>171</v>
      </c>
      <c r="L148" s="22">
        <v>80</v>
      </c>
      <c r="M148" s="22">
        <v>0</v>
      </c>
      <c r="N148" s="22">
        <v>0</v>
      </c>
      <c r="O148" s="22">
        <v>12</v>
      </c>
      <c r="P148" s="22">
        <v>0</v>
      </c>
      <c r="Q148" s="22">
        <v>0</v>
      </c>
      <c r="R148" s="22">
        <v>0</v>
      </c>
      <c r="S148" s="22">
        <v>0</v>
      </c>
      <c r="T148" s="22">
        <v>0</v>
      </c>
      <c r="U148" s="22">
        <v>0</v>
      </c>
      <c r="V148" s="22">
        <v>0</v>
      </c>
      <c r="W148" s="22">
        <v>0</v>
      </c>
      <c r="X148" s="22"/>
      <c r="Y148" s="22">
        <f t="shared" si="4"/>
        <v>1984</v>
      </c>
      <c r="Z148" s="22">
        <f t="shared" si="5"/>
        <v>5</v>
      </c>
      <c r="AA148" s="24">
        <v>1984</v>
      </c>
      <c r="AB148" s="24">
        <v>1985</v>
      </c>
      <c r="AC148" s="24">
        <v>1986</v>
      </c>
      <c r="AD148" s="24">
        <v>1987</v>
      </c>
      <c r="AE148" s="24">
        <v>1988</v>
      </c>
      <c r="AK148" s="22" t="s">
        <v>30</v>
      </c>
      <c r="AL148" s="22">
        <v>3</v>
      </c>
      <c r="AM148" s="22"/>
      <c r="AN148" s="22"/>
      <c r="AO148" s="22">
        <v>1</v>
      </c>
      <c r="AP148" s="22">
        <v>0</v>
      </c>
      <c r="AQ148" s="22">
        <v>1</v>
      </c>
      <c r="AR148" s="22">
        <v>12</v>
      </c>
      <c r="AS148" s="22">
        <v>12</v>
      </c>
    </row>
    <row r="149" spans="1:45" x14ac:dyDescent="0.25">
      <c r="A149" s="22">
        <v>107</v>
      </c>
      <c r="B149" s="22">
        <v>23</v>
      </c>
      <c r="C149" s="22">
        <v>32</v>
      </c>
      <c r="D149" s="22" t="s">
        <v>74</v>
      </c>
      <c r="E149" s="22">
        <v>7</v>
      </c>
      <c r="F149" s="23" t="s">
        <v>245</v>
      </c>
      <c r="G149" s="23" t="s">
        <v>246</v>
      </c>
      <c r="H149" s="23" t="s">
        <v>361</v>
      </c>
      <c r="I149" s="22" t="s">
        <v>173</v>
      </c>
      <c r="J149" s="22" t="s">
        <v>165</v>
      </c>
      <c r="K149" s="22" t="s">
        <v>171</v>
      </c>
      <c r="L149" s="22">
        <v>0</v>
      </c>
      <c r="M149" s="22">
        <v>0</v>
      </c>
      <c r="N149" s="22">
        <v>0</v>
      </c>
      <c r="O149" s="22">
        <v>11.55</v>
      </c>
      <c r="P149" s="22">
        <v>16.5</v>
      </c>
      <c r="Q149" s="22">
        <v>11.55</v>
      </c>
      <c r="R149" s="22">
        <v>0</v>
      </c>
      <c r="S149" s="22">
        <v>0</v>
      </c>
      <c r="T149" s="22">
        <v>9.9</v>
      </c>
      <c r="U149" s="22">
        <v>66</v>
      </c>
      <c r="V149" s="22">
        <v>9.9</v>
      </c>
      <c r="W149" s="22">
        <v>0</v>
      </c>
      <c r="X149" s="22"/>
      <c r="Y149" s="22">
        <f t="shared" si="4"/>
        <v>1984</v>
      </c>
      <c r="Z149" s="22">
        <f t="shared" si="5"/>
        <v>5</v>
      </c>
      <c r="AA149" s="24">
        <v>1984</v>
      </c>
      <c r="AB149" s="24">
        <v>1985</v>
      </c>
      <c r="AC149" s="24">
        <v>1986</v>
      </c>
      <c r="AD149" s="24">
        <v>1987</v>
      </c>
      <c r="AE149" s="24">
        <v>1988</v>
      </c>
      <c r="AK149" s="22" t="s">
        <v>30</v>
      </c>
      <c r="AL149" s="22">
        <v>3</v>
      </c>
      <c r="AM149" s="22"/>
      <c r="AN149" s="22"/>
      <c r="AO149" s="22">
        <v>1</v>
      </c>
      <c r="AP149" s="22">
        <v>0</v>
      </c>
      <c r="AQ149" s="22">
        <v>1</v>
      </c>
      <c r="AR149" s="22">
        <v>12</v>
      </c>
      <c r="AS149" s="22">
        <v>12</v>
      </c>
    </row>
    <row r="150" spans="1:45" x14ac:dyDescent="0.25">
      <c r="A150" s="1">
        <v>159</v>
      </c>
      <c r="B150">
        <v>36</v>
      </c>
      <c r="C150">
        <v>49</v>
      </c>
      <c r="D150" t="s">
        <v>74</v>
      </c>
      <c r="E150">
        <v>8</v>
      </c>
      <c r="F150" s="9" t="s">
        <v>314</v>
      </c>
      <c r="G150" s="9" t="s">
        <v>259</v>
      </c>
      <c r="H150" s="9" t="s">
        <v>362</v>
      </c>
      <c r="I150" t="s">
        <v>123</v>
      </c>
      <c r="J150" t="s">
        <v>75</v>
      </c>
      <c r="K150" t="s">
        <v>171</v>
      </c>
      <c r="L150" s="11">
        <v>0</v>
      </c>
      <c r="M150" s="11">
        <v>0</v>
      </c>
      <c r="N150" s="11">
        <v>0</v>
      </c>
      <c r="O150" s="11">
        <v>0</v>
      </c>
      <c r="P150" s="11"/>
      <c r="Q150" s="11"/>
      <c r="R150" s="11"/>
      <c r="S150">
        <v>0.2</v>
      </c>
      <c r="T150">
        <v>0.16</v>
      </c>
      <c r="U150">
        <v>0.03</v>
      </c>
      <c r="V150">
        <v>0</v>
      </c>
      <c r="W150">
        <v>0</v>
      </c>
      <c r="Y150" s="22">
        <f t="shared" si="4"/>
        <v>1989</v>
      </c>
      <c r="Z150" s="22">
        <f t="shared" si="5"/>
        <v>2</v>
      </c>
      <c r="AA150" s="24">
        <v>1989</v>
      </c>
      <c r="AB150" s="24">
        <v>1990</v>
      </c>
      <c r="AK150" s="1" t="s">
        <v>30</v>
      </c>
      <c r="AL150">
        <v>4</v>
      </c>
      <c r="AO150" s="1">
        <v>0</v>
      </c>
      <c r="AP150" s="1">
        <v>1</v>
      </c>
      <c r="AQ150" s="1">
        <v>1</v>
      </c>
      <c r="AR150">
        <v>9</v>
      </c>
      <c r="AS150" s="1">
        <v>9</v>
      </c>
    </row>
    <row r="151" spans="1:45" x14ac:dyDescent="0.25">
      <c r="A151" s="1">
        <v>176</v>
      </c>
      <c r="B151">
        <v>40</v>
      </c>
      <c r="C151">
        <v>53</v>
      </c>
      <c r="D151" t="s">
        <v>166</v>
      </c>
      <c r="E151">
        <v>9</v>
      </c>
      <c r="F151" s="9" t="s">
        <v>315</v>
      </c>
      <c r="G151" s="9" t="s">
        <v>316</v>
      </c>
      <c r="H151" s="9" t="s">
        <v>362</v>
      </c>
      <c r="I151" t="s">
        <v>174</v>
      </c>
      <c r="J151" t="s">
        <v>167</v>
      </c>
      <c r="K151" t="s">
        <v>171</v>
      </c>
      <c r="L151" s="11">
        <v>0</v>
      </c>
      <c r="M151" s="11">
        <v>0</v>
      </c>
      <c r="N151" s="11">
        <v>1</v>
      </c>
      <c r="O151" s="11">
        <v>2</v>
      </c>
      <c r="P151" s="11">
        <v>8</v>
      </c>
      <c r="Q151" s="11">
        <v>10</v>
      </c>
      <c r="R151" s="11">
        <v>39</v>
      </c>
      <c r="S151">
        <v>3.5</v>
      </c>
      <c r="T151">
        <v>12.7</v>
      </c>
      <c r="U151">
        <v>10</v>
      </c>
      <c r="V151">
        <v>2</v>
      </c>
      <c r="W151">
        <v>0</v>
      </c>
      <c r="Y151" s="22">
        <f t="shared" si="4"/>
        <v>1995</v>
      </c>
      <c r="Z151" s="22">
        <f t="shared" si="5"/>
        <v>2</v>
      </c>
      <c r="AA151" s="24">
        <v>1995</v>
      </c>
      <c r="AB151" s="24">
        <v>1996</v>
      </c>
      <c r="AK151" s="1" t="s">
        <v>20</v>
      </c>
      <c r="AM151">
        <v>27.583300000000001</v>
      </c>
      <c r="AN151">
        <v>95.683300000000003</v>
      </c>
      <c r="AO151" s="1">
        <v>0</v>
      </c>
      <c r="AP151" s="1">
        <v>1</v>
      </c>
      <c r="AQ151" s="1">
        <v>1</v>
      </c>
      <c r="AR151">
        <v>12</v>
      </c>
      <c r="AS151" s="1">
        <v>12</v>
      </c>
    </row>
    <row r="152" spans="1:45" x14ac:dyDescent="0.25">
      <c r="A152" s="1">
        <v>225</v>
      </c>
      <c r="B152" s="1">
        <v>44</v>
      </c>
      <c r="C152" s="1">
        <v>60</v>
      </c>
      <c r="D152" t="s">
        <v>166</v>
      </c>
      <c r="E152">
        <v>10</v>
      </c>
      <c r="F152" s="10" t="s">
        <v>315</v>
      </c>
      <c r="G152" s="10" t="s">
        <v>317</v>
      </c>
      <c r="H152" s="10" t="s">
        <v>365</v>
      </c>
      <c r="I152" s="1" t="s">
        <v>174</v>
      </c>
      <c r="J152" s="1" t="s">
        <v>168</v>
      </c>
      <c r="K152" t="s">
        <v>171</v>
      </c>
      <c r="L152" s="11">
        <v>0</v>
      </c>
      <c r="M152" s="11">
        <v>0</v>
      </c>
      <c r="N152" s="11">
        <v>0</v>
      </c>
      <c r="O152" s="11">
        <v>19</v>
      </c>
      <c r="P152" s="11">
        <v>30</v>
      </c>
      <c r="Q152" s="11">
        <v>40</v>
      </c>
      <c r="R152" s="11">
        <v>119</v>
      </c>
      <c r="S152">
        <v>29.5</v>
      </c>
      <c r="T152">
        <v>52</v>
      </c>
      <c r="U152">
        <v>60</v>
      </c>
      <c r="V152">
        <v>9</v>
      </c>
      <c r="W152">
        <v>0</v>
      </c>
      <c r="Y152" s="22">
        <f t="shared" si="4"/>
        <v>1995</v>
      </c>
      <c r="Z152" s="22">
        <f t="shared" si="5"/>
        <v>2</v>
      </c>
      <c r="AA152" s="24">
        <v>1995</v>
      </c>
      <c r="AB152" s="24">
        <v>1996</v>
      </c>
      <c r="AK152" s="1" t="s">
        <v>20</v>
      </c>
      <c r="AM152">
        <v>27.3352</v>
      </c>
      <c r="AN152">
        <v>95.412499999999994</v>
      </c>
      <c r="AO152" s="1">
        <v>0</v>
      </c>
      <c r="AP152" s="1">
        <v>1</v>
      </c>
      <c r="AQ152" s="1">
        <v>1</v>
      </c>
      <c r="AR152">
        <v>13</v>
      </c>
      <c r="AS152" s="1">
        <v>12</v>
      </c>
    </row>
    <row r="153" spans="1:45" x14ac:dyDescent="0.25">
      <c r="A153" s="1">
        <v>238</v>
      </c>
      <c r="B153">
        <v>48</v>
      </c>
      <c r="C153">
        <v>66</v>
      </c>
      <c r="D153" t="s">
        <v>166</v>
      </c>
      <c r="E153">
        <v>11</v>
      </c>
      <c r="F153" s="9" t="s">
        <v>318</v>
      </c>
      <c r="G153" s="9" t="s">
        <v>313</v>
      </c>
      <c r="H153" s="9" t="s">
        <v>362</v>
      </c>
      <c r="I153" t="s">
        <v>133</v>
      </c>
      <c r="J153" t="s">
        <v>169</v>
      </c>
      <c r="K153" t="s">
        <v>171</v>
      </c>
      <c r="L153" s="13">
        <v>0</v>
      </c>
      <c r="M153" s="13">
        <v>0</v>
      </c>
      <c r="N153" s="13">
        <v>1.5</v>
      </c>
      <c r="O153" s="13">
        <v>1.7</v>
      </c>
      <c r="P153" s="13">
        <v>45</v>
      </c>
      <c r="Q153">
        <v>80</v>
      </c>
      <c r="R153">
        <v>45</v>
      </c>
      <c r="S153">
        <v>38</v>
      </c>
      <c r="T153">
        <v>27.5</v>
      </c>
      <c r="U153">
        <v>27.5</v>
      </c>
      <c r="V153">
        <v>1</v>
      </c>
      <c r="W153" s="4">
        <v>0</v>
      </c>
      <c r="X153" s="4"/>
      <c r="Y153" s="22">
        <f t="shared" si="4"/>
        <v>1999</v>
      </c>
      <c r="Z153" s="22">
        <f t="shared" si="5"/>
        <v>2</v>
      </c>
      <c r="AA153" s="24">
        <v>1999</v>
      </c>
      <c r="AB153" s="24">
        <v>2000</v>
      </c>
      <c r="AK153" s="1" t="s">
        <v>20</v>
      </c>
      <c r="AM153">
        <v>27.3352</v>
      </c>
      <c r="AN153">
        <v>95.412499999999994</v>
      </c>
      <c r="AO153" s="1">
        <v>0</v>
      </c>
      <c r="AP153" s="1">
        <v>1</v>
      </c>
      <c r="AQ153" s="1">
        <v>1</v>
      </c>
      <c r="AR153">
        <v>12</v>
      </c>
      <c r="AS153" s="1">
        <v>12</v>
      </c>
    </row>
    <row r="154" spans="1:45" x14ac:dyDescent="0.25">
      <c r="A154" s="1">
        <v>264</v>
      </c>
      <c r="B154">
        <v>52</v>
      </c>
      <c r="C154">
        <v>71</v>
      </c>
      <c r="D154" t="s">
        <v>166</v>
      </c>
      <c r="E154">
        <v>12</v>
      </c>
      <c r="F154" s="9" t="s">
        <v>319</v>
      </c>
      <c r="G154" s="9" t="s">
        <v>320</v>
      </c>
      <c r="H154" s="9" t="s">
        <v>362</v>
      </c>
      <c r="I154" t="s">
        <v>175</v>
      </c>
      <c r="J154" t="s">
        <v>170</v>
      </c>
      <c r="K154" t="s">
        <v>171</v>
      </c>
      <c r="L154" s="11">
        <v>0</v>
      </c>
      <c r="M154" s="11">
        <v>0</v>
      </c>
      <c r="N154" s="11">
        <v>0</v>
      </c>
      <c r="O154" s="11">
        <v>0</v>
      </c>
      <c r="P154" s="11">
        <v>0.5</v>
      </c>
      <c r="Q154">
        <v>19.666666666666668</v>
      </c>
      <c r="R154">
        <v>14</v>
      </c>
      <c r="S154">
        <v>50.5</v>
      </c>
      <c r="T154">
        <v>50</v>
      </c>
      <c r="U154">
        <v>46</v>
      </c>
      <c r="V154">
        <v>1.5</v>
      </c>
      <c r="W154">
        <v>0</v>
      </c>
      <c r="Y154" s="22">
        <f t="shared" si="4"/>
        <v>2000</v>
      </c>
      <c r="Z154" s="22">
        <f t="shared" si="5"/>
        <v>2</v>
      </c>
      <c r="AA154" s="24">
        <v>2000</v>
      </c>
      <c r="AB154" s="24">
        <v>2001</v>
      </c>
      <c r="AK154" s="1" t="s">
        <v>20</v>
      </c>
      <c r="AM154">
        <v>27.384</v>
      </c>
      <c r="AN154">
        <v>95.165999999999997</v>
      </c>
      <c r="AO154" s="1">
        <v>0</v>
      </c>
      <c r="AP154" s="1">
        <v>1</v>
      </c>
      <c r="AQ154" s="1">
        <v>1</v>
      </c>
      <c r="AR154">
        <v>12</v>
      </c>
      <c r="AS154" s="1">
        <v>12</v>
      </c>
    </row>
    <row r="155" spans="1:45" x14ac:dyDescent="0.25">
      <c r="A155" s="1">
        <v>273</v>
      </c>
      <c r="B155" s="1">
        <v>54</v>
      </c>
      <c r="C155" s="1">
        <v>73</v>
      </c>
      <c r="D155" t="s">
        <v>88</v>
      </c>
      <c r="E155">
        <v>13</v>
      </c>
      <c r="F155" s="9" t="s">
        <v>260</v>
      </c>
      <c r="G155" s="9" t="s">
        <v>308</v>
      </c>
      <c r="H155" s="9" t="s">
        <v>361</v>
      </c>
      <c r="I155">
        <v>1988</v>
      </c>
      <c r="J155" t="s">
        <v>89</v>
      </c>
      <c r="K155" t="s">
        <v>171</v>
      </c>
      <c r="O155">
        <v>0</v>
      </c>
      <c r="P155">
        <v>0</v>
      </c>
      <c r="Q155">
        <v>0.67</v>
      </c>
      <c r="R155">
        <v>0</v>
      </c>
      <c r="S155">
        <v>2</v>
      </c>
      <c r="T155">
        <v>0.83</v>
      </c>
      <c r="U155">
        <v>0.17</v>
      </c>
      <c r="V155">
        <v>0</v>
      </c>
      <c r="Y155" s="22">
        <f t="shared" si="4"/>
        <v>1988</v>
      </c>
      <c r="Z155" s="22">
        <f t="shared" si="5"/>
        <v>1</v>
      </c>
      <c r="AA155" s="24">
        <v>1988</v>
      </c>
      <c r="AK155" s="1" t="s">
        <v>20</v>
      </c>
      <c r="AM155">
        <v>26.121300000000002</v>
      </c>
      <c r="AN155">
        <v>91.977900000000005</v>
      </c>
      <c r="AO155" s="1">
        <v>0</v>
      </c>
      <c r="AP155" s="1">
        <v>0</v>
      </c>
      <c r="AQ155" s="1">
        <v>0</v>
      </c>
      <c r="AR155">
        <v>8</v>
      </c>
      <c r="AS155" s="1">
        <v>8</v>
      </c>
    </row>
    <row r="156" spans="1:45" x14ac:dyDescent="0.25">
      <c r="A156" s="1">
        <v>383</v>
      </c>
      <c r="B156" s="1">
        <v>68</v>
      </c>
      <c r="C156" s="1">
        <v>90</v>
      </c>
      <c r="D156" t="s">
        <v>42</v>
      </c>
      <c r="E156">
        <v>14</v>
      </c>
      <c r="F156" s="9" t="s">
        <v>291</v>
      </c>
      <c r="G156" s="9" t="s">
        <v>331</v>
      </c>
      <c r="H156" s="9" t="s">
        <v>362</v>
      </c>
      <c r="I156" t="s">
        <v>142</v>
      </c>
      <c r="J156" t="s">
        <v>103</v>
      </c>
      <c r="K156" t="s">
        <v>171</v>
      </c>
      <c r="L156" s="12">
        <v>0</v>
      </c>
      <c r="M156" s="12">
        <v>0</v>
      </c>
      <c r="N156" s="2">
        <v>4.5814715871929996</v>
      </c>
      <c r="O156" s="2">
        <v>19.349354200650001</v>
      </c>
      <c r="P156" s="2">
        <v>72.365776968719999</v>
      </c>
      <c r="Q156" s="2">
        <v>64.749363657139995</v>
      </c>
      <c r="R156" s="2">
        <v>52.46873448545</v>
      </c>
      <c r="S156" s="2">
        <v>42.051821556070003</v>
      </c>
      <c r="T156" s="2">
        <v>12.04520201423</v>
      </c>
      <c r="U156" s="2">
        <v>4.422878397441</v>
      </c>
      <c r="V156" s="2">
        <v>3.3363672900069998</v>
      </c>
      <c r="W156" s="2">
        <v>0</v>
      </c>
      <c r="X156" s="2"/>
      <c r="Y156" s="22">
        <f t="shared" si="4"/>
        <v>2004</v>
      </c>
      <c r="Z156" s="22">
        <f t="shared" si="5"/>
        <v>2</v>
      </c>
      <c r="AA156" s="24">
        <v>2004</v>
      </c>
      <c r="AB156" s="24">
        <v>2005</v>
      </c>
      <c r="AK156" s="1" t="s">
        <v>30</v>
      </c>
      <c r="AL156">
        <v>48</v>
      </c>
      <c r="AO156" s="1">
        <v>0</v>
      </c>
      <c r="AP156" s="1">
        <v>1</v>
      </c>
      <c r="AQ156" s="1">
        <v>1</v>
      </c>
      <c r="AR156">
        <v>12</v>
      </c>
      <c r="AS156" s="1">
        <v>12</v>
      </c>
    </row>
    <row r="157" spans="1:45" x14ac:dyDescent="0.25">
      <c r="A157" s="22">
        <v>12</v>
      </c>
      <c r="B157" s="22">
        <v>2</v>
      </c>
      <c r="C157" s="22">
        <v>3</v>
      </c>
      <c r="D157" s="22" t="s">
        <v>19</v>
      </c>
      <c r="E157" s="22">
        <v>2</v>
      </c>
      <c r="F157" s="23" t="s">
        <v>218</v>
      </c>
      <c r="G157" s="23" t="s">
        <v>219</v>
      </c>
      <c r="H157" s="23" t="s">
        <v>365</v>
      </c>
      <c r="I157" s="22" t="s">
        <v>114</v>
      </c>
      <c r="J157" s="22" t="s">
        <v>22</v>
      </c>
      <c r="K157" s="22" t="s">
        <v>187</v>
      </c>
      <c r="L157" s="22">
        <v>170.55499999999998</v>
      </c>
      <c r="M157" s="22">
        <v>170.55499999999998</v>
      </c>
      <c r="N157" s="22">
        <v>348.81</v>
      </c>
      <c r="O157" s="22">
        <v>352.66</v>
      </c>
      <c r="P157" s="22">
        <v>0</v>
      </c>
      <c r="Q157" s="22">
        <v>9.625</v>
      </c>
      <c r="R157" s="22">
        <v>0</v>
      </c>
      <c r="S157" s="22">
        <v>13.86</v>
      </c>
      <c r="T157" s="22">
        <v>46.199999999999996</v>
      </c>
      <c r="U157" s="22">
        <v>58.905000000000001</v>
      </c>
      <c r="V157" s="22">
        <v>13.090000000000002</v>
      </c>
      <c r="W157" s="22">
        <v>9.625</v>
      </c>
      <c r="X157" s="22"/>
      <c r="Y157" s="22">
        <f t="shared" si="4"/>
        <v>1980</v>
      </c>
      <c r="Z157" s="22">
        <f t="shared" si="5"/>
        <v>2</v>
      </c>
      <c r="AA157" s="24">
        <v>1980</v>
      </c>
      <c r="AB157" s="24">
        <v>1981</v>
      </c>
      <c r="AK157" s="22" t="s">
        <v>30</v>
      </c>
      <c r="AL157" s="22">
        <v>54</v>
      </c>
      <c r="AM157" s="22"/>
      <c r="AN157" s="22"/>
      <c r="AO157" s="22">
        <v>0</v>
      </c>
      <c r="AP157" s="22">
        <v>1</v>
      </c>
      <c r="AQ157" s="22">
        <v>1</v>
      </c>
      <c r="AR157" s="22">
        <v>20</v>
      </c>
      <c r="AS157" s="22">
        <v>12</v>
      </c>
    </row>
    <row r="158" spans="1:45" x14ac:dyDescent="0.25">
      <c r="A158" s="22">
        <v>44</v>
      </c>
      <c r="B158" s="22">
        <v>8</v>
      </c>
      <c r="C158" s="22">
        <v>9</v>
      </c>
      <c r="D158" s="22" t="s">
        <v>29</v>
      </c>
      <c r="E158" s="22">
        <v>3</v>
      </c>
      <c r="F158" s="23" t="s">
        <v>224</v>
      </c>
      <c r="G158" s="23" t="s">
        <v>220</v>
      </c>
      <c r="H158" s="23" t="s">
        <v>531</v>
      </c>
      <c r="I158" s="22" t="s">
        <v>155</v>
      </c>
      <c r="J158" s="22" t="s">
        <v>32</v>
      </c>
      <c r="K158" s="22" t="s">
        <v>187</v>
      </c>
      <c r="L158" s="22">
        <v>1.125</v>
      </c>
      <c r="M158" s="22">
        <v>1.125</v>
      </c>
      <c r="N158" s="22">
        <v>2.5049999999999999</v>
      </c>
      <c r="O158" s="22">
        <v>2.13</v>
      </c>
      <c r="P158" s="22">
        <v>0.495</v>
      </c>
      <c r="Q158" s="22">
        <v>0.495</v>
      </c>
      <c r="R158" s="22">
        <v>1.5</v>
      </c>
      <c r="S158" s="22">
        <v>1.9949999999999999</v>
      </c>
      <c r="T158" s="22">
        <v>0.375</v>
      </c>
      <c r="U158" s="22">
        <v>3.2850000000000001</v>
      </c>
      <c r="V158" s="22">
        <v>3.4950000000000001</v>
      </c>
      <c r="W158" s="22">
        <v>6.4050000000000002</v>
      </c>
      <c r="X158" s="22"/>
      <c r="Y158" s="22">
        <f t="shared" si="4"/>
        <v>1987</v>
      </c>
      <c r="Z158" s="22">
        <f t="shared" si="5"/>
        <v>2</v>
      </c>
      <c r="AA158" s="24">
        <v>1987</v>
      </c>
      <c r="AB158" s="24">
        <v>1988</v>
      </c>
      <c r="AK158" s="22" t="s">
        <v>20</v>
      </c>
      <c r="AL158" s="22"/>
      <c r="AM158" s="22">
        <v>23.134399999999999</v>
      </c>
      <c r="AN158" s="22">
        <v>80.193100000000001</v>
      </c>
      <c r="AO158" s="22">
        <v>1</v>
      </c>
      <c r="AP158" s="22">
        <v>0</v>
      </c>
      <c r="AQ158" s="22">
        <v>1</v>
      </c>
      <c r="AR158" s="22">
        <v>24</v>
      </c>
      <c r="AS158" s="22">
        <v>12</v>
      </c>
    </row>
    <row r="159" spans="1:45" x14ac:dyDescent="0.25">
      <c r="A159" s="22">
        <v>49</v>
      </c>
      <c r="B159" s="22">
        <v>9</v>
      </c>
      <c r="C159" s="22">
        <v>10</v>
      </c>
      <c r="D159" s="22" t="s">
        <v>33</v>
      </c>
      <c r="E159" s="22">
        <v>4</v>
      </c>
      <c r="F159" s="23" t="s">
        <v>228</v>
      </c>
      <c r="G159" s="23" t="s">
        <v>226</v>
      </c>
      <c r="H159" s="23" t="s">
        <v>362</v>
      </c>
      <c r="I159" s="22" t="s">
        <v>155</v>
      </c>
      <c r="J159" s="22" t="s">
        <v>36</v>
      </c>
      <c r="K159" s="22" t="s">
        <v>187</v>
      </c>
      <c r="L159" s="22">
        <v>0.95000000000000007</v>
      </c>
      <c r="M159" s="22">
        <v>0</v>
      </c>
      <c r="N159" s="22">
        <v>0</v>
      </c>
      <c r="O159" s="22">
        <v>0</v>
      </c>
      <c r="P159" s="22">
        <v>0</v>
      </c>
      <c r="Q159" s="22">
        <v>0</v>
      </c>
      <c r="R159" s="22">
        <v>0</v>
      </c>
      <c r="S159" s="22">
        <v>1.1399999999999999</v>
      </c>
      <c r="T159" s="22">
        <v>0</v>
      </c>
      <c r="U159" s="22">
        <v>0</v>
      </c>
      <c r="V159" s="22">
        <v>0</v>
      </c>
      <c r="W159" s="22">
        <v>0.95000000000000007</v>
      </c>
      <c r="X159" s="22"/>
      <c r="Y159" s="22">
        <f t="shared" si="4"/>
        <v>1987</v>
      </c>
      <c r="Z159" s="22">
        <f t="shared" si="5"/>
        <v>2</v>
      </c>
      <c r="AA159" s="24">
        <v>1987</v>
      </c>
      <c r="AB159" s="24">
        <v>1988</v>
      </c>
      <c r="AK159" s="22" t="s">
        <v>30</v>
      </c>
      <c r="AL159" s="22">
        <v>20</v>
      </c>
      <c r="AM159" s="22"/>
      <c r="AN159" s="22"/>
      <c r="AO159" s="22">
        <v>0</v>
      </c>
      <c r="AP159" s="22">
        <v>1</v>
      </c>
      <c r="AQ159" s="22">
        <v>1</v>
      </c>
      <c r="AR159" s="22">
        <v>12</v>
      </c>
      <c r="AS159" s="22">
        <v>12</v>
      </c>
    </row>
    <row r="160" spans="1:45" x14ac:dyDescent="0.25">
      <c r="A160" s="22">
        <v>50</v>
      </c>
      <c r="B160" s="22">
        <v>10</v>
      </c>
      <c r="C160" s="22">
        <v>11</v>
      </c>
      <c r="D160" s="22" t="s">
        <v>29</v>
      </c>
      <c r="E160" s="22">
        <v>5</v>
      </c>
      <c r="F160" s="23" t="s">
        <v>322</v>
      </c>
      <c r="G160" s="23" t="s">
        <v>230</v>
      </c>
      <c r="H160" s="23" t="s">
        <v>362</v>
      </c>
      <c r="I160" s="22" t="s">
        <v>155</v>
      </c>
      <c r="J160" s="22" t="s">
        <v>37</v>
      </c>
      <c r="K160" s="22" t="s">
        <v>187</v>
      </c>
      <c r="L160" s="22">
        <v>0</v>
      </c>
      <c r="M160" s="22">
        <v>0</v>
      </c>
      <c r="N160" s="22">
        <v>4.8</v>
      </c>
      <c r="O160" s="22">
        <v>4</v>
      </c>
      <c r="P160" s="22">
        <v>0</v>
      </c>
      <c r="Q160" s="22">
        <v>0</v>
      </c>
      <c r="R160" s="22">
        <v>2</v>
      </c>
      <c r="S160" s="22">
        <v>4</v>
      </c>
      <c r="T160" s="22">
        <v>0</v>
      </c>
      <c r="U160" s="22">
        <v>3</v>
      </c>
      <c r="V160" s="22">
        <v>3</v>
      </c>
      <c r="W160" s="22">
        <v>5</v>
      </c>
      <c r="X160" s="22"/>
      <c r="Y160" s="22">
        <f t="shared" si="4"/>
        <v>1987</v>
      </c>
      <c r="Z160" s="22">
        <f t="shared" si="5"/>
        <v>2</v>
      </c>
      <c r="AA160" s="24">
        <v>1987</v>
      </c>
      <c r="AB160" s="24">
        <v>1988</v>
      </c>
      <c r="AK160" s="22" t="s">
        <v>30</v>
      </c>
      <c r="AL160" s="22">
        <v>21</v>
      </c>
      <c r="AM160" s="22"/>
      <c r="AN160" s="22"/>
      <c r="AO160" s="22">
        <v>0</v>
      </c>
      <c r="AP160" s="22">
        <v>1</v>
      </c>
      <c r="AQ160" s="22">
        <v>1</v>
      </c>
      <c r="AR160" s="22">
        <v>12</v>
      </c>
      <c r="AS160" s="22">
        <v>12</v>
      </c>
    </row>
    <row r="161" spans="1:45" x14ac:dyDescent="0.25">
      <c r="A161" s="22">
        <v>59</v>
      </c>
      <c r="B161" s="22">
        <v>11</v>
      </c>
      <c r="C161" s="22">
        <v>12</v>
      </c>
      <c r="D161" s="22" t="s">
        <v>38</v>
      </c>
      <c r="E161" s="22">
        <v>6</v>
      </c>
      <c r="F161" s="23" t="s">
        <v>245</v>
      </c>
      <c r="G161" s="23" t="s">
        <v>246</v>
      </c>
      <c r="H161" s="23" t="s">
        <v>361</v>
      </c>
      <c r="I161" s="22" t="s">
        <v>121</v>
      </c>
      <c r="J161" s="22" t="s">
        <v>39</v>
      </c>
      <c r="K161" s="22" t="s">
        <v>187</v>
      </c>
      <c r="L161" s="22">
        <v>262.40641200000005</v>
      </c>
      <c r="M161" s="22">
        <v>242.67179400000001</v>
      </c>
      <c r="N161" s="22">
        <v>157.882926</v>
      </c>
      <c r="O161" s="22">
        <v>100.13868000000001</v>
      </c>
      <c r="P161" s="22">
        <v>34.354626000000003</v>
      </c>
      <c r="Q161" s="22">
        <v>11.69481</v>
      </c>
      <c r="R161" s="22">
        <v>55.550845999999993</v>
      </c>
      <c r="S161" s="22">
        <v>95.022075999999998</v>
      </c>
      <c r="T161" s="22">
        <v>155.689526</v>
      </c>
      <c r="U161" s="22">
        <v>261.67660799999999</v>
      </c>
      <c r="V161" s="22">
        <v>280.67942800000003</v>
      </c>
      <c r="W161" s="22">
        <v>342.81047400000006</v>
      </c>
      <c r="X161" s="22"/>
      <c r="Y161" s="22">
        <f t="shared" si="4"/>
        <v>1983</v>
      </c>
      <c r="Z161" s="22">
        <f t="shared" si="5"/>
        <v>4</v>
      </c>
      <c r="AA161" s="24">
        <v>1983</v>
      </c>
      <c r="AB161" s="24">
        <v>1984</v>
      </c>
      <c r="AC161" s="24">
        <v>1985</v>
      </c>
      <c r="AD161" s="24">
        <v>1986</v>
      </c>
      <c r="AK161" s="22" t="s">
        <v>30</v>
      </c>
      <c r="AL161" s="22">
        <v>39</v>
      </c>
      <c r="AM161" s="22"/>
      <c r="AN161" s="22"/>
      <c r="AO161" s="22">
        <v>1</v>
      </c>
      <c r="AP161" s="22">
        <v>0</v>
      </c>
      <c r="AQ161" s="22">
        <v>1</v>
      </c>
      <c r="AR161" s="22">
        <v>12</v>
      </c>
      <c r="AS161" s="22">
        <v>12</v>
      </c>
    </row>
    <row r="162" spans="1:45" x14ac:dyDescent="0.25">
      <c r="A162" s="22">
        <v>60</v>
      </c>
      <c r="B162" s="22">
        <v>12</v>
      </c>
      <c r="C162" s="22">
        <v>13</v>
      </c>
      <c r="D162" s="22" t="s">
        <v>40</v>
      </c>
      <c r="E162" s="22">
        <v>7</v>
      </c>
      <c r="F162" s="23" t="s">
        <v>245</v>
      </c>
      <c r="G162" s="23" t="s">
        <v>246</v>
      </c>
      <c r="H162" s="23" t="s">
        <v>361</v>
      </c>
      <c r="I162" s="22" t="s">
        <v>188</v>
      </c>
      <c r="J162" s="22" t="s">
        <v>41</v>
      </c>
      <c r="K162" s="22" t="s">
        <v>187</v>
      </c>
      <c r="L162" s="22">
        <v>7.9</v>
      </c>
      <c r="M162" s="22">
        <v>7.9</v>
      </c>
      <c r="N162" s="22">
        <v>0</v>
      </c>
      <c r="O162" s="22">
        <v>1.58</v>
      </c>
      <c r="P162" s="22">
        <v>7.9</v>
      </c>
      <c r="Q162" s="22">
        <v>6.32</v>
      </c>
      <c r="R162" s="22">
        <v>15.8</v>
      </c>
      <c r="S162" s="22">
        <v>31.6</v>
      </c>
      <c r="T162" s="22">
        <v>15.8</v>
      </c>
      <c r="U162" s="22">
        <v>0</v>
      </c>
      <c r="V162" s="22">
        <v>0</v>
      </c>
      <c r="W162" s="22">
        <v>5.53</v>
      </c>
      <c r="X162" s="22"/>
      <c r="Y162" s="22">
        <f t="shared" si="4"/>
        <v>1980</v>
      </c>
      <c r="Z162" s="22">
        <f t="shared" si="5"/>
        <v>2</v>
      </c>
      <c r="AA162" s="24">
        <v>1980</v>
      </c>
      <c r="AB162" s="24">
        <v>1981</v>
      </c>
      <c r="AK162" s="22" t="s">
        <v>30</v>
      </c>
      <c r="AL162" s="22">
        <v>40</v>
      </c>
      <c r="AM162" s="22"/>
      <c r="AN162" s="22"/>
      <c r="AO162" s="22">
        <v>1</v>
      </c>
      <c r="AP162" s="22">
        <v>0</v>
      </c>
      <c r="AQ162" s="22">
        <v>1</v>
      </c>
      <c r="AR162" s="22">
        <v>12</v>
      </c>
      <c r="AS162" s="22">
        <v>12</v>
      </c>
    </row>
    <row r="163" spans="1:45" x14ac:dyDescent="0.25">
      <c r="A163" s="22">
        <v>61</v>
      </c>
      <c r="B163" s="22">
        <v>13</v>
      </c>
      <c r="C163" s="22">
        <v>14</v>
      </c>
      <c r="D163" s="22" t="s">
        <v>42</v>
      </c>
      <c r="E163" s="22">
        <v>8</v>
      </c>
      <c r="F163" s="23" t="s">
        <v>222</v>
      </c>
      <c r="G163" s="23" t="s">
        <v>241</v>
      </c>
      <c r="H163" s="23" t="s">
        <v>365</v>
      </c>
      <c r="I163" s="22" t="s">
        <v>156</v>
      </c>
      <c r="J163" s="22" t="s">
        <v>43</v>
      </c>
      <c r="K163" s="22" t="s">
        <v>187</v>
      </c>
      <c r="L163" s="22">
        <v>2.4000000000000004</v>
      </c>
      <c r="M163" s="22">
        <v>1.2000000000000002</v>
      </c>
      <c r="N163" s="22">
        <v>1.2000000000000002</v>
      </c>
      <c r="O163" s="22">
        <v>1.2000000000000002</v>
      </c>
      <c r="P163" s="22">
        <v>0.60000000000000009</v>
      </c>
      <c r="Q163" s="22">
        <v>1.7999999999999998</v>
      </c>
      <c r="R163" s="22">
        <v>0.89999999999999991</v>
      </c>
      <c r="S163" s="22">
        <v>3.3000000000000003</v>
      </c>
      <c r="T163" s="22">
        <v>2.4</v>
      </c>
      <c r="U163" s="22">
        <v>6</v>
      </c>
      <c r="V163" s="22">
        <v>6.9</v>
      </c>
      <c r="W163" s="22">
        <v>3</v>
      </c>
      <c r="X163" s="22"/>
      <c r="Y163" s="22">
        <f t="shared" si="4"/>
        <v>1988</v>
      </c>
      <c r="Z163" s="22">
        <f t="shared" si="5"/>
        <v>2</v>
      </c>
      <c r="AA163" s="24">
        <v>1988</v>
      </c>
      <c r="AB163" s="24">
        <v>1989</v>
      </c>
      <c r="AK163" s="22" t="s">
        <v>30</v>
      </c>
      <c r="AL163" s="22">
        <v>18</v>
      </c>
      <c r="AM163" s="22"/>
      <c r="AN163" s="22"/>
      <c r="AO163" s="22">
        <v>0</v>
      </c>
      <c r="AP163" s="22">
        <v>1</v>
      </c>
      <c r="AQ163" s="22">
        <v>1</v>
      </c>
      <c r="AR163" s="22">
        <v>19</v>
      </c>
      <c r="AS163" s="22">
        <v>12</v>
      </c>
    </row>
    <row r="164" spans="1:45" x14ac:dyDescent="0.25">
      <c r="A164" s="22">
        <v>97</v>
      </c>
      <c r="B164" s="22">
        <v>20</v>
      </c>
      <c r="C164" s="22">
        <v>27</v>
      </c>
      <c r="D164" s="22" t="s">
        <v>54</v>
      </c>
      <c r="E164" s="22">
        <v>9</v>
      </c>
      <c r="F164" s="23" t="s">
        <v>244</v>
      </c>
      <c r="G164" s="23" t="s">
        <v>246</v>
      </c>
      <c r="H164" s="23" t="s">
        <v>361</v>
      </c>
      <c r="I164" s="22" t="s">
        <v>149</v>
      </c>
      <c r="J164" s="22" t="s">
        <v>55</v>
      </c>
      <c r="K164" s="22" t="s">
        <v>187</v>
      </c>
      <c r="L164" s="24">
        <v>137.76</v>
      </c>
      <c r="M164" s="24">
        <v>127.92000000000002</v>
      </c>
      <c r="N164" s="24">
        <v>118.08</v>
      </c>
      <c r="O164" s="24">
        <v>59.04</v>
      </c>
      <c r="P164" s="24">
        <v>29.52</v>
      </c>
      <c r="Q164" s="24">
        <v>14.76</v>
      </c>
      <c r="R164" s="24">
        <v>9.8400000000000016</v>
      </c>
      <c r="S164" s="24">
        <v>9.8400000000000016</v>
      </c>
      <c r="T164" s="24">
        <v>14.76</v>
      </c>
      <c r="U164" s="24">
        <v>29.52</v>
      </c>
      <c r="V164" s="24">
        <v>68.88</v>
      </c>
      <c r="W164" s="24">
        <v>108.24000000000001</v>
      </c>
      <c r="X164" s="24"/>
      <c r="Y164" s="22">
        <f t="shared" si="4"/>
        <v>1983</v>
      </c>
      <c r="Z164" s="22">
        <f t="shared" si="5"/>
        <v>6</v>
      </c>
      <c r="AA164" s="24">
        <v>1983</v>
      </c>
      <c r="AB164" s="24">
        <v>1984</v>
      </c>
      <c r="AC164" s="24">
        <v>1985</v>
      </c>
      <c r="AD164" s="24">
        <v>1986</v>
      </c>
      <c r="AE164" s="24">
        <v>1987</v>
      </c>
      <c r="AF164" s="24">
        <v>1988</v>
      </c>
      <c r="AK164" s="22" t="s">
        <v>20</v>
      </c>
      <c r="AL164" s="22"/>
      <c r="AM164" s="22">
        <v>25.684000000000001</v>
      </c>
      <c r="AN164" s="22">
        <v>93.927999999999997</v>
      </c>
      <c r="AO164" s="22">
        <v>1</v>
      </c>
      <c r="AP164" s="22">
        <v>0</v>
      </c>
      <c r="AQ164" s="22">
        <v>1</v>
      </c>
      <c r="AR164" s="22">
        <v>12</v>
      </c>
      <c r="AS164" s="22">
        <v>12</v>
      </c>
    </row>
    <row r="165" spans="1:45" x14ac:dyDescent="0.25">
      <c r="A165" s="22">
        <v>107</v>
      </c>
      <c r="B165" s="22">
        <v>23</v>
      </c>
      <c r="C165" s="22">
        <v>32</v>
      </c>
      <c r="D165" s="22" t="s">
        <v>74</v>
      </c>
      <c r="E165" s="22">
        <v>10</v>
      </c>
      <c r="F165" s="23" t="s">
        <v>244</v>
      </c>
      <c r="G165" s="23" t="s">
        <v>246</v>
      </c>
      <c r="H165" s="23" t="s">
        <v>361</v>
      </c>
      <c r="I165" s="22" t="s">
        <v>163</v>
      </c>
      <c r="J165" s="22" t="s">
        <v>164</v>
      </c>
      <c r="K165" s="22" t="s">
        <v>187</v>
      </c>
      <c r="L165" s="22">
        <v>80</v>
      </c>
      <c r="M165" s="22">
        <v>0</v>
      </c>
      <c r="N165" s="22">
        <v>0</v>
      </c>
      <c r="O165" s="22">
        <v>12</v>
      </c>
      <c r="P165" s="22">
        <v>0</v>
      </c>
      <c r="Q165" s="22">
        <v>0</v>
      </c>
      <c r="R165" s="22">
        <v>0</v>
      </c>
      <c r="S165" s="22">
        <v>0</v>
      </c>
      <c r="T165" s="22">
        <v>0</v>
      </c>
      <c r="U165" s="22">
        <v>0</v>
      </c>
      <c r="V165" s="22">
        <v>0</v>
      </c>
      <c r="W165" s="22">
        <v>0</v>
      </c>
      <c r="X165" s="22"/>
      <c r="Y165" s="22">
        <f t="shared" si="4"/>
        <v>1984</v>
      </c>
      <c r="Z165" s="22">
        <f t="shared" si="5"/>
        <v>5</v>
      </c>
      <c r="AA165" s="24">
        <v>1984</v>
      </c>
      <c r="AB165" s="24">
        <v>1985</v>
      </c>
      <c r="AC165" s="24">
        <v>1986</v>
      </c>
      <c r="AD165" s="24">
        <v>1987</v>
      </c>
      <c r="AE165" s="24">
        <v>1988</v>
      </c>
      <c r="AK165" s="22" t="s">
        <v>30</v>
      </c>
      <c r="AL165" s="22">
        <v>3</v>
      </c>
      <c r="AM165" s="22"/>
      <c r="AN165" s="22"/>
      <c r="AO165" s="22">
        <v>1</v>
      </c>
      <c r="AP165" s="22">
        <v>0</v>
      </c>
      <c r="AQ165" s="22">
        <v>1</v>
      </c>
      <c r="AR165" s="22">
        <v>12</v>
      </c>
      <c r="AS165" s="22">
        <v>12</v>
      </c>
    </row>
    <row r="166" spans="1:45" x14ac:dyDescent="0.25">
      <c r="A166" s="22">
        <v>107</v>
      </c>
      <c r="B166" s="22">
        <v>23</v>
      </c>
      <c r="C166" s="22">
        <v>32</v>
      </c>
      <c r="D166" s="22" t="s">
        <v>74</v>
      </c>
      <c r="E166" s="22">
        <v>11</v>
      </c>
      <c r="F166" s="23" t="s">
        <v>244</v>
      </c>
      <c r="G166" s="23" t="s">
        <v>246</v>
      </c>
      <c r="H166" s="23" t="s">
        <v>361</v>
      </c>
      <c r="I166" s="22" t="s">
        <v>163</v>
      </c>
      <c r="J166" s="22" t="s">
        <v>165</v>
      </c>
      <c r="K166" s="22" t="s">
        <v>187</v>
      </c>
      <c r="L166" s="22">
        <v>726.00000000000011</v>
      </c>
      <c r="M166" s="22">
        <v>660</v>
      </c>
      <c r="N166" s="22">
        <v>379.49999999999994</v>
      </c>
      <c r="O166" s="22">
        <v>181.50000000000003</v>
      </c>
      <c r="P166" s="22">
        <v>214.5</v>
      </c>
      <c r="Q166" s="22">
        <v>230.99999999999997</v>
      </c>
      <c r="R166" s="22">
        <v>49.5</v>
      </c>
      <c r="S166" s="22">
        <v>33</v>
      </c>
      <c r="T166" s="22">
        <v>0</v>
      </c>
      <c r="U166" s="22">
        <v>0</v>
      </c>
      <c r="V166" s="22">
        <v>676.49999999999989</v>
      </c>
      <c r="W166" s="22">
        <v>511.5</v>
      </c>
      <c r="X166" s="22"/>
      <c r="Y166" s="22">
        <f t="shared" si="4"/>
        <v>1984</v>
      </c>
      <c r="Z166" s="22">
        <f t="shared" si="5"/>
        <v>5</v>
      </c>
      <c r="AA166" s="24">
        <v>1984</v>
      </c>
      <c r="AB166" s="24">
        <v>1985</v>
      </c>
      <c r="AC166" s="24">
        <v>1986</v>
      </c>
      <c r="AD166" s="24">
        <v>1987</v>
      </c>
      <c r="AE166" s="24">
        <v>1988</v>
      </c>
      <c r="AK166" s="22" t="s">
        <v>30</v>
      </c>
      <c r="AL166" s="22">
        <v>3</v>
      </c>
      <c r="AM166" s="22"/>
      <c r="AN166" s="22"/>
      <c r="AO166" s="22">
        <v>1</v>
      </c>
      <c r="AP166" s="22">
        <v>0</v>
      </c>
      <c r="AQ166" s="22">
        <v>1</v>
      </c>
      <c r="AR166" s="22">
        <v>12</v>
      </c>
      <c r="AS166" s="22">
        <v>12</v>
      </c>
    </row>
    <row r="167" spans="1:45" x14ac:dyDescent="0.25">
      <c r="A167" s="22">
        <v>112</v>
      </c>
      <c r="B167" s="22">
        <v>25</v>
      </c>
      <c r="C167" s="22">
        <v>34</v>
      </c>
      <c r="D167" s="22" t="s">
        <v>42</v>
      </c>
      <c r="E167" s="22">
        <v>12</v>
      </c>
      <c r="F167" s="23" t="s">
        <v>231</v>
      </c>
      <c r="G167" s="23" t="s">
        <v>227</v>
      </c>
      <c r="H167" s="23" t="s">
        <v>531</v>
      </c>
      <c r="I167" s="22" t="s">
        <v>127</v>
      </c>
      <c r="J167" s="22" t="s">
        <v>59</v>
      </c>
      <c r="K167" s="22" t="s">
        <v>187</v>
      </c>
      <c r="L167" s="22">
        <v>25.717394030235194</v>
      </c>
      <c r="M167" s="22">
        <v>15.251101580013762</v>
      </c>
      <c r="N167" s="22">
        <v>23.749543965469428</v>
      </c>
      <c r="O167" s="22">
        <v>2.1588123606388727</v>
      </c>
      <c r="P167" s="22">
        <v>2.4797156058659784</v>
      </c>
      <c r="Q167" s="22">
        <v>2.2989458123265809</v>
      </c>
      <c r="R167" s="22">
        <v>9.5913866007446735</v>
      </c>
      <c r="S167" s="22">
        <v>4.9350396976290973</v>
      </c>
      <c r="T167" s="22">
        <v>29.515515725480171</v>
      </c>
      <c r="U167" s="22">
        <v>32.156916415442296</v>
      </c>
      <c r="V167" s="22">
        <v>22.476699402784696</v>
      </c>
      <c r="W167" s="22">
        <v>19.984795512837401</v>
      </c>
      <c r="X167" s="22"/>
      <c r="Y167" s="22">
        <f t="shared" si="4"/>
        <v>1989</v>
      </c>
      <c r="Z167" s="22">
        <f t="shared" si="5"/>
        <v>3</v>
      </c>
      <c r="AA167" s="24">
        <v>1989</v>
      </c>
      <c r="AB167" s="24">
        <v>1990</v>
      </c>
      <c r="AC167" s="24">
        <v>1991</v>
      </c>
      <c r="AK167" s="22" t="s">
        <v>20</v>
      </c>
      <c r="AL167" s="22"/>
      <c r="AM167" s="25">
        <v>18.417899999999999</v>
      </c>
      <c r="AN167" s="22">
        <v>81.9696</v>
      </c>
      <c r="AO167" s="22">
        <v>0</v>
      </c>
      <c r="AP167" s="22">
        <v>1</v>
      </c>
      <c r="AQ167" s="22">
        <v>1</v>
      </c>
      <c r="AR167" s="22">
        <v>24</v>
      </c>
      <c r="AS167" s="22">
        <v>12</v>
      </c>
    </row>
    <row r="168" spans="1:45" x14ac:dyDescent="0.25">
      <c r="A168" s="22">
        <v>124</v>
      </c>
      <c r="B168" s="22">
        <v>27</v>
      </c>
      <c r="C168" s="22">
        <v>36</v>
      </c>
      <c r="D168" s="22" t="s">
        <v>64</v>
      </c>
      <c r="E168" s="22">
        <v>13</v>
      </c>
      <c r="F168" s="23" t="s">
        <v>220</v>
      </c>
      <c r="G168" s="23" t="s">
        <v>239</v>
      </c>
      <c r="H168" s="23" t="s">
        <v>365</v>
      </c>
      <c r="I168" s="22" t="s">
        <v>129</v>
      </c>
      <c r="J168" s="22" t="s">
        <v>65</v>
      </c>
      <c r="K168" s="22" t="s">
        <v>187</v>
      </c>
      <c r="L168" s="22">
        <v>4.2</v>
      </c>
      <c r="M168" s="22">
        <v>5.5</v>
      </c>
      <c r="N168" s="22">
        <v>5.7</v>
      </c>
      <c r="O168" s="22">
        <v>17</v>
      </c>
      <c r="P168" s="22">
        <v>5</v>
      </c>
      <c r="Q168" s="22">
        <v>11</v>
      </c>
      <c r="R168" s="22">
        <v>14</v>
      </c>
      <c r="S168" s="22">
        <v>6</v>
      </c>
      <c r="T168" s="22">
        <v>23</v>
      </c>
      <c r="U168" s="22">
        <v>16</v>
      </c>
      <c r="V168" s="22">
        <v>18</v>
      </c>
      <c r="W168" s="22">
        <v>12</v>
      </c>
      <c r="X168" s="22"/>
      <c r="Y168" s="22">
        <f t="shared" si="4"/>
        <v>1988</v>
      </c>
      <c r="Z168" s="22">
        <f t="shared" si="5"/>
        <v>3</v>
      </c>
      <c r="AA168" s="24">
        <v>1988</v>
      </c>
      <c r="AB168" s="24">
        <v>1989</v>
      </c>
      <c r="AC168" s="24">
        <v>1990</v>
      </c>
      <c r="AK168" s="22" t="s">
        <v>20</v>
      </c>
      <c r="AL168" s="22"/>
      <c r="AM168" s="22">
        <v>18.770900000000001</v>
      </c>
      <c r="AN168" s="22">
        <v>82.837900000000005</v>
      </c>
      <c r="AO168" s="22">
        <v>0</v>
      </c>
      <c r="AP168" s="22">
        <v>1</v>
      </c>
      <c r="AQ168" s="22">
        <v>1</v>
      </c>
      <c r="AR168" s="22">
        <v>17</v>
      </c>
      <c r="AS168" s="22">
        <v>12</v>
      </c>
    </row>
    <row r="169" spans="1:45" x14ac:dyDescent="0.25">
      <c r="A169" s="22">
        <v>124</v>
      </c>
      <c r="B169" s="22">
        <v>27</v>
      </c>
      <c r="C169" s="22">
        <v>38</v>
      </c>
      <c r="D169" s="22" t="s">
        <v>64</v>
      </c>
      <c r="E169" s="22">
        <v>14</v>
      </c>
      <c r="F169" s="23" t="s">
        <v>220</v>
      </c>
      <c r="G169" s="23" t="s">
        <v>239</v>
      </c>
      <c r="H169" s="23" t="s">
        <v>365</v>
      </c>
      <c r="I169" s="22" t="s">
        <v>129</v>
      </c>
      <c r="J169" s="22" t="s">
        <v>65</v>
      </c>
      <c r="K169" s="22" t="s">
        <v>187</v>
      </c>
      <c r="L169" s="22">
        <v>42</v>
      </c>
      <c r="M169" s="22">
        <v>5</v>
      </c>
      <c r="N169" s="22">
        <v>16</v>
      </c>
      <c r="O169" s="22">
        <v>11</v>
      </c>
      <c r="P169" s="22">
        <v>12</v>
      </c>
      <c r="Q169" s="22">
        <v>2</v>
      </c>
      <c r="R169" s="22">
        <v>18</v>
      </c>
      <c r="S169" s="22">
        <v>22</v>
      </c>
      <c r="T169" s="22">
        <v>6</v>
      </c>
      <c r="U169" s="22">
        <v>54</v>
      </c>
      <c r="V169" s="22">
        <v>56</v>
      </c>
      <c r="W169" s="22">
        <v>60</v>
      </c>
      <c r="X169" s="22"/>
      <c r="Y169" s="22">
        <f t="shared" si="4"/>
        <v>1988</v>
      </c>
      <c r="Z169" s="22">
        <f t="shared" si="5"/>
        <v>3</v>
      </c>
      <c r="AA169" s="24">
        <v>1988</v>
      </c>
      <c r="AB169" s="24">
        <v>1989</v>
      </c>
      <c r="AC169" s="24">
        <v>1990</v>
      </c>
      <c r="AK169" s="22" t="s">
        <v>20</v>
      </c>
      <c r="AL169" s="22"/>
      <c r="AM169" s="26">
        <v>18.486499999999999</v>
      </c>
      <c r="AN169" s="22">
        <v>82.296300000000002</v>
      </c>
      <c r="AO169" s="22">
        <v>0</v>
      </c>
      <c r="AP169" s="22">
        <v>1</v>
      </c>
      <c r="AQ169" s="22">
        <v>1</v>
      </c>
      <c r="AR169" s="22">
        <v>17</v>
      </c>
      <c r="AS169" s="22">
        <v>12</v>
      </c>
    </row>
    <row r="170" spans="1:45" x14ac:dyDescent="0.25">
      <c r="A170" s="22">
        <v>126</v>
      </c>
      <c r="B170" s="22">
        <v>28</v>
      </c>
      <c r="C170" s="22">
        <v>39</v>
      </c>
      <c r="D170" s="22" t="s">
        <v>64</v>
      </c>
      <c r="E170" s="22">
        <v>15</v>
      </c>
      <c r="F170" s="23" t="s">
        <v>260</v>
      </c>
      <c r="G170" s="23" t="s">
        <v>239</v>
      </c>
      <c r="H170" s="23" t="s">
        <v>367</v>
      </c>
      <c r="I170" s="22" t="s">
        <v>129</v>
      </c>
      <c r="J170" s="22" t="s">
        <v>176</v>
      </c>
      <c r="K170" s="22" t="s">
        <v>187</v>
      </c>
      <c r="L170" s="22">
        <v>11.603899999999999</v>
      </c>
      <c r="M170" s="22">
        <v>13.245799999999999</v>
      </c>
      <c r="N170" s="22">
        <v>3.34</v>
      </c>
      <c r="O170" s="22">
        <v>1.3852</v>
      </c>
      <c r="P170" s="22">
        <v>1.9687333333333334</v>
      </c>
      <c r="Q170" s="22">
        <v>3.7972000000000001</v>
      </c>
      <c r="R170" s="22">
        <v>1.9480999999999999</v>
      </c>
      <c r="S170" s="22">
        <v>15.7332</v>
      </c>
      <c r="T170" s="22">
        <v>20.629399999999997</v>
      </c>
      <c r="U170" s="22">
        <v>19.7728</v>
      </c>
      <c r="V170" s="22">
        <v>50.979100000000003</v>
      </c>
      <c r="W170" s="22">
        <v>33.533499999999997</v>
      </c>
      <c r="X170" s="22"/>
      <c r="Y170" s="22">
        <f t="shared" si="4"/>
        <v>1988</v>
      </c>
      <c r="Z170" s="22">
        <f t="shared" si="5"/>
        <v>3</v>
      </c>
      <c r="AA170" s="24">
        <v>1988</v>
      </c>
      <c r="AB170" s="24">
        <v>1989</v>
      </c>
      <c r="AC170" s="24">
        <v>1990</v>
      </c>
      <c r="AK170" s="22" t="s">
        <v>30</v>
      </c>
      <c r="AL170" s="22">
        <v>38</v>
      </c>
      <c r="AM170" s="22"/>
      <c r="AN170" s="22"/>
      <c r="AO170" s="22">
        <v>0</v>
      </c>
      <c r="AP170" s="22">
        <v>1</v>
      </c>
      <c r="AQ170" s="22">
        <v>1</v>
      </c>
      <c r="AR170" s="22">
        <v>26</v>
      </c>
      <c r="AS170" s="22">
        <v>12</v>
      </c>
    </row>
    <row r="171" spans="1:45" x14ac:dyDescent="0.25">
      <c r="A171" s="22">
        <v>126</v>
      </c>
      <c r="B171" s="22">
        <v>28</v>
      </c>
      <c r="C171" s="22">
        <v>39</v>
      </c>
      <c r="D171" s="22" t="s">
        <v>64</v>
      </c>
      <c r="E171" s="22">
        <v>16</v>
      </c>
      <c r="F171" s="23" t="s">
        <v>260</v>
      </c>
      <c r="G171" s="23" t="s">
        <v>239</v>
      </c>
      <c r="H171" s="23" t="s">
        <v>367</v>
      </c>
      <c r="I171" s="22" t="s">
        <v>129</v>
      </c>
      <c r="J171" s="22" t="s">
        <v>177</v>
      </c>
      <c r="K171" s="22" t="s">
        <v>187</v>
      </c>
      <c r="L171" s="22">
        <v>0.8891</v>
      </c>
      <c r="M171" s="22">
        <v>1.1030000000000002</v>
      </c>
      <c r="N171" s="22">
        <v>0.73170000000000002</v>
      </c>
      <c r="O171" s="22">
        <v>0.3418666666666666</v>
      </c>
      <c r="P171" s="22">
        <v>3.6063999999999994</v>
      </c>
      <c r="Q171" s="22">
        <v>0.18640000000000001</v>
      </c>
      <c r="R171" s="22">
        <v>0.32079999999999997</v>
      </c>
      <c r="S171" s="22">
        <v>1.0106999999999999</v>
      </c>
      <c r="T171" s="22">
        <v>1.3037999999999998</v>
      </c>
      <c r="U171" s="22">
        <v>2.2721</v>
      </c>
      <c r="V171" s="22">
        <v>4.5488999999999997</v>
      </c>
      <c r="W171" s="22">
        <v>3.9693000000000001</v>
      </c>
      <c r="X171" s="22"/>
      <c r="Y171" s="22">
        <f t="shared" si="4"/>
        <v>1988</v>
      </c>
      <c r="Z171" s="22">
        <f t="shared" si="5"/>
        <v>3</v>
      </c>
      <c r="AA171" s="24">
        <v>1988</v>
      </c>
      <c r="AB171" s="24">
        <v>1989</v>
      </c>
      <c r="AC171" s="24">
        <v>1990</v>
      </c>
      <c r="AK171" s="22" t="s">
        <v>30</v>
      </c>
      <c r="AL171" s="22">
        <v>38</v>
      </c>
      <c r="AM171" s="22"/>
      <c r="AN171" s="22"/>
      <c r="AO171" s="22">
        <v>0</v>
      </c>
      <c r="AP171" s="22">
        <v>1</v>
      </c>
      <c r="AQ171" s="22">
        <v>1</v>
      </c>
      <c r="AR171" s="22">
        <v>26</v>
      </c>
      <c r="AS171" s="22">
        <v>12</v>
      </c>
    </row>
    <row r="172" spans="1:45" x14ac:dyDescent="0.25">
      <c r="A172" s="22">
        <v>126</v>
      </c>
      <c r="B172" s="22">
        <v>28</v>
      </c>
      <c r="C172" s="22">
        <v>39</v>
      </c>
      <c r="D172" s="22" t="s">
        <v>64</v>
      </c>
      <c r="E172" s="22">
        <v>17</v>
      </c>
      <c r="F172" s="23" t="s">
        <v>260</v>
      </c>
      <c r="G172" s="23" t="s">
        <v>248</v>
      </c>
      <c r="H172" s="23" t="s">
        <v>365</v>
      </c>
      <c r="I172" s="22" t="s">
        <v>129</v>
      </c>
      <c r="J172" s="22" t="s">
        <v>178</v>
      </c>
      <c r="K172" s="22" t="s">
        <v>187</v>
      </c>
      <c r="L172" s="22">
        <v>1.6269974999999999</v>
      </c>
      <c r="M172" s="22">
        <v>1.5843150000000001</v>
      </c>
      <c r="N172" s="22">
        <v>8.2305000000000003E-2</v>
      </c>
      <c r="O172" s="22">
        <v>0.33617249999999999</v>
      </c>
      <c r="P172" s="22">
        <v>0.2128275</v>
      </c>
      <c r="Q172" s="22">
        <v>9.8707500000000004E-2</v>
      </c>
      <c r="R172" s="22">
        <v>0.53995499999999996</v>
      </c>
      <c r="S172" s="22">
        <v>5.2424999999999999E-2</v>
      </c>
      <c r="T172" s="22">
        <v>1.1064600000000002</v>
      </c>
      <c r="U172" s="22">
        <v>5.1193574999999996</v>
      </c>
      <c r="V172" s="22">
        <v>11.046689999999998</v>
      </c>
      <c r="W172" s="22">
        <v>4.38354</v>
      </c>
      <c r="X172" s="22"/>
      <c r="Y172" s="22">
        <f t="shared" si="4"/>
        <v>1988</v>
      </c>
      <c r="Z172" s="22">
        <f t="shared" si="5"/>
        <v>3</v>
      </c>
      <c r="AA172" s="24">
        <v>1988</v>
      </c>
      <c r="AB172" s="24">
        <v>1989</v>
      </c>
      <c r="AC172" s="24">
        <v>1990</v>
      </c>
      <c r="AK172" s="22" t="s">
        <v>30</v>
      </c>
      <c r="AL172" s="22">
        <v>38</v>
      </c>
      <c r="AM172" s="22"/>
      <c r="AN172" s="22"/>
      <c r="AO172" s="22">
        <v>0</v>
      </c>
      <c r="AP172" s="22">
        <v>1</v>
      </c>
      <c r="AQ172" s="22">
        <v>1</v>
      </c>
      <c r="AR172" s="22">
        <v>22</v>
      </c>
      <c r="AS172" s="22">
        <v>12</v>
      </c>
    </row>
    <row r="173" spans="1:45" x14ac:dyDescent="0.25">
      <c r="A173" s="22">
        <v>126</v>
      </c>
      <c r="B173" s="22">
        <v>28</v>
      </c>
      <c r="C173" s="22">
        <v>39</v>
      </c>
      <c r="D173" s="22" t="s">
        <v>64</v>
      </c>
      <c r="E173" s="22">
        <v>18</v>
      </c>
      <c r="F173" s="23" t="s">
        <v>260</v>
      </c>
      <c r="G173" s="23" t="s">
        <v>248</v>
      </c>
      <c r="H173" s="23" t="s">
        <v>365</v>
      </c>
      <c r="I173" s="22" t="s">
        <v>129</v>
      </c>
      <c r="J173" s="22" t="s">
        <v>179</v>
      </c>
      <c r="K173" s="22" t="s">
        <v>187</v>
      </c>
      <c r="L173" s="22">
        <v>0.1812375</v>
      </c>
      <c r="M173" s="22">
        <v>1.0866149999999999</v>
      </c>
      <c r="N173" s="22">
        <v>1.1353049999999998</v>
      </c>
      <c r="O173" s="22">
        <v>0.92976749999999986</v>
      </c>
      <c r="P173" s="22">
        <v>0.76806000000000008</v>
      </c>
      <c r="Q173" s="22">
        <v>0.2039175</v>
      </c>
      <c r="R173" s="22">
        <v>0.26223750000000001</v>
      </c>
      <c r="S173" s="22">
        <v>0.38744999999999996</v>
      </c>
      <c r="T173" s="22">
        <v>1.3651424999999997</v>
      </c>
      <c r="U173" s="22">
        <v>3.6063449999999997</v>
      </c>
      <c r="V173" s="22">
        <v>7.8485624999999999</v>
      </c>
      <c r="W173" s="22">
        <v>4.5847125000000002</v>
      </c>
      <c r="X173" s="22"/>
      <c r="Y173" s="22">
        <f t="shared" si="4"/>
        <v>1988</v>
      </c>
      <c r="Z173" s="22">
        <f t="shared" si="5"/>
        <v>3</v>
      </c>
      <c r="AA173" s="24">
        <v>1988</v>
      </c>
      <c r="AB173" s="24">
        <v>1989</v>
      </c>
      <c r="AC173" s="24">
        <v>1990</v>
      </c>
      <c r="AK173" s="22" t="s">
        <v>30</v>
      </c>
      <c r="AL173" s="22">
        <v>38</v>
      </c>
      <c r="AM173" s="22"/>
      <c r="AN173" s="22"/>
      <c r="AO173" s="22">
        <v>0</v>
      </c>
      <c r="AP173" s="22">
        <v>1</v>
      </c>
      <c r="AQ173" s="22">
        <v>1</v>
      </c>
      <c r="AR173" s="22">
        <v>22</v>
      </c>
      <c r="AS173" s="22">
        <v>12</v>
      </c>
    </row>
    <row r="174" spans="1:45" x14ac:dyDescent="0.25">
      <c r="A174" s="22">
        <v>140</v>
      </c>
      <c r="B174" s="22">
        <v>30</v>
      </c>
      <c r="C174" s="22">
        <v>41</v>
      </c>
      <c r="D174" s="22" t="s">
        <v>67</v>
      </c>
      <c r="E174" s="22">
        <v>19</v>
      </c>
      <c r="F174" s="23" t="s">
        <v>245</v>
      </c>
      <c r="G174" s="23" t="s">
        <v>246</v>
      </c>
      <c r="H174" s="23" t="s">
        <v>361</v>
      </c>
      <c r="I174" s="22" t="s">
        <v>148</v>
      </c>
      <c r="J174" s="22" t="s">
        <v>68</v>
      </c>
      <c r="K174" s="22" t="s">
        <v>187</v>
      </c>
      <c r="L174" s="24">
        <v>0.4</v>
      </c>
      <c r="M174" s="24">
        <v>0.4</v>
      </c>
      <c r="N174" s="24">
        <v>4</v>
      </c>
      <c r="O174" s="24">
        <v>1.6</v>
      </c>
      <c r="P174" s="24">
        <v>1.2</v>
      </c>
      <c r="Q174" s="24">
        <v>0.2</v>
      </c>
      <c r="R174" s="24">
        <v>0</v>
      </c>
      <c r="S174" s="24">
        <v>0.2</v>
      </c>
      <c r="T174" s="24">
        <v>1.6</v>
      </c>
      <c r="U174" s="24">
        <v>6.8</v>
      </c>
      <c r="V174" s="24">
        <v>9.1999999999999993</v>
      </c>
      <c r="W174" s="24">
        <v>4</v>
      </c>
      <c r="X174" s="24"/>
      <c r="Y174" s="22">
        <f t="shared" si="4"/>
        <v>1985</v>
      </c>
      <c r="Z174" s="22">
        <f t="shared" si="5"/>
        <v>4</v>
      </c>
      <c r="AA174" s="24">
        <v>1985</v>
      </c>
      <c r="AB174" s="24">
        <v>1986</v>
      </c>
      <c r="AC174" s="24">
        <v>1987</v>
      </c>
      <c r="AD174" s="24">
        <v>1988</v>
      </c>
      <c r="AE174" s="24"/>
      <c r="AK174" s="22" t="s">
        <v>20</v>
      </c>
      <c r="AL174" s="22"/>
      <c r="AM174" s="22">
        <v>29.127500000000001</v>
      </c>
      <c r="AN174" s="22">
        <v>79.539900000000003</v>
      </c>
      <c r="AO174" s="22">
        <v>1</v>
      </c>
      <c r="AP174" s="22">
        <v>0</v>
      </c>
      <c r="AQ174" s="22">
        <v>1</v>
      </c>
      <c r="AR174" s="22">
        <v>12</v>
      </c>
      <c r="AS174" s="22">
        <v>12</v>
      </c>
    </row>
    <row r="175" spans="1:45" x14ac:dyDescent="0.25">
      <c r="A175" s="22">
        <v>140</v>
      </c>
      <c r="B175" s="22">
        <v>30</v>
      </c>
      <c r="C175" s="22">
        <v>42</v>
      </c>
      <c r="D175" s="22" t="s">
        <v>67</v>
      </c>
      <c r="E175" s="22">
        <v>19.5</v>
      </c>
      <c r="F175" s="23" t="s">
        <v>245</v>
      </c>
      <c r="G175" s="23" t="s">
        <v>246</v>
      </c>
      <c r="H175" s="23" t="s">
        <v>361</v>
      </c>
      <c r="I175" s="22" t="s">
        <v>148</v>
      </c>
      <c r="J175" s="22" t="s">
        <v>68</v>
      </c>
      <c r="K175" s="22" t="s">
        <v>187</v>
      </c>
      <c r="L175" s="24">
        <v>7.2</v>
      </c>
      <c r="M175" s="24">
        <v>19.2</v>
      </c>
      <c r="N175" s="24">
        <v>38.799999999999997</v>
      </c>
      <c r="O175" s="24">
        <v>20</v>
      </c>
      <c r="P175" s="24">
        <v>2.4</v>
      </c>
      <c r="Q175" s="24">
        <v>1.2</v>
      </c>
      <c r="R175" s="24">
        <v>1.2</v>
      </c>
      <c r="S175" s="24">
        <v>1.6</v>
      </c>
      <c r="T175" s="24">
        <v>9.1999999999999993</v>
      </c>
      <c r="U175" s="24">
        <v>42.8</v>
      </c>
      <c r="V175" s="24">
        <v>22.4</v>
      </c>
      <c r="W175" s="24">
        <v>10</v>
      </c>
      <c r="X175" s="24"/>
      <c r="Y175" s="22">
        <f t="shared" si="4"/>
        <v>1985</v>
      </c>
      <c r="Z175" s="22">
        <f t="shared" si="5"/>
        <v>4</v>
      </c>
      <c r="AA175" s="24">
        <v>1985</v>
      </c>
      <c r="AB175" s="24">
        <v>1986</v>
      </c>
      <c r="AC175" s="24">
        <v>1987</v>
      </c>
      <c r="AD175" s="24">
        <v>1988</v>
      </c>
      <c r="AK175" s="22" t="s">
        <v>30</v>
      </c>
      <c r="AL175" s="22">
        <v>37</v>
      </c>
      <c r="AM175" s="22"/>
      <c r="AN175" s="22"/>
      <c r="AO175" s="22">
        <v>1</v>
      </c>
      <c r="AP175" s="22">
        <v>0</v>
      </c>
      <c r="AQ175" s="22">
        <v>1</v>
      </c>
      <c r="AR175" s="22">
        <v>12</v>
      </c>
      <c r="AS175" s="22">
        <v>12</v>
      </c>
    </row>
    <row r="176" spans="1:45" x14ac:dyDescent="0.25">
      <c r="A176" s="1">
        <v>143</v>
      </c>
      <c r="B176" s="1">
        <v>32</v>
      </c>
      <c r="C176" s="1">
        <v>45</v>
      </c>
      <c r="D176" t="s">
        <v>69</v>
      </c>
      <c r="E176">
        <v>20</v>
      </c>
      <c r="F176" s="9" t="s">
        <v>258</v>
      </c>
      <c r="G176" s="9" t="s">
        <v>253</v>
      </c>
      <c r="H176" s="9" t="s">
        <v>362</v>
      </c>
      <c r="I176" t="s">
        <v>157</v>
      </c>
      <c r="J176" s="1" t="s">
        <v>32</v>
      </c>
      <c r="K176" t="s">
        <v>187</v>
      </c>
      <c r="L176" s="11">
        <v>1</v>
      </c>
      <c r="M176" s="11">
        <v>0</v>
      </c>
      <c r="N176" s="11">
        <v>0</v>
      </c>
      <c r="O176" s="3">
        <v>0</v>
      </c>
      <c r="P176" s="3">
        <v>0</v>
      </c>
      <c r="Q176" s="3">
        <v>0</v>
      </c>
      <c r="R176" s="3">
        <v>0</v>
      </c>
      <c r="S176" s="3">
        <v>0</v>
      </c>
      <c r="T176" s="3">
        <v>0</v>
      </c>
      <c r="U176" s="3">
        <v>0</v>
      </c>
      <c r="V176" s="3">
        <v>0</v>
      </c>
      <c r="W176" s="3">
        <v>0</v>
      </c>
      <c r="X176" s="3"/>
      <c r="Y176" s="22">
        <f t="shared" si="4"/>
        <v>1993</v>
      </c>
      <c r="Z176" s="22">
        <f t="shared" si="5"/>
        <v>2</v>
      </c>
      <c r="AA176" s="24">
        <v>1993</v>
      </c>
      <c r="AB176" s="24">
        <v>1994</v>
      </c>
      <c r="AK176" s="1" t="s">
        <v>20</v>
      </c>
      <c r="AM176">
        <v>26.835799999999999</v>
      </c>
      <c r="AN176">
        <v>88.341899999999995</v>
      </c>
      <c r="AO176">
        <v>0</v>
      </c>
      <c r="AP176">
        <v>1</v>
      </c>
      <c r="AQ176">
        <v>1</v>
      </c>
      <c r="AR176">
        <v>12</v>
      </c>
      <c r="AS176">
        <v>12</v>
      </c>
    </row>
    <row r="177" spans="1:45" x14ac:dyDescent="0.25">
      <c r="A177" s="22">
        <v>153</v>
      </c>
      <c r="B177" s="22">
        <v>34</v>
      </c>
      <c r="C177" s="22">
        <v>46</v>
      </c>
      <c r="D177" s="22" t="s">
        <v>29</v>
      </c>
      <c r="E177" s="22">
        <v>21</v>
      </c>
      <c r="F177" s="23" t="s">
        <v>248</v>
      </c>
      <c r="G177" s="23" t="s">
        <v>249</v>
      </c>
      <c r="H177" s="23" t="s">
        <v>361</v>
      </c>
      <c r="I177" s="22">
        <v>1990</v>
      </c>
      <c r="J177" s="22" t="s">
        <v>71</v>
      </c>
      <c r="K177" s="22" t="s">
        <v>187</v>
      </c>
      <c r="L177" s="22">
        <v>8</v>
      </c>
      <c r="M177" s="22">
        <v>0</v>
      </c>
      <c r="N177" s="22">
        <v>0</v>
      </c>
      <c r="O177" s="22">
        <v>0</v>
      </c>
      <c r="P177" s="22">
        <v>0</v>
      </c>
      <c r="Q177" s="22">
        <v>0</v>
      </c>
      <c r="R177" s="22">
        <v>0</v>
      </c>
      <c r="S177" s="22">
        <v>0</v>
      </c>
      <c r="T177" s="22">
        <v>24</v>
      </c>
      <c r="U177" s="22">
        <v>32</v>
      </c>
      <c r="V177" s="22">
        <v>32</v>
      </c>
      <c r="W177" s="22">
        <v>32</v>
      </c>
      <c r="X177" s="22"/>
      <c r="Y177" s="22">
        <f t="shared" si="4"/>
        <v>1990</v>
      </c>
      <c r="Z177" s="22">
        <f t="shared" si="5"/>
        <v>1</v>
      </c>
      <c r="AA177" s="24">
        <v>1990</v>
      </c>
      <c r="AK177" s="22" t="s">
        <v>20</v>
      </c>
      <c r="AL177" s="22"/>
      <c r="AM177" s="22">
        <v>22.827000000000002</v>
      </c>
      <c r="AN177" s="22">
        <v>80.123000000000005</v>
      </c>
      <c r="AO177" s="22">
        <v>1</v>
      </c>
      <c r="AP177" s="22">
        <v>0</v>
      </c>
      <c r="AQ177" s="22">
        <v>1</v>
      </c>
      <c r="AR177" s="22">
        <v>12</v>
      </c>
      <c r="AS177" s="22">
        <v>12</v>
      </c>
    </row>
    <row r="178" spans="1:45" x14ac:dyDescent="0.25">
      <c r="A178" s="22">
        <v>153</v>
      </c>
      <c r="B178" s="22">
        <v>34</v>
      </c>
      <c r="C178" s="22">
        <v>47</v>
      </c>
      <c r="D178" s="22" t="s">
        <v>29</v>
      </c>
      <c r="E178" s="22">
        <v>22</v>
      </c>
      <c r="F178" s="23" t="s">
        <v>248</v>
      </c>
      <c r="G178" s="23" t="s">
        <v>249</v>
      </c>
      <c r="H178" s="23" t="s">
        <v>361</v>
      </c>
      <c r="I178" s="22">
        <v>1990</v>
      </c>
      <c r="J178" s="22" t="s">
        <v>71</v>
      </c>
      <c r="K178" s="22" t="s">
        <v>187</v>
      </c>
      <c r="L178" s="22">
        <v>44.8</v>
      </c>
      <c r="M178" s="22">
        <v>32</v>
      </c>
      <c r="N178" s="22">
        <v>25.6</v>
      </c>
      <c r="O178" s="22">
        <v>0</v>
      </c>
      <c r="P178" s="22">
        <v>0</v>
      </c>
      <c r="Q178" s="22">
        <v>0</v>
      </c>
      <c r="R178" s="22">
        <v>25.6</v>
      </c>
      <c r="S178" s="22">
        <v>16</v>
      </c>
      <c r="T178" s="22">
        <v>16</v>
      </c>
      <c r="U178" s="22">
        <v>112</v>
      </c>
      <c r="V178" s="22">
        <v>80</v>
      </c>
      <c r="W178" s="22">
        <v>32</v>
      </c>
      <c r="X178" s="22"/>
      <c r="Y178" s="22">
        <f t="shared" si="4"/>
        <v>1990</v>
      </c>
      <c r="Z178" s="22">
        <f t="shared" si="5"/>
        <v>1</v>
      </c>
      <c r="AA178" s="24">
        <v>1990</v>
      </c>
      <c r="AK178" s="22" t="s">
        <v>20</v>
      </c>
      <c r="AL178" s="22"/>
      <c r="AM178" s="22">
        <v>22.954999999999998</v>
      </c>
      <c r="AN178" s="22">
        <v>80.174000000000007</v>
      </c>
      <c r="AO178" s="22">
        <v>1</v>
      </c>
      <c r="AP178" s="22">
        <v>0</v>
      </c>
      <c r="AQ178" s="22">
        <v>1</v>
      </c>
      <c r="AR178" s="22">
        <v>12</v>
      </c>
      <c r="AS178" s="22">
        <v>12</v>
      </c>
    </row>
    <row r="179" spans="1:45" x14ac:dyDescent="0.25">
      <c r="A179" s="1">
        <v>156</v>
      </c>
      <c r="B179" s="1">
        <v>35</v>
      </c>
      <c r="C179" s="1">
        <v>48</v>
      </c>
      <c r="D179" t="s">
        <v>72</v>
      </c>
      <c r="E179">
        <v>23</v>
      </c>
      <c r="F179" s="9" t="s">
        <v>232</v>
      </c>
      <c r="G179" s="9" t="s">
        <v>247</v>
      </c>
      <c r="H179" s="9" t="s">
        <v>361</v>
      </c>
      <c r="I179">
        <v>1991</v>
      </c>
      <c r="J179" t="s">
        <v>73</v>
      </c>
      <c r="K179" t="s">
        <v>187</v>
      </c>
      <c r="R179">
        <v>8.9200000000000002E-2</v>
      </c>
      <c r="S179">
        <v>1.3479000000000001</v>
      </c>
      <c r="T179">
        <v>1.4219999999999999</v>
      </c>
      <c r="U179">
        <v>5.8114999999999997</v>
      </c>
      <c r="V179">
        <v>7.7380000000000004</v>
      </c>
      <c r="W179">
        <v>5.8010999999999999</v>
      </c>
      <c r="Y179" s="22">
        <f t="shared" si="4"/>
        <v>1991</v>
      </c>
      <c r="Z179" s="22">
        <f t="shared" si="5"/>
        <v>1</v>
      </c>
      <c r="AA179" s="24">
        <v>1991</v>
      </c>
      <c r="AK179" s="1" t="s">
        <v>20</v>
      </c>
      <c r="AM179" s="5">
        <v>18.486499999999999</v>
      </c>
      <c r="AN179">
        <v>82.296300000000002</v>
      </c>
      <c r="AO179">
        <v>0</v>
      </c>
      <c r="AP179">
        <v>0</v>
      </c>
      <c r="AQ179">
        <v>0</v>
      </c>
      <c r="AR179">
        <v>6</v>
      </c>
      <c r="AS179">
        <v>6</v>
      </c>
    </row>
    <row r="180" spans="1:45" x14ac:dyDescent="0.25">
      <c r="A180" s="1">
        <v>159</v>
      </c>
      <c r="B180" s="1">
        <v>36</v>
      </c>
      <c r="C180" s="1">
        <v>49</v>
      </c>
      <c r="D180" t="s">
        <v>74</v>
      </c>
      <c r="E180">
        <v>24</v>
      </c>
      <c r="F180" s="9" t="s">
        <v>262</v>
      </c>
      <c r="G180" s="9" t="s">
        <v>259</v>
      </c>
      <c r="H180" s="9" t="s">
        <v>362</v>
      </c>
      <c r="I180" t="s">
        <v>123</v>
      </c>
      <c r="J180" t="s">
        <v>75</v>
      </c>
      <c r="K180" t="s">
        <v>187</v>
      </c>
      <c r="L180" s="11">
        <v>0.28000000000000003</v>
      </c>
      <c r="M180" s="11">
        <v>0.38</v>
      </c>
      <c r="N180" s="11">
        <v>0.91</v>
      </c>
      <c r="O180" s="11">
        <v>0.35</v>
      </c>
      <c r="P180" s="11"/>
      <c r="Q180" s="11"/>
      <c r="R180" s="11"/>
      <c r="S180">
        <v>0.02</v>
      </c>
      <c r="T180">
        <v>0.01</v>
      </c>
      <c r="U180">
        <v>0</v>
      </c>
      <c r="V180">
        <v>0.03</v>
      </c>
      <c r="W180">
        <v>0.05</v>
      </c>
      <c r="Y180" s="22">
        <f t="shared" si="4"/>
        <v>1989</v>
      </c>
      <c r="Z180" s="22">
        <f t="shared" si="5"/>
        <v>2</v>
      </c>
      <c r="AA180" s="24">
        <v>1989</v>
      </c>
      <c r="AB180" s="24">
        <v>1990</v>
      </c>
      <c r="AK180" s="1" t="s">
        <v>30</v>
      </c>
      <c r="AL180">
        <v>4</v>
      </c>
      <c r="AO180">
        <v>0</v>
      </c>
      <c r="AP180">
        <v>1</v>
      </c>
      <c r="AQ180">
        <v>1</v>
      </c>
      <c r="AR180">
        <v>9</v>
      </c>
      <c r="AS180">
        <v>9</v>
      </c>
    </row>
    <row r="181" spans="1:45" x14ac:dyDescent="0.25">
      <c r="A181" s="22">
        <v>175</v>
      </c>
      <c r="B181" s="22">
        <v>39</v>
      </c>
      <c r="C181" s="22">
        <v>52</v>
      </c>
      <c r="D181" s="22" t="s">
        <v>77</v>
      </c>
      <c r="E181" s="22">
        <v>25</v>
      </c>
      <c r="F181" s="23" t="s">
        <v>232</v>
      </c>
      <c r="G181" s="23" t="s">
        <v>227</v>
      </c>
      <c r="H181" s="23" t="s">
        <v>362</v>
      </c>
      <c r="I181" s="22" t="s">
        <v>130</v>
      </c>
      <c r="J181" s="22" t="s">
        <v>45</v>
      </c>
      <c r="K181" s="22" t="s">
        <v>187</v>
      </c>
      <c r="L181" s="24">
        <v>0.8</v>
      </c>
      <c r="M181" s="24">
        <v>0.8</v>
      </c>
      <c r="N181" s="24">
        <v>0</v>
      </c>
      <c r="O181" s="24">
        <v>0.8</v>
      </c>
      <c r="P181" s="24">
        <v>0</v>
      </c>
      <c r="Q181" s="24">
        <v>0</v>
      </c>
      <c r="R181" s="24">
        <v>0</v>
      </c>
      <c r="S181" s="24">
        <v>0</v>
      </c>
      <c r="T181" s="24">
        <v>0</v>
      </c>
      <c r="U181" s="24">
        <v>0.8</v>
      </c>
      <c r="V181" s="24">
        <v>0</v>
      </c>
      <c r="W181" s="24">
        <v>0</v>
      </c>
      <c r="X181" s="24"/>
      <c r="Y181" s="22">
        <f t="shared" si="4"/>
        <v>1991</v>
      </c>
      <c r="Z181" s="22">
        <f t="shared" si="5"/>
        <v>2</v>
      </c>
      <c r="AA181" s="24">
        <v>1991</v>
      </c>
      <c r="AB181" s="24">
        <v>1992</v>
      </c>
      <c r="AK181" s="22" t="s">
        <v>20</v>
      </c>
      <c r="AL181" s="22"/>
      <c r="AM181" s="22">
        <v>25.181999999999999</v>
      </c>
      <c r="AN181" s="22">
        <v>81.614999999999995</v>
      </c>
      <c r="AO181" s="22">
        <v>0</v>
      </c>
      <c r="AP181" s="22">
        <v>1</v>
      </c>
      <c r="AQ181" s="22">
        <v>1</v>
      </c>
      <c r="AR181" s="22">
        <v>12</v>
      </c>
      <c r="AS181" s="22">
        <v>12</v>
      </c>
    </row>
    <row r="182" spans="1:45" x14ac:dyDescent="0.25">
      <c r="A182" s="22">
        <v>175</v>
      </c>
      <c r="B182" s="22">
        <v>39</v>
      </c>
      <c r="C182" s="22">
        <v>52</v>
      </c>
      <c r="D182" s="22" t="s">
        <v>77</v>
      </c>
      <c r="E182" s="22">
        <v>26</v>
      </c>
      <c r="F182" s="23" t="s">
        <v>232</v>
      </c>
      <c r="G182" s="23" t="s">
        <v>227</v>
      </c>
      <c r="H182" s="23" t="s">
        <v>362</v>
      </c>
      <c r="I182" s="22" t="s">
        <v>130</v>
      </c>
      <c r="J182" s="22" t="s">
        <v>44</v>
      </c>
      <c r="K182" s="22" t="s">
        <v>187</v>
      </c>
      <c r="L182" s="24">
        <v>4.8</v>
      </c>
      <c r="M182" s="24">
        <v>16</v>
      </c>
      <c r="N182" s="24">
        <v>3.2</v>
      </c>
      <c r="O182" s="24">
        <v>1.6</v>
      </c>
      <c r="P182" s="24">
        <v>0</v>
      </c>
      <c r="Q182" s="24">
        <v>0</v>
      </c>
      <c r="R182" s="24">
        <v>0</v>
      </c>
      <c r="S182" s="24">
        <v>0</v>
      </c>
      <c r="T182" s="24">
        <v>0</v>
      </c>
      <c r="U182" s="24">
        <v>0</v>
      </c>
      <c r="V182" s="24">
        <v>0</v>
      </c>
      <c r="W182" s="24">
        <v>1.6</v>
      </c>
      <c r="X182" s="24"/>
      <c r="Y182" s="22">
        <f t="shared" si="4"/>
        <v>1991</v>
      </c>
      <c r="Z182" s="22">
        <f t="shared" si="5"/>
        <v>2</v>
      </c>
      <c r="AA182" s="24">
        <v>1991</v>
      </c>
      <c r="AB182" s="24">
        <v>1992</v>
      </c>
      <c r="AK182" s="22" t="s">
        <v>20</v>
      </c>
      <c r="AL182" s="22"/>
      <c r="AM182" s="22">
        <v>25.181999999999999</v>
      </c>
      <c r="AN182" s="22">
        <v>81.614999999999995</v>
      </c>
      <c r="AO182" s="22">
        <v>0</v>
      </c>
      <c r="AP182" s="22">
        <v>1</v>
      </c>
      <c r="AQ182" s="22">
        <v>1</v>
      </c>
      <c r="AR182" s="22">
        <v>12</v>
      </c>
      <c r="AS182" s="22">
        <v>12</v>
      </c>
    </row>
    <row r="183" spans="1:45" x14ac:dyDescent="0.25">
      <c r="A183" s="1">
        <v>195</v>
      </c>
      <c r="B183" s="1">
        <v>41</v>
      </c>
      <c r="C183" s="1">
        <v>54</v>
      </c>
      <c r="D183" t="s">
        <v>67</v>
      </c>
      <c r="E183">
        <v>27</v>
      </c>
      <c r="F183" s="9" t="s">
        <v>265</v>
      </c>
      <c r="G183" s="9" t="s">
        <v>253</v>
      </c>
      <c r="H183" s="9" t="s">
        <v>531</v>
      </c>
      <c r="I183" t="s">
        <v>131</v>
      </c>
      <c r="J183" t="s">
        <v>32</v>
      </c>
      <c r="K183" t="s">
        <v>187</v>
      </c>
      <c r="L183" s="11">
        <v>10.05705</v>
      </c>
      <c r="M183" s="11">
        <v>9.6102000000000007</v>
      </c>
      <c r="N183" s="11">
        <v>11.495850000000001</v>
      </c>
      <c r="O183">
        <v>25.728000000000002</v>
      </c>
      <c r="P183">
        <v>2.2730000000000001</v>
      </c>
      <c r="Q183">
        <v>6.4911000000000003</v>
      </c>
      <c r="R183">
        <v>1.4489000000000001</v>
      </c>
      <c r="S183">
        <v>5.0024500000000005</v>
      </c>
      <c r="T183">
        <v>18.2516</v>
      </c>
      <c r="U183">
        <v>33.235599999999998</v>
      </c>
      <c r="V183">
        <v>25.80405</v>
      </c>
      <c r="W183">
        <v>22.728549999999998</v>
      </c>
      <c r="Y183" s="22">
        <f t="shared" si="4"/>
        <v>1992</v>
      </c>
      <c r="Z183" s="22">
        <f t="shared" si="5"/>
        <v>3</v>
      </c>
      <c r="AA183" s="24">
        <v>1992</v>
      </c>
      <c r="AB183" s="24">
        <v>1993</v>
      </c>
      <c r="AC183" s="24">
        <v>1994</v>
      </c>
      <c r="AK183" s="1" t="s">
        <v>20</v>
      </c>
      <c r="AM183">
        <v>29.137899999999998</v>
      </c>
      <c r="AN183" s="1">
        <v>79.658100000000005</v>
      </c>
      <c r="AO183">
        <v>0</v>
      </c>
      <c r="AP183">
        <v>1</v>
      </c>
      <c r="AQ183">
        <v>1</v>
      </c>
      <c r="AR183">
        <v>24</v>
      </c>
      <c r="AS183">
        <v>12</v>
      </c>
    </row>
    <row r="184" spans="1:45" x14ac:dyDescent="0.25">
      <c r="A184" s="1">
        <v>195</v>
      </c>
      <c r="B184" s="1">
        <v>41</v>
      </c>
      <c r="C184" s="1">
        <v>55</v>
      </c>
      <c r="D184" t="s">
        <v>67</v>
      </c>
      <c r="E184">
        <v>28</v>
      </c>
      <c r="F184" s="9" t="s">
        <v>265</v>
      </c>
      <c r="G184" s="9" t="s">
        <v>253</v>
      </c>
      <c r="H184" s="9" t="s">
        <v>531</v>
      </c>
      <c r="I184" t="s">
        <v>131</v>
      </c>
      <c r="J184" t="s">
        <v>32</v>
      </c>
      <c r="K184" t="s">
        <v>187</v>
      </c>
      <c r="L184" s="11">
        <v>177.93979999999999</v>
      </c>
      <c r="M184" s="11">
        <v>211.40550000000002</v>
      </c>
      <c r="N184" s="11">
        <v>173.58625000000001</v>
      </c>
      <c r="O184" s="11">
        <v>225.11585000000002</v>
      </c>
      <c r="P184" s="11">
        <v>11.764849999999999</v>
      </c>
      <c r="Q184" s="11">
        <v>0</v>
      </c>
      <c r="R184" s="11">
        <v>0</v>
      </c>
      <c r="S184" s="11">
        <v>0</v>
      </c>
      <c r="T184" s="11">
        <v>12.7582</v>
      </c>
      <c r="U184" s="11">
        <v>33.5916</v>
      </c>
      <c r="V184" s="11">
        <v>117.97800000000001</v>
      </c>
      <c r="W184" s="11">
        <v>112.8669</v>
      </c>
      <c r="X184" s="11"/>
      <c r="Y184" s="22">
        <f t="shared" si="4"/>
        <v>1992</v>
      </c>
      <c r="Z184" s="22">
        <f t="shared" si="5"/>
        <v>3</v>
      </c>
      <c r="AA184" s="24">
        <v>1992</v>
      </c>
      <c r="AB184" s="24">
        <v>1993</v>
      </c>
      <c r="AC184" s="24">
        <v>1994</v>
      </c>
      <c r="AK184" s="1" t="s">
        <v>30</v>
      </c>
      <c r="AL184">
        <v>8</v>
      </c>
      <c r="AO184">
        <v>0</v>
      </c>
      <c r="AP184">
        <v>1</v>
      </c>
      <c r="AQ184">
        <v>1</v>
      </c>
      <c r="AR184">
        <v>23</v>
      </c>
      <c r="AS184">
        <v>12</v>
      </c>
    </row>
    <row r="185" spans="1:45" x14ac:dyDescent="0.25">
      <c r="A185" s="1">
        <v>210</v>
      </c>
      <c r="B185" s="1">
        <v>42</v>
      </c>
      <c r="C185" s="1">
        <v>56</v>
      </c>
      <c r="D185" t="s">
        <v>29</v>
      </c>
      <c r="E185">
        <v>29</v>
      </c>
      <c r="F185" s="9" t="s">
        <v>267</v>
      </c>
      <c r="G185" s="9" t="s">
        <v>256</v>
      </c>
      <c r="H185" s="9" t="s">
        <v>361</v>
      </c>
      <c r="I185">
        <v>1993</v>
      </c>
      <c r="J185" t="s">
        <v>78</v>
      </c>
      <c r="K185" t="s">
        <v>187</v>
      </c>
      <c r="L185">
        <v>6.5</v>
      </c>
      <c r="M185">
        <v>2.1</v>
      </c>
      <c r="N185">
        <v>0.8</v>
      </c>
      <c r="O185">
        <v>0.5</v>
      </c>
      <c r="P185">
        <v>0</v>
      </c>
      <c r="Q185">
        <v>0</v>
      </c>
      <c r="R185">
        <v>0</v>
      </c>
      <c r="S185">
        <v>3</v>
      </c>
      <c r="T185">
        <v>1</v>
      </c>
      <c r="U185">
        <v>8</v>
      </c>
      <c r="V185">
        <v>2</v>
      </c>
      <c r="W185">
        <v>34</v>
      </c>
      <c r="Y185" s="22">
        <f t="shared" si="4"/>
        <v>1993</v>
      </c>
      <c r="Z185" s="22">
        <f t="shared" si="5"/>
        <v>1</v>
      </c>
      <c r="AA185" s="24">
        <v>1993</v>
      </c>
      <c r="AK185" s="1" t="s">
        <v>20</v>
      </c>
      <c r="AM185" s="1">
        <v>22.467700000000001</v>
      </c>
      <c r="AN185">
        <v>80.548699999999997</v>
      </c>
      <c r="AO185">
        <v>1</v>
      </c>
      <c r="AP185">
        <v>0</v>
      </c>
      <c r="AQ185">
        <v>1</v>
      </c>
      <c r="AR185">
        <v>12</v>
      </c>
      <c r="AS185">
        <v>12</v>
      </c>
    </row>
    <row r="186" spans="1:45" x14ac:dyDescent="0.25">
      <c r="A186" s="1">
        <v>221</v>
      </c>
      <c r="B186" s="1">
        <v>43</v>
      </c>
      <c r="C186" s="1">
        <v>57</v>
      </c>
      <c r="D186" t="s">
        <v>79</v>
      </c>
      <c r="E186">
        <v>30</v>
      </c>
      <c r="F186" s="9" t="s">
        <v>263</v>
      </c>
      <c r="G186" s="9" t="s">
        <v>268</v>
      </c>
      <c r="H186" s="9" t="s">
        <v>361</v>
      </c>
      <c r="I186">
        <v>1992</v>
      </c>
      <c r="J186" t="s">
        <v>32</v>
      </c>
      <c r="K186" t="s">
        <v>187</v>
      </c>
      <c r="L186">
        <v>20</v>
      </c>
      <c r="M186">
        <v>10</v>
      </c>
      <c r="N186">
        <v>4</v>
      </c>
      <c r="O186">
        <v>0.5</v>
      </c>
      <c r="P186">
        <v>0</v>
      </c>
      <c r="Q186">
        <v>0</v>
      </c>
      <c r="R186">
        <v>2.5</v>
      </c>
      <c r="S186">
        <v>0.5</v>
      </c>
      <c r="T186">
        <v>1</v>
      </c>
      <c r="U186">
        <v>19</v>
      </c>
      <c r="V186">
        <v>36</v>
      </c>
      <c r="W186">
        <v>9.5</v>
      </c>
      <c r="Y186" s="22">
        <f t="shared" si="4"/>
        <v>1992</v>
      </c>
      <c r="Z186" s="22">
        <f t="shared" si="5"/>
        <v>1</v>
      </c>
      <c r="AA186" s="24">
        <v>1992</v>
      </c>
      <c r="AK186" s="1" t="s">
        <v>20</v>
      </c>
      <c r="AM186">
        <v>22.132999999999999</v>
      </c>
      <c r="AN186">
        <v>84.799000000000007</v>
      </c>
      <c r="AO186">
        <v>1</v>
      </c>
      <c r="AP186">
        <v>0</v>
      </c>
      <c r="AQ186">
        <v>1</v>
      </c>
      <c r="AR186">
        <v>12</v>
      </c>
      <c r="AS186">
        <v>12</v>
      </c>
    </row>
    <row r="187" spans="1:45" x14ac:dyDescent="0.25">
      <c r="A187" s="1">
        <v>262</v>
      </c>
      <c r="B187" s="1">
        <v>51</v>
      </c>
      <c r="C187" s="1">
        <v>70</v>
      </c>
      <c r="D187" t="s">
        <v>72</v>
      </c>
      <c r="E187">
        <v>31</v>
      </c>
      <c r="F187" s="9" t="s">
        <v>272</v>
      </c>
      <c r="G187" s="9" t="s">
        <v>269</v>
      </c>
      <c r="H187" s="9" t="s">
        <v>531</v>
      </c>
      <c r="I187" t="s">
        <v>132</v>
      </c>
      <c r="J187" t="s">
        <v>87</v>
      </c>
      <c r="K187" t="s">
        <v>187</v>
      </c>
      <c r="L187" s="11">
        <v>18.477699999999999</v>
      </c>
      <c r="M187" s="11">
        <v>11.090250000000001</v>
      </c>
      <c r="N187" s="11">
        <v>7.9573499999999999</v>
      </c>
      <c r="O187" s="11">
        <v>0.96920000000000006</v>
      </c>
      <c r="P187" s="11">
        <v>0.22970000000000002</v>
      </c>
      <c r="Q187" s="11">
        <v>0.64354999999999996</v>
      </c>
      <c r="R187" s="11">
        <v>1.4116</v>
      </c>
      <c r="S187" s="11">
        <v>1.8702000000000001</v>
      </c>
      <c r="T187" s="11">
        <v>13.542249999999999</v>
      </c>
      <c r="U187" s="11">
        <v>20.827400000000001</v>
      </c>
      <c r="V187" s="11">
        <v>32.942900000000002</v>
      </c>
      <c r="W187" s="11">
        <v>25.24475</v>
      </c>
      <c r="X187" s="11"/>
      <c r="Y187" s="22">
        <f t="shared" si="4"/>
        <v>1998</v>
      </c>
      <c r="Z187" s="22">
        <f t="shared" si="5"/>
        <v>3</v>
      </c>
      <c r="AA187" s="24">
        <v>1998</v>
      </c>
      <c r="AB187" s="24">
        <v>1999</v>
      </c>
      <c r="AC187" s="24">
        <v>2000</v>
      </c>
      <c r="AK187" s="1" t="s">
        <v>30</v>
      </c>
      <c r="AL187" s="1">
        <v>46</v>
      </c>
      <c r="AO187">
        <v>0</v>
      </c>
      <c r="AP187">
        <v>1</v>
      </c>
      <c r="AQ187">
        <v>1</v>
      </c>
      <c r="AR187">
        <v>24</v>
      </c>
      <c r="AS187">
        <v>12</v>
      </c>
    </row>
    <row r="188" spans="1:45" x14ac:dyDescent="0.25">
      <c r="A188" s="1">
        <v>270</v>
      </c>
      <c r="B188" s="1">
        <v>53</v>
      </c>
      <c r="C188" s="1">
        <v>72</v>
      </c>
      <c r="D188" t="s">
        <v>46</v>
      </c>
      <c r="E188">
        <v>32</v>
      </c>
      <c r="F188" s="9" t="s">
        <v>273</v>
      </c>
      <c r="G188" s="9" t="s">
        <v>274</v>
      </c>
      <c r="H188" s="9" t="s">
        <v>361</v>
      </c>
      <c r="I188">
        <v>2000</v>
      </c>
      <c r="J188" t="s">
        <v>48</v>
      </c>
      <c r="K188" t="s">
        <v>187</v>
      </c>
      <c r="L188">
        <v>4.5457000000000001</v>
      </c>
      <c r="M188">
        <v>2.5724999999999998</v>
      </c>
      <c r="N188">
        <v>3.258</v>
      </c>
      <c r="O188">
        <v>1.6559999999999999</v>
      </c>
      <c r="P188">
        <v>0.11600000000000001</v>
      </c>
      <c r="Q188">
        <v>0.30659999999999998</v>
      </c>
      <c r="R188">
        <v>1.2388999999999999</v>
      </c>
      <c r="S188">
        <v>1.5529999999999999</v>
      </c>
      <c r="T188">
        <v>11.447800000000001</v>
      </c>
      <c r="U188">
        <v>10.958299999999999</v>
      </c>
      <c r="V188">
        <v>9.6037999999999997</v>
      </c>
      <c r="W188">
        <v>2.2536</v>
      </c>
      <c r="Y188" s="22">
        <f t="shared" si="4"/>
        <v>2000</v>
      </c>
      <c r="Z188" s="22">
        <f t="shared" si="5"/>
        <v>1</v>
      </c>
      <c r="AA188" s="24">
        <v>2000</v>
      </c>
      <c r="AK188" s="1" t="s">
        <v>20</v>
      </c>
      <c r="AM188" s="1">
        <v>22.166699999999999</v>
      </c>
      <c r="AN188" s="1">
        <v>84.783299999999997</v>
      </c>
      <c r="AO188">
        <v>1</v>
      </c>
      <c r="AP188">
        <v>0</v>
      </c>
      <c r="AQ188">
        <v>1</v>
      </c>
      <c r="AR188">
        <v>12</v>
      </c>
      <c r="AS188">
        <v>12</v>
      </c>
    </row>
    <row r="189" spans="1:45" x14ac:dyDescent="0.25">
      <c r="A189" s="22">
        <v>281</v>
      </c>
      <c r="B189" s="22">
        <v>55</v>
      </c>
      <c r="C189" s="22">
        <v>74</v>
      </c>
      <c r="D189" s="22" t="s">
        <v>90</v>
      </c>
      <c r="E189" s="22">
        <v>33</v>
      </c>
      <c r="F189" s="23" t="s">
        <v>276</v>
      </c>
      <c r="G189" s="23" t="s">
        <v>277</v>
      </c>
      <c r="H189" s="23" t="s">
        <v>362</v>
      </c>
      <c r="I189" s="22" t="s">
        <v>159</v>
      </c>
      <c r="J189" s="22" t="s">
        <v>91</v>
      </c>
      <c r="K189" s="22" t="s">
        <v>187</v>
      </c>
      <c r="L189" s="22">
        <v>19.654399999999999</v>
      </c>
      <c r="M189" s="22">
        <v>2.6667999999999998</v>
      </c>
      <c r="N189" s="22">
        <v>1.4816</v>
      </c>
      <c r="O189" s="22">
        <v>0.2964</v>
      </c>
      <c r="P189" s="22">
        <v>3.2591999999999999</v>
      </c>
      <c r="Q189" s="22">
        <v>6.5183999999999997</v>
      </c>
      <c r="R189" s="22">
        <v>3.1604000000000001</v>
      </c>
      <c r="S189" s="22">
        <v>1.284</v>
      </c>
      <c r="T189" s="22">
        <v>8.4939999999999998</v>
      </c>
      <c r="U189" s="22">
        <v>39.308799999999998</v>
      </c>
      <c r="V189" s="22">
        <v>56.9876</v>
      </c>
      <c r="W189" s="22">
        <v>10.3704</v>
      </c>
      <c r="X189" s="22"/>
      <c r="Y189" s="22">
        <f t="shared" si="4"/>
        <v>1994</v>
      </c>
      <c r="Z189" s="22">
        <f t="shared" si="5"/>
        <v>2</v>
      </c>
      <c r="AA189" s="24">
        <v>1994</v>
      </c>
      <c r="AB189" s="24">
        <v>1995</v>
      </c>
      <c r="AK189" s="22" t="s">
        <v>30</v>
      </c>
      <c r="AL189" s="22">
        <v>44</v>
      </c>
      <c r="AM189" s="22"/>
      <c r="AN189" s="22"/>
      <c r="AO189" s="22">
        <v>0</v>
      </c>
      <c r="AP189" s="22">
        <v>1</v>
      </c>
      <c r="AQ189" s="22">
        <v>1</v>
      </c>
      <c r="AR189" s="22">
        <v>12</v>
      </c>
      <c r="AS189" s="22">
        <v>12</v>
      </c>
    </row>
    <row r="190" spans="1:45" x14ac:dyDescent="0.25">
      <c r="A190" s="22">
        <v>281</v>
      </c>
      <c r="B190" s="22">
        <v>55</v>
      </c>
      <c r="C190" s="22">
        <v>74</v>
      </c>
      <c r="D190" s="22" t="s">
        <v>90</v>
      </c>
      <c r="E190" s="22">
        <v>34</v>
      </c>
      <c r="F190" s="23" t="s">
        <v>276</v>
      </c>
      <c r="G190" s="23" t="s">
        <v>277</v>
      </c>
      <c r="H190" s="23" t="s">
        <v>362</v>
      </c>
      <c r="I190" s="22" t="s">
        <v>159</v>
      </c>
      <c r="J190" s="22" t="s">
        <v>24</v>
      </c>
      <c r="K190" s="22" t="s">
        <v>187</v>
      </c>
      <c r="L190" s="22">
        <v>7.4073000000000002</v>
      </c>
      <c r="M190" s="22">
        <v>2.2221000000000002</v>
      </c>
      <c r="N190" s="22">
        <v>2.3703000000000003</v>
      </c>
      <c r="O190" s="22">
        <v>0.59250000000000003</v>
      </c>
      <c r="P190" s="22">
        <v>0</v>
      </c>
      <c r="Q190" s="22">
        <v>0.96300000000000008</v>
      </c>
      <c r="R190" s="22">
        <v>0.14789999999999998</v>
      </c>
      <c r="S190" s="22">
        <v>0</v>
      </c>
      <c r="T190" s="22">
        <v>0.81479999999999997</v>
      </c>
      <c r="U190" s="22">
        <v>9.7037999999999993</v>
      </c>
      <c r="V190" s="22">
        <v>3.9998999999999998</v>
      </c>
      <c r="W190" s="22">
        <v>16.073999999999998</v>
      </c>
      <c r="X190" s="22"/>
      <c r="Y190" s="22">
        <f>AB189</f>
        <v>1995</v>
      </c>
      <c r="Z190" s="22">
        <f t="shared" si="5"/>
        <v>2</v>
      </c>
      <c r="AA190" s="24">
        <v>1994</v>
      </c>
      <c r="AB190" s="24">
        <v>1995</v>
      </c>
      <c r="AK190" s="22" t="s">
        <v>30</v>
      </c>
      <c r="AL190" s="22">
        <v>44</v>
      </c>
      <c r="AM190" s="22"/>
      <c r="AN190" s="22"/>
      <c r="AO190" s="22">
        <v>0</v>
      </c>
      <c r="AP190" s="22">
        <v>1</v>
      </c>
      <c r="AQ190" s="22">
        <v>1</v>
      </c>
      <c r="AR190" s="22">
        <v>12</v>
      </c>
      <c r="AS190" s="22">
        <v>12</v>
      </c>
    </row>
    <row r="191" spans="1:45" x14ac:dyDescent="0.25">
      <c r="A191" s="22">
        <v>281</v>
      </c>
      <c r="B191" s="22">
        <v>55</v>
      </c>
      <c r="C191" s="22">
        <v>74</v>
      </c>
      <c r="D191" s="22" t="s">
        <v>90</v>
      </c>
      <c r="E191" s="22">
        <v>34.5</v>
      </c>
      <c r="F191" s="23" t="s">
        <v>276</v>
      </c>
      <c r="G191" s="23" t="s">
        <v>277</v>
      </c>
      <c r="H191" s="23" t="s">
        <v>362</v>
      </c>
      <c r="I191" s="22" t="s">
        <v>159</v>
      </c>
      <c r="J191" s="22" t="s">
        <v>22</v>
      </c>
      <c r="K191" s="22" t="s">
        <v>187</v>
      </c>
      <c r="L191" s="22">
        <v>29.651999999999997</v>
      </c>
      <c r="M191" s="22">
        <v>29.404499999999999</v>
      </c>
      <c r="N191" s="22">
        <v>24.689999999999998</v>
      </c>
      <c r="O191" s="22">
        <v>9.5530000000000008</v>
      </c>
      <c r="P191" s="22">
        <v>4.5905000000000005</v>
      </c>
      <c r="Q191" s="22">
        <v>0</v>
      </c>
      <c r="R191" s="22">
        <v>9.6775000000000002</v>
      </c>
      <c r="S191" s="22">
        <v>4.9630000000000001</v>
      </c>
      <c r="T191" s="22">
        <v>4.4664999999999999</v>
      </c>
      <c r="U191" s="22">
        <v>9.5530000000000008</v>
      </c>
      <c r="V191" s="22">
        <v>59.429499999999997</v>
      </c>
      <c r="W191" s="22">
        <v>34.243000000000002</v>
      </c>
      <c r="X191" s="22"/>
      <c r="Y191" s="22">
        <f t="shared" si="4"/>
        <v>1994</v>
      </c>
      <c r="Z191" s="22">
        <f t="shared" si="5"/>
        <v>2</v>
      </c>
      <c r="AA191" s="24">
        <v>1994</v>
      </c>
      <c r="AB191" s="24">
        <v>1995</v>
      </c>
      <c r="AK191" s="22" t="s">
        <v>30</v>
      </c>
      <c r="AL191" s="22">
        <v>44</v>
      </c>
      <c r="AM191" s="22"/>
      <c r="AN191" s="22"/>
      <c r="AO191" s="22">
        <v>0</v>
      </c>
      <c r="AP191" s="22">
        <v>1</v>
      </c>
      <c r="AQ191" s="22">
        <v>1</v>
      </c>
      <c r="AR191" s="22">
        <v>12</v>
      </c>
      <c r="AS191" s="22">
        <v>12</v>
      </c>
    </row>
    <row r="192" spans="1:45" x14ac:dyDescent="0.25">
      <c r="A192" s="22">
        <v>281</v>
      </c>
      <c r="B192" s="22">
        <v>55</v>
      </c>
      <c r="C192" s="22">
        <v>74</v>
      </c>
      <c r="D192" s="22" t="s">
        <v>90</v>
      </c>
      <c r="E192" s="22">
        <v>34.5</v>
      </c>
      <c r="F192" s="23" t="s">
        <v>276</v>
      </c>
      <c r="G192" s="23" t="s">
        <v>277</v>
      </c>
      <c r="H192" s="23" t="s">
        <v>362</v>
      </c>
      <c r="I192" s="22" t="s">
        <v>159</v>
      </c>
      <c r="J192" s="22" t="s">
        <v>376</v>
      </c>
      <c r="K192" s="22" t="s">
        <v>187</v>
      </c>
      <c r="L192" s="22">
        <v>11.414400000000001</v>
      </c>
      <c r="M192" s="22">
        <v>13.498799999999999</v>
      </c>
      <c r="N192" s="22">
        <v>13.7964</v>
      </c>
      <c r="O192" s="22">
        <v>15.484</v>
      </c>
      <c r="P192" s="22">
        <v>9.33</v>
      </c>
      <c r="Q192" s="22">
        <v>11.8116</v>
      </c>
      <c r="R192" s="22">
        <v>9.7271999999999998</v>
      </c>
      <c r="S192" s="22">
        <v>15.284800000000001</v>
      </c>
      <c r="T192" s="22">
        <v>35.5336</v>
      </c>
      <c r="U192" s="22">
        <v>37.816400000000002</v>
      </c>
      <c r="V192" s="22">
        <v>61.736800000000002</v>
      </c>
      <c r="W192" s="22">
        <v>23.225999999999999</v>
      </c>
      <c r="X192" s="22"/>
      <c r="Y192" s="22">
        <f t="shared" si="4"/>
        <v>1994</v>
      </c>
      <c r="Z192" s="22">
        <f t="shared" si="5"/>
        <v>2</v>
      </c>
      <c r="AA192" s="24">
        <v>1994</v>
      </c>
      <c r="AB192" s="24">
        <v>1995</v>
      </c>
      <c r="AK192" s="22" t="s">
        <v>30</v>
      </c>
      <c r="AL192" s="22">
        <v>44</v>
      </c>
      <c r="AM192" s="22"/>
      <c r="AN192" s="22"/>
      <c r="AO192" s="22">
        <v>0</v>
      </c>
      <c r="AP192" s="22">
        <v>1</v>
      </c>
      <c r="AQ192" s="22">
        <v>1</v>
      </c>
      <c r="AR192" s="22">
        <v>12</v>
      </c>
      <c r="AS192" s="22">
        <v>12</v>
      </c>
    </row>
    <row r="193" spans="1:45" x14ac:dyDescent="0.25">
      <c r="A193" s="22">
        <v>281</v>
      </c>
      <c r="B193" s="22">
        <v>55</v>
      </c>
      <c r="C193" s="22">
        <v>74</v>
      </c>
      <c r="D193" s="22" t="s">
        <v>90</v>
      </c>
      <c r="E193" s="22">
        <v>34.5</v>
      </c>
      <c r="F193" s="23" t="s">
        <v>276</v>
      </c>
      <c r="G193" s="23" t="s">
        <v>277</v>
      </c>
      <c r="H193" s="23" t="s">
        <v>362</v>
      </c>
      <c r="I193" s="22" t="s">
        <v>159</v>
      </c>
      <c r="J193" s="22" t="s">
        <v>377</v>
      </c>
      <c r="K193" s="22" t="s">
        <v>187</v>
      </c>
      <c r="L193" s="22">
        <v>0.89319999999999999</v>
      </c>
      <c r="M193" s="22">
        <v>2.5808</v>
      </c>
      <c r="N193" s="22">
        <v>1.1912</v>
      </c>
      <c r="O193" s="22">
        <v>0.59560000000000002</v>
      </c>
      <c r="P193" s="22">
        <v>0.19839999999999999</v>
      </c>
      <c r="Q193" s="22">
        <v>1.1912</v>
      </c>
      <c r="R193" s="22">
        <v>0.19839999999999999</v>
      </c>
      <c r="S193" s="22">
        <v>1.5880000000000001</v>
      </c>
      <c r="T193" s="22">
        <v>1.4883999999999999</v>
      </c>
      <c r="U193" s="22">
        <v>9.6275999999999993</v>
      </c>
      <c r="V193" s="22">
        <v>25.608000000000001</v>
      </c>
      <c r="W193" s="22">
        <v>6.65</v>
      </c>
      <c r="X193" s="22"/>
      <c r="Y193" s="22">
        <f t="shared" si="4"/>
        <v>1994</v>
      </c>
      <c r="Z193" s="22">
        <f t="shared" si="5"/>
        <v>2</v>
      </c>
      <c r="AA193" s="24">
        <v>1994</v>
      </c>
      <c r="AB193" s="24">
        <v>1995</v>
      </c>
      <c r="AK193" s="22" t="s">
        <v>30</v>
      </c>
      <c r="AL193" s="22">
        <v>44</v>
      </c>
      <c r="AM193" s="22"/>
      <c r="AN193" s="22"/>
      <c r="AO193" s="22">
        <v>0</v>
      </c>
      <c r="AP193" s="22">
        <v>1</v>
      </c>
      <c r="AQ193" s="22">
        <v>1</v>
      </c>
      <c r="AR193" s="22">
        <v>12</v>
      </c>
      <c r="AS193" s="22">
        <v>12</v>
      </c>
    </row>
    <row r="194" spans="1:45" x14ac:dyDescent="0.25">
      <c r="A194" s="22">
        <v>288</v>
      </c>
      <c r="B194" s="22">
        <v>56</v>
      </c>
      <c r="C194" s="22">
        <v>75</v>
      </c>
      <c r="D194" s="22" t="s">
        <v>29</v>
      </c>
      <c r="E194" s="22">
        <v>35</v>
      </c>
      <c r="F194" s="23" t="s">
        <v>245</v>
      </c>
      <c r="G194" s="23" t="s">
        <v>246</v>
      </c>
      <c r="H194" s="23" t="s">
        <v>361</v>
      </c>
      <c r="I194" s="22" t="s">
        <v>134</v>
      </c>
      <c r="J194" s="22" t="s">
        <v>92</v>
      </c>
      <c r="K194" s="22" t="s">
        <v>187</v>
      </c>
      <c r="L194" s="22">
        <v>7.6670000000000007</v>
      </c>
      <c r="M194" s="22">
        <v>1.7710000000000001</v>
      </c>
      <c r="N194" s="22">
        <v>0.42299999999999999</v>
      </c>
      <c r="O194" s="22">
        <v>0</v>
      </c>
      <c r="P194" s="22">
        <v>0.76</v>
      </c>
      <c r="Q194" s="22">
        <v>2.9499999999999997</v>
      </c>
      <c r="R194" s="22">
        <v>3.625</v>
      </c>
      <c r="S194" s="22">
        <v>5.8170000000000002</v>
      </c>
      <c r="T194" s="22">
        <v>5.48</v>
      </c>
      <c r="U194" s="22">
        <v>8.1750000000000007</v>
      </c>
      <c r="V194" s="22">
        <v>8.85</v>
      </c>
      <c r="W194" s="22">
        <v>11.547000000000001</v>
      </c>
      <c r="X194" s="22"/>
      <c r="Y194" s="22">
        <f t="shared" si="4"/>
        <v>1987</v>
      </c>
      <c r="Z194" s="22">
        <f t="shared" si="5"/>
        <v>5</v>
      </c>
      <c r="AA194" s="24">
        <v>1987</v>
      </c>
      <c r="AB194" s="24">
        <v>1988</v>
      </c>
      <c r="AC194" s="24">
        <v>1989</v>
      </c>
      <c r="AD194" s="24">
        <v>1990</v>
      </c>
      <c r="AE194" s="24">
        <v>1991</v>
      </c>
      <c r="AK194" s="22" t="s">
        <v>20</v>
      </c>
      <c r="AL194" s="22"/>
      <c r="AM194" s="26">
        <v>22.591000000000001</v>
      </c>
      <c r="AN194" s="26">
        <v>80.375</v>
      </c>
      <c r="AO194" s="22">
        <v>1</v>
      </c>
      <c r="AP194" s="22">
        <v>0</v>
      </c>
      <c r="AQ194" s="22">
        <v>1</v>
      </c>
      <c r="AR194" s="22">
        <v>12</v>
      </c>
      <c r="AS194" s="22">
        <v>12</v>
      </c>
    </row>
    <row r="195" spans="1:45" x14ac:dyDescent="0.25">
      <c r="A195" s="22">
        <v>288</v>
      </c>
      <c r="B195" s="22">
        <v>56</v>
      </c>
      <c r="C195" s="22">
        <v>75</v>
      </c>
      <c r="D195" s="22" t="s">
        <v>29</v>
      </c>
      <c r="E195" s="22">
        <v>36</v>
      </c>
      <c r="F195" s="23" t="s">
        <v>245</v>
      </c>
      <c r="G195" s="23" t="s">
        <v>246</v>
      </c>
      <c r="H195" s="23" t="s">
        <v>361</v>
      </c>
      <c r="I195" s="22" t="s">
        <v>135</v>
      </c>
      <c r="J195" s="22" t="s">
        <v>92</v>
      </c>
      <c r="K195" s="22" t="s">
        <v>187</v>
      </c>
      <c r="L195" s="22">
        <v>38.498000000000005</v>
      </c>
      <c r="M195" s="22">
        <v>14.407</v>
      </c>
      <c r="N195" s="22">
        <v>7.4980000000000002</v>
      </c>
      <c r="O195" s="22">
        <v>3.6230000000000002</v>
      </c>
      <c r="P195" s="22">
        <v>2.7810000000000001</v>
      </c>
      <c r="Q195" s="22">
        <v>2.4460000000000002</v>
      </c>
      <c r="R195" s="22">
        <v>3.12</v>
      </c>
      <c r="S195" s="22">
        <v>10.87</v>
      </c>
      <c r="T195" s="22">
        <v>4.4690000000000003</v>
      </c>
      <c r="U195" s="22">
        <v>8.1750000000000007</v>
      </c>
      <c r="V195" s="22">
        <v>17.440000000000001</v>
      </c>
      <c r="W195" s="22">
        <v>26.709</v>
      </c>
      <c r="X195" s="22"/>
      <c r="Y195" s="22">
        <f t="shared" ref="Y195:Y258" si="6">AA195</f>
        <v>1993</v>
      </c>
      <c r="Z195" s="22">
        <f t="shared" ref="Z195:Z258" si="7">COUNT(AA195:AI195)</f>
        <v>8</v>
      </c>
      <c r="AA195" s="24">
        <v>1993</v>
      </c>
      <c r="AB195" s="24">
        <v>1994</v>
      </c>
      <c r="AC195" s="24">
        <v>1995</v>
      </c>
      <c r="AD195" s="24">
        <v>1996</v>
      </c>
      <c r="AE195" s="24">
        <v>1997</v>
      </c>
      <c r="AF195" s="24">
        <v>1998</v>
      </c>
      <c r="AG195" s="24">
        <v>1999</v>
      </c>
      <c r="AH195" s="24">
        <v>2000</v>
      </c>
      <c r="AK195" s="22" t="s">
        <v>20</v>
      </c>
      <c r="AL195" s="22"/>
      <c r="AM195" s="26">
        <v>22.591000000000001</v>
      </c>
      <c r="AN195" s="26">
        <v>80.375</v>
      </c>
      <c r="AO195" s="22">
        <v>1</v>
      </c>
      <c r="AP195" s="22">
        <v>0</v>
      </c>
      <c r="AQ195" s="22">
        <v>1</v>
      </c>
      <c r="AR195" s="22">
        <v>12</v>
      </c>
      <c r="AS195" s="22">
        <v>12</v>
      </c>
    </row>
    <row r="196" spans="1:45" x14ac:dyDescent="0.25">
      <c r="A196" s="1">
        <v>301</v>
      </c>
      <c r="B196">
        <v>57</v>
      </c>
      <c r="C196">
        <v>76</v>
      </c>
      <c r="D196" t="s">
        <v>64</v>
      </c>
      <c r="E196">
        <v>37</v>
      </c>
      <c r="F196" s="9" t="s">
        <v>323</v>
      </c>
      <c r="G196" s="9" t="s">
        <v>324</v>
      </c>
      <c r="H196" s="9" t="s">
        <v>362</v>
      </c>
      <c r="I196" t="s">
        <v>189</v>
      </c>
      <c r="J196" t="s">
        <v>180</v>
      </c>
      <c r="K196" t="s">
        <v>187</v>
      </c>
      <c r="L196" s="11">
        <v>10.384399999999999</v>
      </c>
      <c r="M196" s="11">
        <v>4.6054000000000004</v>
      </c>
      <c r="N196" s="11"/>
      <c r="O196" s="11"/>
      <c r="P196" s="11"/>
      <c r="Q196" s="11"/>
      <c r="R196" s="11"/>
      <c r="S196">
        <v>3.2618999999999998</v>
      </c>
      <c r="T196">
        <v>3.4379</v>
      </c>
      <c r="U196">
        <v>8.5518000000000001</v>
      </c>
      <c r="V196">
        <v>17.294899999999998</v>
      </c>
      <c r="W196">
        <v>19.684200000000001</v>
      </c>
      <c r="Y196" s="22">
        <f t="shared" si="6"/>
        <v>2001</v>
      </c>
      <c r="Z196" s="22">
        <f t="shared" si="7"/>
        <v>2</v>
      </c>
      <c r="AA196" s="24">
        <v>2001</v>
      </c>
      <c r="AB196" s="24">
        <v>2002</v>
      </c>
      <c r="AK196" s="1" t="s">
        <v>20</v>
      </c>
      <c r="AM196">
        <v>18.485900000000001</v>
      </c>
      <c r="AN196">
        <v>82.230199999999996</v>
      </c>
      <c r="AO196">
        <v>0</v>
      </c>
      <c r="AP196">
        <v>1</v>
      </c>
      <c r="AQ196">
        <v>1</v>
      </c>
      <c r="AR196">
        <v>7</v>
      </c>
      <c r="AS196">
        <v>7</v>
      </c>
    </row>
    <row r="197" spans="1:45" x14ac:dyDescent="0.25">
      <c r="A197" s="1">
        <v>301</v>
      </c>
      <c r="B197">
        <v>57</v>
      </c>
      <c r="C197">
        <v>77</v>
      </c>
      <c r="D197" t="s">
        <v>64</v>
      </c>
      <c r="E197">
        <v>38</v>
      </c>
      <c r="F197" s="9" t="s">
        <v>323</v>
      </c>
      <c r="G197" s="9" t="s">
        <v>324</v>
      </c>
      <c r="H197" s="9" t="s">
        <v>362</v>
      </c>
      <c r="I197" t="s">
        <v>189</v>
      </c>
      <c r="J197" t="s">
        <v>180</v>
      </c>
      <c r="K197" t="s">
        <v>187</v>
      </c>
      <c r="L197" s="11">
        <v>8.7444000000000006</v>
      </c>
      <c r="M197" s="11">
        <v>5.1874000000000002</v>
      </c>
      <c r="N197" s="11"/>
      <c r="O197" s="11"/>
      <c r="P197" s="11"/>
      <c r="Q197" s="11"/>
      <c r="R197" s="11"/>
      <c r="S197">
        <v>10.823499999999999</v>
      </c>
      <c r="T197">
        <v>20.9024</v>
      </c>
      <c r="U197">
        <v>34.288899999999998</v>
      </c>
      <c r="V197">
        <v>44.991199999999999</v>
      </c>
      <c r="W197">
        <v>25.110700000000001</v>
      </c>
      <c r="Y197" s="22">
        <f t="shared" si="6"/>
        <v>2001</v>
      </c>
      <c r="Z197" s="22">
        <f t="shared" si="7"/>
        <v>2</v>
      </c>
      <c r="AA197" s="24">
        <v>2001</v>
      </c>
      <c r="AB197" s="24">
        <v>2002</v>
      </c>
      <c r="AK197" s="1" t="s">
        <v>20</v>
      </c>
      <c r="AM197">
        <v>18.752700000000001</v>
      </c>
      <c r="AN197">
        <v>82.418199999999999</v>
      </c>
      <c r="AO197">
        <v>0</v>
      </c>
      <c r="AP197">
        <v>1</v>
      </c>
      <c r="AQ197">
        <v>1</v>
      </c>
      <c r="AR197">
        <v>7</v>
      </c>
      <c r="AS197">
        <v>7</v>
      </c>
    </row>
    <row r="198" spans="1:45" x14ac:dyDescent="0.25">
      <c r="A198" s="1">
        <v>301</v>
      </c>
      <c r="B198">
        <v>57</v>
      </c>
      <c r="C198">
        <v>76</v>
      </c>
      <c r="D198" t="s">
        <v>64</v>
      </c>
      <c r="E198">
        <v>39</v>
      </c>
      <c r="F198" s="9" t="s">
        <v>323</v>
      </c>
      <c r="G198" s="9" t="s">
        <v>324</v>
      </c>
      <c r="H198" s="9" t="s">
        <v>362</v>
      </c>
      <c r="I198" t="s">
        <v>189</v>
      </c>
      <c r="J198" t="s">
        <v>181</v>
      </c>
      <c r="K198" t="s">
        <v>187</v>
      </c>
      <c r="L198" s="11">
        <v>4.6430999999999996</v>
      </c>
      <c r="M198" s="11">
        <v>1.0567</v>
      </c>
      <c r="N198" s="11"/>
      <c r="O198" s="11"/>
      <c r="P198" s="11"/>
      <c r="Q198" s="11"/>
      <c r="R198" s="11"/>
      <c r="S198">
        <v>3.7699999999999997E-2</v>
      </c>
      <c r="T198">
        <v>0.68179999999999996</v>
      </c>
      <c r="U198">
        <v>4.2599999999999999E-2</v>
      </c>
      <c r="V198">
        <v>0</v>
      </c>
      <c r="W198">
        <v>2.3018000000000001</v>
      </c>
      <c r="Y198" s="22">
        <f t="shared" si="6"/>
        <v>2001</v>
      </c>
      <c r="Z198" s="22">
        <f t="shared" si="7"/>
        <v>2</v>
      </c>
      <c r="AA198" s="24">
        <v>2001</v>
      </c>
      <c r="AB198" s="24">
        <v>2002</v>
      </c>
      <c r="AK198" s="1" t="s">
        <v>20</v>
      </c>
      <c r="AM198">
        <v>18.485900000000001</v>
      </c>
      <c r="AN198">
        <v>82.230199999999996</v>
      </c>
      <c r="AO198">
        <v>0</v>
      </c>
      <c r="AP198">
        <v>1</v>
      </c>
      <c r="AQ198">
        <v>1</v>
      </c>
      <c r="AR198">
        <v>7</v>
      </c>
      <c r="AS198">
        <v>7</v>
      </c>
    </row>
    <row r="199" spans="1:45" x14ac:dyDescent="0.25">
      <c r="A199" s="1">
        <v>301</v>
      </c>
      <c r="B199">
        <v>57</v>
      </c>
      <c r="C199">
        <v>77</v>
      </c>
      <c r="D199" t="s">
        <v>64</v>
      </c>
      <c r="E199">
        <v>40</v>
      </c>
      <c r="F199" s="9" t="s">
        <v>323</v>
      </c>
      <c r="G199" s="9" t="s">
        <v>324</v>
      </c>
      <c r="H199" s="9" t="s">
        <v>362</v>
      </c>
      <c r="I199" t="s">
        <v>189</v>
      </c>
      <c r="J199" t="s">
        <v>181</v>
      </c>
      <c r="K199" t="s">
        <v>187</v>
      </c>
      <c r="L199" s="11">
        <v>0</v>
      </c>
      <c r="M199" s="11">
        <v>0</v>
      </c>
      <c r="N199" s="11"/>
      <c r="O199" s="11"/>
      <c r="P199" s="11"/>
      <c r="Q199" s="11"/>
      <c r="R199" s="11"/>
      <c r="S199">
        <v>2.7120000000000002</v>
      </c>
      <c r="T199">
        <v>1.6357999999999999</v>
      </c>
      <c r="U199">
        <v>0.96850000000000003</v>
      </c>
      <c r="V199">
        <v>2.8299999999999999E-2</v>
      </c>
      <c r="W199">
        <v>0</v>
      </c>
      <c r="Y199" s="22">
        <f t="shared" si="6"/>
        <v>2001</v>
      </c>
      <c r="Z199" s="22">
        <f t="shared" si="7"/>
        <v>2</v>
      </c>
      <c r="AA199" s="24">
        <v>2001</v>
      </c>
      <c r="AB199" s="24">
        <v>2002</v>
      </c>
      <c r="AK199" s="1" t="s">
        <v>20</v>
      </c>
      <c r="AM199">
        <v>18.752700000000001</v>
      </c>
      <c r="AN199">
        <v>82.418199999999999</v>
      </c>
      <c r="AO199">
        <v>0</v>
      </c>
      <c r="AP199">
        <v>1</v>
      </c>
      <c r="AQ199">
        <v>1</v>
      </c>
      <c r="AR199">
        <v>7</v>
      </c>
      <c r="AS199">
        <v>7</v>
      </c>
    </row>
    <row r="200" spans="1:45" x14ac:dyDescent="0.25">
      <c r="A200" s="1">
        <v>319</v>
      </c>
      <c r="B200">
        <v>58</v>
      </c>
      <c r="C200">
        <v>78</v>
      </c>
      <c r="D200" t="s">
        <v>93</v>
      </c>
      <c r="E200">
        <v>41</v>
      </c>
      <c r="F200" s="9" t="s">
        <v>273</v>
      </c>
      <c r="G200" s="9" t="s">
        <v>279</v>
      </c>
      <c r="H200" s="9" t="s">
        <v>530</v>
      </c>
      <c r="I200" t="s">
        <v>136</v>
      </c>
      <c r="J200" t="s">
        <v>94</v>
      </c>
      <c r="K200" t="s">
        <v>187</v>
      </c>
      <c r="L200">
        <v>0</v>
      </c>
      <c r="M200">
        <v>2</v>
      </c>
      <c r="N200">
        <v>9.3333333333333339</v>
      </c>
      <c r="O200">
        <v>14.666666666666666</v>
      </c>
      <c r="P200">
        <v>24.333333333333332</v>
      </c>
      <c r="Q200">
        <v>8</v>
      </c>
      <c r="R200">
        <v>3.6666666666666665</v>
      </c>
      <c r="S200">
        <v>8.6666666666666661</v>
      </c>
      <c r="T200">
        <v>9</v>
      </c>
      <c r="U200">
        <v>4</v>
      </c>
      <c r="V200">
        <v>1.3333333333333333</v>
      </c>
      <c r="W200">
        <v>0</v>
      </c>
      <c r="Y200" s="22">
        <f t="shared" si="6"/>
        <v>2001</v>
      </c>
      <c r="Z200" s="22">
        <f t="shared" si="7"/>
        <v>2</v>
      </c>
      <c r="AA200" s="24">
        <v>2001</v>
      </c>
      <c r="AB200" s="24">
        <v>2002</v>
      </c>
      <c r="AK200" s="1" t="s">
        <v>30</v>
      </c>
      <c r="AL200">
        <v>1</v>
      </c>
      <c r="AO200">
        <v>1</v>
      </c>
      <c r="AP200">
        <v>0</v>
      </c>
      <c r="AQ200">
        <v>1</v>
      </c>
      <c r="AR200">
        <v>36</v>
      </c>
      <c r="AS200">
        <v>12</v>
      </c>
    </row>
    <row r="201" spans="1:45" x14ac:dyDescent="0.25">
      <c r="A201" s="22">
        <v>332</v>
      </c>
      <c r="B201" s="22">
        <v>59</v>
      </c>
      <c r="C201">
        <v>79</v>
      </c>
      <c r="D201" s="22" t="s">
        <v>67</v>
      </c>
      <c r="E201" s="22">
        <v>42</v>
      </c>
      <c r="F201" s="23" t="s">
        <v>275</v>
      </c>
      <c r="G201" s="23" t="s">
        <v>281</v>
      </c>
      <c r="H201" s="23" t="s">
        <v>386</v>
      </c>
      <c r="I201" s="22" t="s">
        <v>137</v>
      </c>
      <c r="J201" s="22" t="s">
        <v>32</v>
      </c>
      <c r="K201" s="22" t="s">
        <v>187</v>
      </c>
      <c r="L201" s="22">
        <v>0</v>
      </c>
      <c r="M201" s="22">
        <v>0</v>
      </c>
      <c r="N201" s="22">
        <v>7.3729999999999993</v>
      </c>
      <c r="O201" s="22">
        <v>166.35500000000002</v>
      </c>
      <c r="P201" s="22">
        <v>0</v>
      </c>
      <c r="Q201" s="22">
        <v>34.96</v>
      </c>
      <c r="R201" s="22">
        <v>10.4155</v>
      </c>
      <c r="S201" s="22">
        <v>19.414999999999999</v>
      </c>
      <c r="T201" s="22">
        <v>10.1135</v>
      </c>
      <c r="U201" s="22">
        <v>0</v>
      </c>
      <c r="V201" s="22">
        <v>0</v>
      </c>
      <c r="W201" s="22">
        <v>0</v>
      </c>
      <c r="X201" s="22"/>
      <c r="Y201" s="22">
        <f t="shared" si="6"/>
        <v>1998</v>
      </c>
      <c r="Z201" s="22">
        <f t="shared" si="7"/>
        <v>2</v>
      </c>
      <c r="AA201" s="24">
        <v>1998</v>
      </c>
      <c r="AB201" s="24">
        <v>1999</v>
      </c>
      <c r="AK201" s="22" t="s">
        <v>20</v>
      </c>
      <c r="AL201" s="22"/>
      <c r="AM201" s="22">
        <v>29.3353</v>
      </c>
      <c r="AN201" s="22">
        <v>79.554199999999994</v>
      </c>
      <c r="AO201" s="22">
        <v>0</v>
      </c>
      <c r="AP201" s="22">
        <v>1</v>
      </c>
      <c r="AQ201" s="22">
        <v>1</v>
      </c>
      <c r="AR201" s="22">
        <v>12</v>
      </c>
      <c r="AS201" s="22">
        <v>12</v>
      </c>
    </row>
    <row r="202" spans="1:45" x14ac:dyDescent="0.25">
      <c r="A202" s="22">
        <v>332</v>
      </c>
      <c r="B202" s="22">
        <v>59</v>
      </c>
      <c r="C202">
        <v>80</v>
      </c>
      <c r="D202" s="22" t="s">
        <v>67</v>
      </c>
      <c r="E202" s="22">
        <v>43</v>
      </c>
      <c r="F202" s="23" t="s">
        <v>275</v>
      </c>
      <c r="G202" s="23" t="s">
        <v>281</v>
      </c>
      <c r="H202" s="23" t="s">
        <v>386</v>
      </c>
      <c r="I202" s="22" t="s">
        <v>137</v>
      </c>
      <c r="J202" s="22" t="s">
        <v>32</v>
      </c>
      <c r="K202" s="22" t="s">
        <v>187</v>
      </c>
      <c r="L202" s="22">
        <v>0</v>
      </c>
      <c r="M202" s="22">
        <v>61.386000000000003</v>
      </c>
      <c r="N202" s="22">
        <v>29.702500000000001</v>
      </c>
      <c r="O202" s="22">
        <v>47.525000000000006</v>
      </c>
      <c r="P202" s="22">
        <v>11.880500000000001</v>
      </c>
      <c r="Q202" s="22">
        <v>0</v>
      </c>
      <c r="R202" s="22">
        <v>7.9210000000000003</v>
      </c>
      <c r="S202" s="22">
        <v>0</v>
      </c>
      <c r="T202" s="22">
        <v>37.624000000000002</v>
      </c>
      <c r="U202" s="22">
        <v>152.47499999999999</v>
      </c>
      <c r="V202" s="22">
        <v>0</v>
      </c>
      <c r="W202" s="22">
        <v>19.802</v>
      </c>
      <c r="X202" s="22"/>
      <c r="Y202" s="22">
        <f t="shared" si="6"/>
        <v>1998</v>
      </c>
      <c r="Z202" s="22">
        <f t="shared" si="7"/>
        <v>2</v>
      </c>
      <c r="AA202" s="24">
        <v>1998</v>
      </c>
      <c r="AB202" s="24">
        <v>1999</v>
      </c>
      <c r="AK202" s="22" t="s">
        <v>20</v>
      </c>
      <c r="AL202" s="22"/>
      <c r="AM202" s="22">
        <v>29.2332</v>
      </c>
      <c r="AN202" s="22">
        <v>79.558899999999994</v>
      </c>
      <c r="AO202" s="22">
        <v>0</v>
      </c>
      <c r="AP202" s="22">
        <v>1</v>
      </c>
      <c r="AQ202" s="22">
        <v>1</v>
      </c>
      <c r="AR202" s="22">
        <v>12</v>
      </c>
      <c r="AS202" s="22">
        <v>12</v>
      </c>
    </row>
    <row r="203" spans="1:45" x14ac:dyDescent="0.25">
      <c r="A203" s="22">
        <v>332</v>
      </c>
      <c r="B203" s="22">
        <v>59</v>
      </c>
      <c r="C203">
        <v>81</v>
      </c>
      <c r="D203" s="22" t="s">
        <v>67</v>
      </c>
      <c r="E203" s="22">
        <v>44</v>
      </c>
      <c r="F203" s="23" t="s">
        <v>275</v>
      </c>
      <c r="G203" s="23" t="s">
        <v>281</v>
      </c>
      <c r="H203" s="23" t="s">
        <v>386</v>
      </c>
      <c r="I203" s="22" t="s">
        <v>137</v>
      </c>
      <c r="J203" s="22" t="s">
        <v>32</v>
      </c>
      <c r="K203" s="22" t="s">
        <v>187</v>
      </c>
      <c r="L203" s="22">
        <v>11.43</v>
      </c>
      <c r="M203" s="22">
        <v>12.730999999999998</v>
      </c>
      <c r="N203" s="22">
        <v>29.491</v>
      </c>
      <c r="O203" s="22">
        <v>13.7485</v>
      </c>
      <c r="P203" s="22">
        <v>0</v>
      </c>
      <c r="Q203" s="22">
        <v>0</v>
      </c>
      <c r="R203" s="22">
        <v>0</v>
      </c>
      <c r="S203" s="22">
        <v>0</v>
      </c>
      <c r="T203" s="22">
        <v>12.465999999999999</v>
      </c>
      <c r="U203" s="22">
        <v>16.857500000000002</v>
      </c>
      <c r="V203" s="22">
        <v>28.9785</v>
      </c>
      <c r="W203" s="22">
        <v>192.8075</v>
      </c>
      <c r="X203" s="22"/>
      <c r="Y203" s="22">
        <f t="shared" si="6"/>
        <v>1998</v>
      </c>
      <c r="Z203" s="22">
        <f t="shared" si="7"/>
        <v>2</v>
      </c>
      <c r="AA203" s="24">
        <v>1998</v>
      </c>
      <c r="AB203" s="24">
        <v>1999</v>
      </c>
      <c r="AK203" s="22" t="s">
        <v>20</v>
      </c>
      <c r="AL203" s="22"/>
      <c r="AM203" s="22">
        <v>29.028600000000001</v>
      </c>
      <c r="AN203" s="22">
        <v>79.388800000000003</v>
      </c>
      <c r="AO203" s="22">
        <v>0</v>
      </c>
      <c r="AP203" s="22">
        <v>1</v>
      </c>
      <c r="AQ203" s="22">
        <v>1</v>
      </c>
      <c r="AR203" s="22">
        <v>12</v>
      </c>
      <c r="AS203" s="22">
        <v>12</v>
      </c>
    </row>
    <row r="204" spans="1:45" x14ac:dyDescent="0.25">
      <c r="A204" s="1">
        <v>342</v>
      </c>
      <c r="B204" s="1">
        <v>60</v>
      </c>
      <c r="C204" s="1">
        <v>82</v>
      </c>
      <c r="D204" s="1" t="s">
        <v>72</v>
      </c>
      <c r="E204" s="1">
        <v>45</v>
      </c>
      <c r="F204" s="10" t="s">
        <v>278</v>
      </c>
      <c r="G204" s="10" t="s">
        <v>282</v>
      </c>
      <c r="H204" s="10" t="s">
        <v>532</v>
      </c>
      <c r="I204" s="1" t="s">
        <v>138</v>
      </c>
      <c r="J204" s="1" t="s">
        <v>95</v>
      </c>
      <c r="K204" s="1" t="s">
        <v>187</v>
      </c>
      <c r="L204" s="1">
        <v>6.5869</v>
      </c>
      <c r="M204" s="1">
        <v>5.9117499999999996</v>
      </c>
      <c r="N204" s="1">
        <v>0.72605000000000008</v>
      </c>
      <c r="O204" s="1">
        <v>0.13095000000000001</v>
      </c>
      <c r="P204" s="1">
        <v>3.7749999999999999E-2</v>
      </c>
      <c r="Q204" s="1">
        <v>0.26834999999999998</v>
      </c>
      <c r="R204" s="1">
        <v>1.2033</v>
      </c>
      <c r="S204" s="1">
        <v>1.7800500000000001</v>
      </c>
      <c r="T204" s="1">
        <v>5.3905499999999993</v>
      </c>
      <c r="U204" s="1">
        <v>8.0765000000000011</v>
      </c>
      <c r="V204" s="1">
        <v>12.184533333333334</v>
      </c>
      <c r="W204" s="1">
        <v>12.483033333333333</v>
      </c>
      <c r="X204" s="1"/>
      <c r="Y204" s="22">
        <f t="shared" si="6"/>
        <v>2000</v>
      </c>
      <c r="Z204" s="22">
        <f t="shared" si="7"/>
        <v>4</v>
      </c>
      <c r="AA204" s="24">
        <v>2000</v>
      </c>
      <c r="AB204" s="24">
        <v>2001</v>
      </c>
      <c r="AC204" s="24">
        <v>2002</v>
      </c>
      <c r="AD204" s="24">
        <v>2003</v>
      </c>
      <c r="AK204" s="1" t="s">
        <v>30</v>
      </c>
      <c r="AL204" s="1">
        <v>53</v>
      </c>
      <c r="AM204" s="1"/>
      <c r="AN204" s="1"/>
      <c r="AO204" s="1">
        <v>0</v>
      </c>
      <c r="AP204" s="1">
        <v>1</v>
      </c>
      <c r="AQ204" s="1">
        <v>1</v>
      </c>
      <c r="AR204" s="1">
        <v>30</v>
      </c>
      <c r="AS204" s="1">
        <v>12</v>
      </c>
    </row>
    <row r="205" spans="1:45" x14ac:dyDescent="0.25">
      <c r="A205" s="1">
        <v>347</v>
      </c>
      <c r="B205">
        <v>61</v>
      </c>
      <c r="C205">
        <v>83</v>
      </c>
      <c r="D205" t="s">
        <v>67</v>
      </c>
      <c r="E205">
        <v>46</v>
      </c>
      <c r="F205" s="9" t="s">
        <v>325</v>
      </c>
      <c r="G205" s="9" t="s">
        <v>326</v>
      </c>
      <c r="H205" s="10" t="s">
        <v>532</v>
      </c>
      <c r="I205" t="s">
        <v>139</v>
      </c>
      <c r="J205" t="s">
        <v>96</v>
      </c>
      <c r="K205" t="s">
        <v>187</v>
      </c>
      <c r="L205">
        <v>25.527449999999998</v>
      </c>
      <c r="M205">
        <v>31.646349999999998</v>
      </c>
      <c r="N205">
        <v>65.912750000000003</v>
      </c>
      <c r="O205">
        <v>2.2361499999999999</v>
      </c>
      <c r="P205">
        <v>0.78200000000000003</v>
      </c>
      <c r="Q205">
        <v>3.7731666666666661</v>
      </c>
      <c r="R205">
        <v>0.94663333333333333</v>
      </c>
      <c r="S205">
        <v>0.75526666666666664</v>
      </c>
      <c r="T205">
        <v>2.8669333333333333</v>
      </c>
      <c r="U205">
        <v>19.246133333333333</v>
      </c>
      <c r="V205">
        <v>22.785499999999999</v>
      </c>
      <c r="W205">
        <v>19.960233333333335</v>
      </c>
      <c r="Y205" s="22">
        <f t="shared" si="6"/>
        <v>2002</v>
      </c>
      <c r="Z205" s="22">
        <f t="shared" si="7"/>
        <v>3</v>
      </c>
      <c r="AA205" s="24">
        <v>2002</v>
      </c>
      <c r="AB205" s="24">
        <v>2003</v>
      </c>
      <c r="AC205" s="24">
        <v>2004</v>
      </c>
      <c r="AK205" s="1" t="s">
        <v>30</v>
      </c>
      <c r="AL205">
        <v>50</v>
      </c>
      <c r="AO205" s="1">
        <v>0</v>
      </c>
      <c r="AP205" s="1">
        <v>1</v>
      </c>
      <c r="AQ205" s="1">
        <v>1</v>
      </c>
      <c r="AR205">
        <v>31</v>
      </c>
      <c r="AS205" s="1">
        <v>12</v>
      </c>
    </row>
    <row r="206" spans="1:45" x14ac:dyDescent="0.25">
      <c r="A206" s="1">
        <v>366</v>
      </c>
      <c r="B206" s="1">
        <v>65</v>
      </c>
      <c r="C206" s="1">
        <v>87</v>
      </c>
      <c r="D206" s="1" t="s">
        <v>182</v>
      </c>
      <c r="E206" s="1">
        <v>47</v>
      </c>
      <c r="F206" s="10" t="s">
        <v>327</v>
      </c>
      <c r="G206" s="10" t="s">
        <v>328</v>
      </c>
      <c r="H206" s="10" t="s">
        <v>364</v>
      </c>
      <c r="I206" s="1" t="s">
        <v>190</v>
      </c>
      <c r="J206" s="1" t="s">
        <v>183</v>
      </c>
      <c r="K206" s="1" t="s">
        <v>187</v>
      </c>
      <c r="L206" s="3">
        <v>0.36869956127670001</v>
      </c>
      <c r="M206" s="3">
        <v>1.972785154538</v>
      </c>
      <c r="N206" s="3">
        <v>0.71810434396720002</v>
      </c>
      <c r="O206" s="3">
        <v>0.68634027281349996</v>
      </c>
      <c r="P206" s="1">
        <v>0.99603996656219995</v>
      </c>
      <c r="Q206" s="1">
        <v>1.0039809843502501</v>
      </c>
      <c r="R206" s="1">
        <v>0.67669288352050005</v>
      </c>
      <c r="S206" s="3">
        <v>3.306876142993</v>
      </c>
      <c r="T206" s="3">
        <v>3.7198090679910001</v>
      </c>
      <c r="U206" s="3">
        <v>3.0368815381859999</v>
      </c>
      <c r="V206" s="3">
        <v>3.32275817857</v>
      </c>
      <c r="W206" s="3">
        <v>4.2280342064500003</v>
      </c>
      <c r="X206" s="3"/>
      <c r="Y206" s="22">
        <f t="shared" si="6"/>
        <v>2006</v>
      </c>
      <c r="Z206" s="22">
        <f t="shared" si="7"/>
        <v>2</v>
      </c>
      <c r="AA206" s="24">
        <v>2006</v>
      </c>
      <c r="AB206" s="24">
        <v>2007</v>
      </c>
      <c r="AK206" s="1" t="s">
        <v>30</v>
      </c>
      <c r="AL206" s="1">
        <v>25</v>
      </c>
      <c r="AM206" s="1"/>
      <c r="AN206" s="1"/>
      <c r="AO206" s="1">
        <v>1</v>
      </c>
      <c r="AP206" s="1">
        <v>0</v>
      </c>
      <c r="AQ206" s="1">
        <v>1</v>
      </c>
      <c r="AR206" s="1">
        <v>15</v>
      </c>
      <c r="AS206" s="1">
        <v>12</v>
      </c>
    </row>
    <row r="207" spans="1:45" x14ac:dyDescent="0.25">
      <c r="A207" s="1">
        <v>366</v>
      </c>
      <c r="B207" s="1">
        <v>65</v>
      </c>
      <c r="C207" s="1">
        <v>87</v>
      </c>
      <c r="D207" s="1" t="s">
        <v>182</v>
      </c>
      <c r="E207" s="1">
        <v>48</v>
      </c>
      <c r="F207" s="10" t="s">
        <v>327</v>
      </c>
      <c r="G207" s="10" t="s">
        <v>328</v>
      </c>
      <c r="H207" s="10" t="s">
        <v>364</v>
      </c>
      <c r="I207" s="1" t="s">
        <v>190</v>
      </c>
      <c r="J207" s="1" t="s">
        <v>184</v>
      </c>
      <c r="K207" s="1" t="s">
        <v>187</v>
      </c>
      <c r="L207" s="3">
        <v>0</v>
      </c>
      <c r="M207" s="3">
        <v>0.72097005987490004</v>
      </c>
      <c r="N207" s="3">
        <v>0.26886065512879997</v>
      </c>
      <c r="O207" s="3">
        <v>1.0810233950420001</v>
      </c>
      <c r="P207" s="1">
        <v>1.7471003081509999</v>
      </c>
      <c r="Q207" s="1">
        <v>2.1911596416864998</v>
      </c>
      <c r="R207" s="1">
        <v>9.7080898073849994E-2</v>
      </c>
      <c r="S207" s="3">
        <v>1.068114271839</v>
      </c>
      <c r="T207" s="3">
        <v>3.1441140174269999</v>
      </c>
      <c r="U207" s="3">
        <v>4.278859791076</v>
      </c>
      <c r="V207" s="3">
        <v>2.7096519159349999</v>
      </c>
      <c r="W207" s="3">
        <v>2.6688938977340002</v>
      </c>
      <c r="X207" s="3"/>
      <c r="Y207" s="22">
        <f t="shared" si="6"/>
        <v>2006</v>
      </c>
      <c r="Z207" s="22">
        <f t="shared" si="7"/>
        <v>2</v>
      </c>
      <c r="AA207" s="24">
        <v>2006</v>
      </c>
      <c r="AB207" s="24">
        <v>2007</v>
      </c>
      <c r="AK207" s="1" t="s">
        <v>30</v>
      </c>
      <c r="AL207" s="1">
        <v>25</v>
      </c>
      <c r="AM207" s="1"/>
      <c r="AN207" s="1"/>
      <c r="AO207" s="1">
        <v>1</v>
      </c>
      <c r="AP207" s="1">
        <v>0</v>
      </c>
      <c r="AQ207" s="1">
        <v>1</v>
      </c>
      <c r="AR207" s="1">
        <v>15</v>
      </c>
      <c r="AS207" s="1">
        <v>12</v>
      </c>
    </row>
    <row r="208" spans="1:45" x14ac:dyDescent="0.25">
      <c r="A208" s="1">
        <v>368</v>
      </c>
      <c r="B208" s="1">
        <v>66</v>
      </c>
      <c r="C208" s="1">
        <v>88</v>
      </c>
      <c r="D208" s="1" t="s">
        <v>46</v>
      </c>
      <c r="E208" s="1">
        <v>49</v>
      </c>
      <c r="F208" s="10" t="s">
        <v>329</v>
      </c>
      <c r="G208" s="10" t="s">
        <v>330</v>
      </c>
      <c r="H208" s="10" t="s">
        <v>364</v>
      </c>
      <c r="I208" s="1" t="s">
        <v>140</v>
      </c>
      <c r="J208" s="1" t="s">
        <v>101</v>
      </c>
      <c r="K208" s="1" t="s">
        <v>187</v>
      </c>
      <c r="L208" s="1">
        <v>4.7256999999999998</v>
      </c>
      <c r="M208" s="1">
        <v>5.3616999999999999</v>
      </c>
      <c r="N208" s="1">
        <v>2.456</v>
      </c>
      <c r="O208" s="1">
        <v>1.4312</v>
      </c>
      <c r="P208" s="1">
        <v>2.3954</v>
      </c>
      <c r="Q208" s="1">
        <v>2.9287000000000001</v>
      </c>
      <c r="R208" s="1">
        <v>1.4202999999999999</v>
      </c>
      <c r="S208" s="1">
        <v>1.417</v>
      </c>
      <c r="T208" s="1">
        <v>6.8414999999999999</v>
      </c>
      <c r="U208" s="1">
        <v>1.8935999999999999</v>
      </c>
      <c r="V208" s="1">
        <v>7.9305500000000002</v>
      </c>
      <c r="W208" s="1">
        <v>6.6372499999999999</v>
      </c>
      <c r="X208" s="1"/>
      <c r="Y208" s="22">
        <f t="shared" si="6"/>
        <v>2005</v>
      </c>
      <c r="Z208" s="22">
        <f t="shared" si="7"/>
        <v>3</v>
      </c>
      <c r="AA208" s="24">
        <v>2005</v>
      </c>
      <c r="AB208" s="24">
        <v>2006</v>
      </c>
      <c r="AC208" s="24">
        <v>2007</v>
      </c>
      <c r="AK208" s="1" t="s">
        <v>20</v>
      </c>
      <c r="AL208" s="1"/>
      <c r="AM208" s="1">
        <v>22.265999999999998</v>
      </c>
      <c r="AN208" s="1">
        <v>84.983000000000004</v>
      </c>
      <c r="AO208" s="1">
        <v>1</v>
      </c>
      <c r="AP208" s="1">
        <v>0</v>
      </c>
      <c r="AQ208" s="1">
        <v>1</v>
      </c>
      <c r="AR208" s="1">
        <v>15</v>
      </c>
      <c r="AS208" s="1">
        <v>12</v>
      </c>
    </row>
    <row r="209" spans="1:45" x14ac:dyDescent="0.25">
      <c r="A209" s="1">
        <v>383</v>
      </c>
      <c r="B209">
        <v>68</v>
      </c>
      <c r="C209">
        <v>90</v>
      </c>
      <c r="D209" t="s">
        <v>42</v>
      </c>
      <c r="E209">
        <v>50</v>
      </c>
      <c r="F209" s="9" t="s">
        <v>291</v>
      </c>
      <c r="G209" s="9" t="s">
        <v>331</v>
      </c>
      <c r="H209" s="9" t="s">
        <v>362</v>
      </c>
      <c r="I209" t="s">
        <v>142</v>
      </c>
      <c r="J209" t="s">
        <v>103</v>
      </c>
      <c r="K209" t="s">
        <v>187</v>
      </c>
      <c r="L209" s="12">
        <v>49.675130223719997</v>
      </c>
      <c r="M209" s="12">
        <v>33.649337651800003</v>
      </c>
      <c r="N209" s="2">
        <v>24.173148301379999</v>
      </c>
      <c r="O209" s="2">
        <v>22.157734225399999</v>
      </c>
      <c r="P209" s="2">
        <v>3.3373523408749999</v>
      </c>
      <c r="Q209" s="2">
        <v>0</v>
      </c>
      <c r="R209" s="2">
        <v>0</v>
      </c>
      <c r="S209" s="2">
        <v>0</v>
      </c>
      <c r="T209" s="2">
        <v>21.37166363271</v>
      </c>
      <c r="U209" s="2">
        <v>31.477300487800001</v>
      </c>
      <c r="V209" s="2">
        <v>50.911369063099997</v>
      </c>
      <c r="W209" s="2">
        <v>67.5449380206</v>
      </c>
      <c r="X209" s="2"/>
      <c r="Y209" s="22">
        <f t="shared" si="6"/>
        <v>2004</v>
      </c>
      <c r="Z209" s="22">
        <f t="shared" si="7"/>
        <v>2</v>
      </c>
      <c r="AA209" s="24">
        <v>2004</v>
      </c>
      <c r="AB209" s="24">
        <v>2005</v>
      </c>
      <c r="AK209" s="1" t="s">
        <v>30</v>
      </c>
      <c r="AL209">
        <v>48</v>
      </c>
      <c r="AO209">
        <v>0</v>
      </c>
      <c r="AP209">
        <v>1</v>
      </c>
      <c r="AQ209">
        <v>1</v>
      </c>
      <c r="AR209">
        <v>12</v>
      </c>
      <c r="AS209">
        <v>12</v>
      </c>
    </row>
    <row r="210" spans="1:45" x14ac:dyDescent="0.25">
      <c r="A210" s="1">
        <v>384</v>
      </c>
      <c r="B210">
        <v>69</v>
      </c>
      <c r="C210">
        <v>91</v>
      </c>
      <c r="D210" t="s">
        <v>72</v>
      </c>
      <c r="E210">
        <v>51</v>
      </c>
      <c r="F210" s="9" t="s">
        <v>332</v>
      </c>
      <c r="G210" s="9" t="s">
        <v>328</v>
      </c>
      <c r="H210" s="9" t="s">
        <v>531</v>
      </c>
      <c r="I210" t="s">
        <v>140</v>
      </c>
      <c r="J210" t="s">
        <v>185</v>
      </c>
      <c r="K210" t="s">
        <v>187</v>
      </c>
      <c r="L210" s="11">
        <v>2.0381</v>
      </c>
      <c r="M210" s="11">
        <v>6.2163000000000004</v>
      </c>
      <c r="N210" s="11">
        <v>5.9211499999999999</v>
      </c>
      <c r="O210" s="11">
        <v>4.3150000000000004</v>
      </c>
      <c r="P210" s="11">
        <v>4.0066000000000006</v>
      </c>
      <c r="Q210" s="11">
        <v>2.3873500000000001</v>
      </c>
      <c r="R210" s="11">
        <v>1.9841500000000001</v>
      </c>
      <c r="S210" s="11">
        <v>6.8245000000000005</v>
      </c>
      <c r="T210" s="11">
        <v>12.245799999999999</v>
      </c>
      <c r="U210" s="11">
        <v>8.5586500000000001</v>
      </c>
      <c r="V210" s="11">
        <v>8.7368000000000006</v>
      </c>
      <c r="W210" s="11">
        <v>5.5901999999999994</v>
      </c>
      <c r="X210" s="11"/>
      <c r="Y210" s="22">
        <f t="shared" si="6"/>
        <v>2005</v>
      </c>
      <c r="Z210" s="22">
        <f t="shared" si="7"/>
        <v>3</v>
      </c>
      <c r="AA210" s="24">
        <v>2005</v>
      </c>
      <c r="AB210" s="24">
        <v>2006</v>
      </c>
      <c r="AC210" s="24">
        <v>2007</v>
      </c>
      <c r="AK210" s="1" t="s">
        <v>30</v>
      </c>
      <c r="AL210">
        <v>36</v>
      </c>
      <c r="AO210">
        <v>0</v>
      </c>
      <c r="AP210">
        <v>1</v>
      </c>
      <c r="AQ210">
        <v>1</v>
      </c>
      <c r="AR210">
        <v>20</v>
      </c>
      <c r="AS210">
        <v>12</v>
      </c>
    </row>
    <row r="211" spans="1:45" x14ac:dyDescent="0.25">
      <c r="A211" s="22">
        <v>411</v>
      </c>
      <c r="B211" s="22">
        <v>70</v>
      </c>
      <c r="C211" s="22">
        <v>92</v>
      </c>
      <c r="D211" s="22" t="s">
        <v>104</v>
      </c>
      <c r="E211" s="22">
        <v>52</v>
      </c>
      <c r="F211" s="23" t="s">
        <v>245</v>
      </c>
      <c r="G211" s="23" t="s">
        <v>246</v>
      </c>
      <c r="H211" s="23" t="s">
        <v>361</v>
      </c>
      <c r="I211" s="22" t="s">
        <v>191</v>
      </c>
      <c r="J211" s="22" t="s">
        <v>66</v>
      </c>
      <c r="K211" s="22" t="s">
        <v>187</v>
      </c>
      <c r="L211" s="22">
        <v>3</v>
      </c>
      <c r="M211" s="22">
        <v>0</v>
      </c>
      <c r="N211" s="22">
        <v>6</v>
      </c>
      <c r="O211" s="22">
        <v>39</v>
      </c>
      <c r="P211" s="22">
        <v>45</v>
      </c>
      <c r="Q211" s="22">
        <v>42</v>
      </c>
      <c r="R211" s="22">
        <v>54</v>
      </c>
      <c r="S211" s="22">
        <v>12</v>
      </c>
      <c r="T211" s="22">
        <v>6</v>
      </c>
      <c r="U211" s="22">
        <v>9</v>
      </c>
      <c r="V211" s="22">
        <v>0</v>
      </c>
      <c r="W211" s="22">
        <v>0</v>
      </c>
      <c r="X211" s="22"/>
      <c r="Y211" s="22">
        <f t="shared" si="6"/>
        <v>2010</v>
      </c>
      <c r="Z211" s="22">
        <f t="shared" si="7"/>
        <v>2</v>
      </c>
      <c r="AA211" s="24">
        <v>2010</v>
      </c>
      <c r="AB211" s="24">
        <v>2011</v>
      </c>
      <c r="AK211" s="22" t="s">
        <v>20</v>
      </c>
      <c r="AL211" s="22"/>
      <c r="AM211" s="27">
        <v>29.3353</v>
      </c>
      <c r="AN211" s="22">
        <v>79.554199999999994</v>
      </c>
      <c r="AO211" s="22">
        <v>1</v>
      </c>
      <c r="AP211" s="22">
        <v>0</v>
      </c>
      <c r="AQ211" s="22">
        <v>1</v>
      </c>
      <c r="AR211" s="22">
        <v>12</v>
      </c>
      <c r="AS211" s="22">
        <v>12</v>
      </c>
    </row>
    <row r="212" spans="1:45" x14ac:dyDescent="0.25">
      <c r="A212" s="22">
        <v>411</v>
      </c>
      <c r="B212" s="22">
        <v>70</v>
      </c>
      <c r="C212" s="22">
        <v>93</v>
      </c>
      <c r="D212" s="22" t="s">
        <v>104</v>
      </c>
      <c r="E212" s="22">
        <v>53</v>
      </c>
      <c r="F212" s="23" t="s">
        <v>245</v>
      </c>
      <c r="G212" s="23" t="s">
        <v>246</v>
      </c>
      <c r="H212" s="23" t="s">
        <v>361</v>
      </c>
      <c r="I212" s="22" t="s">
        <v>191</v>
      </c>
      <c r="J212" s="22" t="s">
        <v>66</v>
      </c>
      <c r="K212" s="22" t="s">
        <v>187</v>
      </c>
      <c r="L212" s="22">
        <v>180</v>
      </c>
      <c r="M212" s="22">
        <v>15</v>
      </c>
      <c r="N212" s="22">
        <v>60</v>
      </c>
      <c r="O212" s="22">
        <v>231</v>
      </c>
      <c r="P212" s="22">
        <v>111</v>
      </c>
      <c r="Q212" s="22">
        <v>3</v>
      </c>
      <c r="R212" s="22">
        <v>54</v>
      </c>
      <c r="S212" s="22">
        <v>30</v>
      </c>
      <c r="T212" s="22">
        <v>0</v>
      </c>
      <c r="U212" s="22">
        <v>183</v>
      </c>
      <c r="V212" s="22">
        <v>171</v>
      </c>
      <c r="W212" s="22">
        <v>204</v>
      </c>
      <c r="X212" s="22"/>
      <c r="Y212" s="22">
        <f t="shared" si="6"/>
        <v>2010</v>
      </c>
      <c r="Z212" s="22">
        <f t="shared" si="7"/>
        <v>2</v>
      </c>
      <c r="AA212" s="24">
        <v>2010</v>
      </c>
      <c r="AB212" s="24">
        <v>2011</v>
      </c>
      <c r="AK212" s="22" t="s">
        <v>20</v>
      </c>
      <c r="AL212" s="22"/>
      <c r="AM212" s="25">
        <v>29.069199999999999</v>
      </c>
      <c r="AN212" s="22">
        <v>79.650199999999998</v>
      </c>
      <c r="AO212" s="22">
        <v>1</v>
      </c>
      <c r="AP212" s="22">
        <v>0</v>
      </c>
      <c r="AQ212" s="22">
        <v>1</v>
      </c>
      <c r="AR212" s="22">
        <v>12</v>
      </c>
      <c r="AS212" s="22">
        <v>12</v>
      </c>
    </row>
    <row r="213" spans="1:45" x14ac:dyDescent="0.25">
      <c r="A213" s="22">
        <v>411</v>
      </c>
      <c r="B213" s="22">
        <v>70</v>
      </c>
      <c r="C213" s="22">
        <v>94</v>
      </c>
      <c r="D213" s="22" t="s">
        <v>104</v>
      </c>
      <c r="E213" s="22">
        <v>54</v>
      </c>
      <c r="F213" s="23" t="s">
        <v>245</v>
      </c>
      <c r="G213" s="23" t="s">
        <v>246</v>
      </c>
      <c r="H213" s="23" t="s">
        <v>361</v>
      </c>
      <c r="I213" s="22" t="s">
        <v>191</v>
      </c>
      <c r="J213" s="22" t="s">
        <v>66</v>
      </c>
      <c r="K213" s="22" t="s">
        <v>187</v>
      </c>
      <c r="L213" s="22">
        <v>0</v>
      </c>
      <c r="M213" s="22">
        <v>0</v>
      </c>
      <c r="N213" s="22">
        <v>0</v>
      </c>
      <c r="O213" s="22">
        <v>90</v>
      </c>
      <c r="P213" s="22">
        <v>0</v>
      </c>
      <c r="Q213" s="22">
        <v>3</v>
      </c>
      <c r="R213" s="22">
        <v>90</v>
      </c>
      <c r="S213" s="22">
        <v>6</v>
      </c>
      <c r="T213" s="22">
        <v>0</v>
      </c>
      <c r="U213" s="22">
        <v>0</v>
      </c>
      <c r="V213" s="22">
        <v>0</v>
      </c>
      <c r="W213" s="22">
        <v>0</v>
      </c>
      <c r="X213" s="22"/>
      <c r="Y213" s="22">
        <f t="shared" si="6"/>
        <v>2010</v>
      </c>
      <c r="Z213" s="22">
        <f t="shared" si="7"/>
        <v>2</v>
      </c>
      <c r="AA213" s="24">
        <v>2010</v>
      </c>
      <c r="AB213" s="24">
        <v>2011</v>
      </c>
      <c r="AK213" s="22" t="s">
        <v>20</v>
      </c>
      <c r="AL213" s="22"/>
      <c r="AM213" s="27">
        <v>29.086099999999998</v>
      </c>
      <c r="AN213" s="22">
        <v>79.174599999999998</v>
      </c>
      <c r="AO213" s="22">
        <v>1</v>
      </c>
      <c r="AP213" s="22">
        <v>0</v>
      </c>
      <c r="AQ213" s="22">
        <v>1</v>
      </c>
      <c r="AR213" s="22">
        <v>12</v>
      </c>
      <c r="AS213" s="22">
        <v>12</v>
      </c>
    </row>
    <row r="214" spans="1:45" x14ac:dyDescent="0.25">
      <c r="A214" s="1">
        <v>428</v>
      </c>
      <c r="B214" s="1">
        <v>72</v>
      </c>
      <c r="C214" s="1">
        <v>96</v>
      </c>
      <c r="D214" s="1" t="s">
        <v>64</v>
      </c>
      <c r="E214" s="1">
        <v>55</v>
      </c>
      <c r="F214" s="10" t="s">
        <v>327</v>
      </c>
      <c r="G214" s="10" t="s">
        <v>328</v>
      </c>
      <c r="H214" s="10" t="s">
        <v>365</v>
      </c>
      <c r="I214" s="1" t="s">
        <v>190</v>
      </c>
      <c r="J214" s="1" t="s">
        <v>186</v>
      </c>
      <c r="K214" s="1" t="s">
        <v>187</v>
      </c>
      <c r="L214" s="1">
        <v>1</v>
      </c>
      <c r="M214" s="1">
        <v>8</v>
      </c>
      <c r="N214" s="1">
        <v>3</v>
      </c>
      <c r="O214" s="1">
        <v>5</v>
      </c>
      <c r="P214" s="1">
        <v>8</v>
      </c>
      <c r="Q214" s="1">
        <v>9.5</v>
      </c>
      <c r="R214" s="1">
        <v>2</v>
      </c>
      <c r="S214" s="1">
        <v>13</v>
      </c>
      <c r="T214" s="1">
        <v>20</v>
      </c>
      <c r="U214" s="1">
        <v>22</v>
      </c>
      <c r="V214" s="1">
        <v>18</v>
      </c>
      <c r="W214" s="1">
        <v>21</v>
      </c>
      <c r="X214" s="1"/>
      <c r="Y214" s="22">
        <f t="shared" si="6"/>
        <v>2006</v>
      </c>
      <c r="Z214" s="22">
        <f t="shared" si="7"/>
        <v>2</v>
      </c>
      <c r="AA214" s="24">
        <v>2006</v>
      </c>
      <c r="AB214" s="24">
        <v>2007</v>
      </c>
      <c r="AK214" s="1" t="s">
        <v>30</v>
      </c>
      <c r="AL214" s="1">
        <v>49</v>
      </c>
      <c r="AM214" s="1"/>
      <c r="AN214" s="1"/>
      <c r="AO214" s="1"/>
      <c r="AP214" s="1"/>
      <c r="AQ214" s="1"/>
      <c r="AR214" s="1">
        <v>15</v>
      </c>
      <c r="AS214" s="1">
        <v>12</v>
      </c>
    </row>
    <row r="215" spans="1:45" x14ac:dyDescent="0.25">
      <c r="A215" s="22">
        <v>441</v>
      </c>
      <c r="B215" s="22">
        <v>74</v>
      </c>
      <c r="C215" s="22">
        <v>98</v>
      </c>
      <c r="D215" s="22" t="s">
        <v>29</v>
      </c>
      <c r="E215" s="22">
        <v>56</v>
      </c>
      <c r="F215" s="23" t="s">
        <v>333</v>
      </c>
      <c r="G215" s="23" t="s">
        <v>298</v>
      </c>
      <c r="H215" s="23" t="s">
        <v>528</v>
      </c>
      <c r="I215" s="22" t="s">
        <v>144</v>
      </c>
      <c r="J215" s="22" t="s">
        <v>106</v>
      </c>
      <c r="K215" s="22" t="s">
        <v>187</v>
      </c>
      <c r="L215" s="24">
        <v>20.295602941206504</v>
      </c>
      <c r="M215" s="24">
        <v>23.086640390616999</v>
      </c>
      <c r="N215" s="24">
        <v>9.6287077552274987</v>
      </c>
      <c r="O215" s="24">
        <v>7.3012303004135006</v>
      </c>
      <c r="P215" s="24">
        <v>0</v>
      </c>
      <c r="Q215" s="24">
        <v>0</v>
      </c>
      <c r="R215" s="24">
        <v>0</v>
      </c>
      <c r="S215" s="24">
        <v>0</v>
      </c>
      <c r="T215" s="24">
        <v>10.398068178910499</v>
      </c>
      <c r="U215" s="24">
        <v>11.750220683468502</v>
      </c>
      <c r="V215" s="24">
        <v>19.897507279960003</v>
      </c>
      <c r="W215" s="24">
        <v>12.976330361111501</v>
      </c>
      <c r="X215" s="24"/>
      <c r="Y215" s="22">
        <f t="shared" si="6"/>
        <v>2006</v>
      </c>
      <c r="Z215" s="22">
        <f t="shared" si="7"/>
        <v>5</v>
      </c>
      <c r="AA215" s="24">
        <v>2006</v>
      </c>
      <c r="AB215" s="24">
        <v>2007</v>
      </c>
      <c r="AC215" s="24">
        <v>2008</v>
      </c>
      <c r="AD215" s="24">
        <v>2009</v>
      </c>
      <c r="AE215" s="24">
        <v>2010</v>
      </c>
      <c r="AK215" s="22" t="s">
        <v>30</v>
      </c>
      <c r="AL215" s="22">
        <v>35</v>
      </c>
      <c r="AM215" s="22"/>
      <c r="AN215" s="22"/>
      <c r="AO215" s="22">
        <v>0</v>
      </c>
      <c r="AP215" s="22">
        <v>1</v>
      </c>
      <c r="AQ215" s="22">
        <v>1</v>
      </c>
      <c r="AR215" s="22">
        <v>46</v>
      </c>
      <c r="AS215" s="22">
        <v>12</v>
      </c>
    </row>
    <row r="216" spans="1:45" x14ac:dyDescent="0.25">
      <c r="A216" s="22">
        <v>441</v>
      </c>
      <c r="B216" s="22">
        <v>74</v>
      </c>
      <c r="C216" s="22">
        <v>98</v>
      </c>
      <c r="D216" s="22" t="s">
        <v>29</v>
      </c>
      <c r="E216" s="22">
        <v>57</v>
      </c>
      <c r="F216" s="23" t="s">
        <v>299</v>
      </c>
      <c r="G216" s="23" t="s">
        <v>298</v>
      </c>
      <c r="H216" s="23" t="s">
        <v>528</v>
      </c>
      <c r="I216" s="22" t="s">
        <v>144</v>
      </c>
      <c r="J216" s="22" t="s">
        <v>107</v>
      </c>
      <c r="K216" s="22" t="s">
        <v>187</v>
      </c>
      <c r="L216" s="24">
        <v>13.246951926996299</v>
      </c>
      <c r="M216" s="24">
        <v>10.291744754879876</v>
      </c>
      <c r="N216" s="24">
        <v>6.6156141829402495</v>
      </c>
      <c r="O216" s="24">
        <v>0</v>
      </c>
      <c r="P216" s="24">
        <v>0</v>
      </c>
      <c r="Q216" s="24">
        <v>0</v>
      </c>
      <c r="R216" s="24">
        <v>5.5674939014666336</v>
      </c>
      <c r="S216" s="24">
        <v>7.6627156439995998</v>
      </c>
      <c r="T216" s="24">
        <v>39.494478780399724</v>
      </c>
      <c r="U216" s="24">
        <v>17.302621238286225</v>
      </c>
      <c r="V216" s="24">
        <v>17.216492802499925</v>
      </c>
      <c r="W216" s="24">
        <v>9.9413791712790989</v>
      </c>
      <c r="X216" s="24"/>
      <c r="Y216" s="22">
        <f t="shared" si="6"/>
        <v>2006</v>
      </c>
      <c r="Z216" s="22">
        <f t="shared" si="7"/>
        <v>5</v>
      </c>
      <c r="AA216" s="24">
        <v>2006</v>
      </c>
      <c r="AB216" s="24">
        <v>2007</v>
      </c>
      <c r="AC216" s="24">
        <v>2008</v>
      </c>
      <c r="AD216" s="24">
        <v>2009</v>
      </c>
      <c r="AE216" s="24">
        <v>2010</v>
      </c>
      <c r="AK216" s="22" t="s">
        <v>30</v>
      </c>
      <c r="AL216" s="22">
        <v>35</v>
      </c>
      <c r="AM216" s="22"/>
      <c r="AN216" s="22"/>
      <c r="AO216" s="22">
        <v>0</v>
      </c>
      <c r="AP216" s="22">
        <v>1</v>
      </c>
      <c r="AQ216" s="22">
        <v>1</v>
      </c>
      <c r="AR216" s="22">
        <v>45</v>
      </c>
      <c r="AS216" s="22">
        <v>12</v>
      </c>
    </row>
    <row r="217" spans="1:45" x14ac:dyDescent="0.25">
      <c r="A217" s="22">
        <v>441</v>
      </c>
      <c r="B217" s="22">
        <v>74</v>
      </c>
      <c r="C217" s="22">
        <v>98</v>
      </c>
      <c r="D217" s="22" t="s">
        <v>29</v>
      </c>
      <c r="E217" s="22">
        <v>58</v>
      </c>
      <c r="F217" s="23" t="s">
        <v>299</v>
      </c>
      <c r="G217" s="23" t="s">
        <v>298</v>
      </c>
      <c r="H217" s="23" t="s">
        <v>528</v>
      </c>
      <c r="I217" s="22" t="s">
        <v>144</v>
      </c>
      <c r="J217" s="22" t="s">
        <v>108</v>
      </c>
      <c r="K217" s="22" t="s">
        <v>187</v>
      </c>
      <c r="L217" s="24">
        <v>0.42154708469325003</v>
      </c>
      <c r="M217" s="24">
        <v>0.1194279724064</v>
      </c>
      <c r="N217" s="24">
        <v>6.6035547882349999E-2</v>
      </c>
      <c r="O217" s="24">
        <v>0</v>
      </c>
      <c r="P217" s="24">
        <v>0</v>
      </c>
      <c r="Q217" s="24">
        <v>0</v>
      </c>
      <c r="R217" s="24">
        <v>8.8174262136816672E-2</v>
      </c>
      <c r="S217" s="24">
        <v>7.5420602299766673E-2</v>
      </c>
      <c r="T217" s="24">
        <v>7.0138136820575001E-2</v>
      </c>
      <c r="U217" s="24">
        <v>0</v>
      </c>
      <c r="V217" s="24">
        <v>0.26994718840324999</v>
      </c>
      <c r="W217" s="24">
        <v>5.5927395600737499E-2</v>
      </c>
      <c r="X217" s="24"/>
      <c r="Y217" s="22">
        <f t="shared" si="6"/>
        <v>2006</v>
      </c>
      <c r="Z217" s="22">
        <f t="shared" si="7"/>
        <v>5</v>
      </c>
      <c r="AA217" s="24">
        <v>2006</v>
      </c>
      <c r="AB217" s="24">
        <v>2007</v>
      </c>
      <c r="AC217" s="24">
        <v>2008</v>
      </c>
      <c r="AD217" s="24">
        <v>2009</v>
      </c>
      <c r="AE217" s="24">
        <v>2010</v>
      </c>
      <c r="AK217" s="22" t="s">
        <v>30</v>
      </c>
      <c r="AL217" s="22">
        <v>35</v>
      </c>
      <c r="AM217" s="22"/>
      <c r="AN217" s="22"/>
      <c r="AO217" s="22">
        <v>0</v>
      </c>
      <c r="AP217" s="22">
        <v>1</v>
      </c>
      <c r="AQ217" s="22">
        <v>1</v>
      </c>
      <c r="AR217" s="22">
        <v>45</v>
      </c>
      <c r="AS217" s="22">
        <v>12</v>
      </c>
    </row>
    <row r="218" spans="1:45" x14ac:dyDescent="0.25">
      <c r="A218" s="1">
        <v>445</v>
      </c>
      <c r="B218">
        <v>75</v>
      </c>
      <c r="C218">
        <v>99</v>
      </c>
      <c r="D218" t="s">
        <v>109</v>
      </c>
      <c r="E218">
        <v>59</v>
      </c>
      <c r="F218" s="9" t="s">
        <v>293</v>
      </c>
      <c r="G218" s="9" t="s">
        <v>300</v>
      </c>
      <c r="H218" s="9" t="s">
        <v>361</v>
      </c>
      <c r="I218">
        <v>2012</v>
      </c>
      <c r="J218" t="s">
        <v>110</v>
      </c>
      <c r="K218" t="s">
        <v>187</v>
      </c>
      <c r="L218" s="2">
        <v>78.718439443280005</v>
      </c>
      <c r="M218" s="2">
        <v>143.7027937894</v>
      </c>
      <c r="N218" s="2">
        <v>50.046907137890003</v>
      </c>
      <c r="O218" s="2">
        <v>5.6877876172380004</v>
      </c>
      <c r="P218" s="2">
        <v>6.1616940174049999</v>
      </c>
      <c r="Q218" s="2">
        <v>6.2888363446550004</v>
      </c>
      <c r="R218" s="2">
        <v>6.5861292635930004</v>
      </c>
      <c r="S218" s="2">
        <v>8.4302070796140001</v>
      </c>
      <c r="T218" s="2">
        <v>11.808144013630001</v>
      </c>
      <c r="U218" s="2">
        <v>31.72330675337</v>
      </c>
      <c r="V218" s="2">
        <v>306.61715907080003</v>
      </c>
      <c r="W218" s="2">
        <v>482.51116084940003</v>
      </c>
      <c r="X218" s="2"/>
      <c r="Y218" s="22">
        <f t="shared" si="6"/>
        <v>2012</v>
      </c>
      <c r="Z218" s="22">
        <f t="shared" si="7"/>
        <v>1</v>
      </c>
      <c r="AA218" s="24">
        <v>2012</v>
      </c>
      <c r="AK218" s="1" t="s">
        <v>20</v>
      </c>
      <c r="AM218" s="4">
        <v>23.510300000000001</v>
      </c>
      <c r="AN218" s="1">
        <v>85.786500000000004</v>
      </c>
      <c r="AO218" s="1">
        <v>1</v>
      </c>
      <c r="AP218" s="1">
        <v>0</v>
      </c>
      <c r="AQ218" s="1">
        <v>1</v>
      </c>
      <c r="AR218">
        <v>12</v>
      </c>
      <c r="AS218">
        <v>12</v>
      </c>
    </row>
    <row r="219" spans="1:45" x14ac:dyDescent="0.25">
      <c r="A219" s="1">
        <v>445</v>
      </c>
      <c r="B219">
        <v>75</v>
      </c>
      <c r="C219">
        <v>100</v>
      </c>
      <c r="D219" t="s">
        <v>109</v>
      </c>
      <c r="E219">
        <v>60</v>
      </c>
      <c r="F219" s="9" t="s">
        <v>293</v>
      </c>
      <c r="G219" s="9" t="s">
        <v>300</v>
      </c>
      <c r="H219" s="9" t="s">
        <v>361</v>
      </c>
      <c r="I219">
        <v>2012</v>
      </c>
      <c r="J219" t="s">
        <v>110</v>
      </c>
      <c r="K219" t="s">
        <v>187</v>
      </c>
      <c r="L219" s="2">
        <v>273.88764953079999</v>
      </c>
      <c r="M219" s="2">
        <v>305.88511559710003</v>
      </c>
      <c r="N219" s="2">
        <v>20.920243891119998</v>
      </c>
      <c r="O219" s="2">
        <v>39.352427033360001</v>
      </c>
      <c r="P219" s="2">
        <v>0</v>
      </c>
      <c r="Q219" s="2">
        <v>0.36152243541610002</v>
      </c>
      <c r="R219" s="2">
        <v>3.6250542693229999</v>
      </c>
      <c r="S219" s="2">
        <v>3.6916792498679998</v>
      </c>
      <c r="T219" s="2">
        <v>8.5454729144880002</v>
      </c>
      <c r="U219" s="2">
        <v>28.565733461850002</v>
      </c>
      <c r="V219" s="2">
        <v>344.80830300169998</v>
      </c>
      <c r="W219" s="2">
        <v>280.20828498020001</v>
      </c>
      <c r="X219" s="2"/>
      <c r="Y219" s="22">
        <f t="shared" si="6"/>
        <v>2012</v>
      </c>
      <c r="Z219" s="22">
        <f t="shared" si="7"/>
        <v>1</v>
      </c>
      <c r="AA219" s="24">
        <v>2012</v>
      </c>
      <c r="AK219" s="1" t="s">
        <v>20</v>
      </c>
      <c r="AM219" s="4">
        <v>23.564900000000002</v>
      </c>
      <c r="AN219" s="1">
        <v>85.780699999999996</v>
      </c>
      <c r="AO219" s="1">
        <v>1</v>
      </c>
      <c r="AP219" s="1">
        <v>0</v>
      </c>
      <c r="AQ219" s="1">
        <v>1</v>
      </c>
      <c r="AR219">
        <v>12</v>
      </c>
      <c r="AS219">
        <v>12</v>
      </c>
    </row>
    <row r="220" spans="1:45" x14ac:dyDescent="0.25">
      <c r="A220" s="1">
        <v>445</v>
      </c>
      <c r="B220">
        <v>75</v>
      </c>
      <c r="C220">
        <v>101</v>
      </c>
      <c r="D220" t="s">
        <v>109</v>
      </c>
      <c r="E220">
        <v>61</v>
      </c>
      <c r="F220" s="9" t="s">
        <v>293</v>
      </c>
      <c r="G220" s="9" t="s">
        <v>300</v>
      </c>
      <c r="H220" s="9" t="s">
        <v>361</v>
      </c>
      <c r="I220">
        <v>2012</v>
      </c>
      <c r="J220" t="s">
        <v>110</v>
      </c>
      <c r="K220" t="s">
        <v>187</v>
      </c>
      <c r="L220" s="2">
        <v>19.27710843373</v>
      </c>
      <c r="M220" s="2">
        <v>115.66265060240001</v>
      </c>
      <c r="N220" s="2">
        <v>43.975903614460002</v>
      </c>
      <c r="O220" s="2">
        <v>12.650602409639999</v>
      </c>
      <c r="P220" s="2">
        <v>2.409638554217</v>
      </c>
      <c r="Q220" s="2">
        <v>1.8072289156629999</v>
      </c>
      <c r="R220" s="2">
        <v>6.6265060240959999</v>
      </c>
      <c r="S220" s="2">
        <v>3.6144578313250002</v>
      </c>
      <c r="T220" s="2">
        <v>5.4216867469879997</v>
      </c>
      <c r="U220" s="2">
        <v>36.746987951809999</v>
      </c>
      <c r="V220" s="2">
        <v>193.9759036145</v>
      </c>
      <c r="W220" s="2">
        <v>254.8192771084</v>
      </c>
      <c r="X220" s="2"/>
      <c r="Y220" s="22">
        <f t="shared" si="6"/>
        <v>2012</v>
      </c>
      <c r="Z220" s="22">
        <f t="shared" si="7"/>
        <v>1</v>
      </c>
      <c r="AA220" s="24">
        <v>2012</v>
      </c>
      <c r="AK220" s="1" t="s">
        <v>20</v>
      </c>
      <c r="AM220" s="7">
        <v>23.565999999999999</v>
      </c>
      <c r="AN220" s="1">
        <v>85.523499999999999</v>
      </c>
      <c r="AO220" s="1">
        <v>1</v>
      </c>
      <c r="AP220" s="1">
        <v>0</v>
      </c>
      <c r="AQ220" s="1">
        <v>1</v>
      </c>
      <c r="AR220">
        <v>12</v>
      </c>
      <c r="AS220">
        <v>12</v>
      </c>
    </row>
    <row r="221" spans="1:45" x14ac:dyDescent="0.25">
      <c r="A221" s="1">
        <v>445</v>
      </c>
      <c r="B221">
        <v>75</v>
      </c>
      <c r="C221">
        <v>102</v>
      </c>
      <c r="D221" t="s">
        <v>109</v>
      </c>
      <c r="E221">
        <v>62</v>
      </c>
      <c r="F221" s="9" t="s">
        <v>293</v>
      </c>
      <c r="G221" s="9" t="s">
        <v>300</v>
      </c>
      <c r="H221" s="9" t="s">
        <v>361</v>
      </c>
      <c r="I221">
        <v>2012</v>
      </c>
      <c r="J221" t="s">
        <v>110</v>
      </c>
      <c r="K221" t="s">
        <v>187</v>
      </c>
      <c r="L221" s="2">
        <v>86.887889914550001</v>
      </c>
      <c r="M221" s="2">
        <v>103.30462235340001</v>
      </c>
      <c r="N221" s="2">
        <v>41.869988446980003</v>
      </c>
      <c r="O221" s="2">
        <v>6.1196710247880004</v>
      </c>
      <c r="P221" s="2">
        <v>1.8347574436930001</v>
      </c>
      <c r="Q221" s="2">
        <v>0.86476098967089998</v>
      </c>
      <c r="R221" s="2">
        <v>4.8591331800560003</v>
      </c>
      <c r="S221" s="2">
        <v>4.7127186209580003</v>
      </c>
      <c r="T221" s="2">
        <v>4.5731672443180003</v>
      </c>
      <c r="U221" s="2">
        <v>23.472084005349998</v>
      </c>
      <c r="V221" s="2">
        <v>254.38843324979999</v>
      </c>
      <c r="W221" s="2">
        <v>286.54244306419997</v>
      </c>
      <c r="X221" s="2"/>
      <c r="Y221" s="22">
        <f t="shared" si="6"/>
        <v>2012</v>
      </c>
      <c r="Z221" s="22">
        <f t="shared" si="7"/>
        <v>1</v>
      </c>
      <c r="AA221" s="24">
        <v>2012</v>
      </c>
      <c r="AK221" s="1" t="s">
        <v>20</v>
      </c>
      <c r="AM221" s="4">
        <v>23.5198</v>
      </c>
      <c r="AN221" s="1">
        <v>85.587299999999999</v>
      </c>
      <c r="AO221" s="1">
        <v>1</v>
      </c>
      <c r="AP221" s="1">
        <v>0</v>
      </c>
      <c r="AQ221" s="1">
        <v>1</v>
      </c>
      <c r="AR221">
        <v>12</v>
      </c>
      <c r="AS221">
        <v>12</v>
      </c>
    </row>
    <row r="222" spans="1:45" x14ac:dyDescent="0.25">
      <c r="A222" s="1">
        <v>471</v>
      </c>
      <c r="B222">
        <v>79</v>
      </c>
      <c r="C222">
        <v>106</v>
      </c>
      <c r="D222" t="s">
        <v>42</v>
      </c>
      <c r="E222">
        <v>64</v>
      </c>
      <c r="F222" s="9" t="s">
        <v>301</v>
      </c>
      <c r="G222" s="9" t="s">
        <v>302</v>
      </c>
      <c r="H222" s="9" t="s">
        <v>529</v>
      </c>
      <c r="I222" t="s">
        <v>145</v>
      </c>
      <c r="J222" t="s">
        <v>111</v>
      </c>
      <c r="K222" t="s">
        <v>187</v>
      </c>
      <c r="L222" s="11">
        <v>274.00914999999998</v>
      </c>
      <c r="M222" s="11">
        <v>87.728700000000003</v>
      </c>
      <c r="N222" s="11">
        <v>57.607300000000002</v>
      </c>
      <c r="O222" s="11">
        <v>8.0749999999999993</v>
      </c>
      <c r="P222" s="11">
        <v>6.1936</v>
      </c>
      <c r="Q222" s="11">
        <v>7.5949</v>
      </c>
      <c r="R222" s="11">
        <v>3.1333500000000001</v>
      </c>
      <c r="S222" s="11">
        <v>0</v>
      </c>
      <c r="T222" s="11">
        <v>6.0763999999999996</v>
      </c>
      <c r="U222" s="11">
        <v>197.22005000000001</v>
      </c>
      <c r="V222" s="11">
        <v>301.26294999999999</v>
      </c>
      <c r="W222" s="11">
        <v>410.43695000000002</v>
      </c>
      <c r="X222" s="11"/>
      <c r="Y222" s="22">
        <f t="shared" si="6"/>
        <v>2014</v>
      </c>
      <c r="Z222" s="22">
        <f t="shared" si="7"/>
        <v>3</v>
      </c>
      <c r="AA222" s="24">
        <v>2014</v>
      </c>
      <c r="AB222" s="24">
        <v>2015</v>
      </c>
      <c r="AC222" s="24">
        <v>2016</v>
      </c>
      <c r="AK222" s="1" t="s">
        <v>20</v>
      </c>
      <c r="AM222">
        <v>23.352499999999999</v>
      </c>
      <c r="AN222">
        <v>85.393500000000003</v>
      </c>
      <c r="AO222" s="1">
        <v>0</v>
      </c>
      <c r="AP222" s="1">
        <v>1</v>
      </c>
      <c r="AQ222" s="1">
        <v>1</v>
      </c>
      <c r="AR222">
        <v>23</v>
      </c>
      <c r="AS222">
        <v>12</v>
      </c>
    </row>
    <row r="223" spans="1:45" x14ac:dyDescent="0.25">
      <c r="A223">
        <v>21</v>
      </c>
      <c r="B223">
        <v>5</v>
      </c>
      <c r="C223">
        <v>6</v>
      </c>
      <c r="D223" t="s">
        <v>27</v>
      </c>
      <c r="E223">
        <v>2</v>
      </c>
      <c r="F223" s="9" t="s">
        <v>245</v>
      </c>
      <c r="G223" s="9" t="s">
        <v>246</v>
      </c>
      <c r="H223" s="9" t="s">
        <v>361</v>
      </c>
      <c r="I223" t="s">
        <v>119</v>
      </c>
      <c r="J223" t="s">
        <v>28</v>
      </c>
      <c r="K223" t="s">
        <v>195</v>
      </c>
      <c r="L223">
        <v>8</v>
      </c>
      <c r="M223">
        <v>3</v>
      </c>
      <c r="N223">
        <v>3</v>
      </c>
      <c r="O223">
        <v>1</v>
      </c>
      <c r="P223">
        <v>4</v>
      </c>
      <c r="Q223">
        <v>8</v>
      </c>
      <c r="R223">
        <v>16</v>
      </c>
      <c r="S223">
        <v>11</v>
      </c>
      <c r="T223">
        <v>4</v>
      </c>
      <c r="U223">
        <v>2</v>
      </c>
      <c r="V223">
        <v>15</v>
      </c>
      <c r="W223">
        <v>8</v>
      </c>
      <c r="Y223" s="22">
        <f t="shared" si="6"/>
        <v>1981</v>
      </c>
      <c r="Z223" s="22">
        <f t="shared" si="7"/>
        <v>2</v>
      </c>
      <c r="AA223" s="24">
        <v>1981</v>
      </c>
      <c r="AB223" s="24">
        <v>1982</v>
      </c>
      <c r="AK223" s="1" t="s">
        <v>20</v>
      </c>
      <c r="AM223" s="1">
        <v>26.2088</v>
      </c>
      <c r="AN223" s="1">
        <v>90.266999999999996</v>
      </c>
      <c r="AO223" s="1">
        <v>1</v>
      </c>
      <c r="AP223" s="1">
        <v>0</v>
      </c>
      <c r="AQ223" s="1">
        <v>1</v>
      </c>
      <c r="AR223">
        <v>12</v>
      </c>
      <c r="AS223">
        <v>12</v>
      </c>
    </row>
    <row r="224" spans="1:45" x14ac:dyDescent="0.25">
      <c r="A224" s="22">
        <v>97</v>
      </c>
      <c r="B224" s="22">
        <v>20</v>
      </c>
      <c r="C224" s="22">
        <v>27</v>
      </c>
      <c r="D224" s="22" t="s">
        <v>54</v>
      </c>
      <c r="E224" s="22">
        <v>3</v>
      </c>
      <c r="F224" s="23" t="s">
        <v>245</v>
      </c>
      <c r="G224" s="23" t="s">
        <v>246</v>
      </c>
      <c r="H224" s="23" t="s">
        <v>361</v>
      </c>
      <c r="I224" s="22" t="s">
        <v>172</v>
      </c>
      <c r="J224" s="22" t="s">
        <v>55</v>
      </c>
      <c r="K224" s="22" t="s">
        <v>195</v>
      </c>
      <c r="L224" s="24">
        <v>246</v>
      </c>
      <c r="M224" s="24">
        <v>167.28</v>
      </c>
      <c r="N224" s="24">
        <v>186.96</v>
      </c>
      <c r="O224" s="24">
        <v>196.8</v>
      </c>
      <c r="P224" s="24">
        <v>349.32</v>
      </c>
      <c r="Q224" s="24">
        <v>359.16</v>
      </c>
      <c r="R224" s="24">
        <v>226.32</v>
      </c>
      <c r="S224" s="24">
        <v>211.56</v>
      </c>
      <c r="T224" s="24">
        <v>226.32</v>
      </c>
      <c r="U224" s="24">
        <v>309.96000000000004</v>
      </c>
      <c r="V224" s="24">
        <v>265.68</v>
      </c>
      <c r="W224" s="24">
        <v>246</v>
      </c>
      <c r="X224" s="24"/>
      <c r="Y224" s="22">
        <f t="shared" si="6"/>
        <v>1983</v>
      </c>
      <c r="Z224" s="22">
        <f t="shared" si="7"/>
        <v>6</v>
      </c>
      <c r="AA224" s="24">
        <v>1983</v>
      </c>
      <c r="AB224" s="24">
        <v>1984</v>
      </c>
      <c r="AC224" s="24">
        <v>1985</v>
      </c>
      <c r="AD224" s="24">
        <v>1986</v>
      </c>
      <c r="AE224" s="24">
        <v>1987</v>
      </c>
      <c r="AF224" s="24">
        <v>1988</v>
      </c>
      <c r="AK224" s="22" t="s">
        <v>20</v>
      </c>
      <c r="AL224" s="22"/>
      <c r="AM224" s="22">
        <v>25.684000000000001</v>
      </c>
      <c r="AN224" s="22">
        <v>93.927999999999997</v>
      </c>
      <c r="AO224" s="22">
        <v>1</v>
      </c>
      <c r="AP224" s="22">
        <v>0</v>
      </c>
      <c r="AQ224" s="22">
        <v>1</v>
      </c>
      <c r="AR224" s="22">
        <v>12</v>
      </c>
      <c r="AS224" s="22">
        <v>12</v>
      </c>
    </row>
    <row r="225" spans="1:45" x14ac:dyDescent="0.25">
      <c r="A225" s="22">
        <v>107</v>
      </c>
      <c r="B225" s="22">
        <v>23</v>
      </c>
      <c r="C225" s="22">
        <v>32</v>
      </c>
      <c r="D225" s="22" t="s">
        <v>74</v>
      </c>
      <c r="E225" s="22">
        <v>4</v>
      </c>
      <c r="F225" s="23" t="s">
        <v>245</v>
      </c>
      <c r="G225" s="23" t="s">
        <v>246</v>
      </c>
      <c r="H225" s="23" t="s">
        <v>361</v>
      </c>
      <c r="I225" s="22" t="s">
        <v>173</v>
      </c>
      <c r="J225" s="22" t="s">
        <v>162</v>
      </c>
      <c r="K225" s="22" t="s">
        <v>195</v>
      </c>
      <c r="L225" s="24">
        <v>108</v>
      </c>
      <c r="M225" s="24">
        <v>0</v>
      </c>
      <c r="N225" s="24">
        <v>720</v>
      </c>
      <c r="O225" s="24">
        <v>1728</v>
      </c>
      <c r="P225" s="24">
        <v>1007.9999999999999</v>
      </c>
      <c r="Q225" s="24">
        <v>3456</v>
      </c>
      <c r="R225" s="24">
        <v>3348.0000000000005</v>
      </c>
      <c r="S225" s="24">
        <v>4716</v>
      </c>
      <c r="T225" s="24">
        <v>2951.9999999999995</v>
      </c>
      <c r="U225" s="24">
        <v>1980</v>
      </c>
      <c r="V225" s="24">
        <v>1296</v>
      </c>
      <c r="W225" s="24">
        <v>792.00000000000011</v>
      </c>
      <c r="X225" s="24"/>
      <c r="Y225" s="22">
        <f t="shared" si="6"/>
        <v>1984</v>
      </c>
      <c r="Z225" s="22">
        <f t="shared" si="7"/>
        <v>5</v>
      </c>
      <c r="AA225" s="24">
        <v>1984</v>
      </c>
      <c r="AB225" s="24">
        <v>1985</v>
      </c>
      <c r="AC225" s="24">
        <v>1986</v>
      </c>
      <c r="AD225" s="24">
        <v>1987</v>
      </c>
      <c r="AE225" s="24">
        <v>1988</v>
      </c>
      <c r="AK225" s="22" t="s">
        <v>30</v>
      </c>
      <c r="AL225" s="22">
        <v>3</v>
      </c>
      <c r="AM225" s="22"/>
      <c r="AN225" s="22"/>
      <c r="AO225" s="22">
        <v>1</v>
      </c>
      <c r="AP225" s="22">
        <v>0</v>
      </c>
      <c r="AQ225" s="22">
        <v>1</v>
      </c>
      <c r="AR225" s="22">
        <v>12</v>
      </c>
      <c r="AS225" s="22">
        <v>12</v>
      </c>
    </row>
    <row r="226" spans="1:45" x14ac:dyDescent="0.25">
      <c r="A226" s="22">
        <v>107</v>
      </c>
      <c r="B226" s="22">
        <v>23</v>
      </c>
      <c r="C226" s="22">
        <v>32</v>
      </c>
      <c r="D226" s="22" t="s">
        <v>74</v>
      </c>
      <c r="E226" s="22">
        <v>5</v>
      </c>
      <c r="F226" s="23" t="s">
        <v>245</v>
      </c>
      <c r="G226" s="23" t="s">
        <v>246</v>
      </c>
      <c r="H226" s="23" t="s">
        <v>361</v>
      </c>
      <c r="I226" s="22" t="s">
        <v>173</v>
      </c>
      <c r="J226" s="22" t="s">
        <v>164</v>
      </c>
      <c r="K226" s="22" t="s">
        <v>195</v>
      </c>
      <c r="L226" s="24">
        <v>2640</v>
      </c>
      <c r="M226" s="24">
        <v>1680</v>
      </c>
      <c r="N226" s="24">
        <v>520</v>
      </c>
      <c r="O226" s="24">
        <v>440.00000000000006</v>
      </c>
      <c r="P226" s="24">
        <v>320</v>
      </c>
      <c r="Q226" s="24">
        <v>400</v>
      </c>
      <c r="R226" s="24">
        <v>200</v>
      </c>
      <c r="S226" s="24">
        <v>440.00000000000006</v>
      </c>
      <c r="T226" s="24">
        <v>640</v>
      </c>
      <c r="U226" s="24">
        <v>960</v>
      </c>
      <c r="V226" s="24">
        <v>1760.0000000000002</v>
      </c>
      <c r="W226" s="24">
        <v>3760</v>
      </c>
      <c r="X226" s="24"/>
      <c r="Y226" s="22">
        <f t="shared" si="6"/>
        <v>1984</v>
      </c>
      <c r="Z226" s="22">
        <f t="shared" si="7"/>
        <v>5</v>
      </c>
      <c r="AA226" s="24">
        <v>1984</v>
      </c>
      <c r="AB226" s="24">
        <v>1985</v>
      </c>
      <c r="AC226" s="24">
        <v>1986</v>
      </c>
      <c r="AD226" s="24">
        <v>1987</v>
      </c>
      <c r="AE226" s="24">
        <v>1988</v>
      </c>
      <c r="AK226" s="22" t="s">
        <v>30</v>
      </c>
      <c r="AL226" s="22">
        <v>3</v>
      </c>
      <c r="AM226" s="22"/>
      <c r="AN226" s="22"/>
      <c r="AO226" s="22">
        <v>1</v>
      </c>
      <c r="AP226" s="22">
        <v>0</v>
      </c>
      <c r="AQ226" s="22">
        <v>1</v>
      </c>
      <c r="AR226" s="22">
        <v>12</v>
      </c>
      <c r="AS226" s="22">
        <v>12</v>
      </c>
    </row>
    <row r="227" spans="1:45" x14ac:dyDescent="0.25">
      <c r="A227" s="22">
        <v>107</v>
      </c>
      <c r="B227" s="22">
        <v>23</v>
      </c>
      <c r="C227" s="22">
        <v>32</v>
      </c>
      <c r="D227" s="22" t="s">
        <v>74</v>
      </c>
      <c r="E227" s="22">
        <v>6</v>
      </c>
      <c r="F227" s="23" t="s">
        <v>245</v>
      </c>
      <c r="G227" s="23" t="s">
        <v>246</v>
      </c>
      <c r="H227" s="23" t="s">
        <v>361</v>
      </c>
      <c r="I227" s="22" t="s">
        <v>173</v>
      </c>
      <c r="J227" s="22" t="s">
        <v>165</v>
      </c>
      <c r="K227" s="22" t="s">
        <v>195</v>
      </c>
      <c r="L227" s="24">
        <v>9223.5</v>
      </c>
      <c r="M227" s="24">
        <v>11483.999999999998</v>
      </c>
      <c r="N227" s="24">
        <v>13793.999999999998</v>
      </c>
      <c r="O227" s="24">
        <v>19255.5</v>
      </c>
      <c r="P227" s="24">
        <v>27951</v>
      </c>
      <c r="Q227" s="24">
        <v>46315.5</v>
      </c>
      <c r="R227" s="24">
        <v>55786.500000000007</v>
      </c>
      <c r="S227" s="24">
        <v>37290</v>
      </c>
      <c r="T227" s="24">
        <v>18628.5</v>
      </c>
      <c r="U227" s="24">
        <v>12342</v>
      </c>
      <c r="V227" s="24">
        <v>15906.000000000002</v>
      </c>
      <c r="W227" s="24">
        <v>9933</v>
      </c>
      <c r="X227" s="24"/>
      <c r="Y227" s="22">
        <f t="shared" si="6"/>
        <v>1984</v>
      </c>
      <c r="Z227" s="22">
        <f t="shared" si="7"/>
        <v>5</v>
      </c>
      <c r="AA227" s="24">
        <v>1984</v>
      </c>
      <c r="AB227" s="24">
        <v>1985</v>
      </c>
      <c r="AC227" s="24">
        <v>1986</v>
      </c>
      <c r="AD227" s="24">
        <v>1987</v>
      </c>
      <c r="AE227" s="24">
        <v>1988</v>
      </c>
      <c r="AK227" s="22" t="s">
        <v>30</v>
      </c>
      <c r="AL227" s="22">
        <v>3</v>
      </c>
      <c r="AM227" s="22"/>
      <c r="AN227" s="22"/>
      <c r="AO227" s="22">
        <v>1</v>
      </c>
      <c r="AP227" s="22">
        <v>0</v>
      </c>
      <c r="AQ227" s="22">
        <v>1</v>
      </c>
      <c r="AR227" s="22">
        <v>12</v>
      </c>
      <c r="AS227" s="22">
        <v>12</v>
      </c>
    </row>
    <row r="228" spans="1:45" x14ac:dyDescent="0.25">
      <c r="A228" s="1">
        <v>159</v>
      </c>
      <c r="B228">
        <v>36</v>
      </c>
      <c r="C228">
        <v>49</v>
      </c>
      <c r="D228" t="s">
        <v>74</v>
      </c>
      <c r="E228">
        <v>7</v>
      </c>
      <c r="F228" s="9" t="s">
        <v>262</v>
      </c>
      <c r="G228" s="9" t="s">
        <v>259</v>
      </c>
      <c r="H228" s="9" t="s">
        <v>362</v>
      </c>
      <c r="I228" t="s">
        <v>123</v>
      </c>
      <c r="J228" t="s">
        <v>75</v>
      </c>
      <c r="K228" t="s">
        <v>195</v>
      </c>
      <c r="L228" s="11">
        <v>0.09</v>
      </c>
      <c r="M228" s="11">
        <v>0.61</v>
      </c>
      <c r="N228" s="11">
        <v>1.3</v>
      </c>
      <c r="O228" s="11">
        <v>1.39</v>
      </c>
      <c r="P228" s="11"/>
      <c r="Q228" s="11"/>
      <c r="R228" s="11"/>
      <c r="S228">
        <v>0.44</v>
      </c>
      <c r="T228">
        <v>1.91</v>
      </c>
      <c r="U228">
        <v>1.1000000000000001</v>
      </c>
      <c r="V228">
        <v>0.72</v>
      </c>
      <c r="W228">
        <v>0.2</v>
      </c>
      <c r="Y228" s="22">
        <f t="shared" si="6"/>
        <v>1989</v>
      </c>
      <c r="Z228" s="22">
        <f t="shared" si="7"/>
        <v>2</v>
      </c>
      <c r="AA228" s="24">
        <v>1989</v>
      </c>
      <c r="AB228" s="24">
        <v>1990</v>
      </c>
      <c r="AK228" s="1" t="s">
        <v>30</v>
      </c>
      <c r="AL228">
        <v>4</v>
      </c>
      <c r="AO228" s="1">
        <v>0</v>
      </c>
      <c r="AP228" s="1">
        <v>1</v>
      </c>
      <c r="AQ228" s="1">
        <v>1</v>
      </c>
      <c r="AR228">
        <v>9</v>
      </c>
      <c r="AS228">
        <v>9</v>
      </c>
    </row>
    <row r="229" spans="1:45" x14ac:dyDescent="0.25">
      <c r="A229" s="1">
        <v>161</v>
      </c>
      <c r="B229">
        <v>37</v>
      </c>
      <c r="C229">
        <v>50</v>
      </c>
      <c r="D229" t="s">
        <v>192</v>
      </c>
      <c r="E229">
        <v>8</v>
      </c>
      <c r="F229" s="9" t="s">
        <v>304</v>
      </c>
      <c r="G229" s="9" t="s">
        <v>334</v>
      </c>
      <c r="H229" s="9" t="s">
        <v>362</v>
      </c>
      <c r="I229" t="s">
        <v>123</v>
      </c>
      <c r="J229" t="s">
        <v>56</v>
      </c>
      <c r="K229" t="s">
        <v>195</v>
      </c>
      <c r="L229" s="11">
        <v>1.1266</v>
      </c>
      <c r="M229" s="11">
        <v>2.6606000000000001</v>
      </c>
      <c r="N229" s="11">
        <v>6.2972999999999999</v>
      </c>
      <c r="O229" s="11">
        <v>9.7472999999999992</v>
      </c>
      <c r="P229" s="11">
        <v>17.1219</v>
      </c>
      <c r="Q229" s="11">
        <v>13.6561</v>
      </c>
      <c r="R229" s="11">
        <v>14.349299999999999</v>
      </c>
      <c r="S229" s="11">
        <v>6.0232000000000001</v>
      </c>
      <c r="T229" s="11">
        <v>12.9308</v>
      </c>
      <c r="U229" s="11">
        <v>1.1943999999999999</v>
      </c>
      <c r="V229">
        <v>2.1707000000000001</v>
      </c>
      <c r="W229">
        <v>1.0878000000000001</v>
      </c>
      <c r="Y229" s="22">
        <f t="shared" si="6"/>
        <v>1989</v>
      </c>
      <c r="Z229" s="22">
        <f t="shared" si="7"/>
        <v>2</v>
      </c>
      <c r="AA229" s="24">
        <v>1989</v>
      </c>
      <c r="AB229" s="24">
        <v>1990</v>
      </c>
      <c r="AK229" s="1" t="s">
        <v>20</v>
      </c>
      <c r="AM229">
        <v>26.1175</v>
      </c>
      <c r="AN229">
        <v>91.791899999999998</v>
      </c>
      <c r="AO229" s="1">
        <v>0</v>
      </c>
      <c r="AP229" s="1">
        <v>1</v>
      </c>
      <c r="AQ229" s="1">
        <v>1</v>
      </c>
      <c r="AR229">
        <v>12</v>
      </c>
      <c r="AS229">
        <v>12</v>
      </c>
    </row>
    <row r="230" spans="1:45" x14ac:dyDescent="0.25">
      <c r="A230" s="1">
        <v>273</v>
      </c>
      <c r="B230" s="1">
        <v>54</v>
      </c>
      <c r="C230" s="1">
        <v>73</v>
      </c>
      <c r="D230" t="s">
        <v>88</v>
      </c>
      <c r="E230">
        <v>9</v>
      </c>
      <c r="F230" s="9" t="s">
        <v>260</v>
      </c>
      <c r="G230" s="9" t="s">
        <v>305</v>
      </c>
      <c r="H230" s="9" t="s">
        <v>361</v>
      </c>
      <c r="I230">
        <v>1988</v>
      </c>
      <c r="J230" t="s">
        <v>89</v>
      </c>
      <c r="K230" t="s">
        <v>195</v>
      </c>
      <c r="O230">
        <v>1</v>
      </c>
      <c r="P230">
        <v>11.25</v>
      </c>
      <c r="Q230">
        <v>15.83</v>
      </c>
      <c r="R230">
        <v>5</v>
      </c>
      <c r="S230">
        <v>2.25</v>
      </c>
      <c r="T230">
        <v>2.5</v>
      </c>
      <c r="U230">
        <v>1.5</v>
      </c>
      <c r="V230">
        <v>1.5</v>
      </c>
      <c r="Y230" s="22">
        <f t="shared" si="6"/>
        <v>1988</v>
      </c>
      <c r="Z230" s="22">
        <f t="shared" si="7"/>
        <v>1</v>
      </c>
      <c r="AA230" s="24">
        <v>1988</v>
      </c>
      <c r="AK230" s="1" t="s">
        <v>20</v>
      </c>
      <c r="AM230">
        <v>26.121300000000002</v>
      </c>
      <c r="AN230">
        <v>91.977900000000005</v>
      </c>
      <c r="AO230" s="1">
        <v>0</v>
      </c>
      <c r="AP230" s="1">
        <v>0</v>
      </c>
      <c r="AQ230" s="1">
        <v>0</v>
      </c>
      <c r="AR230">
        <v>8</v>
      </c>
      <c r="AS230">
        <v>8</v>
      </c>
    </row>
    <row r="231" spans="1:45" x14ac:dyDescent="0.25">
      <c r="A231" s="1">
        <v>366</v>
      </c>
      <c r="B231" s="1">
        <v>65</v>
      </c>
      <c r="C231" s="1">
        <v>87</v>
      </c>
      <c r="D231" s="1" t="s">
        <v>182</v>
      </c>
      <c r="E231" s="1">
        <v>10</v>
      </c>
      <c r="F231" s="10" t="s">
        <v>327</v>
      </c>
      <c r="G231" s="10" t="s">
        <v>328</v>
      </c>
      <c r="H231" s="10" t="s">
        <v>365</v>
      </c>
      <c r="I231" s="1" t="s">
        <v>190</v>
      </c>
      <c r="J231" s="1" t="s">
        <v>183</v>
      </c>
      <c r="K231" s="1" t="s">
        <v>195</v>
      </c>
      <c r="L231" s="3">
        <v>0.70222230839040001</v>
      </c>
      <c r="M231" s="3">
        <v>1.25809355358</v>
      </c>
      <c r="N231" s="3">
        <v>2.6874767554960002</v>
      </c>
      <c r="O231" s="3">
        <v>0.3051714189693</v>
      </c>
      <c r="P231" s="1">
        <v>0.50369686367985</v>
      </c>
      <c r="Q231" s="1">
        <v>0.3511111541952</v>
      </c>
      <c r="R231" s="1">
        <v>0.98809894877335003</v>
      </c>
      <c r="S231" s="3">
        <v>3.0051174670330001</v>
      </c>
      <c r="T231" s="3">
        <v>3.7039270324140001</v>
      </c>
      <c r="U231" s="3">
        <v>4.2597982776030001</v>
      </c>
      <c r="V231" s="3">
        <v>4.291562348757</v>
      </c>
      <c r="W231" s="3">
        <v>2.4016001151130002</v>
      </c>
      <c r="X231" s="3"/>
      <c r="Y231" s="22">
        <f t="shared" si="6"/>
        <v>2006</v>
      </c>
      <c r="Z231" s="22">
        <f t="shared" si="7"/>
        <v>2</v>
      </c>
      <c r="AA231" s="24">
        <v>2006</v>
      </c>
      <c r="AB231" s="24">
        <v>2007</v>
      </c>
      <c r="AK231" s="1" t="s">
        <v>30</v>
      </c>
      <c r="AL231" s="1">
        <v>25</v>
      </c>
      <c r="AM231" s="1"/>
      <c r="AN231" s="1"/>
      <c r="AO231" s="1">
        <v>0</v>
      </c>
      <c r="AP231" s="1">
        <v>1</v>
      </c>
      <c r="AQ231" s="1">
        <v>1</v>
      </c>
      <c r="AR231" s="1">
        <v>15</v>
      </c>
      <c r="AS231" s="1">
        <v>12</v>
      </c>
    </row>
    <row r="232" spans="1:45" x14ac:dyDescent="0.25">
      <c r="A232" s="1">
        <v>366</v>
      </c>
      <c r="B232" s="1">
        <v>65</v>
      </c>
      <c r="C232" s="1">
        <v>87</v>
      </c>
      <c r="D232" s="1" t="s">
        <v>182</v>
      </c>
      <c r="E232" s="1">
        <v>11</v>
      </c>
      <c r="F232" s="10" t="s">
        <v>327</v>
      </c>
      <c r="G232" s="10" t="s">
        <v>328</v>
      </c>
      <c r="H232" s="10" t="s">
        <v>365</v>
      </c>
      <c r="I232" s="1" t="s">
        <v>190</v>
      </c>
      <c r="J232" s="1" t="s">
        <v>184</v>
      </c>
      <c r="K232" s="1" t="s">
        <v>195</v>
      </c>
      <c r="L232" s="3">
        <v>0</v>
      </c>
      <c r="M232" s="3">
        <v>0.94148882739149997</v>
      </c>
      <c r="N232" s="3">
        <v>1.033013060434</v>
      </c>
      <c r="O232" s="3">
        <v>1.727494879467</v>
      </c>
      <c r="P232" s="1">
        <v>1.3500601593141501</v>
      </c>
      <c r="Q232" s="1">
        <v>1.0008127755921499</v>
      </c>
      <c r="R232" s="1">
        <v>0.62212098726190002</v>
      </c>
      <c r="S232" s="3">
        <v>1.3177873513080001</v>
      </c>
      <c r="T232" s="3">
        <v>2.305891287228</v>
      </c>
      <c r="U232" s="3">
        <v>8.0563980118239993</v>
      </c>
      <c r="V232" s="3">
        <v>3.7532118979729998</v>
      </c>
      <c r="W232" s="3">
        <v>0.74350058950940001</v>
      </c>
      <c r="X232" s="3"/>
      <c r="Y232" s="22">
        <f t="shared" si="6"/>
        <v>2006</v>
      </c>
      <c r="Z232" s="22">
        <f t="shared" si="7"/>
        <v>2</v>
      </c>
      <c r="AA232" s="24">
        <v>2006</v>
      </c>
      <c r="AB232" s="24">
        <v>2007</v>
      </c>
      <c r="AK232" s="1" t="s">
        <v>30</v>
      </c>
      <c r="AL232" s="1">
        <v>25</v>
      </c>
      <c r="AM232" s="1"/>
      <c r="AN232" s="1"/>
      <c r="AO232" s="1">
        <v>0</v>
      </c>
      <c r="AP232" s="1">
        <v>1</v>
      </c>
      <c r="AQ232" s="1">
        <v>1</v>
      </c>
      <c r="AR232" s="1">
        <v>15</v>
      </c>
      <c r="AS232" s="1">
        <v>12</v>
      </c>
    </row>
    <row r="233" spans="1:45" x14ac:dyDescent="0.25">
      <c r="A233" s="1">
        <v>383</v>
      </c>
      <c r="B233">
        <v>68</v>
      </c>
      <c r="C233">
        <v>90</v>
      </c>
      <c r="D233" t="s">
        <v>42</v>
      </c>
      <c r="E233">
        <v>12</v>
      </c>
      <c r="F233" s="9" t="s">
        <v>291</v>
      </c>
      <c r="G233" s="9" t="s">
        <v>331</v>
      </c>
      <c r="H233" s="9" t="s">
        <v>362</v>
      </c>
      <c r="I233" t="s">
        <v>142</v>
      </c>
      <c r="J233" t="s">
        <v>103</v>
      </c>
      <c r="K233" t="s">
        <v>195</v>
      </c>
      <c r="L233" s="12">
        <v>14.21920927997</v>
      </c>
      <c r="M233" s="12">
        <v>28.0542487214</v>
      </c>
      <c r="N233" s="2">
        <v>63.348621322809997</v>
      </c>
      <c r="O233" s="2">
        <v>96.777307580159999</v>
      </c>
      <c r="P233" s="2">
        <v>160.9878484125</v>
      </c>
      <c r="Q233" s="2">
        <v>152.4425321324</v>
      </c>
      <c r="R233" s="2">
        <v>169.07610108989999</v>
      </c>
      <c r="S233" s="2">
        <v>208.09790617589999</v>
      </c>
      <c r="T233" s="2">
        <v>136.11334389309999</v>
      </c>
      <c r="U233" s="2">
        <v>134.09201951189999</v>
      </c>
      <c r="V233" s="2">
        <v>53.707928477430002</v>
      </c>
      <c r="W233" s="2">
        <v>18.106220005200001</v>
      </c>
      <c r="X233" s="2"/>
      <c r="Y233" s="22">
        <f t="shared" si="6"/>
        <v>2004</v>
      </c>
      <c r="Z233" s="22">
        <f t="shared" si="7"/>
        <v>2</v>
      </c>
      <c r="AA233" s="24">
        <v>2004</v>
      </c>
      <c r="AB233" s="24">
        <v>2005</v>
      </c>
      <c r="AK233" s="1" t="s">
        <v>30</v>
      </c>
      <c r="AL233">
        <v>48</v>
      </c>
      <c r="AO233">
        <v>0</v>
      </c>
      <c r="AP233">
        <v>1</v>
      </c>
      <c r="AQ233">
        <v>1</v>
      </c>
      <c r="AR233">
        <v>12</v>
      </c>
      <c r="AS233">
        <v>12</v>
      </c>
    </row>
    <row r="234" spans="1:45" x14ac:dyDescent="0.25">
      <c r="A234" s="1">
        <v>384</v>
      </c>
      <c r="B234" s="1">
        <v>69</v>
      </c>
      <c r="C234" s="1">
        <v>91</v>
      </c>
      <c r="D234" t="s">
        <v>193</v>
      </c>
      <c r="E234">
        <v>13</v>
      </c>
      <c r="F234" s="9" t="s">
        <v>335</v>
      </c>
      <c r="G234" s="9" t="s">
        <v>328</v>
      </c>
      <c r="H234" s="9" t="s">
        <v>529</v>
      </c>
      <c r="I234" t="s">
        <v>140</v>
      </c>
      <c r="J234" t="s">
        <v>185</v>
      </c>
      <c r="K234" t="s">
        <v>195</v>
      </c>
      <c r="L234" s="11">
        <v>0.90290000000000004</v>
      </c>
      <c r="M234" s="11">
        <v>1.5406500000000001</v>
      </c>
      <c r="N234" s="11">
        <v>3.4886999999999997</v>
      </c>
      <c r="O234" s="11">
        <v>3.4502000000000002</v>
      </c>
      <c r="P234" s="11">
        <v>2.1957999999999998</v>
      </c>
      <c r="Q234" s="11">
        <v>1.14405</v>
      </c>
      <c r="R234" s="11">
        <v>2.7679499999999999</v>
      </c>
      <c r="S234" s="11">
        <v>2.52705</v>
      </c>
      <c r="T234" s="11">
        <v>4.4077999999999999</v>
      </c>
      <c r="U234" s="11">
        <v>8.5046499999999998</v>
      </c>
      <c r="V234" s="11">
        <v>11.8178</v>
      </c>
      <c r="W234" s="11">
        <v>3.9685999999999999</v>
      </c>
      <c r="X234" s="11"/>
      <c r="Y234" s="22">
        <f t="shared" si="6"/>
        <v>2005</v>
      </c>
      <c r="Z234" s="22">
        <f t="shared" si="7"/>
        <v>3</v>
      </c>
      <c r="AA234" s="24">
        <v>2005</v>
      </c>
      <c r="AB234" s="24">
        <v>2006</v>
      </c>
      <c r="AC234" s="24">
        <v>2007</v>
      </c>
      <c r="AK234" s="1" t="s">
        <v>30</v>
      </c>
      <c r="AL234">
        <v>36</v>
      </c>
      <c r="AO234">
        <v>0</v>
      </c>
      <c r="AP234">
        <v>1</v>
      </c>
      <c r="AQ234">
        <v>1</v>
      </c>
      <c r="AR234">
        <v>20</v>
      </c>
      <c r="AS234">
        <v>12</v>
      </c>
    </row>
    <row r="235" spans="1:45" x14ac:dyDescent="0.25">
      <c r="A235" s="1">
        <v>428</v>
      </c>
      <c r="B235" s="1">
        <v>72</v>
      </c>
      <c r="C235" s="1">
        <v>96</v>
      </c>
      <c r="D235" t="s">
        <v>64</v>
      </c>
      <c r="E235">
        <v>14</v>
      </c>
      <c r="F235" s="9" t="s">
        <v>327</v>
      </c>
      <c r="G235" s="9" t="s">
        <v>328</v>
      </c>
      <c r="H235" s="9" t="s">
        <v>362</v>
      </c>
      <c r="I235" t="s">
        <v>190</v>
      </c>
      <c r="J235" t="s">
        <v>186</v>
      </c>
      <c r="K235" t="s">
        <v>195</v>
      </c>
      <c r="L235" s="11">
        <v>2</v>
      </c>
      <c r="M235" s="11">
        <v>7</v>
      </c>
      <c r="N235" s="11">
        <v>11</v>
      </c>
      <c r="O235" s="11">
        <v>6</v>
      </c>
      <c r="P235" s="11">
        <v>4</v>
      </c>
      <c r="Q235" s="11">
        <v>2</v>
      </c>
      <c r="R235" s="11">
        <v>4</v>
      </c>
      <c r="S235">
        <v>13</v>
      </c>
      <c r="T235">
        <v>18</v>
      </c>
      <c r="U235">
        <v>37</v>
      </c>
      <c r="V235">
        <v>24</v>
      </c>
      <c r="W235">
        <v>9</v>
      </c>
      <c r="Y235" s="22">
        <f t="shared" si="6"/>
        <v>2006</v>
      </c>
      <c r="Z235" s="22">
        <f t="shared" si="7"/>
        <v>2</v>
      </c>
      <c r="AA235" s="24">
        <v>2006</v>
      </c>
      <c r="AB235" s="24">
        <v>2007</v>
      </c>
      <c r="AK235" s="1" t="s">
        <v>30</v>
      </c>
      <c r="AL235">
        <v>49</v>
      </c>
      <c r="AO235">
        <v>0</v>
      </c>
      <c r="AP235">
        <v>1</v>
      </c>
      <c r="AQ235">
        <v>1</v>
      </c>
      <c r="AR235">
        <v>12</v>
      </c>
      <c r="AS235">
        <v>12</v>
      </c>
    </row>
    <row r="236" spans="1:45" x14ac:dyDescent="0.25">
      <c r="A236" s="1">
        <v>457</v>
      </c>
      <c r="B236" s="1">
        <v>77</v>
      </c>
      <c r="C236" s="1">
        <v>104</v>
      </c>
      <c r="D236" t="s">
        <v>88</v>
      </c>
      <c r="E236">
        <v>15</v>
      </c>
      <c r="F236" s="9" t="s">
        <v>321</v>
      </c>
      <c r="G236" s="9" t="s">
        <v>227</v>
      </c>
      <c r="H236" s="10" t="s">
        <v>364</v>
      </c>
      <c r="I236" t="s">
        <v>127</v>
      </c>
      <c r="J236" t="s">
        <v>194</v>
      </c>
      <c r="K236" t="s">
        <v>195</v>
      </c>
      <c r="L236">
        <v>2.3775020700430001</v>
      </c>
      <c r="M236">
        <v>3.4254900858394999</v>
      </c>
      <c r="N236">
        <v>7.1039673237259997</v>
      </c>
      <c r="O236">
        <v>9.0808800797539995</v>
      </c>
      <c r="P236">
        <v>11.212459498604499</v>
      </c>
      <c r="Q236">
        <v>11.487576581948</v>
      </c>
      <c r="R236">
        <v>5.3159374728169997</v>
      </c>
      <c r="S236">
        <v>12.39685010194</v>
      </c>
      <c r="T236">
        <v>0.9173008108831</v>
      </c>
      <c r="U236">
        <v>1.24189273106375</v>
      </c>
      <c r="V236">
        <v>0.88889653325899998</v>
      </c>
      <c r="W236">
        <v>1.6372290441041502</v>
      </c>
      <c r="Y236" s="22">
        <f t="shared" si="6"/>
        <v>1989</v>
      </c>
      <c r="Z236" s="22">
        <f t="shared" si="7"/>
        <v>3</v>
      </c>
      <c r="AA236" s="24">
        <v>1989</v>
      </c>
      <c r="AB236" s="24">
        <v>1990</v>
      </c>
      <c r="AC236" s="24">
        <v>1991</v>
      </c>
      <c r="AK236" s="1" t="s">
        <v>20</v>
      </c>
      <c r="AM236" s="7">
        <v>26.128</v>
      </c>
      <c r="AN236" s="1">
        <v>91.947000000000003</v>
      </c>
      <c r="AO236">
        <v>0</v>
      </c>
      <c r="AP236">
        <v>1</v>
      </c>
      <c r="AQ236">
        <v>1</v>
      </c>
      <c r="AR236">
        <v>21</v>
      </c>
      <c r="AS236">
        <v>12</v>
      </c>
    </row>
    <row r="237" spans="1:45" x14ac:dyDescent="0.25">
      <c r="A237" s="22">
        <v>7</v>
      </c>
      <c r="B237" s="22">
        <v>1</v>
      </c>
      <c r="C237" s="22">
        <v>1</v>
      </c>
      <c r="D237" s="22" t="s">
        <v>81</v>
      </c>
      <c r="E237" s="22">
        <v>1</v>
      </c>
      <c r="F237" s="23" t="s">
        <v>337</v>
      </c>
      <c r="G237" s="23" t="s">
        <v>339</v>
      </c>
      <c r="H237" s="23" t="s">
        <v>364</v>
      </c>
      <c r="I237" s="22" t="s">
        <v>208</v>
      </c>
      <c r="J237" s="22" t="s">
        <v>196</v>
      </c>
      <c r="K237" s="22" t="s">
        <v>207</v>
      </c>
      <c r="L237" s="22">
        <v>0</v>
      </c>
      <c r="M237" s="22">
        <v>0</v>
      </c>
      <c r="N237" s="22">
        <v>0</v>
      </c>
      <c r="O237" s="22">
        <v>0</v>
      </c>
      <c r="P237" s="22">
        <v>12</v>
      </c>
      <c r="Q237" s="22">
        <v>2.4000000000000004</v>
      </c>
      <c r="R237" s="22">
        <v>3.5999999999999996</v>
      </c>
      <c r="S237" s="22">
        <v>3.5999999999999996</v>
      </c>
      <c r="T237" s="22">
        <v>6</v>
      </c>
      <c r="U237" s="22">
        <v>3.6000000000000005</v>
      </c>
      <c r="V237" s="22">
        <v>0.96</v>
      </c>
      <c r="W237" s="22">
        <v>3.5999999999999996</v>
      </c>
      <c r="X237" s="22"/>
      <c r="Y237" s="22">
        <f t="shared" si="6"/>
        <v>1976</v>
      </c>
      <c r="Z237" s="22">
        <f t="shared" si="7"/>
        <v>2</v>
      </c>
      <c r="AA237" s="24">
        <v>1976</v>
      </c>
      <c r="AB237" s="24">
        <v>1977</v>
      </c>
      <c r="AK237" s="22" t="s">
        <v>20</v>
      </c>
      <c r="AL237" s="22"/>
      <c r="AM237" s="22">
        <v>11.652100000000001</v>
      </c>
      <c r="AN237" s="22">
        <v>78.148099999999999</v>
      </c>
      <c r="AO237" s="22">
        <v>0</v>
      </c>
      <c r="AP237" s="22">
        <v>1</v>
      </c>
      <c r="AQ237" s="22">
        <v>1</v>
      </c>
      <c r="AR237" s="22">
        <v>14</v>
      </c>
      <c r="AS237" s="22">
        <v>12</v>
      </c>
    </row>
    <row r="238" spans="1:45" x14ac:dyDescent="0.25">
      <c r="A238" s="22">
        <v>7</v>
      </c>
      <c r="B238" s="22">
        <v>1</v>
      </c>
      <c r="C238" s="22">
        <v>1</v>
      </c>
      <c r="D238" s="22" t="s">
        <v>81</v>
      </c>
      <c r="E238" s="22">
        <v>2</v>
      </c>
      <c r="F238" s="23" t="s">
        <v>337</v>
      </c>
      <c r="G238" s="23" t="s">
        <v>339</v>
      </c>
      <c r="H238" s="23" t="s">
        <v>364</v>
      </c>
      <c r="I238" s="22" t="s">
        <v>208</v>
      </c>
      <c r="J238" s="22" t="s">
        <v>197</v>
      </c>
      <c r="K238" s="22" t="s">
        <v>207</v>
      </c>
      <c r="L238" s="22">
        <v>2</v>
      </c>
      <c r="M238" s="22">
        <v>0</v>
      </c>
      <c r="N238" s="22">
        <v>0</v>
      </c>
      <c r="O238" s="22">
        <v>1</v>
      </c>
      <c r="P238" s="22">
        <v>26</v>
      </c>
      <c r="Q238" s="22">
        <v>2</v>
      </c>
      <c r="R238" s="22">
        <v>0</v>
      </c>
      <c r="S238" s="22">
        <v>4</v>
      </c>
      <c r="T238" s="22">
        <v>1.5</v>
      </c>
      <c r="U238" s="22">
        <v>0</v>
      </c>
      <c r="V238" s="22">
        <v>0</v>
      </c>
      <c r="W238" s="22">
        <v>0</v>
      </c>
      <c r="X238" s="22"/>
      <c r="Y238" s="22">
        <f t="shared" si="6"/>
        <v>1976</v>
      </c>
      <c r="Z238" s="22">
        <f t="shared" si="7"/>
        <v>2</v>
      </c>
      <c r="AA238" s="24">
        <v>1976</v>
      </c>
      <c r="AB238" s="24">
        <v>1977</v>
      </c>
      <c r="AK238" s="22" t="s">
        <v>20</v>
      </c>
      <c r="AL238" s="22"/>
      <c r="AM238" s="22">
        <v>11.652100000000001</v>
      </c>
      <c r="AN238" s="22">
        <v>78.148099999999999</v>
      </c>
      <c r="AO238" s="22">
        <v>0</v>
      </c>
      <c r="AP238" s="22">
        <v>1</v>
      </c>
      <c r="AQ238" s="22">
        <v>1</v>
      </c>
      <c r="AR238" s="22">
        <v>14</v>
      </c>
      <c r="AS238" s="22">
        <v>12</v>
      </c>
    </row>
    <row r="239" spans="1:45" x14ac:dyDescent="0.25">
      <c r="A239" s="22">
        <v>7</v>
      </c>
      <c r="B239" s="22">
        <v>1</v>
      </c>
      <c r="C239" s="22">
        <v>2</v>
      </c>
      <c r="D239" s="22" t="s">
        <v>81</v>
      </c>
      <c r="E239" s="22">
        <v>3</v>
      </c>
      <c r="F239" s="23" t="s">
        <v>340</v>
      </c>
      <c r="G239" s="23" t="s">
        <v>339</v>
      </c>
      <c r="H239" s="23" t="s">
        <v>362</v>
      </c>
      <c r="I239" s="22" t="s">
        <v>208</v>
      </c>
      <c r="J239" s="22" t="s">
        <v>196</v>
      </c>
      <c r="K239" s="22" t="s">
        <v>207</v>
      </c>
      <c r="L239" s="22">
        <v>0</v>
      </c>
      <c r="M239" s="22">
        <v>0</v>
      </c>
      <c r="N239" s="22">
        <v>0</v>
      </c>
      <c r="O239" s="22">
        <v>0</v>
      </c>
      <c r="P239" s="22">
        <v>0</v>
      </c>
      <c r="Q239" s="22">
        <v>2.4</v>
      </c>
      <c r="R239" s="22">
        <v>0</v>
      </c>
      <c r="S239" s="22">
        <v>0</v>
      </c>
      <c r="T239" s="22">
        <v>0</v>
      </c>
      <c r="U239" s="22">
        <v>0</v>
      </c>
      <c r="V239" s="22">
        <v>0</v>
      </c>
      <c r="W239" s="22">
        <v>0</v>
      </c>
      <c r="X239" s="22"/>
      <c r="Y239" s="22">
        <f t="shared" si="6"/>
        <v>1976</v>
      </c>
      <c r="Z239" s="22">
        <f t="shared" si="7"/>
        <v>2</v>
      </c>
      <c r="AA239" s="24">
        <v>1976</v>
      </c>
      <c r="AB239" s="24">
        <v>1977</v>
      </c>
      <c r="AK239" s="22" t="s">
        <v>20</v>
      </c>
      <c r="AL239" s="22"/>
      <c r="AM239" s="26">
        <v>11.675000000000001</v>
      </c>
      <c r="AN239" s="22">
        <v>78.103200000000001</v>
      </c>
      <c r="AO239" s="22">
        <v>0</v>
      </c>
      <c r="AP239" s="22">
        <v>1</v>
      </c>
      <c r="AQ239" s="22">
        <v>1</v>
      </c>
      <c r="AR239" s="22">
        <v>12</v>
      </c>
      <c r="AS239" s="22">
        <v>12</v>
      </c>
    </row>
    <row r="240" spans="1:45" x14ac:dyDescent="0.25">
      <c r="A240" s="22">
        <v>7</v>
      </c>
      <c r="B240" s="22">
        <v>1</v>
      </c>
      <c r="C240" s="22">
        <v>2</v>
      </c>
      <c r="D240" s="22" t="s">
        <v>81</v>
      </c>
      <c r="E240" s="22">
        <v>4</v>
      </c>
      <c r="F240" s="23" t="s">
        <v>340</v>
      </c>
      <c r="G240" s="23" t="s">
        <v>339</v>
      </c>
      <c r="H240" s="23" t="s">
        <v>362</v>
      </c>
      <c r="I240" s="22" t="s">
        <v>208</v>
      </c>
      <c r="J240" s="22" t="s">
        <v>197</v>
      </c>
      <c r="K240" s="22" t="s">
        <v>207</v>
      </c>
      <c r="L240" s="24">
        <v>1</v>
      </c>
      <c r="M240" s="24">
        <v>0</v>
      </c>
      <c r="N240" s="24">
        <v>0.6</v>
      </c>
      <c r="O240" s="24">
        <v>0</v>
      </c>
      <c r="P240" s="24">
        <v>4</v>
      </c>
      <c r="Q240" s="24">
        <v>0</v>
      </c>
      <c r="R240" s="24">
        <v>1</v>
      </c>
      <c r="S240" s="24">
        <v>0</v>
      </c>
      <c r="T240" s="24">
        <v>0</v>
      </c>
      <c r="U240" s="24">
        <v>0</v>
      </c>
      <c r="V240" s="22">
        <v>0</v>
      </c>
      <c r="W240" s="24">
        <v>0</v>
      </c>
      <c r="X240" s="24"/>
      <c r="Y240" s="22">
        <f t="shared" si="6"/>
        <v>1976</v>
      </c>
      <c r="Z240" s="22">
        <f t="shared" si="7"/>
        <v>2</v>
      </c>
      <c r="AA240" s="24">
        <v>1976</v>
      </c>
      <c r="AB240" s="24">
        <v>1977</v>
      </c>
      <c r="AK240" s="22" t="s">
        <v>20</v>
      </c>
      <c r="AL240" s="22"/>
      <c r="AM240" s="26">
        <v>11.675000000000001</v>
      </c>
      <c r="AN240" s="22">
        <v>78.103200000000001</v>
      </c>
      <c r="AO240" s="22">
        <v>0</v>
      </c>
      <c r="AP240" s="22">
        <v>1</v>
      </c>
      <c r="AQ240" s="22">
        <v>1</v>
      </c>
      <c r="AR240" s="22">
        <v>12</v>
      </c>
      <c r="AS240" s="22">
        <v>12</v>
      </c>
    </row>
    <row r="241" spans="1:45" x14ac:dyDescent="0.25">
      <c r="A241">
        <v>28</v>
      </c>
      <c r="B241">
        <v>6</v>
      </c>
      <c r="C241">
        <v>7</v>
      </c>
      <c r="D241" t="s">
        <v>198</v>
      </c>
      <c r="E241">
        <v>6</v>
      </c>
      <c r="F241" s="9" t="s">
        <v>338</v>
      </c>
      <c r="G241" s="9" t="s">
        <v>341</v>
      </c>
      <c r="H241" s="9" t="s">
        <v>362</v>
      </c>
      <c r="I241" t="s">
        <v>209</v>
      </c>
      <c r="J241" t="s">
        <v>199</v>
      </c>
      <c r="K241" t="s">
        <v>207</v>
      </c>
      <c r="L241" s="11">
        <v>0</v>
      </c>
      <c r="M241" s="11">
        <v>2</v>
      </c>
      <c r="N241" s="11">
        <v>0</v>
      </c>
      <c r="O241" s="11">
        <v>4</v>
      </c>
      <c r="P241" s="11">
        <v>12</v>
      </c>
      <c r="Q241" s="11">
        <v>75</v>
      </c>
      <c r="R241" s="11">
        <v>104</v>
      </c>
      <c r="S241" s="11">
        <v>36</v>
      </c>
      <c r="T241" s="2">
        <v>69</v>
      </c>
      <c r="U241" s="2">
        <v>39</v>
      </c>
      <c r="V241" s="2">
        <v>12</v>
      </c>
      <c r="W241" s="2">
        <v>4</v>
      </c>
      <c r="X241" s="2"/>
      <c r="Y241" s="22">
        <f t="shared" si="6"/>
        <v>1985</v>
      </c>
      <c r="Z241" s="22">
        <f t="shared" si="7"/>
        <v>2</v>
      </c>
      <c r="AA241" s="24">
        <v>1985</v>
      </c>
      <c r="AB241" s="24">
        <v>1986</v>
      </c>
      <c r="AK241" s="1" t="s">
        <v>20</v>
      </c>
      <c r="AM241" s="1">
        <v>22.571999999999999</v>
      </c>
      <c r="AN241" s="1">
        <v>88.358000000000004</v>
      </c>
      <c r="AO241">
        <v>0</v>
      </c>
      <c r="AP241">
        <v>1</v>
      </c>
      <c r="AQ241">
        <v>1</v>
      </c>
      <c r="AR241">
        <v>12</v>
      </c>
      <c r="AS241">
        <v>12</v>
      </c>
    </row>
    <row r="242" spans="1:45" x14ac:dyDescent="0.25">
      <c r="A242">
        <v>29</v>
      </c>
      <c r="B242">
        <v>7</v>
      </c>
      <c r="C242">
        <v>8</v>
      </c>
      <c r="D242" t="s">
        <v>200</v>
      </c>
      <c r="E242">
        <v>7</v>
      </c>
      <c r="F242" s="9" t="s">
        <v>254</v>
      </c>
      <c r="G242" s="9" t="s">
        <v>336</v>
      </c>
      <c r="H242" s="9" t="s">
        <v>361</v>
      </c>
      <c r="I242">
        <v>1986</v>
      </c>
      <c r="J242" t="s">
        <v>201</v>
      </c>
      <c r="K242" t="s">
        <v>207</v>
      </c>
      <c r="L242">
        <v>7.0000000000000007E-2</v>
      </c>
      <c r="M242">
        <v>0.05</v>
      </c>
      <c r="N242">
        <v>0.03</v>
      </c>
      <c r="O242">
        <v>0.1</v>
      </c>
      <c r="P242">
        <v>7.0000000000000007E-2</v>
      </c>
      <c r="Q242">
        <v>0.12</v>
      </c>
      <c r="R242">
        <v>0.21</v>
      </c>
      <c r="S242">
        <v>0.32</v>
      </c>
      <c r="T242">
        <v>0.45</v>
      </c>
      <c r="U242">
        <v>0.28000000000000003</v>
      </c>
      <c r="Y242" s="22">
        <f t="shared" si="6"/>
        <v>1986</v>
      </c>
      <c r="Z242" s="22">
        <f t="shared" si="7"/>
        <v>1</v>
      </c>
      <c r="AA242" s="24">
        <v>1986</v>
      </c>
      <c r="AK242" s="1" t="s">
        <v>20</v>
      </c>
      <c r="AM242">
        <v>22.518000000000001</v>
      </c>
      <c r="AN242">
        <v>88.343999999999994</v>
      </c>
      <c r="AO242">
        <v>1</v>
      </c>
      <c r="AP242">
        <v>0</v>
      </c>
      <c r="AQ242">
        <v>1</v>
      </c>
      <c r="AR242">
        <v>10</v>
      </c>
      <c r="AS242">
        <v>10</v>
      </c>
    </row>
    <row r="243" spans="1:45" x14ac:dyDescent="0.25">
      <c r="A243" s="22">
        <v>49</v>
      </c>
      <c r="B243" s="22">
        <v>9</v>
      </c>
      <c r="C243" s="22">
        <v>10</v>
      </c>
      <c r="D243" s="22" t="s">
        <v>33</v>
      </c>
      <c r="E243" s="22">
        <v>8</v>
      </c>
      <c r="F243" s="23" t="s">
        <v>228</v>
      </c>
      <c r="G243" s="23" t="s">
        <v>226</v>
      </c>
      <c r="H243" s="23" t="s">
        <v>362</v>
      </c>
      <c r="I243" s="22" t="s">
        <v>155</v>
      </c>
      <c r="J243" s="22" t="s">
        <v>34</v>
      </c>
      <c r="K243" s="22" t="s">
        <v>207</v>
      </c>
      <c r="L243" s="22">
        <v>0</v>
      </c>
      <c r="M243" s="22">
        <v>0</v>
      </c>
      <c r="N243" s="22">
        <v>0</v>
      </c>
      <c r="O243" s="22">
        <v>0</v>
      </c>
      <c r="P243" s="22">
        <v>1</v>
      </c>
      <c r="Q243" s="22">
        <v>0</v>
      </c>
      <c r="R243" s="22">
        <v>0</v>
      </c>
      <c r="S243" s="22">
        <v>0</v>
      </c>
      <c r="T243" s="22">
        <v>0</v>
      </c>
      <c r="U243" s="22">
        <v>1</v>
      </c>
      <c r="V243" s="22">
        <v>0</v>
      </c>
      <c r="W243" s="22">
        <v>0</v>
      </c>
      <c r="X243" s="22"/>
      <c r="Y243" s="22">
        <f t="shared" si="6"/>
        <v>1987</v>
      </c>
      <c r="Z243" s="22">
        <f t="shared" si="7"/>
        <v>2</v>
      </c>
      <c r="AA243" s="24">
        <v>1987</v>
      </c>
      <c r="AB243" s="24">
        <v>1988</v>
      </c>
      <c r="AK243" s="22" t="s">
        <v>30</v>
      </c>
      <c r="AL243" s="22">
        <v>20</v>
      </c>
      <c r="AM243" s="22"/>
      <c r="AN243" s="22"/>
      <c r="AO243" s="22">
        <v>0</v>
      </c>
      <c r="AP243" s="22">
        <v>1</v>
      </c>
      <c r="AQ243" s="22">
        <v>1</v>
      </c>
      <c r="AR243" s="22">
        <v>12</v>
      </c>
      <c r="AS243" s="22">
        <v>12</v>
      </c>
    </row>
    <row r="244" spans="1:45" x14ac:dyDescent="0.25">
      <c r="A244" s="22">
        <v>49</v>
      </c>
      <c r="B244" s="22">
        <v>9</v>
      </c>
      <c r="C244" s="22">
        <v>10</v>
      </c>
      <c r="D244" s="22" t="s">
        <v>33</v>
      </c>
      <c r="E244" s="22">
        <v>9</v>
      </c>
      <c r="F244" s="23" t="s">
        <v>228</v>
      </c>
      <c r="G244" s="23" t="s">
        <v>226</v>
      </c>
      <c r="H244" s="23" t="s">
        <v>362</v>
      </c>
      <c r="I244" s="22" t="s">
        <v>155</v>
      </c>
      <c r="J244" s="22" t="s">
        <v>35</v>
      </c>
      <c r="K244" s="22" t="s">
        <v>207</v>
      </c>
      <c r="L244" s="22">
        <v>7</v>
      </c>
      <c r="M244" s="22">
        <v>2</v>
      </c>
      <c r="N244" s="22">
        <v>6</v>
      </c>
      <c r="O244" s="22">
        <v>8</v>
      </c>
      <c r="P244" s="22">
        <v>11</v>
      </c>
      <c r="Q244" s="22">
        <v>1.2</v>
      </c>
      <c r="R244" s="22">
        <v>9</v>
      </c>
      <c r="S244" s="22">
        <v>11</v>
      </c>
      <c r="T244" s="22">
        <v>6</v>
      </c>
      <c r="U244" s="22">
        <v>3</v>
      </c>
      <c r="V244" s="22">
        <v>13</v>
      </c>
      <c r="W244" s="22">
        <v>13</v>
      </c>
      <c r="X244" s="22"/>
      <c r="Y244" s="22">
        <f t="shared" si="6"/>
        <v>1987</v>
      </c>
      <c r="Z244" s="22">
        <f t="shared" si="7"/>
        <v>2</v>
      </c>
      <c r="AA244" s="24">
        <v>1987</v>
      </c>
      <c r="AB244" s="24">
        <v>1988</v>
      </c>
      <c r="AK244" s="22" t="s">
        <v>30</v>
      </c>
      <c r="AL244" s="22">
        <v>20</v>
      </c>
      <c r="AM244" s="22"/>
      <c r="AN244" s="22"/>
      <c r="AO244" s="22">
        <v>0</v>
      </c>
      <c r="AP244" s="22">
        <v>1</v>
      </c>
      <c r="AQ244" s="22">
        <v>1</v>
      </c>
      <c r="AR244" s="22">
        <v>12</v>
      </c>
      <c r="AS244" s="22">
        <v>12</v>
      </c>
    </row>
    <row r="245" spans="1:45" x14ac:dyDescent="0.25">
      <c r="A245" s="22">
        <v>49</v>
      </c>
      <c r="B245" s="22">
        <v>9</v>
      </c>
      <c r="C245" s="22">
        <v>10</v>
      </c>
      <c r="D245" s="22" t="s">
        <v>33</v>
      </c>
      <c r="E245" s="22">
        <v>10</v>
      </c>
      <c r="F245" s="23" t="s">
        <v>228</v>
      </c>
      <c r="G245" s="23" t="s">
        <v>226</v>
      </c>
      <c r="H245" s="23" t="s">
        <v>362</v>
      </c>
      <c r="I245" s="22" t="s">
        <v>155</v>
      </c>
      <c r="J245" s="22" t="s">
        <v>36</v>
      </c>
      <c r="K245" s="22" t="s">
        <v>207</v>
      </c>
      <c r="L245" s="22">
        <v>0.95000000000000007</v>
      </c>
      <c r="M245" s="22">
        <v>0</v>
      </c>
      <c r="N245" s="22">
        <v>0</v>
      </c>
      <c r="O245" s="22">
        <v>0</v>
      </c>
      <c r="P245" s="22">
        <v>0.95000000000000007</v>
      </c>
      <c r="Q245" s="22">
        <v>0</v>
      </c>
      <c r="R245" s="22">
        <v>0</v>
      </c>
      <c r="S245" s="22">
        <v>0</v>
      </c>
      <c r="T245" s="22">
        <v>7.6000000000000005</v>
      </c>
      <c r="U245" s="22">
        <v>1.9000000000000001</v>
      </c>
      <c r="V245" s="22">
        <v>1.9000000000000001</v>
      </c>
      <c r="W245" s="22">
        <v>0</v>
      </c>
      <c r="X245" s="22"/>
      <c r="Y245" s="22">
        <f t="shared" si="6"/>
        <v>1987</v>
      </c>
      <c r="Z245" s="22">
        <f t="shared" si="7"/>
        <v>2</v>
      </c>
      <c r="AA245" s="24">
        <v>1987</v>
      </c>
      <c r="AB245" s="24">
        <v>1988</v>
      </c>
      <c r="AK245" s="22" t="s">
        <v>30</v>
      </c>
      <c r="AL245" s="22">
        <v>20</v>
      </c>
      <c r="AM245" s="22"/>
      <c r="AN245" s="22"/>
      <c r="AO245" s="22">
        <v>0</v>
      </c>
      <c r="AP245" s="22">
        <v>1</v>
      </c>
      <c r="AQ245" s="22">
        <v>1</v>
      </c>
      <c r="AR245" s="22">
        <v>12</v>
      </c>
      <c r="AS245" s="22">
        <v>12</v>
      </c>
    </row>
    <row r="246" spans="1:45" x14ac:dyDescent="0.25">
      <c r="A246">
        <v>73</v>
      </c>
      <c r="B246" s="1">
        <v>14</v>
      </c>
      <c r="C246" s="1">
        <v>15</v>
      </c>
      <c r="D246" t="s">
        <v>33</v>
      </c>
      <c r="E246">
        <v>11</v>
      </c>
      <c r="F246" s="9" t="s">
        <v>236</v>
      </c>
      <c r="G246" s="9" t="s">
        <v>242</v>
      </c>
      <c r="H246" s="9" t="s">
        <v>361</v>
      </c>
      <c r="I246">
        <v>1989</v>
      </c>
      <c r="J246" t="s">
        <v>44</v>
      </c>
      <c r="K246" t="s">
        <v>207</v>
      </c>
      <c r="L246" s="2">
        <v>1.119658026218</v>
      </c>
      <c r="M246" s="2">
        <v>7.078193278534</v>
      </c>
      <c r="N246" s="2">
        <v>8.6924602238569992</v>
      </c>
      <c r="O246" s="2">
        <v>6.1549880985180003</v>
      </c>
      <c r="P246" s="2">
        <v>1.6919205505779999</v>
      </c>
      <c r="Q246" s="2">
        <v>0.36664228358049999</v>
      </c>
      <c r="R246" s="2">
        <v>7.7393840151279994E-2</v>
      </c>
      <c r="S246" s="2">
        <v>2.448269945386</v>
      </c>
      <c r="T246" s="2">
        <v>1.814789444823</v>
      </c>
      <c r="U246" s="2">
        <v>0.1236753228673</v>
      </c>
      <c r="V246" s="2">
        <v>0.52622464587359996</v>
      </c>
      <c r="W246" s="2">
        <v>0</v>
      </c>
      <c r="X246" s="2"/>
      <c r="Y246" s="22">
        <f t="shared" si="6"/>
        <v>1989</v>
      </c>
      <c r="Z246" s="22">
        <f t="shared" si="7"/>
        <v>1</v>
      </c>
      <c r="AA246" s="24">
        <v>1989</v>
      </c>
      <c r="AK246" s="1" t="s">
        <v>30</v>
      </c>
      <c r="AL246">
        <v>2</v>
      </c>
      <c r="AO246">
        <v>1</v>
      </c>
      <c r="AP246">
        <v>0</v>
      </c>
      <c r="AQ246">
        <v>1</v>
      </c>
      <c r="AR246">
        <v>12</v>
      </c>
      <c r="AS246">
        <v>12</v>
      </c>
    </row>
    <row r="247" spans="1:45" x14ac:dyDescent="0.25">
      <c r="A247">
        <v>73</v>
      </c>
      <c r="B247" s="1">
        <v>14</v>
      </c>
      <c r="C247" s="1">
        <v>15</v>
      </c>
      <c r="D247" t="s">
        <v>33</v>
      </c>
      <c r="E247">
        <v>12</v>
      </c>
      <c r="F247" s="9" t="s">
        <v>236</v>
      </c>
      <c r="G247" s="9" t="s">
        <v>242</v>
      </c>
      <c r="H247" s="9" t="s">
        <v>361</v>
      </c>
      <c r="I247">
        <v>1989</v>
      </c>
      <c r="J247" t="s">
        <v>45</v>
      </c>
      <c r="K247" t="s">
        <v>207</v>
      </c>
      <c r="L247" s="2">
        <v>0.14420547537100001</v>
      </c>
      <c r="M247" s="2">
        <v>2.5518347373560002</v>
      </c>
      <c r="N247" s="2">
        <v>2.4585924277859998</v>
      </c>
      <c r="O247" s="2">
        <v>1.4150518822780001</v>
      </c>
      <c r="P247" s="2">
        <v>1.1945918192710001</v>
      </c>
      <c r="Q247" s="2">
        <v>0.65783051578020002</v>
      </c>
      <c r="R247" s="2">
        <v>1.049088506268</v>
      </c>
      <c r="S247" s="2">
        <v>9.202727434961E-2</v>
      </c>
      <c r="T247" s="2">
        <v>0.2165846417715</v>
      </c>
      <c r="U247" s="2">
        <v>7.7610311071369995E-2</v>
      </c>
      <c r="V247" s="2">
        <v>2.9813531914679999E-2</v>
      </c>
      <c r="W247" s="2">
        <v>0.40885411299879998</v>
      </c>
      <c r="X247" s="2"/>
      <c r="Y247" s="22">
        <f t="shared" si="6"/>
        <v>1989</v>
      </c>
      <c r="Z247" s="22">
        <f t="shared" si="7"/>
        <v>1</v>
      </c>
      <c r="AA247" s="24">
        <v>1989</v>
      </c>
      <c r="AK247" s="1" t="s">
        <v>30</v>
      </c>
      <c r="AL247">
        <v>2</v>
      </c>
      <c r="AO247">
        <v>1</v>
      </c>
      <c r="AP247">
        <v>0</v>
      </c>
      <c r="AQ247">
        <v>1</v>
      </c>
      <c r="AR247">
        <v>12</v>
      </c>
      <c r="AS247">
        <v>12</v>
      </c>
    </row>
    <row r="248" spans="1:45" x14ac:dyDescent="0.25">
      <c r="A248" s="22">
        <v>76</v>
      </c>
      <c r="B248" s="22">
        <v>17</v>
      </c>
      <c r="C248" s="22">
        <v>18</v>
      </c>
      <c r="D248" s="22" t="s">
        <v>33</v>
      </c>
      <c r="E248" s="22">
        <v>13</v>
      </c>
      <c r="F248" s="23" t="s">
        <v>245</v>
      </c>
      <c r="G248" s="23" t="s">
        <v>246</v>
      </c>
      <c r="H248" s="23" t="s">
        <v>361</v>
      </c>
      <c r="I248" s="22" t="s">
        <v>210</v>
      </c>
      <c r="J248" s="22" t="s">
        <v>48</v>
      </c>
      <c r="K248" s="22" t="s">
        <v>207</v>
      </c>
      <c r="L248" s="22">
        <v>17.360000000000003</v>
      </c>
      <c r="M248" s="22">
        <v>40.92</v>
      </c>
      <c r="N248" s="22">
        <v>48.36</v>
      </c>
      <c r="O248" s="22">
        <v>63.24</v>
      </c>
      <c r="P248" s="22">
        <v>16.12</v>
      </c>
      <c r="Q248" s="22">
        <v>13.64</v>
      </c>
      <c r="R248" s="22">
        <v>70.679999999999993</v>
      </c>
      <c r="S248" s="22">
        <v>96.72</v>
      </c>
      <c r="T248" s="22">
        <v>19.84</v>
      </c>
      <c r="U248" s="22">
        <v>11.16</v>
      </c>
      <c r="V248" s="22">
        <v>16.12</v>
      </c>
      <c r="W248" s="22">
        <v>33.480000000000004</v>
      </c>
      <c r="X248" s="22"/>
      <c r="Y248" s="22">
        <f t="shared" si="6"/>
        <v>1985</v>
      </c>
      <c r="Z248" s="22">
        <f t="shared" si="7"/>
        <v>4</v>
      </c>
      <c r="AA248" s="24">
        <v>1985</v>
      </c>
      <c r="AB248" s="24">
        <v>1986</v>
      </c>
      <c r="AC248" s="24">
        <v>1987</v>
      </c>
      <c r="AD248" s="24">
        <v>1988</v>
      </c>
      <c r="AK248" s="22" t="s">
        <v>30</v>
      </c>
      <c r="AL248" s="22">
        <v>15</v>
      </c>
      <c r="AM248" s="22"/>
      <c r="AN248" s="22"/>
      <c r="AO248" s="22">
        <v>1</v>
      </c>
      <c r="AP248" s="22">
        <v>0</v>
      </c>
      <c r="AQ248" s="22">
        <v>1</v>
      </c>
      <c r="AR248" s="22">
        <v>12</v>
      </c>
      <c r="AS248" s="22">
        <v>12</v>
      </c>
    </row>
    <row r="249" spans="1:45" x14ac:dyDescent="0.25">
      <c r="A249" s="22">
        <v>76</v>
      </c>
      <c r="B249" s="22">
        <v>17</v>
      </c>
      <c r="C249" s="22">
        <v>19</v>
      </c>
      <c r="D249" s="22" t="s">
        <v>33</v>
      </c>
      <c r="E249" s="22">
        <v>14</v>
      </c>
      <c r="F249" s="23" t="s">
        <v>245</v>
      </c>
      <c r="G249" s="23" t="s">
        <v>246</v>
      </c>
      <c r="H249" s="23" t="s">
        <v>361</v>
      </c>
      <c r="I249" s="22" t="s">
        <v>210</v>
      </c>
      <c r="J249" s="22" t="s">
        <v>48</v>
      </c>
      <c r="K249" s="22" t="s">
        <v>207</v>
      </c>
      <c r="L249" s="22">
        <v>1.6</v>
      </c>
      <c r="M249" s="22">
        <v>7.1999999999999993</v>
      </c>
      <c r="N249" s="22">
        <v>11.200000000000001</v>
      </c>
      <c r="O249" s="22">
        <v>18.400000000000002</v>
      </c>
      <c r="P249" s="22">
        <v>9.6</v>
      </c>
      <c r="Q249" s="22">
        <v>4</v>
      </c>
      <c r="R249" s="22">
        <v>15.2</v>
      </c>
      <c r="S249" s="22">
        <v>28.799999999999997</v>
      </c>
      <c r="T249" s="22">
        <v>8</v>
      </c>
      <c r="U249" s="22">
        <v>4.8</v>
      </c>
      <c r="V249" s="22">
        <v>3.2</v>
      </c>
      <c r="W249" s="22">
        <v>2.4</v>
      </c>
      <c r="X249" s="22"/>
      <c r="Y249" s="22">
        <f t="shared" si="6"/>
        <v>1985</v>
      </c>
      <c r="Z249" s="22">
        <f t="shared" si="7"/>
        <v>4</v>
      </c>
      <c r="AA249" s="24">
        <v>1985</v>
      </c>
      <c r="AB249" s="24">
        <v>1986</v>
      </c>
      <c r="AC249" s="24">
        <v>1987</v>
      </c>
      <c r="AD249" s="24">
        <v>1988</v>
      </c>
      <c r="AK249" s="22" t="s">
        <v>30</v>
      </c>
      <c r="AL249" s="22">
        <v>16</v>
      </c>
      <c r="AM249" s="22"/>
      <c r="AN249" s="22"/>
      <c r="AO249" s="22">
        <v>1</v>
      </c>
      <c r="AP249" s="22">
        <v>0</v>
      </c>
      <c r="AQ249" s="22">
        <v>1</v>
      </c>
      <c r="AR249" s="22">
        <v>12</v>
      </c>
      <c r="AS249" s="22">
        <v>12</v>
      </c>
    </row>
    <row r="250" spans="1:45" x14ac:dyDescent="0.25">
      <c r="A250" s="22">
        <v>76</v>
      </c>
      <c r="B250" s="22">
        <v>17</v>
      </c>
      <c r="C250" s="22">
        <v>20</v>
      </c>
      <c r="D250" s="22" t="s">
        <v>33</v>
      </c>
      <c r="E250" s="22">
        <v>15</v>
      </c>
      <c r="F250" s="23" t="s">
        <v>245</v>
      </c>
      <c r="G250" s="23" t="s">
        <v>246</v>
      </c>
      <c r="H250" s="23" t="s">
        <v>361</v>
      </c>
      <c r="I250" s="22" t="s">
        <v>210</v>
      </c>
      <c r="J250" s="22" t="s">
        <v>48</v>
      </c>
      <c r="K250" s="22" t="s">
        <v>207</v>
      </c>
      <c r="L250" s="22">
        <v>69.16</v>
      </c>
      <c r="M250" s="22">
        <v>74.36</v>
      </c>
      <c r="N250" s="22">
        <v>91.52</v>
      </c>
      <c r="O250" s="22">
        <v>52</v>
      </c>
      <c r="P250" s="22">
        <v>15.6</v>
      </c>
      <c r="Q250" s="22">
        <v>10.92</v>
      </c>
      <c r="R250" s="22">
        <v>34.32</v>
      </c>
      <c r="S250" s="22">
        <v>40.04</v>
      </c>
      <c r="T250" s="22">
        <v>7.2800000000000011</v>
      </c>
      <c r="U250" s="22">
        <v>5.72</v>
      </c>
      <c r="V250" s="22">
        <v>4.16</v>
      </c>
      <c r="W250" s="22">
        <v>30.159999999999997</v>
      </c>
      <c r="X250" s="22"/>
      <c r="Y250" s="22">
        <f t="shared" si="6"/>
        <v>1985</v>
      </c>
      <c r="Z250" s="22">
        <f t="shared" si="7"/>
        <v>4</v>
      </c>
      <c r="AA250" s="24">
        <v>1985</v>
      </c>
      <c r="AB250" s="24">
        <v>1986</v>
      </c>
      <c r="AC250" s="24">
        <v>1987</v>
      </c>
      <c r="AD250" s="24">
        <v>1988</v>
      </c>
      <c r="AK250" s="22" t="s">
        <v>30</v>
      </c>
      <c r="AL250" s="22">
        <v>17</v>
      </c>
      <c r="AM250" s="22"/>
      <c r="AN250" s="22"/>
      <c r="AO250" s="22">
        <v>1</v>
      </c>
      <c r="AP250" s="22">
        <v>0</v>
      </c>
      <c r="AQ250" s="22">
        <v>1</v>
      </c>
      <c r="AR250" s="22">
        <v>12</v>
      </c>
      <c r="AS250" s="22">
        <v>12</v>
      </c>
    </row>
    <row r="251" spans="1:45" x14ac:dyDescent="0.25">
      <c r="A251" s="22">
        <v>101</v>
      </c>
      <c r="B251" s="22">
        <v>22</v>
      </c>
      <c r="C251" s="22">
        <v>29</v>
      </c>
      <c r="D251" s="22" t="s">
        <v>46</v>
      </c>
      <c r="E251" s="22">
        <v>16</v>
      </c>
      <c r="F251" s="23" t="s">
        <v>250</v>
      </c>
      <c r="G251" s="23" t="s">
        <v>240</v>
      </c>
      <c r="H251" s="23" t="s">
        <v>529</v>
      </c>
      <c r="I251" s="22" t="s">
        <v>125</v>
      </c>
      <c r="J251" s="22" t="s">
        <v>56</v>
      </c>
      <c r="K251" s="22" t="s">
        <v>207</v>
      </c>
      <c r="L251" s="22">
        <v>65.55</v>
      </c>
      <c r="M251" s="22">
        <v>40.849999999999994</v>
      </c>
      <c r="N251" s="22">
        <v>81.699999999999989</v>
      </c>
      <c r="O251" s="22">
        <v>193.8</v>
      </c>
      <c r="P251" s="22">
        <v>235.60000000000002</v>
      </c>
      <c r="Q251" s="22">
        <v>91.674999999999997</v>
      </c>
      <c r="R251" s="22">
        <v>129.67500000000001</v>
      </c>
      <c r="S251" s="22">
        <v>62.224999999999994</v>
      </c>
      <c r="T251" s="22">
        <v>58.424999999999997</v>
      </c>
      <c r="U251" s="22">
        <v>96.424999999999997</v>
      </c>
      <c r="V251" s="22">
        <v>78.849999999999994</v>
      </c>
      <c r="W251" s="22">
        <v>47.974999999999994</v>
      </c>
      <c r="X251" s="22"/>
      <c r="Y251" s="22">
        <f t="shared" si="6"/>
        <v>1984</v>
      </c>
      <c r="Z251" s="22">
        <f t="shared" si="7"/>
        <v>3</v>
      </c>
      <c r="AA251" s="24">
        <v>1984</v>
      </c>
      <c r="AB251" s="24">
        <v>1985</v>
      </c>
      <c r="AC251" s="24">
        <v>1986</v>
      </c>
      <c r="AK251" s="22" t="s">
        <v>30</v>
      </c>
      <c r="AL251" s="22">
        <v>11</v>
      </c>
      <c r="AM251" s="22"/>
      <c r="AN251" s="22"/>
      <c r="AO251" s="22">
        <v>0</v>
      </c>
      <c r="AP251" s="22">
        <v>1</v>
      </c>
      <c r="AQ251" s="22">
        <v>1</v>
      </c>
      <c r="AR251" s="22">
        <v>24</v>
      </c>
      <c r="AS251" s="22">
        <v>12</v>
      </c>
    </row>
    <row r="252" spans="1:45" x14ac:dyDescent="0.25">
      <c r="A252" s="22">
        <v>101</v>
      </c>
      <c r="B252" s="22">
        <v>22</v>
      </c>
      <c r="C252" s="22">
        <v>30</v>
      </c>
      <c r="D252" s="22" t="s">
        <v>46</v>
      </c>
      <c r="E252" s="22">
        <v>17</v>
      </c>
      <c r="F252" s="23" t="s">
        <v>250</v>
      </c>
      <c r="G252" s="23" t="s">
        <v>240</v>
      </c>
      <c r="H252" s="23" t="s">
        <v>529</v>
      </c>
      <c r="I252" s="22" t="s">
        <v>125</v>
      </c>
      <c r="J252" s="22" t="s">
        <v>56</v>
      </c>
      <c r="K252" s="22" t="s">
        <v>207</v>
      </c>
      <c r="L252" s="22">
        <v>0</v>
      </c>
      <c r="M252" s="22">
        <v>3.8000000000000003</v>
      </c>
      <c r="N252" s="22">
        <v>0</v>
      </c>
      <c r="O252" s="22">
        <v>8.0749999999999993</v>
      </c>
      <c r="P252" s="22">
        <v>11.399999999999999</v>
      </c>
      <c r="Q252" s="22">
        <v>34.674999999999997</v>
      </c>
      <c r="R252" s="22">
        <v>118.75</v>
      </c>
      <c r="S252" s="22">
        <v>73.149999999999991</v>
      </c>
      <c r="T252" s="22">
        <v>59.375000000000007</v>
      </c>
      <c r="U252" s="22">
        <v>19</v>
      </c>
      <c r="V252" s="22">
        <v>7.6</v>
      </c>
      <c r="W252" s="22">
        <v>9.5</v>
      </c>
      <c r="X252" s="22"/>
      <c r="Y252" s="22">
        <f t="shared" si="6"/>
        <v>1984</v>
      </c>
      <c r="Z252" s="22">
        <f t="shared" si="7"/>
        <v>3</v>
      </c>
      <c r="AA252" s="24">
        <v>1984</v>
      </c>
      <c r="AB252" s="24">
        <v>1985</v>
      </c>
      <c r="AC252" s="24">
        <v>1986</v>
      </c>
      <c r="AK252" s="22" t="s">
        <v>30</v>
      </c>
      <c r="AL252" s="22">
        <v>12</v>
      </c>
      <c r="AM252" s="22"/>
      <c r="AN252" s="22"/>
      <c r="AO252" s="22">
        <v>0</v>
      </c>
      <c r="AP252" s="22">
        <v>1</v>
      </c>
      <c r="AQ252" s="22">
        <v>1</v>
      </c>
      <c r="AR252" s="22">
        <v>24</v>
      </c>
      <c r="AS252" s="22">
        <v>12</v>
      </c>
    </row>
    <row r="253" spans="1:45" x14ac:dyDescent="0.25">
      <c r="A253" s="22">
        <v>101</v>
      </c>
      <c r="B253" s="22">
        <v>22</v>
      </c>
      <c r="C253" s="22">
        <v>31</v>
      </c>
      <c r="D253" s="22" t="s">
        <v>46</v>
      </c>
      <c r="E253" s="22">
        <v>18</v>
      </c>
      <c r="F253" s="23" t="s">
        <v>250</v>
      </c>
      <c r="G253" s="23" t="s">
        <v>240</v>
      </c>
      <c r="H253" s="23" t="s">
        <v>529</v>
      </c>
      <c r="I253" s="22" t="s">
        <v>125</v>
      </c>
      <c r="J253" s="22" t="s">
        <v>56</v>
      </c>
      <c r="K253" s="22" t="s">
        <v>207</v>
      </c>
      <c r="L253" s="22">
        <v>0</v>
      </c>
      <c r="M253" s="22">
        <v>0</v>
      </c>
      <c r="N253" s="22">
        <v>0</v>
      </c>
      <c r="O253" s="22">
        <v>40.375</v>
      </c>
      <c r="P253" s="22">
        <v>42.75</v>
      </c>
      <c r="Q253" s="22">
        <v>40.375</v>
      </c>
      <c r="R253" s="22">
        <v>41.325000000000003</v>
      </c>
      <c r="S253" s="22">
        <v>39.424999999999997</v>
      </c>
      <c r="T253" s="22">
        <v>37.049999999999997</v>
      </c>
      <c r="U253" s="22">
        <v>20.900000000000002</v>
      </c>
      <c r="V253" s="22">
        <v>33.25</v>
      </c>
      <c r="W253" s="22">
        <v>11.4</v>
      </c>
      <c r="X253" s="22"/>
      <c r="Y253" s="22">
        <f t="shared" si="6"/>
        <v>1984</v>
      </c>
      <c r="Z253" s="22">
        <f t="shared" si="7"/>
        <v>3</v>
      </c>
      <c r="AA253" s="24">
        <v>1984</v>
      </c>
      <c r="AB253" s="24">
        <v>1985</v>
      </c>
      <c r="AC253" s="24">
        <v>1986</v>
      </c>
      <c r="AK253" s="22" t="s">
        <v>30</v>
      </c>
      <c r="AL253" s="22">
        <v>13</v>
      </c>
      <c r="AM253" s="22"/>
      <c r="AN253" s="22"/>
      <c r="AO253" s="22">
        <v>0</v>
      </c>
      <c r="AP253" s="22">
        <v>1</v>
      </c>
      <c r="AQ253" s="22">
        <v>1</v>
      </c>
      <c r="AR253" s="22">
        <v>24</v>
      </c>
      <c r="AS253" s="22">
        <v>12</v>
      </c>
    </row>
    <row r="254" spans="1:45" x14ac:dyDescent="0.25">
      <c r="A254" s="1">
        <v>109</v>
      </c>
      <c r="B254" s="1">
        <v>24</v>
      </c>
      <c r="C254" s="1">
        <v>33</v>
      </c>
      <c r="D254" t="s">
        <v>57</v>
      </c>
      <c r="E254">
        <v>19</v>
      </c>
      <c r="F254" s="9" t="s">
        <v>245</v>
      </c>
      <c r="G254" s="9" t="s">
        <v>343</v>
      </c>
      <c r="H254" s="9" t="s">
        <v>361</v>
      </c>
      <c r="I254" t="s">
        <v>126</v>
      </c>
      <c r="J254" t="s">
        <v>58</v>
      </c>
      <c r="K254" t="s">
        <v>207</v>
      </c>
      <c r="L254">
        <v>0.27429999999999999</v>
      </c>
      <c r="M254">
        <v>0.62929999999999997</v>
      </c>
      <c r="N254">
        <v>4.7977999999999996</v>
      </c>
      <c r="O254">
        <v>10.064500000000001</v>
      </c>
      <c r="P254">
        <v>4.2685000000000004</v>
      </c>
      <c r="Q254">
        <v>2.0026000000000002</v>
      </c>
      <c r="R254">
        <v>2.5011000000000001</v>
      </c>
      <c r="S254">
        <v>3.9058999999999999</v>
      </c>
      <c r="T254">
        <v>7.9314999999999998</v>
      </c>
      <c r="U254">
        <v>3.9956</v>
      </c>
      <c r="V254">
        <v>2.5882000000000001</v>
      </c>
      <c r="W254">
        <v>1.2768999999999999</v>
      </c>
      <c r="Y254" s="22">
        <f t="shared" si="6"/>
        <v>1989</v>
      </c>
      <c r="Z254" s="22">
        <f t="shared" si="7"/>
        <v>3</v>
      </c>
      <c r="AA254" s="24">
        <v>1989</v>
      </c>
      <c r="AB254" s="24">
        <v>1990</v>
      </c>
      <c r="AC254" s="24">
        <v>1991</v>
      </c>
      <c r="AK254" s="1" t="s">
        <v>30</v>
      </c>
      <c r="AL254">
        <v>47</v>
      </c>
      <c r="AO254">
        <v>1</v>
      </c>
      <c r="AP254">
        <v>0</v>
      </c>
      <c r="AQ254">
        <v>1</v>
      </c>
      <c r="AR254">
        <v>12</v>
      </c>
      <c r="AS254">
        <v>12</v>
      </c>
    </row>
    <row r="255" spans="1:45" x14ac:dyDescent="0.25">
      <c r="A255" s="22">
        <v>134</v>
      </c>
      <c r="B255" s="22">
        <v>30</v>
      </c>
      <c r="C255" s="22">
        <v>40</v>
      </c>
      <c r="D255" s="22" t="s">
        <v>46</v>
      </c>
      <c r="E255" s="22">
        <v>20</v>
      </c>
      <c r="F255" s="23" t="s">
        <v>245</v>
      </c>
      <c r="G255" s="23" t="s">
        <v>246</v>
      </c>
      <c r="H255" s="23" t="s">
        <v>361</v>
      </c>
      <c r="I255" s="22">
        <v>1986</v>
      </c>
      <c r="J255" s="22" t="s">
        <v>66</v>
      </c>
      <c r="K255" s="22" t="s">
        <v>207</v>
      </c>
      <c r="L255" s="24">
        <v>22.861174848144</v>
      </c>
      <c r="M255" s="24">
        <v>23.725258126303999</v>
      </c>
      <c r="N255" s="24">
        <v>25.453424682624</v>
      </c>
      <c r="O255" s="24">
        <v>38.414673855007997</v>
      </c>
      <c r="P255" s="24">
        <v>54.400214500959997</v>
      </c>
      <c r="Q255" s="24">
        <v>46.191423358447999</v>
      </c>
      <c r="R255" s="24">
        <v>48.783673192927999</v>
      </c>
      <c r="S255" s="24">
        <v>70.817796785984001</v>
      </c>
      <c r="T255" s="24">
        <v>41.871006967648</v>
      </c>
      <c r="U255" s="24">
        <v>34.958340742384003</v>
      </c>
      <c r="V255" s="24">
        <v>30.637924351584001</v>
      </c>
      <c r="W255" s="24">
        <v>12.060133871163201</v>
      </c>
      <c r="X255" s="24"/>
      <c r="Y255" s="22">
        <f t="shared" si="6"/>
        <v>1986</v>
      </c>
      <c r="Z255" s="22">
        <f t="shared" si="7"/>
        <v>1</v>
      </c>
      <c r="AA255" s="24">
        <v>1986</v>
      </c>
      <c r="AK255" s="22" t="s">
        <v>20</v>
      </c>
      <c r="AL255" s="22"/>
      <c r="AM255" s="22">
        <v>28.4389</v>
      </c>
      <c r="AN255" s="22">
        <v>77.005799999999994</v>
      </c>
      <c r="AO255" s="22">
        <v>1</v>
      </c>
      <c r="AP255" s="22">
        <v>0</v>
      </c>
      <c r="AQ255" s="22">
        <v>1</v>
      </c>
      <c r="AR255" s="22">
        <v>12</v>
      </c>
      <c r="AS255" s="22">
        <v>12</v>
      </c>
    </row>
    <row r="256" spans="1:45" x14ac:dyDescent="0.25">
      <c r="A256" s="22">
        <v>175</v>
      </c>
      <c r="B256" s="22">
        <v>39</v>
      </c>
      <c r="C256" s="22">
        <v>52</v>
      </c>
      <c r="D256" s="22" t="s">
        <v>77</v>
      </c>
      <c r="E256" s="22">
        <v>21</v>
      </c>
      <c r="F256" s="23" t="s">
        <v>232</v>
      </c>
      <c r="G256" s="23" t="s">
        <v>264</v>
      </c>
      <c r="H256" s="23" t="s">
        <v>362</v>
      </c>
      <c r="I256" s="22" t="s">
        <v>130</v>
      </c>
      <c r="J256" s="22" t="s">
        <v>44</v>
      </c>
      <c r="K256" s="22" t="s">
        <v>207</v>
      </c>
      <c r="L256" s="24">
        <v>0</v>
      </c>
      <c r="M256" s="24">
        <v>0</v>
      </c>
      <c r="N256" s="24">
        <v>0.8</v>
      </c>
      <c r="O256" s="24">
        <v>0</v>
      </c>
      <c r="P256" s="24">
        <v>0</v>
      </c>
      <c r="Q256" s="24">
        <v>0</v>
      </c>
      <c r="R256" s="24">
        <v>0</v>
      </c>
      <c r="S256" s="24">
        <v>0</v>
      </c>
      <c r="T256" s="24">
        <v>0</v>
      </c>
      <c r="U256" s="24">
        <v>0</v>
      </c>
      <c r="V256" s="24">
        <v>0</v>
      </c>
      <c r="W256" s="24">
        <v>1.6</v>
      </c>
      <c r="X256" s="24"/>
      <c r="Y256" s="22">
        <f t="shared" si="6"/>
        <v>1991</v>
      </c>
      <c r="Z256" s="22">
        <f t="shared" si="7"/>
        <v>2</v>
      </c>
      <c r="AA256" s="24">
        <v>1991</v>
      </c>
      <c r="AB256" s="24">
        <v>1992</v>
      </c>
      <c r="AK256" s="22" t="s">
        <v>20</v>
      </c>
      <c r="AL256" s="22"/>
      <c r="AM256" s="22">
        <v>25.181999999999999</v>
      </c>
      <c r="AN256" s="22">
        <v>81.614999999999995</v>
      </c>
      <c r="AO256" s="22">
        <v>0</v>
      </c>
      <c r="AP256" s="22">
        <v>1</v>
      </c>
      <c r="AQ256" s="22">
        <v>1</v>
      </c>
      <c r="AR256" s="22">
        <v>12</v>
      </c>
      <c r="AS256" s="22">
        <v>12</v>
      </c>
    </row>
    <row r="257" spans="1:45" x14ac:dyDescent="0.25">
      <c r="A257" s="1">
        <v>236</v>
      </c>
      <c r="B257" s="1">
        <v>46</v>
      </c>
      <c r="C257" s="1">
        <v>63</v>
      </c>
      <c r="D257" t="s">
        <v>60</v>
      </c>
      <c r="E257">
        <v>22</v>
      </c>
      <c r="F257" s="9" t="s">
        <v>342</v>
      </c>
      <c r="G257" s="9" t="s">
        <v>344</v>
      </c>
      <c r="H257" s="10" t="s">
        <v>365</v>
      </c>
      <c r="I257" t="s">
        <v>211</v>
      </c>
      <c r="J257" t="s">
        <v>202</v>
      </c>
      <c r="K257" t="s">
        <v>207</v>
      </c>
      <c r="L257">
        <v>15.18805</v>
      </c>
      <c r="M257">
        <v>6.0147500000000003</v>
      </c>
      <c r="N257">
        <v>10.173400000000001</v>
      </c>
      <c r="O257">
        <v>61.58</v>
      </c>
      <c r="P257">
        <v>13.6669</v>
      </c>
      <c r="Q257">
        <v>58.342449999999999</v>
      </c>
      <c r="R257">
        <v>155.6737</v>
      </c>
      <c r="S257">
        <v>220.83575000000002</v>
      </c>
      <c r="T257">
        <v>200.55635000000001</v>
      </c>
      <c r="U257">
        <v>98.191849999999988</v>
      </c>
      <c r="V257">
        <v>22.4634</v>
      </c>
      <c r="W257">
        <v>15.51595</v>
      </c>
      <c r="Y257" s="22">
        <f t="shared" si="6"/>
        <v>1994</v>
      </c>
      <c r="Z257" s="22">
        <f t="shared" si="7"/>
        <v>3</v>
      </c>
      <c r="AA257" s="24">
        <v>1994</v>
      </c>
      <c r="AB257" s="24">
        <v>1995</v>
      </c>
      <c r="AC257" s="24">
        <v>1996</v>
      </c>
      <c r="AK257" s="1" t="s">
        <v>20</v>
      </c>
      <c r="AM257" s="4">
        <v>28.582699999999999</v>
      </c>
      <c r="AN257" s="1">
        <v>77.179299999999998</v>
      </c>
      <c r="AO257">
        <v>0</v>
      </c>
      <c r="AP257">
        <v>1</v>
      </c>
      <c r="AQ257">
        <v>1</v>
      </c>
      <c r="AR257">
        <v>22</v>
      </c>
      <c r="AS257">
        <v>12</v>
      </c>
    </row>
    <row r="258" spans="1:45" x14ac:dyDescent="0.25">
      <c r="A258" s="1">
        <v>237</v>
      </c>
      <c r="B258" s="1">
        <v>47</v>
      </c>
      <c r="C258" s="1">
        <v>64</v>
      </c>
      <c r="D258" t="s">
        <v>81</v>
      </c>
      <c r="E258">
        <v>23</v>
      </c>
      <c r="F258" s="9" t="s">
        <v>245</v>
      </c>
      <c r="G258" s="9" t="s">
        <v>246</v>
      </c>
      <c r="H258" s="9" t="s">
        <v>361</v>
      </c>
      <c r="I258" t="s">
        <v>126</v>
      </c>
      <c r="J258" t="s">
        <v>82</v>
      </c>
      <c r="K258" t="s">
        <v>207</v>
      </c>
      <c r="L258">
        <v>0.39019999999999999</v>
      </c>
      <c r="M258">
        <v>1.4967999999999999</v>
      </c>
      <c r="N258">
        <v>3.3426999999999998</v>
      </c>
      <c r="O258">
        <v>15.3352</v>
      </c>
      <c r="P258">
        <v>25.7455</v>
      </c>
      <c r="Q258">
        <v>6.0262000000000002</v>
      </c>
      <c r="R258">
        <v>9.3513000000000002</v>
      </c>
      <c r="S258">
        <v>7.2880000000000003</v>
      </c>
      <c r="T258">
        <v>3.6356000000000002</v>
      </c>
      <c r="U258">
        <v>5.3757999999999999</v>
      </c>
      <c r="V258">
        <v>1.8298000000000001</v>
      </c>
      <c r="W258">
        <v>3.2528999999999999</v>
      </c>
      <c r="Y258" s="22">
        <f t="shared" si="6"/>
        <v>1989</v>
      </c>
      <c r="Z258" s="22">
        <f t="shared" si="7"/>
        <v>3</v>
      </c>
      <c r="AA258" s="24">
        <v>1989</v>
      </c>
      <c r="AB258" s="24">
        <v>1990</v>
      </c>
      <c r="AC258" s="24">
        <v>1991</v>
      </c>
      <c r="AK258" s="1" t="s">
        <v>30</v>
      </c>
      <c r="AL258">
        <v>6</v>
      </c>
      <c r="AO258">
        <v>1</v>
      </c>
      <c r="AP258">
        <v>0</v>
      </c>
      <c r="AQ258">
        <v>1</v>
      </c>
      <c r="AR258">
        <v>12</v>
      </c>
      <c r="AS258">
        <v>12</v>
      </c>
    </row>
    <row r="259" spans="1:45" x14ac:dyDescent="0.25">
      <c r="A259" s="1">
        <v>237</v>
      </c>
      <c r="B259" s="1">
        <v>47</v>
      </c>
      <c r="C259" s="1">
        <v>65</v>
      </c>
      <c r="D259" t="s">
        <v>81</v>
      </c>
      <c r="E259">
        <v>24</v>
      </c>
      <c r="F259" s="9" t="s">
        <v>245</v>
      </c>
      <c r="G259" s="9" t="s">
        <v>246</v>
      </c>
      <c r="H259" s="9" t="s">
        <v>361</v>
      </c>
      <c r="I259" t="s">
        <v>126</v>
      </c>
      <c r="J259" t="s">
        <v>82</v>
      </c>
      <c r="K259" t="s">
        <v>207</v>
      </c>
      <c r="L259">
        <v>0.81720000000000004</v>
      </c>
      <c r="M259">
        <v>0</v>
      </c>
      <c r="N259">
        <v>1.1263000000000001</v>
      </c>
      <c r="O259">
        <v>11.529</v>
      </c>
      <c r="P259">
        <v>34.200800000000001</v>
      </c>
      <c r="Q259">
        <v>44.506100000000004</v>
      </c>
      <c r="R259">
        <v>26.373799999999999</v>
      </c>
      <c r="S259">
        <v>10.142099999999999</v>
      </c>
      <c r="T259">
        <v>4.0578000000000003</v>
      </c>
      <c r="U259">
        <v>4.2144000000000004</v>
      </c>
      <c r="V259">
        <v>3.4161999999999999</v>
      </c>
      <c r="W259">
        <v>5.5797999999999996</v>
      </c>
      <c r="Y259" s="22">
        <f t="shared" ref="Y259:Y306" si="8">AA259</f>
        <v>1989</v>
      </c>
      <c r="Z259" s="22">
        <f t="shared" ref="Z259:Z306" si="9">COUNT(AA259:AI259)</f>
        <v>3</v>
      </c>
      <c r="AA259" s="24">
        <v>1989</v>
      </c>
      <c r="AB259" s="24">
        <v>1990</v>
      </c>
      <c r="AC259" s="24">
        <v>1991</v>
      </c>
      <c r="AK259" s="1" t="s">
        <v>30</v>
      </c>
      <c r="AL259">
        <v>7</v>
      </c>
      <c r="AO259">
        <v>1</v>
      </c>
      <c r="AP259">
        <v>0</v>
      </c>
      <c r="AQ259">
        <v>1</v>
      </c>
      <c r="AR259">
        <v>12</v>
      </c>
      <c r="AS259">
        <v>12</v>
      </c>
    </row>
    <row r="260" spans="1:45" x14ac:dyDescent="0.25">
      <c r="A260" s="1">
        <v>242</v>
      </c>
      <c r="B260" s="1">
        <v>49</v>
      </c>
      <c r="C260" s="1">
        <v>67</v>
      </c>
      <c r="D260" t="s">
        <v>83</v>
      </c>
      <c r="E260">
        <v>25</v>
      </c>
      <c r="F260" s="9" t="s">
        <v>258</v>
      </c>
      <c r="G260" s="9" t="s">
        <v>345</v>
      </c>
      <c r="H260" s="9" t="s">
        <v>362</v>
      </c>
      <c r="I260" t="s">
        <v>157</v>
      </c>
      <c r="J260" t="s">
        <v>84</v>
      </c>
      <c r="K260" t="s">
        <v>207</v>
      </c>
      <c r="L260" s="11">
        <v>0.79690000000000005</v>
      </c>
      <c r="M260" s="11">
        <v>6.6510999999999996</v>
      </c>
      <c r="N260" s="11">
        <v>14.6006</v>
      </c>
      <c r="O260">
        <v>47.269500000000001</v>
      </c>
      <c r="P260">
        <v>29.3809</v>
      </c>
      <c r="Q260">
        <v>5.4866999999999999</v>
      </c>
      <c r="R260">
        <v>8.6875</v>
      </c>
      <c r="S260">
        <v>3.3687</v>
      </c>
      <c r="T260">
        <v>24.8658</v>
      </c>
      <c r="U260">
        <v>16.754100000000001</v>
      </c>
      <c r="V260">
        <v>15.624599999999999</v>
      </c>
      <c r="W260">
        <v>10.3058</v>
      </c>
      <c r="Y260" s="22">
        <f t="shared" si="8"/>
        <v>1993</v>
      </c>
      <c r="Z260" s="22">
        <f t="shared" si="9"/>
        <v>2</v>
      </c>
      <c r="AA260" s="24">
        <v>1993</v>
      </c>
      <c r="AB260" s="24">
        <v>1994</v>
      </c>
      <c r="AK260" s="1" t="s">
        <v>20</v>
      </c>
      <c r="AM260" s="6">
        <v>27.513999999999999</v>
      </c>
      <c r="AN260">
        <v>71.814800000000005</v>
      </c>
      <c r="AO260">
        <v>0</v>
      </c>
      <c r="AP260">
        <v>1</v>
      </c>
      <c r="AQ260">
        <v>1</v>
      </c>
      <c r="AR260">
        <v>12</v>
      </c>
      <c r="AS260">
        <v>12</v>
      </c>
    </row>
    <row r="261" spans="1:45" x14ac:dyDescent="0.25">
      <c r="A261" s="1">
        <v>242</v>
      </c>
      <c r="B261" s="1">
        <v>49</v>
      </c>
      <c r="C261" s="1">
        <v>68</v>
      </c>
      <c r="D261" t="s">
        <v>83</v>
      </c>
      <c r="E261">
        <v>26</v>
      </c>
      <c r="F261" s="9" t="s">
        <v>258</v>
      </c>
      <c r="G261" s="9" t="s">
        <v>345</v>
      </c>
      <c r="H261" s="9" t="s">
        <v>362</v>
      </c>
      <c r="I261" t="s">
        <v>157</v>
      </c>
      <c r="J261" t="s">
        <v>84</v>
      </c>
      <c r="K261" t="s">
        <v>207</v>
      </c>
      <c r="L261" s="11">
        <v>3.8727999999999998</v>
      </c>
      <c r="M261" s="11">
        <v>4.5590999999999999</v>
      </c>
      <c r="N261" s="11">
        <v>9.7155000000000005</v>
      </c>
      <c r="O261">
        <v>15.708600000000001</v>
      </c>
      <c r="P261">
        <v>5.6414999999999997</v>
      </c>
      <c r="Q261">
        <v>4.0936000000000003</v>
      </c>
      <c r="R261">
        <v>6.0373999999999999</v>
      </c>
      <c r="S261">
        <v>18.4559</v>
      </c>
      <c r="T261">
        <v>15.7905</v>
      </c>
      <c r="U261">
        <v>13.404999999999999</v>
      </c>
      <c r="V261">
        <v>6.4100999999999999</v>
      </c>
      <c r="W261">
        <v>6.6779000000000002</v>
      </c>
      <c r="Y261" s="22">
        <f t="shared" si="8"/>
        <v>1993</v>
      </c>
      <c r="Z261" s="22">
        <f t="shared" si="9"/>
        <v>2</v>
      </c>
      <c r="AA261" s="24">
        <v>1993</v>
      </c>
      <c r="AB261" s="24">
        <v>1994</v>
      </c>
      <c r="AK261" s="1" t="s">
        <v>30</v>
      </c>
      <c r="AL261">
        <v>51</v>
      </c>
      <c r="AO261">
        <v>0</v>
      </c>
      <c r="AP261">
        <v>1</v>
      </c>
      <c r="AQ261">
        <v>1</v>
      </c>
      <c r="AR261">
        <v>12</v>
      </c>
      <c r="AS261">
        <v>12</v>
      </c>
    </row>
    <row r="262" spans="1:45" x14ac:dyDescent="0.25">
      <c r="A262" s="1">
        <v>319</v>
      </c>
      <c r="B262" s="1">
        <v>58</v>
      </c>
      <c r="C262" s="1">
        <v>78</v>
      </c>
      <c r="D262" t="s">
        <v>93</v>
      </c>
      <c r="E262">
        <v>27</v>
      </c>
      <c r="F262" s="9" t="s">
        <v>273</v>
      </c>
      <c r="G262" s="9" t="s">
        <v>279</v>
      </c>
      <c r="H262" s="9" t="s">
        <v>533</v>
      </c>
      <c r="I262" t="s">
        <v>136</v>
      </c>
      <c r="J262" t="s">
        <v>94</v>
      </c>
      <c r="K262" t="s">
        <v>207</v>
      </c>
      <c r="L262">
        <v>0</v>
      </c>
      <c r="M262">
        <v>0</v>
      </c>
      <c r="N262">
        <v>1.3333333333333333</v>
      </c>
      <c r="O262">
        <v>2.6666666666666665</v>
      </c>
      <c r="P262">
        <v>9.3333333333333339</v>
      </c>
      <c r="Q262">
        <v>16.666666666666668</v>
      </c>
      <c r="R262">
        <v>28.666666666666668</v>
      </c>
      <c r="S262">
        <v>34</v>
      </c>
      <c r="T262">
        <v>23.666666666666668</v>
      </c>
      <c r="U262">
        <v>27.333333333333332</v>
      </c>
      <c r="V262">
        <v>10.666666666666666</v>
      </c>
      <c r="W262">
        <v>1.6666666666666667</v>
      </c>
      <c r="Y262" s="22">
        <f t="shared" si="8"/>
        <v>2000</v>
      </c>
      <c r="Z262" s="22">
        <f t="shared" si="9"/>
        <v>3</v>
      </c>
      <c r="AA262" s="24">
        <v>2000</v>
      </c>
      <c r="AB262" s="24">
        <v>2001</v>
      </c>
      <c r="AC262" s="24">
        <v>2002</v>
      </c>
      <c r="AK262" s="1" t="s">
        <v>30</v>
      </c>
      <c r="AL262">
        <v>1</v>
      </c>
      <c r="AO262">
        <v>1</v>
      </c>
      <c r="AP262">
        <v>0</v>
      </c>
      <c r="AQ262">
        <v>1</v>
      </c>
      <c r="AR262">
        <v>36</v>
      </c>
      <c r="AS262">
        <v>12</v>
      </c>
    </row>
    <row r="263" spans="1:45" x14ac:dyDescent="0.25">
      <c r="A263" s="22">
        <v>456</v>
      </c>
      <c r="B263" s="22">
        <v>76</v>
      </c>
      <c r="C263" s="22">
        <v>103</v>
      </c>
      <c r="D263" s="22" t="s">
        <v>203</v>
      </c>
      <c r="E263" s="22">
        <v>28</v>
      </c>
      <c r="F263" s="23" t="s">
        <v>346</v>
      </c>
      <c r="G263" s="23" t="s">
        <v>347</v>
      </c>
      <c r="H263" s="23" t="s">
        <v>529</v>
      </c>
      <c r="I263" s="22" t="s">
        <v>212</v>
      </c>
      <c r="J263" s="22" t="s">
        <v>204</v>
      </c>
      <c r="K263" s="22" t="s">
        <v>207</v>
      </c>
      <c r="L263" s="22">
        <v>7.8475741883725494</v>
      </c>
      <c r="M263" s="22">
        <v>2.4271643083970016</v>
      </c>
      <c r="N263" s="22">
        <v>9.0093959523481928</v>
      </c>
      <c r="O263" s="22">
        <v>10.403836105093299</v>
      </c>
      <c r="P263" s="22">
        <v>40.845747226264407</v>
      </c>
      <c r="Q263" s="22">
        <v>57.637620742934104</v>
      </c>
      <c r="R263" s="22">
        <v>31.728222642681189</v>
      </c>
      <c r="S263" s="22">
        <v>15.071207719848694</v>
      </c>
      <c r="T263" s="22">
        <v>11.698835653666327</v>
      </c>
      <c r="U263" s="22">
        <v>21.00977119795483</v>
      </c>
      <c r="V263" s="22">
        <v>9.9260542891009926</v>
      </c>
      <c r="W263" s="22">
        <v>8.6846921040392608</v>
      </c>
      <c r="X263" s="22"/>
      <c r="Y263" s="22">
        <f t="shared" si="8"/>
        <v>2013</v>
      </c>
      <c r="Z263" s="22">
        <f t="shared" si="9"/>
        <v>3</v>
      </c>
      <c r="AA263" s="24">
        <v>2013</v>
      </c>
      <c r="AB263" s="24">
        <v>2014</v>
      </c>
      <c r="AC263" s="24">
        <v>2015</v>
      </c>
      <c r="AK263" s="22" t="s">
        <v>30</v>
      </c>
      <c r="AL263" s="22">
        <v>19</v>
      </c>
      <c r="AM263" s="22"/>
      <c r="AN263" s="22"/>
      <c r="AO263" s="22">
        <v>0</v>
      </c>
      <c r="AP263" s="22">
        <v>1</v>
      </c>
      <c r="AQ263" s="22">
        <v>1</v>
      </c>
      <c r="AR263" s="22">
        <v>24</v>
      </c>
      <c r="AS263" s="22">
        <v>12</v>
      </c>
    </row>
    <row r="264" spans="1:45" x14ac:dyDescent="0.25">
      <c r="A264" s="1">
        <v>469</v>
      </c>
      <c r="B264" s="1">
        <v>78</v>
      </c>
      <c r="C264" s="1">
        <v>105</v>
      </c>
      <c r="D264" t="s">
        <v>205</v>
      </c>
      <c r="E264">
        <v>29</v>
      </c>
      <c r="F264" s="9" t="s">
        <v>348</v>
      </c>
      <c r="G264" s="9" t="s">
        <v>349</v>
      </c>
      <c r="H264" s="9" t="s">
        <v>361</v>
      </c>
      <c r="I264">
        <v>2014</v>
      </c>
      <c r="J264" t="s">
        <v>206</v>
      </c>
      <c r="K264" t="s">
        <v>207</v>
      </c>
      <c r="L264">
        <v>6.8568795853879996</v>
      </c>
      <c r="M264">
        <v>14.885110204779998</v>
      </c>
      <c r="N264">
        <v>18.816090792095</v>
      </c>
      <c r="O264">
        <v>11.118007954804</v>
      </c>
      <c r="P264">
        <v>14.322500126358999</v>
      </c>
      <c r="Q264">
        <v>37.349855950360002</v>
      </c>
      <c r="R264">
        <v>16.766911738979999</v>
      </c>
      <c r="S264">
        <v>12.63589460465</v>
      </c>
      <c r="T264">
        <v>14.453136238692</v>
      </c>
      <c r="U264">
        <v>17.657278492084998</v>
      </c>
      <c r="V264">
        <v>9.8273931486015016</v>
      </c>
      <c r="W264">
        <v>10.916921653324001</v>
      </c>
      <c r="Y264" s="22">
        <f t="shared" si="8"/>
        <v>2014</v>
      </c>
      <c r="Z264" s="22">
        <f t="shared" si="9"/>
        <v>1</v>
      </c>
      <c r="AA264" s="24">
        <v>2014</v>
      </c>
      <c r="AK264" s="1" t="s">
        <v>20</v>
      </c>
      <c r="AM264">
        <v>13.0002</v>
      </c>
      <c r="AN264">
        <v>80.266800000000003</v>
      </c>
      <c r="AO264">
        <v>1</v>
      </c>
      <c r="AP264">
        <v>0</v>
      </c>
      <c r="AQ264">
        <v>1</v>
      </c>
      <c r="AR264">
        <v>12</v>
      </c>
      <c r="AS264">
        <v>12</v>
      </c>
    </row>
    <row r="265" spans="1:45" x14ac:dyDescent="0.25">
      <c r="A265" s="22">
        <v>7</v>
      </c>
      <c r="B265" s="22">
        <v>1</v>
      </c>
      <c r="C265" s="22">
        <v>1</v>
      </c>
      <c r="D265" s="22" t="s">
        <v>81</v>
      </c>
      <c r="E265" s="22">
        <v>2</v>
      </c>
      <c r="F265" s="23" t="s">
        <v>350</v>
      </c>
      <c r="G265" s="23" t="s">
        <v>339</v>
      </c>
      <c r="H265" s="23" t="s">
        <v>365</v>
      </c>
      <c r="I265" s="22" t="s">
        <v>208</v>
      </c>
      <c r="J265" s="22" t="s">
        <v>196</v>
      </c>
      <c r="K265" s="22" t="s">
        <v>214</v>
      </c>
      <c r="L265" s="22">
        <v>0</v>
      </c>
      <c r="M265" s="22">
        <v>0</v>
      </c>
      <c r="N265" s="22">
        <v>0</v>
      </c>
      <c r="O265" s="22">
        <v>0</v>
      </c>
      <c r="P265" s="22">
        <v>0</v>
      </c>
      <c r="Q265" s="22">
        <v>36</v>
      </c>
      <c r="R265" s="22">
        <v>1.2000000000000002</v>
      </c>
      <c r="S265" s="22">
        <v>0</v>
      </c>
      <c r="T265" s="22">
        <v>15</v>
      </c>
      <c r="U265" s="22">
        <v>22.8</v>
      </c>
      <c r="V265" s="22">
        <v>16.799999999999997</v>
      </c>
      <c r="W265" s="22">
        <v>3.5999999999999996</v>
      </c>
      <c r="X265" s="22"/>
      <c r="Y265" s="22">
        <f t="shared" si="8"/>
        <v>1976</v>
      </c>
      <c r="Z265" s="22">
        <f t="shared" si="9"/>
        <v>2</v>
      </c>
      <c r="AA265" s="24">
        <v>1976</v>
      </c>
      <c r="AB265" s="24">
        <v>1977</v>
      </c>
      <c r="AK265" s="22" t="s">
        <v>20</v>
      </c>
      <c r="AL265" s="22"/>
      <c r="AM265" s="22">
        <v>11.652100000000001</v>
      </c>
      <c r="AN265" s="22">
        <v>78.148099999999999</v>
      </c>
      <c r="AO265" s="22">
        <v>0</v>
      </c>
      <c r="AP265" s="22">
        <v>1</v>
      </c>
      <c r="AQ265" s="22">
        <v>1</v>
      </c>
      <c r="AR265" s="22">
        <v>14</v>
      </c>
      <c r="AS265" s="22">
        <v>12</v>
      </c>
    </row>
    <row r="266" spans="1:45" x14ac:dyDescent="0.25">
      <c r="A266" s="22">
        <v>7</v>
      </c>
      <c r="B266" s="22">
        <v>1</v>
      </c>
      <c r="C266" s="22">
        <v>1</v>
      </c>
      <c r="D266" s="22" t="s">
        <v>81</v>
      </c>
      <c r="E266" s="22">
        <v>3</v>
      </c>
      <c r="F266" s="23" t="s">
        <v>350</v>
      </c>
      <c r="G266" s="23" t="s">
        <v>339</v>
      </c>
      <c r="H266" s="23" t="s">
        <v>365</v>
      </c>
      <c r="I266" s="22" t="s">
        <v>208</v>
      </c>
      <c r="J266" s="22" t="s">
        <v>197</v>
      </c>
      <c r="K266" s="22" t="s">
        <v>214</v>
      </c>
      <c r="L266" s="22">
        <v>0</v>
      </c>
      <c r="M266" s="22">
        <v>0</v>
      </c>
      <c r="N266" s="22">
        <v>58</v>
      </c>
      <c r="O266" s="22">
        <v>12</v>
      </c>
      <c r="P266" s="22">
        <v>154</v>
      </c>
      <c r="Q266" s="22">
        <v>1050</v>
      </c>
      <c r="R266" s="22">
        <v>86</v>
      </c>
      <c r="S266" s="22">
        <v>80</v>
      </c>
      <c r="T266" s="22">
        <v>515</v>
      </c>
      <c r="U266" s="22">
        <v>1846</v>
      </c>
      <c r="V266" s="22">
        <v>658</v>
      </c>
      <c r="W266" s="22">
        <v>0.6</v>
      </c>
      <c r="X266" s="22"/>
      <c r="Y266" s="22">
        <f t="shared" si="8"/>
        <v>1976</v>
      </c>
      <c r="Z266" s="22">
        <f t="shared" si="9"/>
        <v>2</v>
      </c>
      <c r="AA266" s="24">
        <v>1976</v>
      </c>
      <c r="AB266" s="24">
        <v>1977</v>
      </c>
      <c r="AK266" s="22" t="s">
        <v>20</v>
      </c>
      <c r="AL266" s="22"/>
      <c r="AM266" s="22">
        <v>11.652100000000001</v>
      </c>
      <c r="AN266" s="22">
        <v>78.148099999999999</v>
      </c>
      <c r="AO266" s="22">
        <v>0</v>
      </c>
      <c r="AP266" s="22">
        <v>1</v>
      </c>
      <c r="AQ266" s="22">
        <v>1</v>
      </c>
      <c r="AR266" s="22">
        <v>14</v>
      </c>
      <c r="AS266" s="22">
        <v>12</v>
      </c>
    </row>
    <row r="267" spans="1:45" x14ac:dyDescent="0.25">
      <c r="A267" s="22">
        <v>7</v>
      </c>
      <c r="B267" s="22">
        <v>1</v>
      </c>
      <c r="C267" s="22">
        <v>2</v>
      </c>
      <c r="D267" s="22" t="s">
        <v>81</v>
      </c>
      <c r="E267" s="22">
        <v>4</v>
      </c>
      <c r="F267" s="23" t="s">
        <v>340</v>
      </c>
      <c r="G267" s="23" t="s">
        <v>339</v>
      </c>
      <c r="H267" s="23" t="s">
        <v>362</v>
      </c>
      <c r="I267" s="22" t="s">
        <v>208</v>
      </c>
      <c r="J267" s="22" t="s">
        <v>196</v>
      </c>
      <c r="K267" s="22" t="s">
        <v>214</v>
      </c>
      <c r="L267" s="22">
        <v>0</v>
      </c>
      <c r="M267" s="22">
        <v>0</v>
      </c>
      <c r="N267" s="22">
        <v>1.6</v>
      </c>
      <c r="O267" s="22">
        <v>1.6</v>
      </c>
      <c r="P267" s="22">
        <v>0</v>
      </c>
      <c r="Q267" s="22">
        <v>48</v>
      </c>
      <c r="R267" s="22">
        <v>11.2</v>
      </c>
      <c r="S267" s="22">
        <v>14.4</v>
      </c>
      <c r="T267" s="22">
        <v>3.2</v>
      </c>
      <c r="U267" s="22">
        <v>9.6</v>
      </c>
      <c r="V267" s="22">
        <v>10.4</v>
      </c>
      <c r="W267" s="22">
        <v>0</v>
      </c>
      <c r="X267" s="22"/>
      <c r="Y267" s="22">
        <f t="shared" si="8"/>
        <v>1976</v>
      </c>
      <c r="Z267" s="22">
        <f t="shared" si="9"/>
        <v>2</v>
      </c>
      <c r="AA267" s="24">
        <v>1976</v>
      </c>
      <c r="AB267" s="24">
        <v>1977</v>
      </c>
      <c r="AK267" s="22" t="s">
        <v>20</v>
      </c>
      <c r="AL267" s="22"/>
      <c r="AM267" s="26">
        <v>11.675000000000001</v>
      </c>
      <c r="AN267" s="22">
        <v>78.103200000000001</v>
      </c>
      <c r="AO267" s="22">
        <v>0</v>
      </c>
      <c r="AP267" s="22">
        <v>1</v>
      </c>
      <c r="AQ267" s="22">
        <v>1</v>
      </c>
      <c r="AR267" s="22">
        <v>12</v>
      </c>
      <c r="AS267" s="22">
        <v>12</v>
      </c>
    </row>
    <row r="268" spans="1:45" x14ac:dyDescent="0.25">
      <c r="A268" s="22">
        <v>7</v>
      </c>
      <c r="B268" s="22">
        <v>1</v>
      </c>
      <c r="C268" s="22">
        <v>2</v>
      </c>
      <c r="D268" s="22" t="s">
        <v>81</v>
      </c>
      <c r="E268" s="22">
        <v>5</v>
      </c>
      <c r="F268" s="23" t="s">
        <v>340</v>
      </c>
      <c r="G268" s="23" t="s">
        <v>339</v>
      </c>
      <c r="H268" s="23" t="s">
        <v>362</v>
      </c>
      <c r="I268" s="22" t="s">
        <v>208</v>
      </c>
      <c r="J268" s="22" t="s">
        <v>197</v>
      </c>
      <c r="K268" s="22" t="s">
        <v>214</v>
      </c>
      <c r="L268" s="24">
        <v>27</v>
      </c>
      <c r="M268" s="24">
        <v>164</v>
      </c>
      <c r="N268" s="24">
        <v>247</v>
      </c>
      <c r="O268" s="24">
        <v>278</v>
      </c>
      <c r="P268" s="24">
        <v>87</v>
      </c>
      <c r="Q268" s="24">
        <v>141</v>
      </c>
      <c r="R268" s="24">
        <v>201</v>
      </c>
      <c r="S268" s="24">
        <v>115</v>
      </c>
      <c r="T268" s="24">
        <v>395</v>
      </c>
      <c r="U268" s="24">
        <v>760</v>
      </c>
      <c r="V268" s="22">
        <v>161</v>
      </c>
      <c r="W268" s="24">
        <v>0</v>
      </c>
      <c r="X268" s="24"/>
      <c r="Y268" s="22">
        <f t="shared" si="8"/>
        <v>1976</v>
      </c>
      <c r="Z268" s="22">
        <f t="shared" si="9"/>
        <v>2</v>
      </c>
      <c r="AA268" s="24">
        <v>1976</v>
      </c>
      <c r="AB268" s="24">
        <v>1977</v>
      </c>
      <c r="AK268" s="22" t="s">
        <v>20</v>
      </c>
      <c r="AL268" s="22"/>
      <c r="AM268" s="26">
        <v>11.675000000000001</v>
      </c>
      <c r="AN268" s="22">
        <v>78.103200000000001</v>
      </c>
      <c r="AO268" s="22">
        <v>0</v>
      </c>
      <c r="AP268" s="22">
        <v>1</v>
      </c>
      <c r="AQ268" s="22">
        <v>1</v>
      </c>
      <c r="AR268" s="22">
        <v>12</v>
      </c>
      <c r="AS268" s="22">
        <v>12</v>
      </c>
    </row>
    <row r="269" spans="1:45" x14ac:dyDescent="0.25">
      <c r="A269" s="22">
        <v>12</v>
      </c>
      <c r="B269" s="22">
        <v>2</v>
      </c>
      <c r="C269" s="22">
        <v>3</v>
      </c>
      <c r="D269" s="22" t="s">
        <v>19</v>
      </c>
      <c r="E269" s="22">
        <v>6</v>
      </c>
      <c r="F269" s="23" t="s">
        <v>225</v>
      </c>
      <c r="G269" s="23" t="s">
        <v>219</v>
      </c>
      <c r="H269" s="23" t="s">
        <v>357</v>
      </c>
      <c r="I269" s="22" t="s">
        <v>114</v>
      </c>
      <c r="J269" s="22" t="s">
        <v>21</v>
      </c>
      <c r="K269" s="22" t="s">
        <v>214</v>
      </c>
      <c r="L269" s="22">
        <v>985.13</v>
      </c>
      <c r="M269" s="22">
        <v>1906.665</v>
      </c>
      <c r="N269" s="22">
        <v>2740.51</v>
      </c>
      <c r="O269" s="22">
        <v>2378.69</v>
      </c>
      <c r="P269" s="22">
        <v>119.685</v>
      </c>
      <c r="Q269" s="22">
        <v>539.17499999999995</v>
      </c>
      <c r="R269" s="22">
        <v>2381.06</v>
      </c>
      <c r="S269" s="22">
        <v>1043.1949999999999</v>
      </c>
      <c r="T269" s="22">
        <v>1628.19</v>
      </c>
      <c r="U269" s="22">
        <v>2079.6750000000002</v>
      </c>
      <c r="V269" s="22">
        <v>1466.2399999999998</v>
      </c>
      <c r="W269" s="22">
        <v>488.22</v>
      </c>
      <c r="X269" s="22"/>
      <c r="Y269" s="22">
        <f t="shared" si="8"/>
        <v>1980</v>
      </c>
      <c r="Z269" s="22">
        <f t="shared" si="9"/>
        <v>2</v>
      </c>
      <c r="AA269" s="24">
        <v>1980</v>
      </c>
      <c r="AB269" s="24">
        <v>1981</v>
      </c>
      <c r="AK269" s="22" t="s">
        <v>30</v>
      </c>
      <c r="AL269" s="22">
        <v>54</v>
      </c>
      <c r="AM269" s="22"/>
      <c r="AN269" s="22"/>
      <c r="AO269" s="22">
        <v>0</v>
      </c>
      <c r="AP269" s="22">
        <v>1</v>
      </c>
      <c r="AQ269" s="22">
        <v>1</v>
      </c>
      <c r="AR269" s="22">
        <v>20</v>
      </c>
      <c r="AS269" s="22">
        <v>12</v>
      </c>
    </row>
    <row r="270" spans="1:45" x14ac:dyDescent="0.25">
      <c r="A270" s="22">
        <v>12</v>
      </c>
      <c r="B270" s="22">
        <v>2</v>
      </c>
      <c r="C270" s="22">
        <v>3</v>
      </c>
      <c r="D270" s="22" t="s">
        <v>19</v>
      </c>
      <c r="E270" s="22">
        <v>7</v>
      </c>
      <c r="F270" s="23" t="s">
        <v>225</v>
      </c>
      <c r="G270" s="23" t="s">
        <v>219</v>
      </c>
      <c r="H270" s="23" t="s">
        <v>357</v>
      </c>
      <c r="I270" s="22" t="s">
        <v>114</v>
      </c>
      <c r="J270" s="22" t="s">
        <v>22</v>
      </c>
      <c r="K270" s="22" t="s">
        <v>214</v>
      </c>
      <c r="L270" s="22">
        <v>304.14999999999998</v>
      </c>
      <c r="M270" s="22">
        <v>739.58500000000004</v>
      </c>
      <c r="N270" s="22">
        <v>1166.9349999999999</v>
      </c>
      <c r="O270" s="22">
        <v>523.98500000000001</v>
      </c>
      <c r="P270" s="22">
        <v>41.580000000000005</v>
      </c>
      <c r="Q270" s="22">
        <v>185.18499999999997</v>
      </c>
      <c r="R270" s="22">
        <v>488.18</v>
      </c>
      <c r="S270" s="22">
        <v>120.505</v>
      </c>
      <c r="T270" s="22">
        <v>160.54500000000002</v>
      </c>
      <c r="U270" s="22">
        <v>395.78000000000003</v>
      </c>
      <c r="V270" s="22">
        <v>164.78</v>
      </c>
      <c r="W270" s="22">
        <v>87.39500000000001</v>
      </c>
      <c r="X270" s="22"/>
      <c r="Y270" s="22">
        <f t="shared" si="8"/>
        <v>1980</v>
      </c>
      <c r="Z270" s="22">
        <f t="shared" si="9"/>
        <v>2</v>
      </c>
      <c r="AA270" s="24">
        <v>1980</v>
      </c>
      <c r="AB270" s="24">
        <v>1981</v>
      </c>
      <c r="AK270" s="22" t="s">
        <v>30</v>
      </c>
      <c r="AL270" s="22">
        <v>54</v>
      </c>
      <c r="AM270" s="22"/>
      <c r="AN270" s="22"/>
      <c r="AO270" s="22">
        <v>0</v>
      </c>
      <c r="AP270" s="22">
        <v>1</v>
      </c>
      <c r="AQ270" s="22">
        <v>1</v>
      </c>
      <c r="AR270" s="22">
        <v>20</v>
      </c>
      <c r="AS270" s="22">
        <v>12</v>
      </c>
    </row>
    <row r="271" spans="1:45" x14ac:dyDescent="0.25">
      <c r="A271" s="1">
        <v>15</v>
      </c>
      <c r="B271" s="1">
        <v>4</v>
      </c>
      <c r="C271" s="1">
        <v>5</v>
      </c>
      <c r="D271" s="1" t="s">
        <v>213</v>
      </c>
      <c r="E271" s="1">
        <v>8</v>
      </c>
      <c r="F271" s="10" t="s">
        <v>351</v>
      </c>
      <c r="G271" s="10" t="s">
        <v>352</v>
      </c>
      <c r="H271" s="10" t="s">
        <v>365</v>
      </c>
      <c r="I271" s="1" t="s">
        <v>146</v>
      </c>
      <c r="J271" s="1" t="s">
        <v>50</v>
      </c>
      <c r="K271" s="1" t="s">
        <v>214</v>
      </c>
      <c r="L271" s="1">
        <v>14.13</v>
      </c>
      <c r="M271" s="1">
        <v>24.4</v>
      </c>
      <c r="N271" s="1">
        <v>35.31</v>
      </c>
      <c r="O271" s="1">
        <v>3.6749999999999998</v>
      </c>
      <c r="P271" s="1">
        <v>9.1</v>
      </c>
      <c r="Q271" s="1">
        <v>6.5350000000000001</v>
      </c>
      <c r="R271" s="1">
        <v>17.285</v>
      </c>
      <c r="S271" s="1">
        <v>15.969999999999999</v>
      </c>
      <c r="T271" s="1">
        <v>26.664999999999999</v>
      </c>
      <c r="U271" s="1">
        <v>11.18</v>
      </c>
      <c r="V271" s="1">
        <v>32.68</v>
      </c>
      <c r="W271" s="1">
        <v>4.7699999999999996</v>
      </c>
      <c r="X271" s="1"/>
      <c r="Y271" s="22">
        <f t="shared" si="8"/>
        <v>1981</v>
      </c>
      <c r="Z271" s="22">
        <f t="shared" si="9"/>
        <v>2</v>
      </c>
      <c r="AA271" s="24">
        <v>1981</v>
      </c>
      <c r="AB271" s="24">
        <v>1982</v>
      </c>
      <c r="AK271" s="1" t="s">
        <v>20</v>
      </c>
      <c r="AL271" s="1"/>
      <c r="AM271" s="1">
        <v>11.8002</v>
      </c>
      <c r="AN271" s="1">
        <v>79.792900000000003</v>
      </c>
      <c r="AO271" s="1">
        <v>0</v>
      </c>
      <c r="AP271" s="1">
        <v>1</v>
      </c>
      <c r="AQ271" s="1">
        <v>1</v>
      </c>
      <c r="AR271" s="1">
        <v>18</v>
      </c>
      <c r="AS271" s="1">
        <v>12</v>
      </c>
    </row>
    <row r="272" spans="1:45" x14ac:dyDescent="0.25">
      <c r="A272">
        <v>28</v>
      </c>
      <c r="B272">
        <v>6</v>
      </c>
      <c r="C272">
        <v>7</v>
      </c>
      <c r="D272" t="s">
        <v>198</v>
      </c>
      <c r="E272">
        <v>10</v>
      </c>
      <c r="F272" s="9" t="s">
        <v>338</v>
      </c>
      <c r="G272" s="9" t="s">
        <v>341</v>
      </c>
      <c r="H272" s="9" t="s">
        <v>362</v>
      </c>
      <c r="I272" t="s">
        <v>209</v>
      </c>
      <c r="J272" t="s">
        <v>199</v>
      </c>
      <c r="K272" t="s">
        <v>214</v>
      </c>
      <c r="L272" s="11">
        <v>0</v>
      </c>
      <c r="M272" s="11">
        <v>3</v>
      </c>
      <c r="N272" s="11">
        <v>3</v>
      </c>
      <c r="O272" s="11">
        <v>2</v>
      </c>
      <c r="P272" s="11">
        <v>4</v>
      </c>
      <c r="Q272" s="11">
        <v>1</v>
      </c>
      <c r="R272" s="11">
        <v>15</v>
      </c>
      <c r="S272" s="11">
        <v>2</v>
      </c>
      <c r="T272" s="2">
        <v>3</v>
      </c>
      <c r="U272" s="2">
        <v>0</v>
      </c>
      <c r="V272" s="2">
        <v>2</v>
      </c>
      <c r="W272" s="2">
        <v>3</v>
      </c>
      <c r="X272" s="2"/>
      <c r="Y272" s="22">
        <f t="shared" si="8"/>
        <v>1985</v>
      </c>
      <c r="Z272" s="22">
        <f t="shared" si="9"/>
        <v>2</v>
      </c>
      <c r="AA272" s="24">
        <v>1985</v>
      </c>
      <c r="AB272" s="24">
        <v>1986</v>
      </c>
      <c r="AK272" s="1" t="s">
        <v>20</v>
      </c>
      <c r="AM272" s="1">
        <v>22.571999999999999</v>
      </c>
      <c r="AN272" s="1">
        <v>88.358000000000004</v>
      </c>
      <c r="AO272">
        <v>0</v>
      </c>
      <c r="AP272">
        <v>1</v>
      </c>
      <c r="AQ272">
        <v>1</v>
      </c>
      <c r="AR272">
        <v>12</v>
      </c>
      <c r="AS272" s="1">
        <v>12</v>
      </c>
    </row>
    <row r="273" spans="1:45" x14ac:dyDescent="0.25">
      <c r="A273">
        <v>29</v>
      </c>
      <c r="B273" s="1">
        <v>7</v>
      </c>
      <c r="C273" s="1">
        <v>8</v>
      </c>
      <c r="D273" t="s">
        <v>200</v>
      </c>
      <c r="E273">
        <v>11</v>
      </c>
      <c r="F273" s="9" t="s">
        <v>245</v>
      </c>
      <c r="G273" s="9" t="s">
        <v>368</v>
      </c>
      <c r="H273" s="9" t="s">
        <v>361</v>
      </c>
      <c r="I273">
        <v>1986</v>
      </c>
      <c r="J273" t="s">
        <v>201</v>
      </c>
      <c r="K273" t="s">
        <v>214</v>
      </c>
      <c r="L273">
        <v>0.05</v>
      </c>
      <c r="M273">
        <v>7.0000000000000007E-2</v>
      </c>
      <c r="N273">
        <v>0.1</v>
      </c>
      <c r="O273">
        <v>0.09</v>
      </c>
      <c r="P273">
        <v>0.06</v>
      </c>
      <c r="Q273">
        <v>0.11</v>
      </c>
      <c r="R273">
        <v>0.09</v>
      </c>
      <c r="S273">
        <v>0.21</v>
      </c>
      <c r="T273">
        <v>0.24</v>
      </c>
      <c r="U273">
        <v>0.2</v>
      </c>
      <c r="Y273" s="22">
        <f t="shared" si="8"/>
        <v>1986</v>
      </c>
      <c r="Z273" s="22">
        <f t="shared" si="9"/>
        <v>1</v>
      </c>
      <c r="AA273" s="24">
        <v>1986</v>
      </c>
      <c r="AK273" s="1" t="s">
        <v>20</v>
      </c>
      <c r="AM273">
        <v>22.518000000000001</v>
      </c>
      <c r="AN273">
        <v>88.343999999999994</v>
      </c>
      <c r="AO273">
        <v>1</v>
      </c>
      <c r="AP273">
        <v>0</v>
      </c>
      <c r="AQ273">
        <v>1</v>
      </c>
      <c r="AR273">
        <v>10</v>
      </c>
      <c r="AS273" s="1">
        <v>10</v>
      </c>
    </row>
    <row r="274" spans="1:45" x14ac:dyDescent="0.25">
      <c r="A274" s="22">
        <v>44</v>
      </c>
      <c r="B274" s="22">
        <v>8</v>
      </c>
      <c r="C274" s="22">
        <v>9</v>
      </c>
      <c r="D274" s="22" t="s">
        <v>29</v>
      </c>
      <c r="E274" s="22">
        <v>12</v>
      </c>
      <c r="F274" s="23" t="s">
        <v>224</v>
      </c>
      <c r="G274" s="23" t="s">
        <v>220</v>
      </c>
      <c r="H274" s="23" t="s">
        <v>529</v>
      </c>
      <c r="I274" s="22" t="s">
        <v>155</v>
      </c>
      <c r="J274" s="22" t="s">
        <v>32</v>
      </c>
      <c r="K274" s="22" t="s">
        <v>214</v>
      </c>
      <c r="L274" s="22">
        <v>3.5249999999999999</v>
      </c>
      <c r="M274" s="22">
        <v>1.125</v>
      </c>
      <c r="N274" s="22">
        <v>3.375</v>
      </c>
      <c r="O274" s="22">
        <v>5.3249999999999993</v>
      </c>
      <c r="P274" s="22">
        <v>13.59</v>
      </c>
      <c r="Q274" s="22">
        <v>24.419999999999998</v>
      </c>
      <c r="R274" s="22">
        <v>42.015000000000001</v>
      </c>
      <c r="S274" s="22">
        <v>58.695</v>
      </c>
      <c r="T274" s="22">
        <v>61.244999999999997</v>
      </c>
      <c r="U274" s="22">
        <v>9.93</v>
      </c>
      <c r="V274" s="22">
        <v>13.5</v>
      </c>
      <c r="W274" s="22">
        <v>15.375</v>
      </c>
      <c r="X274" s="22"/>
      <c r="Y274" s="22">
        <f t="shared" si="8"/>
        <v>1987</v>
      </c>
      <c r="Z274" s="22">
        <f t="shared" si="9"/>
        <v>2</v>
      </c>
      <c r="AA274" s="24">
        <v>1987</v>
      </c>
      <c r="AB274" s="24">
        <v>1988</v>
      </c>
      <c r="AK274" s="22" t="s">
        <v>20</v>
      </c>
      <c r="AL274" s="22"/>
      <c r="AM274" s="22">
        <v>23.134399999999999</v>
      </c>
      <c r="AN274" s="22">
        <v>80.193100000000001</v>
      </c>
      <c r="AO274" s="22">
        <v>1</v>
      </c>
      <c r="AP274" s="22">
        <v>0</v>
      </c>
      <c r="AQ274" s="22">
        <v>1</v>
      </c>
      <c r="AR274" s="22">
        <v>24</v>
      </c>
      <c r="AS274" s="22">
        <v>12</v>
      </c>
    </row>
    <row r="275" spans="1:45" x14ac:dyDescent="0.25">
      <c r="A275" s="22">
        <v>49</v>
      </c>
      <c r="B275" s="22">
        <v>9</v>
      </c>
      <c r="C275" s="22">
        <v>10</v>
      </c>
      <c r="D275" s="22" t="s">
        <v>33</v>
      </c>
      <c r="E275" s="22">
        <v>13</v>
      </c>
      <c r="F275" s="23" t="s">
        <v>228</v>
      </c>
      <c r="G275" s="23" t="s">
        <v>226</v>
      </c>
      <c r="H275" s="23" t="s">
        <v>362</v>
      </c>
      <c r="I275" s="22" t="s">
        <v>155</v>
      </c>
      <c r="J275" s="22" t="s">
        <v>34</v>
      </c>
      <c r="K275" s="22" t="s">
        <v>214</v>
      </c>
      <c r="L275" s="22">
        <v>59</v>
      </c>
      <c r="M275" s="22">
        <v>203</v>
      </c>
      <c r="N275" s="22">
        <v>1210</v>
      </c>
      <c r="O275" s="22">
        <v>925</v>
      </c>
      <c r="P275" s="22">
        <v>362</v>
      </c>
      <c r="Q275" s="22">
        <v>61.2</v>
      </c>
      <c r="R275" s="22">
        <v>228</v>
      </c>
      <c r="S275" s="22">
        <v>1075</v>
      </c>
      <c r="T275" s="22">
        <v>4464</v>
      </c>
      <c r="U275" s="22">
        <v>1968</v>
      </c>
      <c r="V275" s="22">
        <v>163</v>
      </c>
      <c r="W275" s="22">
        <v>43</v>
      </c>
      <c r="X275" s="22"/>
      <c r="Y275" s="22">
        <f t="shared" si="8"/>
        <v>1987</v>
      </c>
      <c r="Z275" s="22">
        <f t="shared" si="9"/>
        <v>2</v>
      </c>
      <c r="AA275" s="24">
        <v>1987</v>
      </c>
      <c r="AB275" s="24">
        <v>1988</v>
      </c>
      <c r="AK275" s="22" t="s">
        <v>30</v>
      </c>
      <c r="AL275" s="22">
        <v>20</v>
      </c>
      <c r="AM275" s="22"/>
      <c r="AN275" s="22"/>
      <c r="AO275" s="22">
        <v>0</v>
      </c>
      <c r="AP275" s="22">
        <v>1</v>
      </c>
      <c r="AQ275" s="22">
        <v>1</v>
      </c>
      <c r="AR275" s="22">
        <v>12</v>
      </c>
      <c r="AS275" s="22">
        <v>12</v>
      </c>
    </row>
    <row r="276" spans="1:45" x14ac:dyDescent="0.25">
      <c r="A276" s="22">
        <v>49</v>
      </c>
      <c r="B276" s="22">
        <v>9</v>
      </c>
      <c r="C276" s="22">
        <v>10</v>
      </c>
      <c r="D276" s="22" t="s">
        <v>33</v>
      </c>
      <c r="E276" s="22">
        <v>14</v>
      </c>
      <c r="F276" s="23" t="s">
        <v>228</v>
      </c>
      <c r="G276" s="23" t="s">
        <v>226</v>
      </c>
      <c r="H276" s="23" t="s">
        <v>362</v>
      </c>
      <c r="I276" s="22" t="s">
        <v>155</v>
      </c>
      <c r="J276" s="22" t="s">
        <v>35</v>
      </c>
      <c r="K276" s="22" t="s">
        <v>214</v>
      </c>
      <c r="L276" s="22">
        <v>790</v>
      </c>
      <c r="M276" s="22">
        <v>1601</v>
      </c>
      <c r="N276" s="22">
        <v>3392</v>
      </c>
      <c r="O276" s="22">
        <v>1616</v>
      </c>
      <c r="P276" s="22">
        <v>691</v>
      </c>
      <c r="Q276" s="22">
        <v>141.19999999999999</v>
      </c>
      <c r="R276" s="22">
        <v>438</v>
      </c>
      <c r="S276" s="22">
        <v>2938</v>
      </c>
      <c r="T276" s="22">
        <v>7534</v>
      </c>
      <c r="U276" s="22">
        <v>3458</v>
      </c>
      <c r="V276" s="22">
        <v>1271</v>
      </c>
      <c r="W276" s="22">
        <v>586</v>
      </c>
      <c r="X276" s="22"/>
      <c r="Y276" s="22">
        <f t="shared" si="8"/>
        <v>1987</v>
      </c>
      <c r="Z276" s="22">
        <f t="shared" si="9"/>
        <v>2</v>
      </c>
      <c r="AA276" s="24">
        <v>1987</v>
      </c>
      <c r="AB276" s="24">
        <v>1988</v>
      </c>
      <c r="AK276" s="22" t="s">
        <v>30</v>
      </c>
      <c r="AL276" s="22">
        <v>20</v>
      </c>
      <c r="AM276" s="22"/>
      <c r="AN276" s="22"/>
      <c r="AO276" s="22">
        <v>0</v>
      </c>
      <c r="AP276" s="22">
        <v>1</v>
      </c>
      <c r="AQ276" s="22">
        <v>1</v>
      </c>
      <c r="AR276" s="22">
        <v>12</v>
      </c>
      <c r="AS276" s="22">
        <v>12</v>
      </c>
    </row>
    <row r="277" spans="1:45" x14ac:dyDescent="0.25">
      <c r="A277" s="22">
        <v>49</v>
      </c>
      <c r="B277" s="22">
        <v>9</v>
      </c>
      <c r="C277" s="22">
        <v>10</v>
      </c>
      <c r="D277" s="22" t="s">
        <v>33</v>
      </c>
      <c r="E277" s="22">
        <v>15</v>
      </c>
      <c r="F277" s="23" t="s">
        <v>228</v>
      </c>
      <c r="G277" s="23" t="s">
        <v>226</v>
      </c>
      <c r="H277" s="23" t="s">
        <v>362</v>
      </c>
      <c r="I277" s="22" t="s">
        <v>155</v>
      </c>
      <c r="J277" s="22" t="s">
        <v>36</v>
      </c>
      <c r="K277" s="22" t="s">
        <v>214</v>
      </c>
      <c r="L277" s="22">
        <v>20.900000000000002</v>
      </c>
      <c r="M277" s="22">
        <v>66.5</v>
      </c>
      <c r="N277" s="22">
        <v>176.70000000000002</v>
      </c>
      <c r="O277" s="22">
        <v>72.959999999999994</v>
      </c>
      <c r="P277" s="22">
        <v>53.959999999999994</v>
      </c>
      <c r="Q277" s="22">
        <v>17.86</v>
      </c>
      <c r="R277" s="22">
        <v>53.58</v>
      </c>
      <c r="S277" s="22">
        <v>49.4</v>
      </c>
      <c r="T277" s="22">
        <v>805.6</v>
      </c>
      <c r="U277" s="22">
        <v>140.22</v>
      </c>
      <c r="V277" s="22">
        <v>41.800000000000004</v>
      </c>
      <c r="W277" s="22">
        <v>19</v>
      </c>
      <c r="X277" s="22"/>
      <c r="Y277" s="22">
        <f t="shared" si="8"/>
        <v>1987</v>
      </c>
      <c r="Z277" s="22">
        <f t="shared" si="9"/>
        <v>2</v>
      </c>
      <c r="AA277" s="24">
        <v>1987</v>
      </c>
      <c r="AB277" s="24">
        <v>1988</v>
      </c>
      <c r="AK277" s="22" t="s">
        <v>30</v>
      </c>
      <c r="AL277" s="22">
        <v>20</v>
      </c>
      <c r="AM277" s="22"/>
      <c r="AN277" s="22"/>
      <c r="AO277" s="22">
        <v>0</v>
      </c>
      <c r="AP277" s="22">
        <v>1</v>
      </c>
      <c r="AQ277" s="22">
        <v>1</v>
      </c>
      <c r="AR277" s="22">
        <v>12</v>
      </c>
      <c r="AS277" s="22">
        <v>12</v>
      </c>
    </row>
    <row r="278" spans="1:45" x14ac:dyDescent="0.25">
      <c r="A278" s="22">
        <v>50</v>
      </c>
      <c r="B278" s="22">
        <v>10</v>
      </c>
      <c r="C278" s="22">
        <v>11</v>
      </c>
      <c r="D278" s="22" t="s">
        <v>29</v>
      </c>
      <c r="E278" s="22">
        <v>16</v>
      </c>
      <c r="F278" s="23" t="s">
        <v>322</v>
      </c>
      <c r="G278" s="23" t="s">
        <v>230</v>
      </c>
      <c r="H278" s="23" t="s">
        <v>362</v>
      </c>
      <c r="I278" s="22" t="s">
        <v>155</v>
      </c>
      <c r="J278" s="22" t="s">
        <v>37</v>
      </c>
      <c r="K278" s="22" t="s">
        <v>214</v>
      </c>
      <c r="L278" s="22">
        <v>0</v>
      </c>
      <c r="M278" s="22">
        <v>0</v>
      </c>
      <c r="N278" s="22">
        <v>7.2</v>
      </c>
      <c r="O278" s="22">
        <v>11.2</v>
      </c>
      <c r="P278" s="22">
        <v>1</v>
      </c>
      <c r="Q278" s="22">
        <v>29.68</v>
      </c>
      <c r="R278" s="22">
        <v>48</v>
      </c>
      <c r="S278" s="22">
        <v>100</v>
      </c>
      <c r="T278" s="22">
        <v>43</v>
      </c>
      <c r="U278" s="22">
        <v>7</v>
      </c>
      <c r="V278" s="22">
        <v>25</v>
      </c>
      <c r="W278" s="22">
        <v>25</v>
      </c>
      <c r="X278" s="22"/>
      <c r="Y278" s="22">
        <f t="shared" si="8"/>
        <v>1987</v>
      </c>
      <c r="Z278" s="22">
        <f t="shared" si="9"/>
        <v>2</v>
      </c>
      <c r="AA278" s="24">
        <v>1987</v>
      </c>
      <c r="AB278" s="24">
        <v>1988</v>
      </c>
      <c r="AK278" s="22" t="s">
        <v>30</v>
      </c>
      <c r="AL278" s="22">
        <v>21</v>
      </c>
      <c r="AM278" s="22"/>
      <c r="AN278" s="22"/>
      <c r="AO278" s="22">
        <v>0</v>
      </c>
      <c r="AP278" s="22">
        <v>1</v>
      </c>
      <c r="AQ278" s="22">
        <v>1</v>
      </c>
      <c r="AR278" s="22">
        <v>12</v>
      </c>
      <c r="AS278" s="22">
        <v>12</v>
      </c>
    </row>
    <row r="279" spans="1:45" x14ac:dyDescent="0.25">
      <c r="A279" s="22">
        <v>59</v>
      </c>
      <c r="B279" s="22">
        <v>11</v>
      </c>
      <c r="C279" s="22">
        <v>12</v>
      </c>
      <c r="D279" s="22" t="s">
        <v>38</v>
      </c>
      <c r="E279" s="22">
        <v>17</v>
      </c>
      <c r="F279" s="23" t="s">
        <v>245</v>
      </c>
      <c r="G279" s="23" t="s">
        <v>246</v>
      </c>
      <c r="H279" s="23" t="s">
        <v>361</v>
      </c>
      <c r="I279" s="22" t="s">
        <v>121</v>
      </c>
      <c r="J279" s="22" t="s">
        <v>39</v>
      </c>
      <c r="K279" s="22" t="s">
        <v>214</v>
      </c>
      <c r="L279" s="22">
        <v>437.32605200000006</v>
      </c>
      <c r="M279" s="22">
        <v>2016.6234040000002</v>
      </c>
      <c r="N279" s="22">
        <v>2758.2753159999997</v>
      </c>
      <c r="O279" s="22">
        <v>1926.3047640000002</v>
      </c>
      <c r="P279" s="22">
        <v>3605.232368</v>
      </c>
      <c r="Q279" s="22">
        <v>4694.8508279999996</v>
      </c>
      <c r="R279" s="22">
        <v>6331.0968800000001</v>
      </c>
      <c r="S279" s="22">
        <v>9875.2642560000004</v>
      </c>
      <c r="T279" s="22">
        <v>3946.9645320000004</v>
      </c>
      <c r="U279" s="22">
        <v>1990.0073799999998</v>
      </c>
      <c r="V279" s="22">
        <v>740.77270399999998</v>
      </c>
      <c r="W279" s="22">
        <v>357.91758399999998</v>
      </c>
      <c r="X279" s="22"/>
      <c r="Y279" s="22">
        <f t="shared" si="8"/>
        <v>1983</v>
      </c>
      <c r="Z279" s="22">
        <f t="shared" si="9"/>
        <v>4</v>
      </c>
      <c r="AA279" s="24">
        <v>1983</v>
      </c>
      <c r="AB279" s="24">
        <v>1984</v>
      </c>
      <c r="AC279" s="24">
        <v>1985</v>
      </c>
      <c r="AD279" s="24">
        <v>1986</v>
      </c>
      <c r="AK279" s="22" t="s">
        <v>30</v>
      </c>
      <c r="AL279" s="22">
        <v>39</v>
      </c>
      <c r="AM279" s="22"/>
      <c r="AN279" s="22"/>
      <c r="AO279" s="22">
        <v>1</v>
      </c>
      <c r="AP279" s="22">
        <v>0</v>
      </c>
      <c r="AQ279" s="22">
        <v>1</v>
      </c>
      <c r="AR279" s="22">
        <v>12</v>
      </c>
      <c r="AS279" s="22">
        <v>12</v>
      </c>
    </row>
    <row r="280" spans="1:45" x14ac:dyDescent="0.25">
      <c r="A280" s="22">
        <v>60</v>
      </c>
      <c r="B280" s="22">
        <v>12</v>
      </c>
      <c r="C280" s="22">
        <v>13</v>
      </c>
      <c r="D280" s="22" t="s">
        <v>40</v>
      </c>
      <c r="E280" s="22">
        <v>18</v>
      </c>
      <c r="F280" s="23" t="s">
        <v>225</v>
      </c>
      <c r="G280" s="23" t="s">
        <v>221</v>
      </c>
      <c r="H280" s="23" t="s">
        <v>365</v>
      </c>
      <c r="I280" s="22" t="s">
        <v>188</v>
      </c>
      <c r="J280" s="22" t="s">
        <v>41</v>
      </c>
      <c r="K280" s="22" t="s">
        <v>214</v>
      </c>
      <c r="L280" s="22">
        <v>1278.1647</v>
      </c>
      <c r="M280" s="22">
        <v>1912.7242999999999</v>
      </c>
      <c r="N280" s="22">
        <v>1470.3006</v>
      </c>
      <c r="O280" s="22">
        <v>481.77359999999999</v>
      </c>
      <c r="P280" s="22">
        <v>424.99234999999999</v>
      </c>
      <c r="Q280" s="22">
        <v>1707.2215999999999</v>
      </c>
      <c r="R280" s="22">
        <v>10352.254800000001</v>
      </c>
      <c r="S280" s="22">
        <v>11785.267400000001</v>
      </c>
      <c r="T280" s="22">
        <v>1749.692</v>
      </c>
      <c r="U280" s="22">
        <v>734.81059999999991</v>
      </c>
      <c r="V280" s="22">
        <v>412.00080000000003</v>
      </c>
      <c r="W280" s="22">
        <v>221.86359999999999</v>
      </c>
      <c r="X280" s="22"/>
      <c r="Y280" s="22">
        <f t="shared" si="8"/>
        <v>1980</v>
      </c>
      <c r="Z280" s="22">
        <f t="shared" si="9"/>
        <v>2</v>
      </c>
      <c r="AA280" s="24">
        <v>1980</v>
      </c>
      <c r="AB280" s="24">
        <v>1981</v>
      </c>
      <c r="AK280" s="22" t="s">
        <v>30</v>
      </c>
      <c r="AL280" s="22">
        <v>40</v>
      </c>
      <c r="AM280" s="22"/>
      <c r="AN280" s="22"/>
      <c r="AO280" s="22">
        <v>1</v>
      </c>
      <c r="AP280" s="22">
        <v>0</v>
      </c>
      <c r="AQ280" s="22">
        <v>1</v>
      </c>
      <c r="AR280" s="22">
        <v>17</v>
      </c>
      <c r="AS280" s="22">
        <v>12</v>
      </c>
    </row>
    <row r="281" spans="1:45" x14ac:dyDescent="0.25">
      <c r="A281">
        <v>73</v>
      </c>
      <c r="B281" s="1">
        <v>14</v>
      </c>
      <c r="C281" s="1">
        <v>15</v>
      </c>
      <c r="D281" t="s">
        <v>33</v>
      </c>
      <c r="E281">
        <v>19</v>
      </c>
      <c r="F281" s="9" t="s">
        <v>236</v>
      </c>
      <c r="G281" s="9" t="s">
        <v>242</v>
      </c>
      <c r="H281" s="9" t="s">
        <v>361</v>
      </c>
      <c r="I281">
        <v>1989</v>
      </c>
      <c r="J281" t="s">
        <v>44</v>
      </c>
      <c r="K281" t="s">
        <v>214</v>
      </c>
      <c r="L281" s="2">
        <v>14.66560440127</v>
      </c>
      <c r="M281" s="2">
        <v>107.99433986939999</v>
      </c>
      <c r="N281" s="2">
        <v>842.32097062519995</v>
      </c>
      <c r="O281" s="2">
        <v>742.00823652049996</v>
      </c>
      <c r="P281" s="2">
        <v>175.345137163</v>
      </c>
      <c r="Q281" s="2">
        <v>94.850787384409998</v>
      </c>
      <c r="R281" s="2">
        <v>197.6764926216</v>
      </c>
      <c r="S281" s="2">
        <v>1958.222845841</v>
      </c>
      <c r="T281" s="2">
        <v>497.87745103869997</v>
      </c>
      <c r="U281" s="2">
        <v>70.149153160439994</v>
      </c>
      <c r="V281" s="2">
        <v>83.792128930480004</v>
      </c>
      <c r="W281" s="2">
        <v>19.604345775319999</v>
      </c>
      <c r="X281" s="2"/>
      <c r="Y281" s="22">
        <f t="shared" si="8"/>
        <v>1989</v>
      </c>
      <c r="Z281" s="22">
        <f t="shared" si="9"/>
        <v>1</v>
      </c>
      <c r="AA281" s="24">
        <v>1989</v>
      </c>
      <c r="AK281" s="1" t="s">
        <v>30</v>
      </c>
      <c r="AL281">
        <v>2</v>
      </c>
      <c r="AO281">
        <v>1</v>
      </c>
      <c r="AP281">
        <v>0</v>
      </c>
      <c r="AQ281">
        <v>1</v>
      </c>
      <c r="AR281">
        <v>12</v>
      </c>
      <c r="AS281">
        <v>12</v>
      </c>
    </row>
    <row r="282" spans="1:45" x14ac:dyDescent="0.25">
      <c r="A282">
        <v>73</v>
      </c>
      <c r="B282" s="1">
        <v>14</v>
      </c>
      <c r="C282" s="1">
        <v>15</v>
      </c>
      <c r="D282" t="s">
        <v>33</v>
      </c>
      <c r="E282">
        <v>20</v>
      </c>
      <c r="F282" s="9" t="s">
        <v>236</v>
      </c>
      <c r="G282" s="9" t="s">
        <v>242</v>
      </c>
      <c r="H282" s="9" t="s">
        <v>361</v>
      </c>
      <c r="I282">
        <v>1989</v>
      </c>
      <c r="J282" t="s">
        <v>45</v>
      </c>
      <c r="K282" t="s">
        <v>214</v>
      </c>
      <c r="L282" s="2">
        <v>19.62020048278</v>
      </c>
      <c r="M282" s="2">
        <v>38.423883531320001</v>
      </c>
      <c r="N282" s="2">
        <v>241.16595518669999</v>
      </c>
      <c r="O282" s="2">
        <v>205.26297014159999</v>
      </c>
      <c r="P282" s="2">
        <v>51.480235125310003</v>
      </c>
      <c r="Q282" s="2">
        <v>54.801796338359999</v>
      </c>
      <c r="R282" s="2">
        <v>98.172348597449997</v>
      </c>
      <c r="S282" s="2">
        <v>598.80851873430004</v>
      </c>
      <c r="T282" s="2">
        <v>354.40027587190002</v>
      </c>
      <c r="U282" s="2">
        <v>80.470567717440005</v>
      </c>
      <c r="V282" s="2">
        <v>40.231320181850002</v>
      </c>
      <c r="W282" s="2">
        <v>24.971164250809998</v>
      </c>
      <c r="X282" s="2"/>
      <c r="Y282" s="22">
        <f t="shared" si="8"/>
        <v>1989</v>
      </c>
      <c r="Z282" s="22">
        <f t="shared" si="9"/>
        <v>1</v>
      </c>
      <c r="AA282" s="24">
        <v>1989</v>
      </c>
      <c r="AK282" s="1" t="s">
        <v>30</v>
      </c>
      <c r="AL282">
        <v>2</v>
      </c>
      <c r="AO282">
        <v>1</v>
      </c>
      <c r="AP282">
        <v>0</v>
      </c>
      <c r="AQ282">
        <v>1</v>
      </c>
      <c r="AR282">
        <v>12</v>
      </c>
      <c r="AS282">
        <v>12</v>
      </c>
    </row>
    <row r="283" spans="1:45" x14ac:dyDescent="0.25">
      <c r="A283" s="22">
        <v>76</v>
      </c>
      <c r="B283" s="22">
        <v>17</v>
      </c>
      <c r="C283" s="22">
        <v>18</v>
      </c>
      <c r="D283" s="22" t="s">
        <v>33</v>
      </c>
      <c r="E283" s="22">
        <v>21</v>
      </c>
      <c r="F283" s="23" t="s">
        <v>245</v>
      </c>
      <c r="G283" s="23" t="s">
        <v>246</v>
      </c>
      <c r="H283" s="23" t="s">
        <v>361</v>
      </c>
      <c r="I283" s="22" t="s">
        <v>210</v>
      </c>
      <c r="J283" s="22" t="s">
        <v>48</v>
      </c>
      <c r="K283" s="22" t="s">
        <v>214</v>
      </c>
      <c r="L283" s="22">
        <v>1196.6000000000001</v>
      </c>
      <c r="M283" s="22">
        <v>2260.52</v>
      </c>
      <c r="N283" s="22">
        <v>11336.08</v>
      </c>
      <c r="O283" s="22">
        <v>7969.48</v>
      </c>
      <c r="P283" s="22">
        <v>5049.28</v>
      </c>
      <c r="Q283" s="22">
        <v>2983.44</v>
      </c>
      <c r="R283" s="22">
        <v>5820.5599999999995</v>
      </c>
      <c r="S283" s="22">
        <v>53569.24</v>
      </c>
      <c r="T283" s="22">
        <v>29371.88</v>
      </c>
      <c r="U283" s="22">
        <v>9982</v>
      </c>
      <c r="V283" s="22">
        <v>6988.0199999999995</v>
      </c>
      <c r="W283" s="22">
        <v>1864.9599999999998</v>
      </c>
      <c r="X283" s="22"/>
      <c r="Y283" s="22">
        <f t="shared" si="8"/>
        <v>1985</v>
      </c>
      <c r="Z283" s="22">
        <f t="shared" si="9"/>
        <v>4</v>
      </c>
      <c r="AA283" s="24">
        <v>1985</v>
      </c>
      <c r="AB283" s="24">
        <v>1986</v>
      </c>
      <c r="AC283" s="24">
        <v>1987</v>
      </c>
      <c r="AD283" s="24">
        <v>1988</v>
      </c>
      <c r="AK283" s="22" t="s">
        <v>30</v>
      </c>
      <c r="AL283" s="22">
        <v>15</v>
      </c>
      <c r="AM283" s="22"/>
      <c r="AN283" s="22"/>
      <c r="AO283" s="22">
        <v>1</v>
      </c>
      <c r="AP283" s="22">
        <v>0</v>
      </c>
      <c r="AQ283" s="22">
        <v>1</v>
      </c>
      <c r="AR283" s="22">
        <v>12</v>
      </c>
      <c r="AS283" s="22">
        <v>12</v>
      </c>
    </row>
    <row r="284" spans="1:45" x14ac:dyDescent="0.25">
      <c r="A284" s="22">
        <v>76</v>
      </c>
      <c r="B284" s="22">
        <v>17</v>
      </c>
      <c r="C284" s="22">
        <v>19</v>
      </c>
      <c r="D284" s="22" t="s">
        <v>33</v>
      </c>
      <c r="E284" s="22">
        <v>22</v>
      </c>
      <c r="F284" s="23" t="s">
        <v>245</v>
      </c>
      <c r="G284" s="23" t="s">
        <v>246</v>
      </c>
      <c r="H284" s="23" t="s">
        <v>361</v>
      </c>
      <c r="I284" s="22" t="s">
        <v>210</v>
      </c>
      <c r="J284" s="22" t="s">
        <v>48</v>
      </c>
      <c r="K284" s="22" t="s">
        <v>214</v>
      </c>
      <c r="L284" s="22">
        <v>466.4</v>
      </c>
      <c r="M284" s="22">
        <v>364.79999999999995</v>
      </c>
      <c r="N284" s="22">
        <v>1302.4000000000001</v>
      </c>
      <c r="O284" s="22">
        <v>1947.2</v>
      </c>
      <c r="P284" s="22">
        <v>1452.8</v>
      </c>
      <c r="Q284" s="22">
        <v>669.59999999999991</v>
      </c>
      <c r="R284" s="22">
        <v>2774.4</v>
      </c>
      <c r="S284" s="22">
        <v>23825.599999999999</v>
      </c>
      <c r="T284" s="22">
        <v>16193.599999999999</v>
      </c>
      <c r="U284" s="22">
        <v>6204.8</v>
      </c>
      <c r="V284" s="22">
        <v>4360.8</v>
      </c>
      <c r="W284" s="22">
        <v>1200.8</v>
      </c>
      <c r="X284" s="22"/>
      <c r="Y284" s="22">
        <f t="shared" si="8"/>
        <v>1985</v>
      </c>
      <c r="Z284" s="22">
        <f t="shared" si="9"/>
        <v>4</v>
      </c>
      <c r="AA284" s="24">
        <v>1985</v>
      </c>
      <c r="AB284" s="24">
        <v>1986</v>
      </c>
      <c r="AC284" s="24">
        <v>1987</v>
      </c>
      <c r="AD284" s="24">
        <v>1988</v>
      </c>
      <c r="AK284" s="22" t="s">
        <v>30</v>
      </c>
      <c r="AL284" s="22">
        <v>16</v>
      </c>
      <c r="AM284" s="22"/>
      <c r="AN284" s="22"/>
      <c r="AO284" s="22">
        <v>1</v>
      </c>
      <c r="AP284" s="22">
        <v>0</v>
      </c>
      <c r="AQ284" s="22">
        <v>1</v>
      </c>
      <c r="AR284" s="22">
        <v>12</v>
      </c>
      <c r="AS284" s="22">
        <v>12</v>
      </c>
    </row>
    <row r="285" spans="1:45" x14ac:dyDescent="0.25">
      <c r="A285" s="22">
        <v>76</v>
      </c>
      <c r="B285" s="22">
        <v>17</v>
      </c>
      <c r="C285" s="22">
        <v>20</v>
      </c>
      <c r="D285" s="22" t="s">
        <v>33</v>
      </c>
      <c r="E285" s="22">
        <v>23</v>
      </c>
      <c r="F285" s="23" t="s">
        <v>245</v>
      </c>
      <c r="G285" s="23" t="s">
        <v>246</v>
      </c>
      <c r="H285" s="23" t="s">
        <v>361</v>
      </c>
      <c r="I285" s="22" t="s">
        <v>210</v>
      </c>
      <c r="J285" s="22" t="s">
        <v>48</v>
      </c>
      <c r="K285" s="22" t="s">
        <v>214</v>
      </c>
      <c r="L285" s="22">
        <v>442</v>
      </c>
      <c r="M285" s="22">
        <v>453.96000000000004</v>
      </c>
      <c r="N285" s="22">
        <v>1078.48</v>
      </c>
      <c r="O285" s="22">
        <v>1863.6800000000003</v>
      </c>
      <c r="P285" s="22">
        <v>883.4799999999999</v>
      </c>
      <c r="Q285" s="22">
        <v>737.88</v>
      </c>
      <c r="R285" s="22">
        <v>5109</v>
      </c>
      <c r="S285" s="22">
        <v>19491.68</v>
      </c>
      <c r="T285" s="22">
        <v>9648.6</v>
      </c>
      <c r="U285" s="22">
        <v>3376.88</v>
      </c>
      <c r="V285" s="22">
        <v>1940.1200000000001</v>
      </c>
      <c r="W285" s="22">
        <v>767</v>
      </c>
      <c r="X285" s="22"/>
      <c r="Y285" s="22">
        <f t="shared" si="8"/>
        <v>1985</v>
      </c>
      <c r="Z285" s="22">
        <f t="shared" si="9"/>
        <v>4</v>
      </c>
      <c r="AA285" s="24">
        <v>1985</v>
      </c>
      <c r="AB285" s="24">
        <v>1986</v>
      </c>
      <c r="AC285" s="24">
        <v>1987</v>
      </c>
      <c r="AD285" s="24">
        <v>1988</v>
      </c>
      <c r="AK285" s="22" t="s">
        <v>30</v>
      </c>
      <c r="AL285" s="22">
        <v>17</v>
      </c>
      <c r="AM285" s="22"/>
      <c r="AN285" s="22"/>
      <c r="AO285" s="22">
        <v>1</v>
      </c>
      <c r="AP285" s="22">
        <v>0</v>
      </c>
      <c r="AQ285" s="22">
        <v>1</v>
      </c>
      <c r="AR285" s="22">
        <v>12</v>
      </c>
      <c r="AS285" s="22">
        <v>12</v>
      </c>
    </row>
    <row r="286" spans="1:45" x14ac:dyDescent="0.25">
      <c r="A286" s="22">
        <v>96</v>
      </c>
      <c r="B286" s="22">
        <v>19</v>
      </c>
      <c r="C286" s="22">
        <v>26</v>
      </c>
      <c r="D286" s="22" t="s">
        <v>51</v>
      </c>
      <c r="E286" s="22">
        <v>24</v>
      </c>
      <c r="F286" s="23" t="s">
        <v>236</v>
      </c>
      <c r="G286" s="23" t="s">
        <v>249</v>
      </c>
      <c r="H286" s="23" t="s">
        <v>529</v>
      </c>
      <c r="I286" s="22" t="s">
        <v>123</v>
      </c>
      <c r="J286" s="22" t="s">
        <v>52</v>
      </c>
      <c r="K286" s="22" t="s">
        <v>214</v>
      </c>
      <c r="L286" s="24">
        <v>157.67619075684001</v>
      </c>
      <c r="M286" s="24">
        <v>203.98236332190498</v>
      </c>
      <c r="N286" s="24">
        <v>219.89781393691999</v>
      </c>
      <c r="O286" s="24">
        <v>136.41150281593099</v>
      </c>
      <c r="P286" s="24">
        <v>99.613452640421997</v>
      </c>
      <c r="Q286" s="24">
        <v>194.60650229474999</v>
      </c>
      <c r="R286" s="24">
        <v>502.58443261747004</v>
      </c>
      <c r="S286" s="24">
        <v>721.24185616427008</v>
      </c>
      <c r="T286" s="24">
        <v>363.95982906094002</v>
      </c>
      <c r="U286" s="24">
        <v>264.32293601385004</v>
      </c>
      <c r="V286" s="24">
        <v>231.44863959105001</v>
      </c>
      <c r="W286" s="24">
        <v>160.18915664338999</v>
      </c>
      <c r="X286" s="24"/>
      <c r="Y286" s="22">
        <f t="shared" si="8"/>
        <v>1989</v>
      </c>
      <c r="Z286" s="22">
        <f t="shared" si="9"/>
        <v>2</v>
      </c>
      <c r="AA286" s="24">
        <v>1989</v>
      </c>
      <c r="AB286" s="24">
        <v>1990</v>
      </c>
      <c r="AK286" s="22" t="s">
        <v>30</v>
      </c>
      <c r="AL286" s="22">
        <v>14</v>
      </c>
      <c r="AM286" s="22"/>
      <c r="AN286" s="22"/>
      <c r="AO286" s="22">
        <v>1</v>
      </c>
      <c r="AP286" s="22">
        <v>0</v>
      </c>
      <c r="AQ286" s="22">
        <v>1</v>
      </c>
      <c r="AR286" s="22">
        <v>24</v>
      </c>
      <c r="AS286" s="22">
        <v>12</v>
      </c>
    </row>
    <row r="287" spans="1:45" x14ac:dyDescent="0.25">
      <c r="A287" s="22">
        <v>96</v>
      </c>
      <c r="B287" s="22">
        <v>19</v>
      </c>
      <c r="C287" s="22">
        <v>26</v>
      </c>
      <c r="D287" s="22" t="s">
        <v>51</v>
      </c>
      <c r="E287" s="22">
        <v>25</v>
      </c>
      <c r="F287" s="23" t="s">
        <v>236</v>
      </c>
      <c r="G287" s="23" t="s">
        <v>249</v>
      </c>
      <c r="H287" s="23" t="s">
        <v>529</v>
      </c>
      <c r="I287" s="22" t="s">
        <v>123</v>
      </c>
      <c r="J287" s="22" t="s">
        <v>53</v>
      </c>
      <c r="K287" s="22" t="s">
        <v>214</v>
      </c>
      <c r="L287" s="24">
        <v>161.76159728588999</v>
      </c>
      <c r="M287" s="24">
        <v>242.54389833016003</v>
      </c>
      <c r="N287" s="24">
        <v>538.28030477249001</v>
      </c>
      <c r="O287" s="24">
        <v>292.59747616463</v>
      </c>
      <c r="P287" s="24">
        <v>245.62999678735002</v>
      </c>
      <c r="Q287" s="24">
        <v>498.83702734803001</v>
      </c>
      <c r="R287" s="24">
        <v>1123.1253538278199</v>
      </c>
      <c r="S287" s="24">
        <v>2323.4706966135</v>
      </c>
      <c r="T287" s="24">
        <v>881.14584336863004</v>
      </c>
      <c r="U287" s="24">
        <v>465.06629280195</v>
      </c>
      <c r="V287" s="24">
        <v>397.73056360702003</v>
      </c>
      <c r="W287" s="24">
        <v>387.29661168023</v>
      </c>
      <c r="X287" s="24"/>
      <c r="Y287" s="22">
        <f t="shared" si="8"/>
        <v>1989</v>
      </c>
      <c r="Z287" s="22">
        <f t="shared" si="9"/>
        <v>2</v>
      </c>
      <c r="AA287" s="24">
        <v>1989</v>
      </c>
      <c r="AB287" s="24">
        <v>1990</v>
      </c>
      <c r="AK287" s="22" t="s">
        <v>30</v>
      </c>
      <c r="AL287" s="22">
        <v>14</v>
      </c>
      <c r="AM287" s="22"/>
      <c r="AN287" s="22"/>
      <c r="AO287" s="22">
        <v>1</v>
      </c>
      <c r="AP287" s="22">
        <v>0</v>
      </c>
      <c r="AQ287" s="22">
        <v>1</v>
      </c>
      <c r="AR287" s="22">
        <v>24</v>
      </c>
      <c r="AS287" s="22">
        <v>12</v>
      </c>
    </row>
    <row r="288" spans="1:45" x14ac:dyDescent="0.25">
      <c r="A288" s="22">
        <v>97</v>
      </c>
      <c r="B288" s="22">
        <v>20</v>
      </c>
      <c r="C288" s="22">
        <v>27</v>
      </c>
      <c r="D288" s="22" t="s">
        <v>54</v>
      </c>
      <c r="E288" s="22">
        <v>26</v>
      </c>
      <c r="F288" s="23" t="s">
        <v>245</v>
      </c>
      <c r="G288" s="23" t="s">
        <v>246</v>
      </c>
      <c r="H288" s="23" t="s">
        <v>361</v>
      </c>
      <c r="I288" s="22" t="s">
        <v>172</v>
      </c>
      <c r="J288" s="22" t="s">
        <v>55</v>
      </c>
      <c r="K288" s="22" t="s">
        <v>214</v>
      </c>
      <c r="L288" s="24">
        <v>0.14760000000000001</v>
      </c>
      <c r="M288" s="24">
        <v>0</v>
      </c>
      <c r="N288" s="24">
        <v>24.6</v>
      </c>
      <c r="O288" s="24">
        <v>9.8400000000000016</v>
      </c>
      <c r="P288" s="24">
        <v>29.52</v>
      </c>
      <c r="Q288" s="24">
        <v>24.6</v>
      </c>
      <c r="R288" s="24">
        <v>83.64</v>
      </c>
      <c r="S288" s="24">
        <v>24.6</v>
      </c>
      <c r="T288" s="24">
        <v>19.680000000000003</v>
      </c>
      <c r="U288" s="24">
        <v>19.680000000000003</v>
      </c>
      <c r="V288" s="24">
        <v>3.4440000000000004</v>
      </c>
      <c r="W288" s="24">
        <v>0</v>
      </c>
      <c r="X288" s="24"/>
      <c r="Y288" s="22">
        <f t="shared" si="8"/>
        <v>1983</v>
      </c>
      <c r="Z288" s="22">
        <f t="shared" si="9"/>
        <v>6</v>
      </c>
      <c r="AA288" s="24">
        <v>1983</v>
      </c>
      <c r="AB288" s="24">
        <v>1984</v>
      </c>
      <c r="AC288" s="24">
        <v>1985</v>
      </c>
      <c r="AD288" s="24">
        <v>1986</v>
      </c>
      <c r="AE288" s="24">
        <v>1987</v>
      </c>
      <c r="AF288" s="24">
        <v>1988</v>
      </c>
      <c r="AK288" s="22" t="s">
        <v>20</v>
      </c>
      <c r="AL288" s="22"/>
      <c r="AM288" s="22">
        <v>25.684000000000001</v>
      </c>
      <c r="AN288" s="22">
        <v>93.927999999999997</v>
      </c>
      <c r="AO288" s="22">
        <v>1</v>
      </c>
      <c r="AP288" s="22">
        <v>0</v>
      </c>
      <c r="AQ288" s="22">
        <v>1</v>
      </c>
      <c r="AR288" s="22">
        <v>12</v>
      </c>
      <c r="AS288" s="22">
        <v>12</v>
      </c>
    </row>
    <row r="289" spans="1:45" x14ac:dyDescent="0.25">
      <c r="A289" s="1">
        <v>109</v>
      </c>
      <c r="B289" s="1">
        <v>24</v>
      </c>
      <c r="C289" s="1">
        <v>33</v>
      </c>
      <c r="D289" t="s">
        <v>57</v>
      </c>
      <c r="E289">
        <v>27</v>
      </c>
      <c r="F289" s="9" t="s">
        <v>245</v>
      </c>
      <c r="G289" s="9" t="s">
        <v>246</v>
      </c>
      <c r="H289" s="9" t="s">
        <v>361</v>
      </c>
      <c r="I289" t="s">
        <v>126</v>
      </c>
      <c r="J289" t="s">
        <v>58</v>
      </c>
      <c r="K289" t="s">
        <v>214</v>
      </c>
      <c r="L289">
        <v>0</v>
      </c>
      <c r="M289">
        <v>0</v>
      </c>
      <c r="N289">
        <v>0</v>
      </c>
      <c r="O289">
        <v>0</v>
      </c>
      <c r="P289">
        <v>0</v>
      </c>
      <c r="Q289">
        <v>0</v>
      </c>
      <c r="R289">
        <v>6.6025999999999998</v>
      </c>
      <c r="S289">
        <v>10.485200000000001</v>
      </c>
      <c r="T289">
        <v>36.0623</v>
      </c>
      <c r="U289">
        <v>19.921700000000001</v>
      </c>
      <c r="V289">
        <v>4.1647999999999996</v>
      </c>
      <c r="W289">
        <v>0</v>
      </c>
      <c r="Y289" s="22">
        <f t="shared" si="8"/>
        <v>1989</v>
      </c>
      <c r="Z289" s="22">
        <f t="shared" si="9"/>
        <v>3</v>
      </c>
      <c r="AA289" s="24">
        <v>1989</v>
      </c>
      <c r="AB289" s="24">
        <v>1990</v>
      </c>
      <c r="AC289" s="24">
        <v>1991</v>
      </c>
      <c r="AK289" s="1" t="s">
        <v>30</v>
      </c>
      <c r="AL289">
        <v>47</v>
      </c>
      <c r="AO289">
        <v>1</v>
      </c>
      <c r="AP289">
        <v>0</v>
      </c>
      <c r="AQ289">
        <v>1</v>
      </c>
      <c r="AR289">
        <v>12</v>
      </c>
      <c r="AS289">
        <v>12</v>
      </c>
    </row>
    <row r="290" spans="1:45" x14ac:dyDescent="0.25">
      <c r="A290" s="1">
        <v>117</v>
      </c>
      <c r="B290" s="1">
        <v>26</v>
      </c>
      <c r="C290" s="1">
        <v>35</v>
      </c>
      <c r="D290" s="1" t="s">
        <v>60</v>
      </c>
      <c r="E290" s="1">
        <v>28</v>
      </c>
      <c r="F290" s="10" t="s">
        <v>233</v>
      </c>
      <c r="G290" s="10" t="s">
        <v>251</v>
      </c>
      <c r="H290" s="10" t="s">
        <v>362</v>
      </c>
      <c r="I290" s="1" t="s">
        <v>128</v>
      </c>
      <c r="J290" s="1" t="s">
        <v>63</v>
      </c>
      <c r="K290" s="1" t="s">
        <v>214</v>
      </c>
      <c r="L290" s="11">
        <v>2.2000000000000002</v>
      </c>
      <c r="M290" s="11">
        <v>1</v>
      </c>
      <c r="N290" s="11">
        <v>0.5</v>
      </c>
      <c r="O290" s="11"/>
      <c r="P290" s="11"/>
      <c r="Q290" s="11"/>
      <c r="R290" s="1">
        <v>27</v>
      </c>
      <c r="S290" s="1">
        <v>1.5</v>
      </c>
      <c r="T290" s="1">
        <v>2.2000000000000002</v>
      </c>
      <c r="U290" s="1">
        <v>16</v>
      </c>
      <c r="V290" s="1">
        <v>2.7</v>
      </c>
      <c r="W290" s="1">
        <v>5.2</v>
      </c>
      <c r="X290" s="1"/>
      <c r="Y290" s="22">
        <f t="shared" si="8"/>
        <v>1990</v>
      </c>
      <c r="Z290" s="22">
        <f t="shared" si="9"/>
        <v>2</v>
      </c>
      <c r="AA290" s="24">
        <v>1990</v>
      </c>
      <c r="AB290" s="24">
        <v>1991</v>
      </c>
      <c r="AK290" s="1" t="s">
        <v>20</v>
      </c>
      <c r="AL290" s="1"/>
      <c r="AM290" s="1">
        <v>28.582000000000001</v>
      </c>
      <c r="AN290" s="1">
        <v>77.573999999999998</v>
      </c>
      <c r="AO290" s="1">
        <v>0</v>
      </c>
      <c r="AP290" s="1">
        <v>1</v>
      </c>
      <c r="AQ290" s="1">
        <v>1</v>
      </c>
      <c r="AR290">
        <v>9</v>
      </c>
      <c r="AS290">
        <v>9</v>
      </c>
    </row>
    <row r="291" spans="1:45" x14ac:dyDescent="0.25">
      <c r="A291" s="22">
        <v>141</v>
      </c>
      <c r="B291" s="22">
        <v>32</v>
      </c>
      <c r="C291" s="22">
        <v>43</v>
      </c>
      <c r="D291" s="22" t="s">
        <v>69</v>
      </c>
      <c r="E291" s="22">
        <v>29</v>
      </c>
      <c r="F291" s="23" t="s">
        <v>258</v>
      </c>
      <c r="G291" s="23" t="s">
        <v>253</v>
      </c>
      <c r="H291" s="23" t="s">
        <v>362</v>
      </c>
      <c r="I291" s="22" t="s">
        <v>157</v>
      </c>
      <c r="J291" s="22" t="s">
        <v>70</v>
      </c>
      <c r="K291" s="22" t="s">
        <v>214</v>
      </c>
      <c r="L291" s="24">
        <v>0.74894420784408</v>
      </c>
      <c r="M291" s="24">
        <v>0.55916890892568005</v>
      </c>
      <c r="N291" s="24">
        <v>0</v>
      </c>
      <c r="O291" s="24">
        <v>31.372262513584001</v>
      </c>
      <c r="P291" s="24">
        <v>21.73381564176</v>
      </c>
      <c r="Q291" s="24">
        <v>24.323847538264001</v>
      </c>
      <c r="R291" s="24">
        <v>7.7754414725847996</v>
      </c>
      <c r="S291" s="24">
        <v>5.0202248792743998</v>
      </c>
      <c r="T291" s="24">
        <v>0</v>
      </c>
      <c r="U291" s="24">
        <v>3.8650011582528001</v>
      </c>
      <c r="V291" s="24">
        <v>2.5713216557671998</v>
      </c>
      <c r="W291" s="24">
        <v>0</v>
      </c>
      <c r="X291" s="24"/>
      <c r="Y291" s="22">
        <f t="shared" si="8"/>
        <v>1993</v>
      </c>
      <c r="Z291" s="22">
        <f t="shared" si="9"/>
        <v>2</v>
      </c>
      <c r="AA291" s="24">
        <v>1993</v>
      </c>
      <c r="AB291" s="24">
        <v>1994</v>
      </c>
      <c r="AK291" s="22" t="s">
        <v>30</v>
      </c>
      <c r="AL291" s="22">
        <v>9</v>
      </c>
      <c r="AM291" s="22"/>
      <c r="AN291" s="22"/>
      <c r="AO291" s="22">
        <v>1</v>
      </c>
      <c r="AP291" s="22">
        <v>0</v>
      </c>
      <c r="AQ291" s="22">
        <v>1</v>
      </c>
      <c r="AR291" s="22">
        <v>12</v>
      </c>
      <c r="AS291" s="22">
        <v>12</v>
      </c>
    </row>
    <row r="292" spans="1:45" x14ac:dyDescent="0.25">
      <c r="A292" s="1">
        <v>143</v>
      </c>
      <c r="B292" s="1">
        <v>33</v>
      </c>
      <c r="C292" s="1">
        <v>44</v>
      </c>
      <c r="D292" t="s">
        <v>69</v>
      </c>
      <c r="E292">
        <v>30</v>
      </c>
      <c r="F292" s="9" t="s">
        <v>258</v>
      </c>
      <c r="G292" s="9" t="s">
        <v>253</v>
      </c>
      <c r="H292" s="10" t="s">
        <v>362</v>
      </c>
      <c r="I292" t="s">
        <v>157</v>
      </c>
      <c r="J292" s="1" t="s">
        <v>32</v>
      </c>
      <c r="K292" t="s">
        <v>214</v>
      </c>
      <c r="L292" s="11">
        <v>0</v>
      </c>
      <c r="M292" s="11">
        <v>0</v>
      </c>
      <c r="N292" s="11">
        <v>0</v>
      </c>
      <c r="O292">
        <v>7</v>
      </c>
      <c r="P292">
        <v>1</v>
      </c>
      <c r="Q292">
        <v>1</v>
      </c>
      <c r="R292">
        <v>0</v>
      </c>
      <c r="S292">
        <v>1</v>
      </c>
      <c r="T292">
        <v>0</v>
      </c>
      <c r="U292">
        <v>0</v>
      </c>
      <c r="V292">
        <v>0</v>
      </c>
      <c r="W292">
        <v>0</v>
      </c>
      <c r="Y292" s="22">
        <f t="shared" si="8"/>
        <v>1993</v>
      </c>
      <c r="Z292" s="22">
        <f t="shared" si="9"/>
        <v>2</v>
      </c>
      <c r="AA292" s="24">
        <v>1993</v>
      </c>
      <c r="AB292" s="24">
        <v>1994</v>
      </c>
      <c r="AK292" s="1" t="s">
        <v>20</v>
      </c>
      <c r="AM292">
        <v>26.835799999999999</v>
      </c>
      <c r="AN292">
        <v>88.341899999999995</v>
      </c>
      <c r="AO292" s="1">
        <v>1</v>
      </c>
      <c r="AP292" s="1">
        <v>0</v>
      </c>
      <c r="AQ292" s="1">
        <v>1</v>
      </c>
      <c r="AR292">
        <v>12</v>
      </c>
      <c r="AS292">
        <v>12</v>
      </c>
    </row>
    <row r="293" spans="1:45" x14ac:dyDescent="0.25">
      <c r="A293" s="1">
        <v>143</v>
      </c>
      <c r="B293" s="1">
        <v>33</v>
      </c>
      <c r="C293" s="1">
        <v>44</v>
      </c>
      <c r="D293" t="s">
        <v>69</v>
      </c>
      <c r="E293">
        <v>31</v>
      </c>
      <c r="F293" s="9" t="s">
        <v>258</v>
      </c>
      <c r="G293" s="9" t="s">
        <v>253</v>
      </c>
      <c r="H293" s="10" t="s">
        <v>362</v>
      </c>
      <c r="I293" t="s">
        <v>157</v>
      </c>
      <c r="J293" s="1" t="s">
        <v>32</v>
      </c>
      <c r="K293" t="s">
        <v>214</v>
      </c>
      <c r="L293" s="11">
        <v>0</v>
      </c>
      <c r="M293" s="11">
        <v>0</v>
      </c>
      <c r="N293" s="11">
        <v>0</v>
      </c>
      <c r="O293">
        <v>41</v>
      </c>
      <c r="P293">
        <v>18</v>
      </c>
      <c r="Q293">
        <v>0</v>
      </c>
      <c r="R293">
        <v>0</v>
      </c>
      <c r="S293">
        <v>1</v>
      </c>
      <c r="T293">
        <v>0</v>
      </c>
      <c r="U293">
        <v>0</v>
      </c>
      <c r="V293">
        <v>0</v>
      </c>
      <c r="W293">
        <v>0</v>
      </c>
      <c r="Y293" s="22">
        <f t="shared" si="8"/>
        <v>1993</v>
      </c>
      <c r="Z293" s="22">
        <f t="shared" si="9"/>
        <v>2</v>
      </c>
      <c r="AA293" s="24">
        <v>1993</v>
      </c>
      <c r="AB293" s="24">
        <v>1994</v>
      </c>
      <c r="AK293" s="1" t="s">
        <v>20</v>
      </c>
      <c r="AM293">
        <v>26.788599999999999</v>
      </c>
      <c r="AN293">
        <v>88.367999999999995</v>
      </c>
      <c r="AO293" s="1">
        <v>1</v>
      </c>
      <c r="AP293" s="1">
        <v>0</v>
      </c>
      <c r="AQ293" s="1">
        <v>1</v>
      </c>
      <c r="AR293">
        <v>12</v>
      </c>
      <c r="AS293">
        <v>12</v>
      </c>
    </row>
    <row r="294" spans="1:45" x14ac:dyDescent="0.25">
      <c r="A294" s="1">
        <v>159</v>
      </c>
      <c r="B294" s="1">
        <v>36</v>
      </c>
      <c r="C294" s="1">
        <v>49</v>
      </c>
      <c r="D294" t="s">
        <v>74</v>
      </c>
      <c r="E294">
        <v>32</v>
      </c>
      <c r="F294" s="9" t="s">
        <v>262</v>
      </c>
      <c r="G294" s="9" t="s">
        <v>259</v>
      </c>
      <c r="H294" s="10" t="s">
        <v>362</v>
      </c>
      <c r="I294" t="s">
        <v>123</v>
      </c>
      <c r="J294" t="s">
        <v>75</v>
      </c>
      <c r="K294" t="s">
        <v>214</v>
      </c>
      <c r="L294">
        <v>0</v>
      </c>
      <c r="M294">
        <v>0</v>
      </c>
      <c r="N294">
        <v>0</v>
      </c>
      <c r="O294">
        <v>0.02</v>
      </c>
      <c r="P294" s="11"/>
      <c r="Q294" s="11"/>
      <c r="R294" s="11"/>
      <c r="S294">
        <v>0.01</v>
      </c>
      <c r="T294">
        <v>0</v>
      </c>
      <c r="U294">
        <v>0</v>
      </c>
      <c r="V294">
        <v>0</v>
      </c>
      <c r="W294">
        <v>0</v>
      </c>
      <c r="Y294" s="22">
        <f t="shared" si="8"/>
        <v>1989</v>
      </c>
      <c r="Z294" s="22">
        <f t="shared" si="9"/>
        <v>2</v>
      </c>
      <c r="AA294" s="24">
        <v>1989</v>
      </c>
      <c r="AB294" s="24">
        <v>1990</v>
      </c>
      <c r="AK294" s="1" t="s">
        <v>30</v>
      </c>
      <c r="AL294" s="1">
        <v>4</v>
      </c>
      <c r="AO294" s="1">
        <v>0</v>
      </c>
      <c r="AP294" s="1">
        <v>1</v>
      </c>
      <c r="AQ294" s="1">
        <v>1</v>
      </c>
      <c r="AR294">
        <v>9</v>
      </c>
      <c r="AS294">
        <v>9</v>
      </c>
    </row>
    <row r="295" spans="1:45" x14ac:dyDescent="0.25">
      <c r="A295" s="22">
        <v>175</v>
      </c>
      <c r="B295" s="22">
        <v>39</v>
      </c>
      <c r="C295" s="22">
        <v>52</v>
      </c>
      <c r="D295" s="22" t="s">
        <v>77</v>
      </c>
      <c r="E295" s="22">
        <v>33</v>
      </c>
      <c r="F295" s="23" t="s">
        <v>232</v>
      </c>
      <c r="G295" s="23" t="s">
        <v>264</v>
      </c>
      <c r="H295" s="23" t="s">
        <v>362</v>
      </c>
      <c r="I295" s="22" t="s">
        <v>130</v>
      </c>
      <c r="J295" s="22" t="s">
        <v>45</v>
      </c>
      <c r="K295" s="22" t="s">
        <v>214</v>
      </c>
      <c r="L295" s="24">
        <v>11.2</v>
      </c>
      <c r="M295" s="24">
        <v>9.6</v>
      </c>
      <c r="N295" s="24">
        <v>20</v>
      </c>
      <c r="O295" s="24">
        <v>81.599999999999994</v>
      </c>
      <c r="P295" s="24">
        <v>55.2</v>
      </c>
      <c r="Q295" s="24">
        <v>111.2</v>
      </c>
      <c r="R295" s="24">
        <v>197.6</v>
      </c>
      <c r="S295" s="24">
        <v>1707.2</v>
      </c>
      <c r="T295" s="24">
        <v>1509.6</v>
      </c>
      <c r="U295" s="24">
        <v>299.2</v>
      </c>
      <c r="V295" s="24">
        <v>52.8</v>
      </c>
      <c r="W295" s="24">
        <v>20.8</v>
      </c>
      <c r="X295" s="24"/>
      <c r="Y295" s="22">
        <f t="shared" si="8"/>
        <v>1991</v>
      </c>
      <c r="Z295" s="22">
        <f t="shared" si="9"/>
        <v>2</v>
      </c>
      <c r="AA295" s="24">
        <v>1991</v>
      </c>
      <c r="AB295" s="24">
        <v>1992</v>
      </c>
      <c r="AK295" s="22" t="s">
        <v>20</v>
      </c>
      <c r="AL295" s="22"/>
      <c r="AM295" s="22">
        <v>25.181999999999999</v>
      </c>
      <c r="AN295" s="22">
        <v>81.614999999999995</v>
      </c>
      <c r="AO295" s="22">
        <v>0</v>
      </c>
      <c r="AP295" s="22">
        <v>0</v>
      </c>
      <c r="AQ295" s="22">
        <v>1</v>
      </c>
      <c r="AR295" s="22">
        <v>12</v>
      </c>
      <c r="AS295" s="22">
        <v>12</v>
      </c>
    </row>
    <row r="296" spans="1:45" x14ac:dyDescent="0.25">
      <c r="A296" s="22">
        <v>175</v>
      </c>
      <c r="B296" s="22">
        <v>39</v>
      </c>
      <c r="C296" s="22">
        <v>52</v>
      </c>
      <c r="D296" s="22" t="s">
        <v>77</v>
      </c>
      <c r="E296" s="22">
        <v>34</v>
      </c>
      <c r="F296" s="23" t="s">
        <v>232</v>
      </c>
      <c r="G296" s="23" t="s">
        <v>264</v>
      </c>
      <c r="H296" s="23" t="s">
        <v>362</v>
      </c>
      <c r="I296" s="22" t="s">
        <v>130</v>
      </c>
      <c r="J296" s="22" t="s">
        <v>44</v>
      </c>
      <c r="K296" s="22" t="s">
        <v>214</v>
      </c>
      <c r="L296" s="24">
        <v>56</v>
      </c>
      <c r="M296" s="24">
        <v>24.8</v>
      </c>
      <c r="N296" s="24">
        <v>19.2</v>
      </c>
      <c r="O296" s="24">
        <v>119.2</v>
      </c>
      <c r="P296" s="24">
        <v>64</v>
      </c>
      <c r="Q296" s="24">
        <v>255.2</v>
      </c>
      <c r="R296" s="24">
        <v>413.6</v>
      </c>
      <c r="S296" s="24">
        <v>2368</v>
      </c>
      <c r="T296" s="24">
        <v>1995.2</v>
      </c>
      <c r="U296" s="24">
        <v>472.8</v>
      </c>
      <c r="V296" s="24">
        <v>249.6</v>
      </c>
      <c r="W296" s="24">
        <v>101.6</v>
      </c>
      <c r="X296" s="24"/>
      <c r="Y296" s="22">
        <f t="shared" si="8"/>
        <v>1991</v>
      </c>
      <c r="Z296" s="22">
        <f t="shared" si="9"/>
        <v>2</v>
      </c>
      <c r="AA296" s="24">
        <v>1991</v>
      </c>
      <c r="AB296" s="24">
        <v>1992</v>
      </c>
      <c r="AK296" s="22" t="s">
        <v>20</v>
      </c>
      <c r="AL296" s="22"/>
      <c r="AM296" s="22">
        <v>25.181999999999999</v>
      </c>
      <c r="AN296" s="22">
        <v>81.614999999999995</v>
      </c>
      <c r="AO296" s="22">
        <v>0</v>
      </c>
      <c r="AP296" s="22">
        <v>0</v>
      </c>
      <c r="AQ296" s="22">
        <v>1</v>
      </c>
      <c r="AR296" s="22">
        <v>12</v>
      </c>
      <c r="AS296" s="22">
        <v>12</v>
      </c>
    </row>
    <row r="297" spans="1:45" x14ac:dyDescent="0.25">
      <c r="A297" s="1">
        <v>210</v>
      </c>
      <c r="B297" s="1">
        <v>42</v>
      </c>
      <c r="C297" s="1">
        <v>56</v>
      </c>
      <c r="D297" t="s">
        <v>29</v>
      </c>
      <c r="E297">
        <v>35</v>
      </c>
      <c r="F297" s="9" t="s">
        <v>267</v>
      </c>
      <c r="G297" s="9" t="s">
        <v>256</v>
      </c>
      <c r="H297" s="9" t="s">
        <v>361</v>
      </c>
      <c r="I297">
        <v>1993</v>
      </c>
      <c r="J297" t="s">
        <v>78</v>
      </c>
      <c r="K297" t="s">
        <v>214</v>
      </c>
      <c r="L297">
        <v>0</v>
      </c>
      <c r="M297">
        <v>0</v>
      </c>
      <c r="N297">
        <v>0</v>
      </c>
      <c r="O297">
        <v>13</v>
      </c>
      <c r="P297">
        <v>10</v>
      </c>
      <c r="Q297">
        <v>11</v>
      </c>
      <c r="R297">
        <v>28</v>
      </c>
      <c r="S297">
        <v>134</v>
      </c>
      <c r="T297">
        <v>93</v>
      </c>
      <c r="U297">
        <v>12</v>
      </c>
      <c r="V297">
        <v>0</v>
      </c>
      <c r="W297">
        <v>0</v>
      </c>
      <c r="Y297" s="22">
        <f t="shared" si="8"/>
        <v>1993</v>
      </c>
      <c r="Z297" s="22">
        <f t="shared" si="9"/>
        <v>1</v>
      </c>
      <c r="AA297" s="24">
        <v>1993</v>
      </c>
      <c r="AK297" s="1" t="s">
        <v>20</v>
      </c>
      <c r="AM297" s="1">
        <v>22.467700000000001</v>
      </c>
      <c r="AN297">
        <v>80.548699999999997</v>
      </c>
      <c r="AO297">
        <v>1</v>
      </c>
      <c r="AP297">
        <v>0</v>
      </c>
      <c r="AQ297">
        <v>1</v>
      </c>
      <c r="AR297">
        <v>12</v>
      </c>
      <c r="AS297">
        <v>12</v>
      </c>
    </row>
    <row r="298" spans="1:45" x14ac:dyDescent="0.25">
      <c r="A298" s="1">
        <v>226</v>
      </c>
      <c r="B298" s="1">
        <v>45</v>
      </c>
      <c r="C298" s="1">
        <v>61</v>
      </c>
      <c r="D298" t="s">
        <v>29</v>
      </c>
      <c r="E298">
        <v>36</v>
      </c>
      <c r="F298" s="9" t="s">
        <v>245</v>
      </c>
      <c r="G298" s="9" t="s">
        <v>246</v>
      </c>
      <c r="H298" s="9" t="s">
        <v>361</v>
      </c>
      <c r="I298" t="s">
        <v>158</v>
      </c>
      <c r="J298" t="s">
        <v>80</v>
      </c>
      <c r="K298" t="s">
        <v>214</v>
      </c>
      <c r="L298">
        <v>8</v>
      </c>
      <c r="M298">
        <v>2</v>
      </c>
      <c r="N298">
        <v>2</v>
      </c>
      <c r="O298">
        <v>2</v>
      </c>
      <c r="P298">
        <v>5</v>
      </c>
      <c r="Q298">
        <v>10</v>
      </c>
      <c r="R298">
        <v>22</v>
      </c>
      <c r="S298">
        <v>39</v>
      </c>
      <c r="T298">
        <v>73</v>
      </c>
      <c r="U298">
        <v>15</v>
      </c>
      <c r="V298">
        <v>3</v>
      </c>
      <c r="W298">
        <v>3</v>
      </c>
      <c r="Y298" s="22">
        <f t="shared" si="8"/>
        <v>1993</v>
      </c>
      <c r="Z298" s="22">
        <f t="shared" si="9"/>
        <v>3</v>
      </c>
      <c r="AA298" s="24">
        <v>1993</v>
      </c>
      <c r="AB298" s="24">
        <v>1994</v>
      </c>
      <c r="AC298" s="24">
        <v>1995</v>
      </c>
      <c r="AK298" s="1" t="s">
        <v>30</v>
      </c>
      <c r="AL298">
        <v>22</v>
      </c>
      <c r="AO298">
        <v>1</v>
      </c>
      <c r="AP298">
        <v>0</v>
      </c>
      <c r="AQ298">
        <v>1</v>
      </c>
      <c r="AR298">
        <v>12</v>
      </c>
      <c r="AS298">
        <v>12</v>
      </c>
    </row>
    <row r="299" spans="1:45" x14ac:dyDescent="0.25">
      <c r="A299" s="1">
        <v>226</v>
      </c>
      <c r="B299" s="1">
        <v>45</v>
      </c>
      <c r="C299" s="1">
        <v>62</v>
      </c>
      <c r="D299" t="s">
        <v>29</v>
      </c>
      <c r="E299">
        <v>37</v>
      </c>
      <c r="F299" s="9" t="s">
        <v>245</v>
      </c>
      <c r="G299" s="9" t="s">
        <v>246</v>
      </c>
      <c r="H299" s="9" t="s">
        <v>361</v>
      </c>
      <c r="I299" t="s">
        <v>158</v>
      </c>
      <c r="J299" t="s">
        <v>80</v>
      </c>
      <c r="K299" t="s">
        <v>214</v>
      </c>
      <c r="L299">
        <v>21</v>
      </c>
      <c r="M299">
        <v>20</v>
      </c>
      <c r="N299">
        <v>19</v>
      </c>
      <c r="O299">
        <v>13</v>
      </c>
      <c r="P299">
        <v>10</v>
      </c>
      <c r="Q299">
        <v>5</v>
      </c>
      <c r="R299">
        <v>16</v>
      </c>
      <c r="S299">
        <v>40</v>
      </c>
      <c r="T299">
        <v>69</v>
      </c>
      <c r="U299">
        <v>15</v>
      </c>
      <c r="V299">
        <v>6</v>
      </c>
      <c r="W299">
        <v>15</v>
      </c>
      <c r="Y299" s="22">
        <f t="shared" si="8"/>
        <v>1993</v>
      </c>
      <c r="Z299" s="22">
        <f t="shared" si="9"/>
        <v>3</v>
      </c>
      <c r="AA299" s="24">
        <v>1993</v>
      </c>
      <c r="AB299" s="24">
        <v>1994</v>
      </c>
      <c r="AC299" s="24">
        <v>1995</v>
      </c>
      <c r="AK299" s="1" t="s">
        <v>30</v>
      </c>
      <c r="AL299">
        <v>23</v>
      </c>
      <c r="AO299">
        <v>1</v>
      </c>
      <c r="AP299">
        <v>0</v>
      </c>
      <c r="AQ299">
        <v>1</v>
      </c>
      <c r="AR299">
        <v>12</v>
      </c>
      <c r="AS299">
        <v>12</v>
      </c>
    </row>
    <row r="300" spans="1:45" x14ac:dyDescent="0.25">
      <c r="A300" s="1">
        <v>242</v>
      </c>
      <c r="B300" s="1">
        <v>49</v>
      </c>
      <c r="C300" s="1">
        <v>67</v>
      </c>
      <c r="D300" t="s">
        <v>83</v>
      </c>
      <c r="E300">
        <v>38</v>
      </c>
      <c r="F300" s="9" t="s">
        <v>258</v>
      </c>
      <c r="G300" s="9" t="s">
        <v>253</v>
      </c>
      <c r="H300" s="10" t="s">
        <v>362</v>
      </c>
      <c r="I300" t="s">
        <v>157</v>
      </c>
      <c r="J300" t="s">
        <v>84</v>
      </c>
      <c r="K300" t="s">
        <v>214</v>
      </c>
      <c r="L300" s="11">
        <v>0.65710000000000002</v>
      </c>
      <c r="M300" s="11">
        <v>0.50600000000000001</v>
      </c>
      <c r="N300" s="11">
        <v>0.4945</v>
      </c>
      <c r="O300">
        <v>0.9012</v>
      </c>
      <c r="P300">
        <v>0.61050000000000004</v>
      </c>
      <c r="Q300">
        <v>10.2356</v>
      </c>
      <c r="R300">
        <v>17.9053</v>
      </c>
      <c r="S300">
        <v>32.279200000000003</v>
      </c>
      <c r="T300">
        <v>33.384999999999998</v>
      </c>
      <c r="U300">
        <v>16.614100000000001</v>
      </c>
      <c r="V300">
        <v>18.8369</v>
      </c>
      <c r="W300">
        <v>12.6799</v>
      </c>
      <c r="Y300" s="22">
        <f t="shared" si="8"/>
        <v>1993</v>
      </c>
      <c r="Z300" s="22">
        <f t="shared" si="9"/>
        <v>2</v>
      </c>
      <c r="AA300" s="24">
        <v>1993</v>
      </c>
      <c r="AB300" s="24">
        <v>1994</v>
      </c>
      <c r="AK300" s="1" t="s">
        <v>20</v>
      </c>
      <c r="AM300" s="6">
        <v>27.513999999999999</v>
      </c>
      <c r="AN300">
        <v>71.814800000000005</v>
      </c>
      <c r="AO300">
        <v>0</v>
      </c>
      <c r="AP300">
        <v>1</v>
      </c>
      <c r="AQ300">
        <v>1</v>
      </c>
      <c r="AR300">
        <v>12</v>
      </c>
      <c r="AS300">
        <v>12</v>
      </c>
    </row>
    <row r="301" spans="1:45" x14ac:dyDescent="0.25">
      <c r="A301" s="1">
        <v>242</v>
      </c>
      <c r="B301" s="1">
        <v>49</v>
      </c>
      <c r="C301" s="1">
        <v>68</v>
      </c>
      <c r="D301" t="s">
        <v>83</v>
      </c>
      <c r="E301">
        <v>39</v>
      </c>
      <c r="F301" s="9" t="s">
        <v>258</v>
      </c>
      <c r="G301" s="9" t="s">
        <v>253</v>
      </c>
      <c r="H301" s="10" t="s">
        <v>362</v>
      </c>
      <c r="I301" t="s">
        <v>157</v>
      </c>
      <c r="J301" t="s">
        <v>84</v>
      </c>
      <c r="K301" t="s">
        <v>214</v>
      </c>
      <c r="L301" s="11">
        <v>7.0787000000000004</v>
      </c>
      <c r="M301" s="11">
        <v>0</v>
      </c>
      <c r="N301" s="11">
        <v>0</v>
      </c>
      <c r="O301">
        <v>0</v>
      </c>
      <c r="P301">
        <v>0</v>
      </c>
      <c r="Q301">
        <v>0</v>
      </c>
      <c r="R301">
        <v>0</v>
      </c>
      <c r="S301">
        <v>0</v>
      </c>
      <c r="T301">
        <v>2.0977000000000001</v>
      </c>
      <c r="U301">
        <v>3.0636999999999999</v>
      </c>
      <c r="V301">
        <v>0</v>
      </c>
      <c r="W301">
        <v>1.923</v>
      </c>
      <c r="Y301" s="22">
        <f t="shared" si="8"/>
        <v>1993</v>
      </c>
      <c r="Z301" s="22">
        <f t="shared" si="9"/>
        <v>2</v>
      </c>
      <c r="AA301" s="24">
        <v>1993</v>
      </c>
      <c r="AB301" s="24">
        <v>1994</v>
      </c>
      <c r="AK301" s="1" t="s">
        <v>30</v>
      </c>
      <c r="AL301">
        <v>51</v>
      </c>
      <c r="AO301">
        <v>0</v>
      </c>
      <c r="AP301">
        <v>1</v>
      </c>
      <c r="AQ301">
        <v>1</v>
      </c>
      <c r="AR301">
        <v>12</v>
      </c>
      <c r="AS301">
        <v>12</v>
      </c>
    </row>
    <row r="302" spans="1:45" x14ac:dyDescent="0.25">
      <c r="A302" s="1">
        <v>273</v>
      </c>
      <c r="B302" s="1">
        <v>54</v>
      </c>
      <c r="C302" s="1">
        <v>73</v>
      </c>
      <c r="D302" t="s">
        <v>88</v>
      </c>
      <c r="E302">
        <v>40</v>
      </c>
      <c r="F302" s="9" t="s">
        <v>260</v>
      </c>
      <c r="G302" s="9" t="s">
        <v>308</v>
      </c>
      <c r="H302" s="9" t="s">
        <v>361</v>
      </c>
      <c r="I302">
        <v>1988</v>
      </c>
      <c r="J302" t="s">
        <v>89</v>
      </c>
      <c r="K302" t="s">
        <v>214</v>
      </c>
      <c r="O302">
        <v>0.5</v>
      </c>
      <c r="P302">
        <v>0</v>
      </c>
      <c r="Q302">
        <v>0</v>
      </c>
      <c r="R302">
        <v>0.25</v>
      </c>
      <c r="S302">
        <v>0</v>
      </c>
      <c r="T302">
        <v>0</v>
      </c>
      <c r="U302">
        <v>0</v>
      </c>
      <c r="V302">
        <v>0</v>
      </c>
      <c r="Y302" s="22">
        <f t="shared" si="8"/>
        <v>1988</v>
      </c>
      <c r="Z302" s="22">
        <f t="shared" si="9"/>
        <v>1</v>
      </c>
      <c r="AA302" s="24">
        <v>1988</v>
      </c>
      <c r="AK302" s="1" t="s">
        <v>20</v>
      </c>
      <c r="AM302">
        <v>26.121300000000002</v>
      </c>
      <c r="AN302">
        <v>91.977900000000005</v>
      </c>
      <c r="AO302">
        <v>0</v>
      </c>
      <c r="AP302">
        <v>0</v>
      </c>
      <c r="AQ302">
        <v>0</v>
      </c>
      <c r="AR302">
        <v>8</v>
      </c>
      <c r="AS302">
        <v>8</v>
      </c>
    </row>
    <row r="303" spans="1:45" x14ac:dyDescent="0.25">
      <c r="A303" s="1">
        <v>319</v>
      </c>
      <c r="B303" s="1">
        <v>58</v>
      </c>
      <c r="C303" s="1">
        <v>78</v>
      </c>
      <c r="D303" t="s">
        <v>93</v>
      </c>
      <c r="E303">
        <v>41</v>
      </c>
      <c r="F303" s="9" t="s">
        <v>273</v>
      </c>
      <c r="G303" s="9" t="s">
        <v>279</v>
      </c>
      <c r="H303" s="9" t="s">
        <v>530</v>
      </c>
      <c r="I303" t="s">
        <v>136</v>
      </c>
      <c r="J303" t="s">
        <v>94</v>
      </c>
      <c r="K303" t="s">
        <v>214</v>
      </c>
      <c r="L303">
        <v>0</v>
      </c>
      <c r="M303">
        <v>0</v>
      </c>
      <c r="N303">
        <v>0.33333333333333331</v>
      </c>
      <c r="O303">
        <v>0.66666666666666663</v>
      </c>
      <c r="P303">
        <v>3.6666666666666665</v>
      </c>
      <c r="Q303">
        <v>12</v>
      </c>
      <c r="R303">
        <v>22.333333333333332</v>
      </c>
      <c r="S303">
        <v>25.666666666666668</v>
      </c>
      <c r="T303">
        <v>11.333333333333334</v>
      </c>
      <c r="U303">
        <v>4</v>
      </c>
      <c r="V303">
        <v>0</v>
      </c>
      <c r="W303">
        <v>0</v>
      </c>
      <c r="Y303" s="22">
        <f t="shared" si="8"/>
        <v>2000</v>
      </c>
      <c r="Z303" s="22">
        <f t="shared" si="9"/>
        <v>3</v>
      </c>
      <c r="AA303" s="24">
        <v>2000</v>
      </c>
      <c r="AB303" s="24">
        <v>2001</v>
      </c>
      <c r="AC303" s="24">
        <v>2002</v>
      </c>
      <c r="AK303" s="1" t="s">
        <v>30</v>
      </c>
      <c r="AL303">
        <v>1</v>
      </c>
      <c r="AO303">
        <v>1</v>
      </c>
      <c r="AP303">
        <v>0</v>
      </c>
      <c r="AQ303">
        <v>1</v>
      </c>
      <c r="AR303">
        <v>36</v>
      </c>
      <c r="AS303">
        <v>12</v>
      </c>
    </row>
    <row r="304" spans="1:45" x14ac:dyDescent="0.25">
      <c r="A304" s="1">
        <v>350</v>
      </c>
      <c r="B304" s="1">
        <v>63</v>
      </c>
      <c r="C304" s="1">
        <v>85</v>
      </c>
      <c r="D304" s="1" t="s">
        <v>98</v>
      </c>
      <c r="E304" s="1">
        <v>42</v>
      </c>
      <c r="F304" s="10" t="s">
        <v>309</v>
      </c>
      <c r="G304" s="10" t="s">
        <v>291</v>
      </c>
      <c r="H304" s="10" t="s">
        <v>365</v>
      </c>
      <c r="I304" s="1" t="s">
        <v>139</v>
      </c>
      <c r="J304" s="1" t="s">
        <v>99</v>
      </c>
      <c r="K304" s="1" t="s">
        <v>214</v>
      </c>
      <c r="L304" s="1">
        <v>2.9550000000000001</v>
      </c>
      <c r="M304" s="1">
        <v>12.649999999999999</v>
      </c>
      <c r="N304" s="1">
        <v>16.5</v>
      </c>
      <c r="O304" s="1">
        <v>13.88</v>
      </c>
      <c r="P304" s="1">
        <v>7.65</v>
      </c>
      <c r="Q304" s="1">
        <v>5.35</v>
      </c>
      <c r="R304" s="1">
        <v>15.17</v>
      </c>
      <c r="S304" s="1">
        <v>35.4</v>
      </c>
      <c r="T304" s="1">
        <v>23.4</v>
      </c>
      <c r="U304" s="1">
        <v>9.379999999999999</v>
      </c>
      <c r="V304" s="1">
        <v>5.585</v>
      </c>
      <c r="W304" s="1">
        <v>4.125</v>
      </c>
      <c r="X304" s="1"/>
      <c r="Y304" s="22">
        <f t="shared" si="8"/>
        <v>2002</v>
      </c>
      <c r="Z304" s="22">
        <f t="shared" si="9"/>
        <v>3</v>
      </c>
      <c r="AA304" s="24">
        <v>2002</v>
      </c>
      <c r="AB304" s="24">
        <v>2003</v>
      </c>
      <c r="AC304" s="24">
        <v>2004</v>
      </c>
      <c r="AK304" s="1" t="s">
        <v>30</v>
      </c>
      <c r="AL304" s="1">
        <v>43</v>
      </c>
      <c r="AM304" s="1"/>
      <c r="AN304" s="1"/>
      <c r="AO304" s="1">
        <v>1</v>
      </c>
      <c r="AP304" s="1">
        <v>0</v>
      </c>
      <c r="AQ304" s="1">
        <v>1</v>
      </c>
      <c r="AR304" s="1">
        <v>18</v>
      </c>
      <c r="AS304" s="1">
        <v>12</v>
      </c>
    </row>
    <row r="305" spans="1:45" x14ac:dyDescent="0.25">
      <c r="A305" s="1">
        <v>365</v>
      </c>
      <c r="B305">
        <v>64</v>
      </c>
      <c r="C305">
        <v>86</v>
      </c>
      <c r="D305" t="s">
        <v>98</v>
      </c>
      <c r="E305">
        <v>43</v>
      </c>
      <c r="F305" s="9" t="s">
        <v>310</v>
      </c>
      <c r="G305" s="9" t="s">
        <v>291</v>
      </c>
      <c r="H305" s="10" t="s">
        <v>365</v>
      </c>
      <c r="I305">
        <v>2004</v>
      </c>
      <c r="J305" t="s">
        <v>100</v>
      </c>
      <c r="K305" t="s">
        <v>214</v>
      </c>
      <c r="L305">
        <v>9.3550000000000004</v>
      </c>
      <c r="M305">
        <v>10.535</v>
      </c>
      <c r="N305">
        <v>16.575000000000003</v>
      </c>
      <c r="O305">
        <v>11.6</v>
      </c>
      <c r="P305">
        <v>4.25</v>
      </c>
      <c r="Q305">
        <v>3.15</v>
      </c>
      <c r="R305">
        <v>2.85</v>
      </c>
      <c r="S305">
        <v>20.65</v>
      </c>
      <c r="T305">
        <v>12.25</v>
      </c>
      <c r="U305">
        <v>15.93</v>
      </c>
      <c r="V305">
        <v>19.3</v>
      </c>
      <c r="W305">
        <v>14.95</v>
      </c>
      <c r="Y305" s="22">
        <f t="shared" si="8"/>
        <v>2004</v>
      </c>
      <c r="Z305" s="22">
        <f t="shared" si="9"/>
        <v>1</v>
      </c>
      <c r="AA305" s="24">
        <v>2004</v>
      </c>
      <c r="AK305" s="1" t="s">
        <v>20</v>
      </c>
      <c r="AM305">
        <v>20.970800000000001</v>
      </c>
      <c r="AN305">
        <v>82.029700000000005</v>
      </c>
      <c r="AO305">
        <v>1</v>
      </c>
      <c r="AP305">
        <v>0</v>
      </c>
      <c r="AQ305">
        <v>1</v>
      </c>
      <c r="AR305">
        <v>15</v>
      </c>
      <c r="AS305">
        <v>12</v>
      </c>
    </row>
    <row r="306" spans="1:45" x14ac:dyDescent="0.25">
      <c r="A306" s="22">
        <v>456</v>
      </c>
      <c r="B306" s="22">
        <v>76</v>
      </c>
      <c r="C306" s="22">
        <v>103</v>
      </c>
      <c r="D306" s="22" t="s">
        <v>203</v>
      </c>
      <c r="E306" s="22">
        <v>44</v>
      </c>
      <c r="F306" s="23" t="s">
        <v>346</v>
      </c>
      <c r="G306" s="23" t="s">
        <v>347</v>
      </c>
      <c r="H306" s="23" t="s">
        <v>531</v>
      </c>
      <c r="I306" s="22" t="s">
        <v>212</v>
      </c>
      <c r="J306" s="22" t="s">
        <v>204</v>
      </c>
      <c r="K306" s="22" t="s">
        <v>214</v>
      </c>
      <c r="L306">
        <v>59.64824115293672</v>
      </c>
      <c r="M306">
        <v>36.718483299685658</v>
      </c>
      <c r="N306">
        <v>19.057758423951597</v>
      </c>
      <c r="O306">
        <v>13.728317768313801</v>
      </c>
      <c r="P306">
        <v>20.67067570791626</v>
      </c>
      <c r="Q306">
        <v>45.359067095416663</v>
      </c>
      <c r="R306">
        <v>12.049364245798602</v>
      </c>
      <c r="S306">
        <v>5.6429122854154956</v>
      </c>
      <c r="T306">
        <v>4.9844475333793596</v>
      </c>
      <c r="U306">
        <v>6.6387700694309704</v>
      </c>
      <c r="V306">
        <v>4.7493615436819958</v>
      </c>
      <c r="W306">
        <v>14.593967095684746</v>
      </c>
      <c r="Y306" s="22">
        <f t="shared" si="8"/>
        <v>2013</v>
      </c>
      <c r="Z306" s="22">
        <f t="shared" si="9"/>
        <v>3</v>
      </c>
      <c r="AA306" s="24">
        <v>2013</v>
      </c>
      <c r="AB306" s="24">
        <v>2014</v>
      </c>
      <c r="AC306" s="24">
        <v>2015</v>
      </c>
      <c r="AK306" s="22" t="s">
        <v>30</v>
      </c>
      <c r="AL306" s="22">
        <v>19</v>
      </c>
      <c r="AM306" s="22"/>
      <c r="AN306" s="22"/>
      <c r="AO306" s="22">
        <v>0</v>
      </c>
      <c r="AP306" s="22">
        <v>1</v>
      </c>
      <c r="AQ306" s="22">
        <v>1</v>
      </c>
      <c r="AR306" s="22">
        <v>24</v>
      </c>
      <c r="AS306" s="22">
        <v>12</v>
      </c>
    </row>
    <row r="307" spans="1:45" x14ac:dyDescent="0.25">
      <c r="F307" s="9"/>
      <c r="G307" s="9"/>
      <c r="H307" s="9"/>
    </row>
    <row r="308" spans="1:45" x14ac:dyDescent="0.25">
      <c r="F308" s="9"/>
      <c r="G308" s="9"/>
      <c r="H308" s="9"/>
    </row>
    <row r="309" spans="1:45" x14ac:dyDescent="0.25">
      <c r="F309" s="9"/>
      <c r="G309" s="9"/>
      <c r="H309" s="9"/>
    </row>
    <row r="310" spans="1:45" x14ac:dyDescent="0.25">
      <c r="F310" s="9"/>
      <c r="G310" s="9"/>
      <c r="H310" s="9"/>
    </row>
    <row r="311" spans="1:45" x14ac:dyDescent="0.25">
      <c r="F311" s="9"/>
      <c r="G311" s="9"/>
      <c r="H311"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5A55C-9166-482E-8C5F-4723204CC97C}">
  <dimension ref="A1:L273"/>
  <sheetViews>
    <sheetView tabSelected="1" topLeftCell="A179" workbookViewId="0">
      <selection activeCell="B201" sqref="B1:B1048576"/>
    </sheetView>
  </sheetViews>
  <sheetFormatPr defaultRowHeight="15" x14ac:dyDescent="0.25"/>
  <cols>
    <col min="3" max="3" width="1.140625" customWidth="1"/>
    <col min="5" max="5" width="21.85546875" customWidth="1"/>
    <col min="6" max="7" width="12.140625" style="1" customWidth="1"/>
  </cols>
  <sheetData>
    <row r="1" spans="1:12" x14ac:dyDescent="0.25">
      <c r="A1" t="s">
        <v>0</v>
      </c>
      <c r="B1" t="s">
        <v>389</v>
      </c>
      <c r="C1" t="s">
        <v>492</v>
      </c>
      <c r="D1" t="s">
        <v>496</v>
      </c>
      <c r="E1" t="s">
        <v>390</v>
      </c>
      <c r="F1" t="s">
        <v>534</v>
      </c>
      <c r="G1" t="s">
        <v>535</v>
      </c>
      <c r="I1" s="14" t="s">
        <v>391</v>
      </c>
      <c r="K1" t="s">
        <v>477</v>
      </c>
      <c r="L1" t="s">
        <v>478</v>
      </c>
    </row>
    <row r="2" spans="1:12" x14ac:dyDescent="0.25">
      <c r="A2" t="s">
        <v>116</v>
      </c>
      <c r="B2">
        <v>12</v>
      </c>
      <c r="C2">
        <v>1</v>
      </c>
      <c r="D2">
        <v>1</v>
      </c>
      <c r="E2" s="30" t="s">
        <v>392</v>
      </c>
      <c r="F2" s="29"/>
      <c r="G2" s="29"/>
      <c r="J2" s="28"/>
      <c r="K2">
        <f>COUNTIF(F2:F273, 1)</f>
        <v>0</v>
      </c>
      <c r="L2" t="e">
        <f>K2/(K2+K3)</f>
        <v>#DIV/0!</v>
      </c>
    </row>
    <row r="3" spans="1:12" x14ac:dyDescent="0.25">
      <c r="A3" t="s">
        <v>116</v>
      </c>
      <c r="B3">
        <v>12</v>
      </c>
      <c r="C3">
        <v>2</v>
      </c>
      <c r="D3">
        <v>1</v>
      </c>
      <c r="E3" s="30" t="s">
        <v>393</v>
      </c>
      <c r="F3" s="29"/>
      <c r="G3" s="29"/>
      <c r="I3" s="31"/>
      <c r="J3" s="30"/>
      <c r="K3">
        <f>COUNTIF(F2:F273, 0)</f>
        <v>0</v>
      </c>
      <c r="L3" t="e">
        <f>K3/(K2+K3)</f>
        <v>#DIV/0!</v>
      </c>
    </row>
    <row r="4" spans="1:12" x14ac:dyDescent="0.25">
      <c r="A4" t="s">
        <v>116</v>
      </c>
      <c r="B4">
        <v>14</v>
      </c>
      <c r="C4">
        <v>3</v>
      </c>
      <c r="D4">
        <v>0</v>
      </c>
      <c r="E4" s="29" t="s">
        <v>395</v>
      </c>
      <c r="F4" s="32"/>
      <c r="G4" s="32"/>
    </row>
    <row r="5" spans="1:12" x14ac:dyDescent="0.25">
      <c r="A5" t="s">
        <v>116</v>
      </c>
      <c r="B5">
        <v>14</v>
      </c>
      <c r="C5">
        <v>4</v>
      </c>
      <c r="D5">
        <v>0</v>
      </c>
      <c r="E5" s="29" t="s">
        <v>395</v>
      </c>
      <c r="F5" s="29"/>
      <c r="G5" s="29"/>
      <c r="I5" s="14" t="s">
        <v>396</v>
      </c>
      <c r="K5" t="s">
        <v>477</v>
      </c>
      <c r="L5" t="s">
        <v>478</v>
      </c>
    </row>
    <row r="6" spans="1:12" x14ac:dyDescent="0.25">
      <c r="A6" t="s">
        <v>116</v>
      </c>
      <c r="B6">
        <v>14</v>
      </c>
      <c r="C6">
        <v>5</v>
      </c>
      <c r="D6">
        <v>0</v>
      </c>
      <c r="E6" s="29" t="s">
        <v>395</v>
      </c>
      <c r="F6" s="29"/>
      <c r="G6" s="29"/>
      <c r="J6" s="28"/>
      <c r="K6" t="e">
        <f>COUNTIF(#REF!, 1)</f>
        <v>#REF!</v>
      </c>
      <c r="L6" t="e">
        <f>K6/(K6+K7)</f>
        <v>#REF!</v>
      </c>
    </row>
    <row r="7" spans="1:12" x14ac:dyDescent="0.25">
      <c r="A7" t="s">
        <v>116</v>
      </c>
      <c r="B7">
        <v>21</v>
      </c>
      <c r="C7">
        <v>6</v>
      </c>
      <c r="D7">
        <v>0</v>
      </c>
      <c r="E7" s="29" t="s">
        <v>397</v>
      </c>
      <c r="F7" s="29"/>
      <c r="G7" s="29"/>
      <c r="I7" s="31"/>
      <c r="J7" s="30"/>
      <c r="K7" t="e">
        <f>COUNTIF(#REF!, 0)</f>
        <v>#REF!</v>
      </c>
      <c r="L7" t="e">
        <f>K7/(K6+K7)</f>
        <v>#REF!</v>
      </c>
    </row>
    <row r="8" spans="1:12" x14ac:dyDescent="0.25">
      <c r="A8" t="s">
        <v>116</v>
      </c>
      <c r="B8">
        <v>44</v>
      </c>
      <c r="C8">
        <v>7</v>
      </c>
      <c r="D8">
        <v>1</v>
      </c>
      <c r="E8" s="30" t="s">
        <v>399</v>
      </c>
      <c r="F8" s="32"/>
      <c r="G8" s="32"/>
    </row>
    <row r="9" spans="1:12" x14ac:dyDescent="0.25">
      <c r="A9" t="s">
        <v>116</v>
      </c>
      <c r="B9">
        <v>49</v>
      </c>
      <c r="C9">
        <v>8</v>
      </c>
      <c r="D9">
        <v>1</v>
      </c>
      <c r="E9" s="30" t="s">
        <v>400</v>
      </c>
      <c r="F9" s="29"/>
      <c r="G9" s="29"/>
    </row>
    <row r="10" spans="1:12" x14ac:dyDescent="0.25">
      <c r="A10" t="s">
        <v>116</v>
      </c>
      <c r="B10">
        <v>49</v>
      </c>
      <c r="C10">
        <v>9</v>
      </c>
      <c r="D10">
        <v>1</v>
      </c>
      <c r="E10" s="30" t="s">
        <v>401</v>
      </c>
      <c r="F10" s="29"/>
      <c r="G10" s="29"/>
    </row>
    <row r="11" spans="1:12" x14ac:dyDescent="0.25">
      <c r="A11" t="s">
        <v>116</v>
      </c>
      <c r="B11">
        <v>49</v>
      </c>
      <c r="C11">
        <v>10</v>
      </c>
      <c r="D11">
        <v>1</v>
      </c>
      <c r="E11" s="30" t="s">
        <v>402</v>
      </c>
      <c r="F11" s="29"/>
      <c r="G11" s="29"/>
    </row>
    <row r="12" spans="1:12" x14ac:dyDescent="0.25">
      <c r="A12" t="s">
        <v>116</v>
      </c>
      <c r="B12">
        <v>50</v>
      </c>
      <c r="C12">
        <v>11</v>
      </c>
      <c r="D12">
        <v>1</v>
      </c>
      <c r="E12" s="30" t="s">
        <v>404</v>
      </c>
      <c r="F12" s="32"/>
      <c r="G12" s="32"/>
    </row>
    <row r="13" spans="1:12" x14ac:dyDescent="0.25">
      <c r="A13" t="s">
        <v>116</v>
      </c>
      <c r="B13" s="1">
        <v>59</v>
      </c>
      <c r="C13">
        <v>12</v>
      </c>
      <c r="D13">
        <v>1</v>
      </c>
      <c r="E13" s="30" t="s">
        <v>405</v>
      </c>
      <c r="F13" s="29"/>
      <c r="G13" s="29"/>
    </row>
    <row r="14" spans="1:12" x14ac:dyDescent="0.25">
      <c r="A14" t="s">
        <v>116</v>
      </c>
      <c r="B14" s="1">
        <v>60</v>
      </c>
      <c r="C14">
        <v>13</v>
      </c>
      <c r="D14">
        <v>1</v>
      </c>
      <c r="E14" s="30" t="s">
        <v>406</v>
      </c>
      <c r="F14" s="29"/>
      <c r="G14" s="29"/>
    </row>
    <row r="15" spans="1:12" x14ac:dyDescent="0.25">
      <c r="A15" t="s">
        <v>116</v>
      </c>
      <c r="B15" s="1">
        <v>61</v>
      </c>
      <c r="C15">
        <v>14</v>
      </c>
      <c r="D15">
        <v>1</v>
      </c>
      <c r="E15" s="30" t="s">
        <v>407</v>
      </c>
      <c r="F15" s="32"/>
      <c r="G15" s="32"/>
    </row>
    <row r="16" spans="1:12" x14ac:dyDescent="0.25">
      <c r="A16" t="s">
        <v>116</v>
      </c>
      <c r="B16" s="1">
        <v>73</v>
      </c>
      <c r="C16">
        <v>15</v>
      </c>
      <c r="D16">
        <v>0</v>
      </c>
      <c r="E16" s="29" t="s">
        <v>395</v>
      </c>
      <c r="F16" s="29"/>
      <c r="G16" s="29"/>
    </row>
    <row r="17" spans="1:7" x14ac:dyDescent="0.25">
      <c r="A17" t="s">
        <v>116</v>
      </c>
      <c r="B17" s="1">
        <v>73</v>
      </c>
      <c r="C17">
        <v>16</v>
      </c>
      <c r="D17">
        <v>0</v>
      </c>
      <c r="E17" s="29" t="s">
        <v>395</v>
      </c>
      <c r="F17" s="29"/>
      <c r="G17" s="29"/>
    </row>
    <row r="18" spans="1:7" x14ac:dyDescent="0.25">
      <c r="A18" t="s">
        <v>116</v>
      </c>
      <c r="B18" s="1">
        <v>75</v>
      </c>
      <c r="C18">
        <v>17</v>
      </c>
      <c r="D18">
        <v>1</v>
      </c>
      <c r="E18" s="30" t="s">
        <v>409</v>
      </c>
      <c r="F18" s="32"/>
      <c r="G18" s="32"/>
    </row>
    <row r="19" spans="1:7" x14ac:dyDescent="0.25">
      <c r="A19" t="s">
        <v>116</v>
      </c>
      <c r="B19" s="1">
        <v>76</v>
      </c>
      <c r="C19">
        <v>18</v>
      </c>
      <c r="D19">
        <v>1</v>
      </c>
      <c r="E19" s="30" t="s">
        <v>410</v>
      </c>
      <c r="F19" s="29"/>
      <c r="G19" s="29"/>
    </row>
    <row r="20" spans="1:7" x14ac:dyDescent="0.25">
      <c r="A20" t="s">
        <v>116</v>
      </c>
      <c r="B20" s="1">
        <v>76</v>
      </c>
      <c r="C20">
        <v>19</v>
      </c>
      <c r="D20">
        <v>1</v>
      </c>
      <c r="E20" s="30" t="s">
        <v>411</v>
      </c>
      <c r="F20" s="32"/>
      <c r="G20" s="32"/>
    </row>
    <row r="21" spans="1:7" x14ac:dyDescent="0.25">
      <c r="A21" t="s">
        <v>116</v>
      </c>
      <c r="B21" s="1">
        <v>76</v>
      </c>
      <c r="C21">
        <v>20</v>
      </c>
      <c r="D21">
        <v>1</v>
      </c>
      <c r="E21" s="30" t="s">
        <v>412</v>
      </c>
      <c r="F21" s="29"/>
      <c r="G21" s="29"/>
    </row>
    <row r="22" spans="1:7" x14ac:dyDescent="0.25">
      <c r="A22" t="s">
        <v>116</v>
      </c>
      <c r="B22" s="1">
        <v>91</v>
      </c>
      <c r="C22">
        <v>21</v>
      </c>
      <c r="D22">
        <v>0</v>
      </c>
      <c r="E22" s="29" t="s">
        <v>395</v>
      </c>
      <c r="F22" s="29"/>
      <c r="G22" s="29"/>
    </row>
    <row r="23" spans="1:7" x14ac:dyDescent="0.25">
      <c r="A23" t="s">
        <v>116</v>
      </c>
      <c r="B23" s="1">
        <v>96</v>
      </c>
      <c r="C23">
        <v>22</v>
      </c>
      <c r="D23">
        <v>1</v>
      </c>
      <c r="E23" s="30" t="s">
        <v>413</v>
      </c>
      <c r="F23" s="32"/>
      <c r="G23" s="32"/>
    </row>
    <row r="24" spans="1:7" x14ac:dyDescent="0.25">
      <c r="A24" t="s">
        <v>116</v>
      </c>
      <c r="B24" s="1">
        <v>96</v>
      </c>
      <c r="C24">
        <v>23</v>
      </c>
      <c r="D24">
        <v>1</v>
      </c>
      <c r="E24" s="30" t="s">
        <v>413</v>
      </c>
      <c r="F24" s="29"/>
      <c r="G24" s="29"/>
    </row>
    <row r="25" spans="1:7" x14ac:dyDescent="0.25">
      <c r="A25" t="s">
        <v>116</v>
      </c>
      <c r="B25" s="1">
        <v>97</v>
      </c>
      <c r="C25">
        <v>24</v>
      </c>
      <c r="D25">
        <v>1</v>
      </c>
      <c r="E25" s="30" t="s">
        <v>414</v>
      </c>
      <c r="F25" s="29"/>
      <c r="G25" s="29"/>
    </row>
    <row r="26" spans="1:7" x14ac:dyDescent="0.25">
      <c r="A26" t="s">
        <v>116</v>
      </c>
      <c r="B26" s="1">
        <v>101</v>
      </c>
      <c r="C26">
        <v>25</v>
      </c>
      <c r="D26">
        <v>1</v>
      </c>
      <c r="E26" s="30" t="s">
        <v>415</v>
      </c>
      <c r="F26" s="29"/>
      <c r="G26" s="29"/>
    </row>
    <row r="27" spans="1:7" x14ac:dyDescent="0.25">
      <c r="A27" t="s">
        <v>116</v>
      </c>
      <c r="B27" s="1">
        <v>101</v>
      </c>
      <c r="C27">
        <v>26</v>
      </c>
      <c r="D27">
        <v>1</v>
      </c>
      <c r="E27" s="30" t="s">
        <v>415</v>
      </c>
      <c r="F27" s="32"/>
      <c r="G27" s="32"/>
    </row>
    <row r="28" spans="1:7" x14ac:dyDescent="0.25">
      <c r="A28" t="s">
        <v>116</v>
      </c>
      <c r="B28" s="1">
        <v>101</v>
      </c>
      <c r="C28">
        <v>27</v>
      </c>
      <c r="D28">
        <v>1</v>
      </c>
      <c r="E28" s="30" t="s">
        <v>415</v>
      </c>
      <c r="F28" s="33"/>
      <c r="G28" s="33"/>
    </row>
    <row r="29" spans="1:7" x14ac:dyDescent="0.25">
      <c r="A29" t="s">
        <v>116</v>
      </c>
      <c r="B29" s="1">
        <v>109</v>
      </c>
      <c r="C29">
        <v>28</v>
      </c>
      <c r="D29">
        <v>0</v>
      </c>
      <c r="E29" s="29" t="s">
        <v>395</v>
      </c>
      <c r="F29" s="29"/>
      <c r="G29" s="29"/>
    </row>
    <row r="30" spans="1:7" x14ac:dyDescent="0.25">
      <c r="A30" t="s">
        <v>116</v>
      </c>
      <c r="B30" s="1">
        <v>112</v>
      </c>
      <c r="C30">
        <v>29</v>
      </c>
      <c r="D30">
        <v>1</v>
      </c>
      <c r="E30" s="30" t="s">
        <v>418</v>
      </c>
      <c r="F30" s="32"/>
      <c r="G30" s="32"/>
    </row>
    <row r="31" spans="1:7" x14ac:dyDescent="0.25">
      <c r="A31" t="s">
        <v>116</v>
      </c>
      <c r="B31" s="1">
        <v>124</v>
      </c>
      <c r="C31">
        <v>30</v>
      </c>
      <c r="D31">
        <v>1</v>
      </c>
      <c r="E31" s="29" t="s">
        <v>420</v>
      </c>
      <c r="F31" s="32"/>
      <c r="G31" s="32"/>
    </row>
    <row r="32" spans="1:7" x14ac:dyDescent="0.25">
      <c r="A32" t="s">
        <v>116</v>
      </c>
      <c r="B32" s="1">
        <v>134</v>
      </c>
      <c r="C32">
        <v>31</v>
      </c>
      <c r="D32">
        <v>1</v>
      </c>
      <c r="E32" s="30" t="s">
        <v>421</v>
      </c>
      <c r="F32" s="32"/>
      <c r="G32" s="32"/>
    </row>
    <row r="33" spans="1:7" x14ac:dyDescent="0.25">
      <c r="A33" t="s">
        <v>116</v>
      </c>
      <c r="B33" s="1">
        <v>140</v>
      </c>
      <c r="C33">
        <v>32</v>
      </c>
      <c r="D33">
        <v>1</v>
      </c>
      <c r="E33" s="30" t="s">
        <v>404</v>
      </c>
      <c r="F33" s="29"/>
      <c r="G33" s="29"/>
    </row>
    <row r="34" spans="1:7" x14ac:dyDescent="0.25">
      <c r="A34" t="s">
        <v>116</v>
      </c>
      <c r="B34" s="1">
        <v>140</v>
      </c>
      <c r="C34">
        <v>33</v>
      </c>
      <c r="D34">
        <v>1</v>
      </c>
      <c r="E34" s="30" t="s">
        <v>404</v>
      </c>
      <c r="F34" s="29"/>
      <c r="G34" s="29"/>
    </row>
    <row r="35" spans="1:7" x14ac:dyDescent="0.25">
      <c r="A35" t="s">
        <v>116</v>
      </c>
      <c r="B35" s="1">
        <v>141</v>
      </c>
      <c r="C35">
        <v>34</v>
      </c>
      <c r="D35">
        <v>1</v>
      </c>
      <c r="E35" s="30" t="s">
        <v>423</v>
      </c>
      <c r="F35" s="29"/>
      <c r="G35" s="29"/>
    </row>
    <row r="36" spans="1:7" x14ac:dyDescent="0.25">
      <c r="A36" t="s">
        <v>116</v>
      </c>
      <c r="B36" s="1">
        <v>143</v>
      </c>
      <c r="C36">
        <v>35</v>
      </c>
      <c r="D36">
        <v>0</v>
      </c>
      <c r="E36" s="29" t="s">
        <v>397</v>
      </c>
      <c r="F36" s="29"/>
      <c r="G36" s="29"/>
    </row>
    <row r="37" spans="1:7" x14ac:dyDescent="0.25">
      <c r="A37" t="s">
        <v>116</v>
      </c>
      <c r="B37" s="1">
        <v>143</v>
      </c>
      <c r="C37">
        <v>36</v>
      </c>
      <c r="D37">
        <v>0</v>
      </c>
      <c r="E37" s="29" t="s">
        <v>397</v>
      </c>
      <c r="F37" s="29"/>
      <c r="G37" s="29"/>
    </row>
    <row r="38" spans="1:7" x14ac:dyDescent="0.25">
      <c r="A38" t="s">
        <v>116</v>
      </c>
      <c r="B38" s="1">
        <v>153</v>
      </c>
      <c r="C38">
        <v>37</v>
      </c>
      <c r="D38">
        <v>1</v>
      </c>
      <c r="E38" s="30" t="s">
        <v>424</v>
      </c>
      <c r="F38" s="29"/>
      <c r="G38" s="29"/>
    </row>
    <row r="39" spans="1:7" x14ac:dyDescent="0.25">
      <c r="A39" t="s">
        <v>116</v>
      </c>
      <c r="B39" s="1">
        <v>153</v>
      </c>
      <c r="C39">
        <v>38</v>
      </c>
      <c r="D39">
        <v>1</v>
      </c>
      <c r="E39" s="30" t="s">
        <v>425</v>
      </c>
      <c r="F39" s="29"/>
      <c r="G39" s="29"/>
    </row>
    <row r="40" spans="1:7" x14ac:dyDescent="0.25">
      <c r="A40" t="s">
        <v>116</v>
      </c>
      <c r="B40" s="1">
        <v>166</v>
      </c>
      <c r="C40">
        <v>39</v>
      </c>
      <c r="D40">
        <v>0</v>
      </c>
      <c r="E40" s="30" t="s">
        <v>426</v>
      </c>
      <c r="F40" s="29"/>
      <c r="G40" s="29"/>
    </row>
    <row r="41" spans="1:7" x14ac:dyDescent="0.25">
      <c r="A41" t="s">
        <v>116</v>
      </c>
      <c r="B41" s="1">
        <v>175</v>
      </c>
      <c r="C41">
        <v>40</v>
      </c>
      <c r="D41">
        <v>1</v>
      </c>
      <c r="E41" s="30" t="s">
        <v>427</v>
      </c>
      <c r="F41" s="29"/>
      <c r="G41" s="29"/>
    </row>
    <row r="42" spans="1:7" x14ac:dyDescent="0.25">
      <c r="A42" t="s">
        <v>116</v>
      </c>
      <c r="B42" s="1">
        <v>175</v>
      </c>
      <c r="C42">
        <v>41</v>
      </c>
      <c r="D42">
        <v>1</v>
      </c>
      <c r="E42" s="30" t="s">
        <v>427</v>
      </c>
      <c r="F42" s="29"/>
      <c r="G42" s="29"/>
    </row>
    <row r="43" spans="1:7" x14ac:dyDescent="0.25">
      <c r="A43" t="s">
        <v>116</v>
      </c>
      <c r="B43" s="1">
        <v>195</v>
      </c>
      <c r="C43">
        <v>42</v>
      </c>
      <c r="D43">
        <v>0</v>
      </c>
      <c r="E43" s="29" t="s">
        <v>395</v>
      </c>
      <c r="F43" s="29"/>
      <c r="G43" s="29"/>
    </row>
    <row r="44" spans="1:7" x14ac:dyDescent="0.25">
      <c r="A44" t="s">
        <v>116</v>
      </c>
      <c r="B44" s="1">
        <v>195</v>
      </c>
      <c r="C44">
        <v>43</v>
      </c>
      <c r="D44">
        <v>0</v>
      </c>
      <c r="E44" s="29" t="s">
        <v>395</v>
      </c>
      <c r="F44" s="29"/>
      <c r="G44" s="29"/>
    </row>
    <row r="45" spans="1:7" x14ac:dyDescent="0.25">
      <c r="A45" t="s">
        <v>116</v>
      </c>
      <c r="B45" s="1">
        <v>210</v>
      </c>
      <c r="C45">
        <v>44</v>
      </c>
      <c r="D45">
        <v>0</v>
      </c>
      <c r="E45" s="30" t="s">
        <v>428</v>
      </c>
      <c r="F45" s="29"/>
      <c r="G45" s="29"/>
    </row>
    <row r="46" spans="1:7" x14ac:dyDescent="0.25">
      <c r="A46" t="s">
        <v>116</v>
      </c>
      <c r="B46" s="1">
        <v>221</v>
      </c>
      <c r="C46">
        <v>45</v>
      </c>
      <c r="D46">
        <v>0</v>
      </c>
      <c r="E46" s="29" t="s">
        <v>395</v>
      </c>
      <c r="F46" s="29"/>
      <c r="G46" s="29"/>
    </row>
    <row r="47" spans="1:7" x14ac:dyDescent="0.25">
      <c r="A47" t="s">
        <v>116</v>
      </c>
      <c r="B47" s="1">
        <v>221</v>
      </c>
      <c r="C47">
        <v>46</v>
      </c>
      <c r="D47">
        <v>0</v>
      </c>
      <c r="E47" s="29" t="s">
        <v>395</v>
      </c>
      <c r="F47" s="29"/>
      <c r="G47" s="29"/>
    </row>
    <row r="48" spans="1:7" x14ac:dyDescent="0.25">
      <c r="A48" t="s">
        <v>116</v>
      </c>
      <c r="B48" s="1">
        <v>221</v>
      </c>
      <c r="C48">
        <v>47</v>
      </c>
      <c r="D48">
        <v>0</v>
      </c>
      <c r="E48" s="29" t="s">
        <v>395</v>
      </c>
      <c r="F48" s="29"/>
      <c r="G48" s="29"/>
    </row>
    <row r="49" spans="1:7" x14ac:dyDescent="0.25">
      <c r="A49" t="s">
        <v>116</v>
      </c>
      <c r="B49" s="1">
        <v>226</v>
      </c>
      <c r="C49">
        <v>48</v>
      </c>
      <c r="D49">
        <v>0</v>
      </c>
      <c r="E49" s="29" t="s">
        <v>395</v>
      </c>
      <c r="F49" s="29"/>
      <c r="G49" s="29"/>
    </row>
    <row r="50" spans="1:7" x14ac:dyDescent="0.25">
      <c r="A50" t="s">
        <v>116</v>
      </c>
      <c r="B50" s="1">
        <v>226</v>
      </c>
      <c r="C50">
        <v>49</v>
      </c>
      <c r="D50">
        <v>0</v>
      </c>
      <c r="E50" s="29" t="s">
        <v>395</v>
      </c>
      <c r="F50" s="29"/>
      <c r="G50" s="29"/>
    </row>
    <row r="51" spans="1:7" x14ac:dyDescent="0.25">
      <c r="A51" t="s">
        <v>116</v>
      </c>
      <c r="B51" s="1">
        <v>237</v>
      </c>
      <c r="C51">
        <v>50</v>
      </c>
      <c r="D51">
        <v>0</v>
      </c>
      <c r="E51" s="29" t="s">
        <v>395</v>
      </c>
      <c r="F51" s="29"/>
      <c r="G51" s="29"/>
    </row>
    <row r="52" spans="1:7" x14ac:dyDescent="0.25">
      <c r="A52" t="s">
        <v>116</v>
      </c>
      <c r="B52" s="1">
        <v>237</v>
      </c>
      <c r="C52">
        <v>51</v>
      </c>
      <c r="D52">
        <v>0</v>
      </c>
      <c r="E52" s="29" t="s">
        <v>395</v>
      </c>
      <c r="F52" s="29"/>
      <c r="G52" s="29"/>
    </row>
    <row r="53" spans="1:7" x14ac:dyDescent="0.25">
      <c r="A53" t="s">
        <v>116</v>
      </c>
      <c r="B53" s="1">
        <v>242</v>
      </c>
      <c r="C53">
        <v>52</v>
      </c>
      <c r="D53">
        <v>0</v>
      </c>
      <c r="E53" s="29" t="s">
        <v>395</v>
      </c>
      <c r="F53" s="29"/>
      <c r="G53" s="29"/>
    </row>
    <row r="54" spans="1:7" x14ac:dyDescent="0.25">
      <c r="A54" t="s">
        <v>116</v>
      </c>
      <c r="B54" s="1">
        <v>262</v>
      </c>
      <c r="C54">
        <v>53</v>
      </c>
      <c r="D54">
        <v>0</v>
      </c>
      <c r="E54" s="29" t="s">
        <v>395</v>
      </c>
      <c r="F54" s="29"/>
      <c r="G54" s="29"/>
    </row>
    <row r="55" spans="1:7" x14ac:dyDescent="0.25">
      <c r="A55" t="s">
        <v>116</v>
      </c>
      <c r="B55" s="1">
        <v>270</v>
      </c>
      <c r="C55">
        <v>54</v>
      </c>
      <c r="D55">
        <v>0</v>
      </c>
      <c r="E55" s="29" t="s">
        <v>395</v>
      </c>
      <c r="F55" s="29"/>
      <c r="G55" s="29"/>
    </row>
    <row r="56" spans="1:7" x14ac:dyDescent="0.25">
      <c r="A56" t="s">
        <v>116</v>
      </c>
      <c r="B56" s="1">
        <v>281</v>
      </c>
      <c r="C56">
        <v>55</v>
      </c>
      <c r="D56">
        <v>1</v>
      </c>
      <c r="E56" s="30" t="s">
        <v>429</v>
      </c>
      <c r="F56" s="32"/>
      <c r="G56" s="32"/>
    </row>
    <row r="57" spans="1:7" x14ac:dyDescent="0.25">
      <c r="A57" t="s">
        <v>116</v>
      </c>
      <c r="B57" s="1">
        <v>281</v>
      </c>
      <c r="C57">
        <v>56</v>
      </c>
      <c r="D57">
        <v>1</v>
      </c>
      <c r="E57" s="30" t="s">
        <v>430</v>
      </c>
      <c r="F57" s="29"/>
      <c r="G57" s="29"/>
    </row>
    <row r="58" spans="1:7" x14ac:dyDescent="0.25">
      <c r="A58" t="s">
        <v>116</v>
      </c>
      <c r="B58" s="1">
        <v>288</v>
      </c>
      <c r="C58">
        <v>57</v>
      </c>
      <c r="D58">
        <v>1</v>
      </c>
      <c r="E58" s="30" t="s">
        <v>431</v>
      </c>
      <c r="F58" s="29"/>
      <c r="G58" s="29"/>
    </row>
    <row r="59" spans="1:7" x14ac:dyDescent="0.25">
      <c r="A59" t="s">
        <v>116</v>
      </c>
      <c r="B59" s="1">
        <v>288</v>
      </c>
      <c r="C59">
        <v>58</v>
      </c>
      <c r="D59">
        <v>1</v>
      </c>
      <c r="E59" s="30" t="s">
        <v>431</v>
      </c>
      <c r="F59" s="29"/>
      <c r="G59" s="29"/>
    </row>
    <row r="60" spans="1:7" x14ac:dyDescent="0.25">
      <c r="A60" t="s">
        <v>116</v>
      </c>
      <c r="B60" s="1">
        <v>319</v>
      </c>
      <c r="C60">
        <v>59</v>
      </c>
      <c r="D60">
        <v>0</v>
      </c>
      <c r="E60" s="29" t="s">
        <v>397</v>
      </c>
      <c r="F60" s="29"/>
      <c r="G60" s="29"/>
    </row>
    <row r="61" spans="1:7" x14ac:dyDescent="0.25">
      <c r="A61" t="s">
        <v>116</v>
      </c>
      <c r="B61" s="1">
        <v>332</v>
      </c>
      <c r="C61">
        <v>60</v>
      </c>
      <c r="D61">
        <v>1</v>
      </c>
      <c r="E61" s="30" t="s">
        <v>433</v>
      </c>
      <c r="F61" s="32"/>
      <c r="G61" s="32"/>
    </row>
    <row r="62" spans="1:7" x14ac:dyDescent="0.25">
      <c r="A62" t="s">
        <v>116</v>
      </c>
      <c r="B62" s="1">
        <v>332</v>
      </c>
      <c r="C62">
        <v>61</v>
      </c>
      <c r="D62">
        <v>1</v>
      </c>
      <c r="E62" s="30" t="s">
        <v>434</v>
      </c>
      <c r="F62" s="29"/>
      <c r="G62" s="29"/>
    </row>
    <row r="63" spans="1:7" x14ac:dyDescent="0.25">
      <c r="A63" t="s">
        <v>116</v>
      </c>
      <c r="B63" s="1">
        <v>332</v>
      </c>
      <c r="C63">
        <v>62</v>
      </c>
      <c r="D63">
        <v>1</v>
      </c>
      <c r="E63" s="30" t="s">
        <v>434</v>
      </c>
      <c r="F63" s="29"/>
      <c r="G63" s="29"/>
    </row>
    <row r="64" spans="1:7" x14ac:dyDescent="0.25">
      <c r="A64" t="s">
        <v>116</v>
      </c>
      <c r="B64" s="1">
        <v>342</v>
      </c>
      <c r="C64">
        <v>63</v>
      </c>
      <c r="D64">
        <v>0</v>
      </c>
      <c r="E64" s="29" t="s">
        <v>395</v>
      </c>
      <c r="F64" s="29"/>
      <c r="G64" s="29"/>
    </row>
    <row r="65" spans="1:7" x14ac:dyDescent="0.25">
      <c r="A65" t="s">
        <v>116</v>
      </c>
      <c r="B65" s="1">
        <v>347</v>
      </c>
      <c r="C65">
        <v>64</v>
      </c>
      <c r="D65">
        <v>0</v>
      </c>
      <c r="E65" s="29" t="s">
        <v>395</v>
      </c>
      <c r="F65" s="29"/>
      <c r="G65" s="29"/>
    </row>
    <row r="66" spans="1:7" x14ac:dyDescent="0.25">
      <c r="A66" t="s">
        <v>116</v>
      </c>
      <c r="B66" s="1">
        <v>349</v>
      </c>
      <c r="C66">
        <v>65</v>
      </c>
      <c r="D66">
        <v>0</v>
      </c>
      <c r="E66" s="29" t="s">
        <v>395</v>
      </c>
      <c r="F66" s="29"/>
      <c r="G66" s="29"/>
    </row>
    <row r="67" spans="1:7" x14ac:dyDescent="0.25">
      <c r="A67" t="s">
        <v>116</v>
      </c>
      <c r="B67" s="1">
        <v>349</v>
      </c>
      <c r="C67">
        <v>66</v>
      </c>
      <c r="D67">
        <v>0</v>
      </c>
      <c r="E67" s="29" t="s">
        <v>395</v>
      </c>
      <c r="F67" s="29"/>
      <c r="G67" s="29"/>
    </row>
    <row r="68" spans="1:7" x14ac:dyDescent="0.25">
      <c r="A68" t="s">
        <v>116</v>
      </c>
      <c r="B68" s="1">
        <v>349</v>
      </c>
      <c r="C68">
        <v>67</v>
      </c>
      <c r="D68">
        <v>0</v>
      </c>
      <c r="E68" s="29" t="s">
        <v>395</v>
      </c>
      <c r="F68" s="29"/>
      <c r="G68" s="29"/>
    </row>
    <row r="69" spans="1:7" x14ac:dyDescent="0.25">
      <c r="A69" t="s">
        <v>116</v>
      </c>
      <c r="B69" s="1">
        <v>349</v>
      </c>
      <c r="C69">
        <v>68</v>
      </c>
      <c r="D69">
        <v>0</v>
      </c>
      <c r="E69" s="29" t="s">
        <v>395</v>
      </c>
      <c r="F69" s="29"/>
      <c r="G69" s="29"/>
    </row>
    <row r="70" spans="1:7" x14ac:dyDescent="0.25">
      <c r="A70" t="s">
        <v>116</v>
      </c>
      <c r="B70" s="1">
        <v>350</v>
      </c>
      <c r="C70">
        <v>69</v>
      </c>
      <c r="D70">
        <v>0</v>
      </c>
      <c r="E70" s="29" t="s">
        <v>395</v>
      </c>
      <c r="F70" s="29"/>
      <c r="G70" s="29"/>
    </row>
    <row r="71" spans="1:7" x14ac:dyDescent="0.25">
      <c r="A71" t="s">
        <v>116</v>
      </c>
      <c r="B71" s="1">
        <v>365</v>
      </c>
      <c r="C71">
        <v>70</v>
      </c>
      <c r="D71">
        <v>0</v>
      </c>
      <c r="E71" s="30" t="s">
        <v>435</v>
      </c>
      <c r="F71" s="29"/>
      <c r="G71" s="29"/>
    </row>
    <row r="72" spans="1:7" x14ac:dyDescent="0.25">
      <c r="A72" t="s">
        <v>116</v>
      </c>
      <c r="B72" s="1">
        <v>368</v>
      </c>
      <c r="C72">
        <v>71</v>
      </c>
      <c r="D72">
        <v>0</v>
      </c>
      <c r="E72" s="29" t="s">
        <v>395</v>
      </c>
      <c r="F72" s="29"/>
      <c r="G72" s="29"/>
    </row>
    <row r="73" spans="1:7" x14ac:dyDescent="0.25">
      <c r="A73" t="s">
        <v>116</v>
      </c>
      <c r="B73" s="1">
        <v>369</v>
      </c>
      <c r="C73">
        <v>72</v>
      </c>
      <c r="D73">
        <v>0</v>
      </c>
      <c r="E73" s="29" t="s">
        <v>395</v>
      </c>
      <c r="F73" s="29"/>
      <c r="G73" s="29"/>
    </row>
    <row r="74" spans="1:7" x14ac:dyDescent="0.25">
      <c r="A74" t="s">
        <v>116</v>
      </c>
      <c r="B74" s="1">
        <v>383</v>
      </c>
      <c r="C74">
        <v>73</v>
      </c>
      <c r="D74">
        <v>0</v>
      </c>
      <c r="E74" s="29" t="s">
        <v>397</v>
      </c>
      <c r="F74" s="29"/>
      <c r="G74" s="29"/>
    </row>
    <row r="75" spans="1:7" x14ac:dyDescent="0.25">
      <c r="A75" t="s">
        <v>116</v>
      </c>
      <c r="B75" s="1">
        <v>411</v>
      </c>
      <c r="C75">
        <v>74</v>
      </c>
      <c r="D75">
        <v>1</v>
      </c>
      <c r="E75" s="30" t="s">
        <v>436</v>
      </c>
      <c r="F75" s="29"/>
      <c r="G75" s="29"/>
    </row>
    <row r="76" spans="1:7" x14ac:dyDescent="0.25">
      <c r="A76" t="s">
        <v>116</v>
      </c>
      <c r="B76" s="1">
        <v>411</v>
      </c>
      <c r="C76">
        <v>75</v>
      </c>
      <c r="D76">
        <v>1</v>
      </c>
      <c r="E76" s="30" t="s">
        <v>436</v>
      </c>
      <c r="F76" s="29"/>
      <c r="G76" s="29"/>
    </row>
    <row r="77" spans="1:7" x14ac:dyDescent="0.25">
      <c r="A77" t="s">
        <v>116</v>
      </c>
      <c r="B77" s="1">
        <v>411</v>
      </c>
      <c r="C77">
        <v>76</v>
      </c>
      <c r="D77">
        <v>1</v>
      </c>
      <c r="E77" s="30" t="s">
        <v>436</v>
      </c>
      <c r="F77" s="29"/>
      <c r="G77" s="29"/>
    </row>
    <row r="78" spans="1:7" x14ac:dyDescent="0.25">
      <c r="A78" t="s">
        <v>116</v>
      </c>
      <c r="B78" s="1">
        <v>413</v>
      </c>
      <c r="C78">
        <v>77</v>
      </c>
      <c r="D78">
        <v>0</v>
      </c>
      <c r="E78" s="30" t="s">
        <v>437</v>
      </c>
      <c r="F78" s="29"/>
      <c r="G78" s="29"/>
    </row>
    <row r="79" spans="1:7" x14ac:dyDescent="0.25">
      <c r="A79" t="s">
        <v>116</v>
      </c>
      <c r="B79" s="1">
        <v>441</v>
      </c>
      <c r="C79">
        <v>78</v>
      </c>
      <c r="D79">
        <v>1</v>
      </c>
      <c r="E79" s="30" t="s">
        <v>438</v>
      </c>
      <c r="F79" s="29"/>
      <c r="G79" s="29"/>
    </row>
    <row r="80" spans="1:7" x14ac:dyDescent="0.25">
      <c r="A80" t="s">
        <v>116</v>
      </c>
      <c r="B80" s="1">
        <v>441</v>
      </c>
      <c r="C80">
        <v>79</v>
      </c>
      <c r="D80">
        <v>1</v>
      </c>
      <c r="E80" s="30" t="s">
        <v>439</v>
      </c>
      <c r="F80" s="29"/>
      <c r="G80" s="29"/>
    </row>
    <row r="81" spans="1:7" x14ac:dyDescent="0.25">
      <c r="A81" t="s">
        <v>116</v>
      </c>
      <c r="B81" s="1">
        <v>441</v>
      </c>
      <c r="C81">
        <v>80</v>
      </c>
      <c r="D81">
        <v>1</v>
      </c>
      <c r="E81" s="30" t="s">
        <v>441</v>
      </c>
      <c r="F81" s="32"/>
      <c r="G81" s="32"/>
    </row>
    <row r="82" spans="1:7" x14ac:dyDescent="0.25">
      <c r="A82" t="s">
        <v>116</v>
      </c>
      <c r="B82" s="1">
        <v>445</v>
      </c>
      <c r="C82">
        <v>81</v>
      </c>
      <c r="D82">
        <v>0</v>
      </c>
      <c r="E82" s="30" t="s">
        <v>435</v>
      </c>
      <c r="F82" s="29"/>
      <c r="G82" s="29"/>
    </row>
    <row r="83" spans="1:7" x14ac:dyDescent="0.25">
      <c r="A83" t="s">
        <v>116</v>
      </c>
      <c r="B83" s="1">
        <v>445</v>
      </c>
      <c r="C83">
        <v>82</v>
      </c>
      <c r="D83">
        <v>0</v>
      </c>
      <c r="E83" s="30" t="s">
        <v>435</v>
      </c>
      <c r="F83" s="29"/>
      <c r="G83" s="29"/>
    </row>
    <row r="84" spans="1:7" x14ac:dyDescent="0.25">
      <c r="A84" t="s">
        <v>116</v>
      </c>
      <c r="B84" s="1">
        <v>445</v>
      </c>
      <c r="C84">
        <v>83</v>
      </c>
      <c r="D84">
        <v>0</v>
      </c>
      <c r="E84" s="30" t="s">
        <v>435</v>
      </c>
      <c r="F84" s="29"/>
      <c r="G84" s="29"/>
    </row>
    <row r="85" spans="1:7" x14ac:dyDescent="0.25">
      <c r="A85" t="s">
        <v>116</v>
      </c>
      <c r="B85" s="1">
        <v>445</v>
      </c>
      <c r="C85">
        <v>84</v>
      </c>
      <c r="D85">
        <v>0</v>
      </c>
      <c r="E85" s="30" t="s">
        <v>435</v>
      </c>
      <c r="F85" s="29"/>
      <c r="G85" s="29"/>
    </row>
    <row r="86" spans="1:7" x14ac:dyDescent="0.25">
      <c r="A86" t="s">
        <v>116</v>
      </c>
      <c r="B86" s="1">
        <v>471</v>
      </c>
      <c r="C86">
        <v>85</v>
      </c>
      <c r="D86">
        <v>0</v>
      </c>
      <c r="E86" s="29" t="s">
        <v>395</v>
      </c>
      <c r="F86" s="29"/>
      <c r="G86" s="29"/>
    </row>
    <row r="87" spans="1:7" x14ac:dyDescent="0.25">
      <c r="A87" t="s">
        <v>154</v>
      </c>
      <c r="B87" s="1">
        <v>21</v>
      </c>
      <c r="C87">
        <v>86</v>
      </c>
      <c r="D87">
        <v>0</v>
      </c>
      <c r="E87" s="29" t="s">
        <v>397</v>
      </c>
      <c r="F87" s="29"/>
      <c r="G87" s="29"/>
    </row>
    <row r="88" spans="1:7" x14ac:dyDescent="0.25">
      <c r="A88" t="s">
        <v>154</v>
      </c>
      <c r="B88" s="1">
        <v>44</v>
      </c>
      <c r="C88">
        <v>87</v>
      </c>
      <c r="D88">
        <v>1</v>
      </c>
      <c r="E88" s="30" t="s">
        <v>399</v>
      </c>
      <c r="F88" s="29"/>
      <c r="G88" s="29"/>
    </row>
    <row r="89" spans="1:7" x14ac:dyDescent="0.25">
      <c r="A89" t="s">
        <v>154</v>
      </c>
      <c r="B89" s="1">
        <v>49</v>
      </c>
      <c r="C89">
        <v>88</v>
      </c>
      <c r="D89">
        <v>1</v>
      </c>
      <c r="E89" s="30" t="s">
        <v>400</v>
      </c>
      <c r="F89" s="32"/>
      <c r="G89" s="32"/>
    </row>
    <row r="90" spans="1:7" x14ac:dyDescent="0.25">
      <c r="A90" t="s">
        <v>154</v>
      </c>
      <c r="B90" s="1">
        <v>49</v>
      </c>
      <c r="C90">
        <v>89</v>
      </c>
      <c r="D90">
        <v>1</v>
      </c>
      <c r="E90" s="30" t="s">
        <v>401</v>
      </c>
      <c r="F90" s="29"/>
      <c r="G90" s="29"/>
    </row>
    <row r="91" spans="1:7" x14ac:dyDescent="0.25">
      <c r="A91" t="s">
        <v>154</v>
      </c>
      <c r="B91" s="1">
        <v>49</v>
      </c>
      <c r="C91">
        <v>90</v>
      </c>
      <c r="D91">
        <v>1</v>
      </c>
      <c r="E91" s="30" t="s">
        <v>402</v>
      </c>
      <c r="F91" s="33"/>
      <c r="G91" s="33"/>
    </row>
    <row r="92" spans="1:7" x14ac:dyDescent="0.25">
      <c r="A92" t="s">
        <v>154</v>
      </c>
      <c r="B92" s="1">
        <v>50</v>
      </c>
      <c r="C92">
        <v>91</v>
      </c>
      <c r="D92">
        <v>1</v>
      </c>
      <c r="E92" s="30" t="s">
        <v>404</v>
      </c>
      <c r="F92" s="29"/>
      <c r="G92" s="29"/>
    </row>
    <row r="93" spans="1:7" x14ac:dyDescent="0.25">
      <c r="A93" t="s">
        <v>154</v>
      </c>
      <c r="B93" s="1">
        <v>59</v>
      </c>
      <c r="C93">
        <v>92</v>
      </c>
      <c r="D93">
        <v>1</v>
      </c>
      <c r="E93" s="30" t="s">
        <v>405</v>
      </c>
      <c r="F93" s="29"/>
      <c r="G93" s="29"/>
    </row>
    <row r="94" spans="1:7" x14ac:dyDescent="0.25">
      <c r="A94" t="s">
        <v>154</v>
      </c>
      <c r="B94" s="1">
        <v>60</v>
      </c>
      <c r="C94">
        <v>93</v>
      </c>
      <c r="D94">
        <v>1</v>
      </c>
      <c r="E94" s="30" t="s">
        <v>406</v>
      </c>
      <c r="F94" s="29"/>
      <c r="G94" s="29"/>
    </row>
    <row r="95" spans="1:7" x14ac:dyDescent="0.25">
      <c r="A95" t="s">
        <v>154</v>
      </c>
      <c r="B95" s="1">
        <v>61</v>
      </c>
      <c r="C95">
        <v>94</v>
      </c>
      <c r="D95">
        <v>1</v>
      </c>
      <c r="E95" s="30" t="s">
        <v>407</v>
      </c>
      <c r="F95" s="33"/>
      <c r="G95" s="33"/>
    </row>
    <row r="96" spans="1:7" x14ac:dyDescent="0.25">
      <c r="A96" t="s">
        <v>154</v>
      </c>
      <c r="B96" s="1">
        <v>73</v>
      </c>
      <c r="C96">
        <v>95</v>
      </c>
      <c r="D96">
        <v>0</v>
      </c>
      <c r="E96" s="29" t="s">
        <v>395</v>
      </c>
      <c r="F96" s="29"/>
      <c r="G96" s="29"/>
    </row>
    <row r="97" spans="1:7" x14ac:dyDescent="0.25">
      <c r="A97" t="s">
        <v>154</v>
      </c>
      <c r="B97" s="1">
        <v>73</v>
      </c>
      <c r="C97">
        <v>96</v>
      </c>
      <c r="D97">
        <v>0</v>
      </c>
      <c r="E97" s="29" t="s">
        <v>395</v>
      </c>
      <c r="F97" s="29"/>
      <c r="G97" s="29"/>
    </row>
    <row r="98" spans="1:7" x14ac:dyDescent="0.25">
      <c r="A98" t="s">
        <v>154</v>
      </c>
      <c r="B98" s="1">
        <v>76</v>
      </c>
      <c r="C98">
        <v>97</v>
      </c>
      <c r="D98">
        <v>1</v>
      </c>
      <c r="E98" s="30" t="s">
        <v>410</v>
      </c>
      <c r="F98" s="29"/>
      <c r="G98" s="29"/>
    </row>
    <row r="99" spans="1:7" x14ac:dyDescent="0.25">
      <c r="A99" t="s">
        <v>154</v>
      </c>
      <c r="B99" s="1">
        <v>76</v>
      </c>
      <c r="C99">
        <v>98</v>
      </c>
      <c r="D99">
        <v>1</v>
      </c>
      <c r="E99" s="30" t="s">
        <v>411</v>
      </c>
      <c r="F99" s="33"/>
      <c r="G99" s="33"/>
    </row>
    <row r="100" spans="1:7" x14ac:dyDescent="0.25">
      <c r="A100" t="s">
        <v>154</v>
      </c>
      <c r="B100" s="1">
        <v>76</v>
      </c>
      <c r="C100">
        <v>99</v>
      </c>
      <c r="D100">
        <v>1</v>
      </c>
      <c r="E100" s="30" t="s">
        <v>412</v>
      </c>
      <c r="F100" s="32"/>
      <c r="G100" s="32"/>
    </row>
    <row r="101" spans="1:7" x14ac:dyDescent="0.25">
      <c r="A101" t="s">
        <v>154</v>
      </c>
      <c r="B101" s="1">
        <v>96</v>
      </c>
      <c r="C101">
        <v>100</v>
      </c>
      <c r="D101">
        <v>1</v>
      </c>
      <c r="E101" s="30" t="s">
        <v>413</v>
      </c>
      <c r="F101" s="32"/>
      <c r="G101" s="32"/>
    </row>
    <row r="102" spans="1:7" x14ac:dyDescent="0.25">
      <c r="A102" t="s">
        <v>154</v>
      </c>
      <c r="B102" s="1">
        <v>96</v>
      </c>
      <c r="C102">
        <v>101</v>
      </c>
      <c r="D102">
        <v>1</v>
      </c>
      <c r="E102" s="30" t="s">
        <v>413</v>
      </c>
      <c r="F102" s="29"/>
      <c r="G102" s="29"/>
    </row>
    <row r="103" spans="1:7" x14ac:dyDescent="0.25">
      <c r="A103" t="s">
        <v>154</v>
      </c>
      <c r="B103" s="1">
        <v>97</v>
      </c>
      <c r="C103">
        <v>102</v>
      </c>
      <c r="D103">
        <v>1</v>
      </c>
      <c r="E103" s="30" t="s">
        <v>414</v>
      </c>
      <c r="F103" s="29"/>
      <c r="G103" s="29"/>
    </row>
    <row r="104" spans="1:7" x14ac:dyDescent="0.25">
      <c r="A104" t="s">
        <v>154</v>
      </c>
      <c r="B104" s="1">
        <v>109</v>
      </c>
      <c r="C104">
        <v>103</v>
      </c>
      <c r="D104">
        <v>0</v>
      </c>
      <c r="E104" s="29" t="s">
        <v>395</v>
      </c>
      <c r="F104" s="29"/>
      <c r="G104" s="29"/>
    </row>
    <row r="105" spans="1:7" x14ac:dyDescent="0.25">
      <c r="A105" t="s">
        <v>154</v>
      </c>
      <c r="B105" s="1">
        <v>124</v>
      </c>
      <c r="C105">
        <v>104</v>
      </c>
      <c r="D105">
        <v>1</v>
      </c>
      <c r="E105" s="29" t="s">
        <v>420</v>
      </c>
      <c r="F105" s="29"/>
      <c r="G105" s="29"/>
    </row>
    <row r="106" spans="1:7" x14ac:dyDescent="0.25">
      <c r="A106" t="s">
        <v>154</v>
      </c>
      <c r="B106" s="1">
        <v>141</v>
      </c>
      <c r="C106">
        <v>105</v>
      </c>
      <c r="D106">
        <v>1</v>
      </c>
      <c r="E106" s="30" t="s">
        <v>423</v>
      </c>
      <c r="F106" s="29"/>
      <c r="G106" s="29"/>
    </row>
    <row r="107" spans="1:7" x14ac:dyDescent="0.25">
      <c r="A107" t="s">
        <v>154</v>
      </c>
      <c r="B107" s="1">
        <v>143</v>
      </c>
      <c r="C107">
        <v>106</v>
      </c>
      <c r="D107">
        <v>0</v>
      </c>
      <c r="E107" s="29" t="s">
        <v>444</v>
      </c>
      <c r="F107" s="32"/>
      <c r="G107" s="32"/>
    </row>
    <row r="108" spans="1:7" x14ac:dyDescent="0.25">
      <c r="A108" t="s">
        <v>154</v>
      </c>
      <c r="B108" s="1">
        <v>143</v>
      </c>
      <c r="C108">
        <v>107</v>
      </c>
      <c r="D108">
        <v>0</v>
      </c>
      <c r="E108" s="29" t="s">
        <v>397</v>
      </c>
      <c r="F108" s="29"/>
      <c r="G108" s="29"/>
    </row>
    <row r="109" spans="1:7" x14ac:dyDescent="0.25">
      <c r="A109" t="s">
        <v>154</v>
      </c>
      <c r="B109" s="1">
        <v>175</v>
      </c>
      <c r="C109">
        <v>108</v>
      </c>
      <c r="D109">
        <v>1</v>
      </c>
      <c r="E109" s="30" t="s">
        <v>427</v>
      </c>
      <c r="F109" s="29"/>
      <c r="G109" s="29"/>
    </row>
    <row r="110" spans="1:7" x14ac:dyDescent="0.25">
      <c r="A110" t="s">
        <v>154</v>
      </c>
      <c r="B110" s="1">
        <v>175</v>
      </c>
      <c r="C110">
        <v>109</v>
      </c>
      <c r="D110">
        <v>1</v>
      </c>
      <c r="E110" s="30" t="s">
        <v>427</v>
      </c>
      <c r="F110" s="29"/>
      <c r="G110" s="29"/>
    </row>
    <row r="111" spans="1:7" x14ac:dyDescent="0.25">
      <c r="A111" t="s">
        <v>154</v>
      </c>
      <c r="B111" s="1">
        <v>210</v>
      </c>
      <c r="C111">
        <v>110</v>
      </c>
      <c r="D111">
        <v>0</v>
      </c>
      <c r="E111" s="30" t="s">
        <v>428</v>
      </c>
      <c r="F111" s="29"/>
      <c r="G111" s="29"/>
    </row>
    <row r="112" spans="1:7" x14ac:dyDescent="0.25">
      <c r="A112" t="s">
        <v>154</v>
      </c>
      <c r="B112" s="1">
        <v>226</v>
      </c>
      <c r="C112">
        <v>111</v>
      </c>
      <c r="D112">
        <v>0</v>
      </c>
      <c r="E112" s="29" t="s">
        <v>395</v>
      </c>
      <c r="F112" s="29"/>
      <c r="G112" s="29"/>
    </row>
    <row r="113" spans="1:7" x14ac:dyDescent="0.25">
      <c r="A113" t="s">
        <v>154</v>
      </c>
      <c r="B113" s="1">
        <v>226</v>
      </c>
      <c r="C113">
        <v>112</v>
      </c>
      <c r="D113">
        <v>0</v>
      </c>
      <c r="E113" s="29" t="s">
        <v>395</v>
      </c>
      <c r="F113" s="29"/>
      <c r="G113" s="29"/>
    </row>
    <row r="114" spans="1:7" x14ac:dyDescent="0.25">
      <c r="A114" t="s">
        <v>154</v>
      </c>
      <c r="B114" s="1">
        <v>281</v>
      </c>
      <c r="C114">
        <v>113</v>
      </c>
      <c r="D114">
        <v>1</v>
      </c>
      <c r="E114" s="30" t="s">
        <v>429</v>
      </c>
      <c r="F114" s="29"/>
      <c r="G114" s="29"/>
    </row>
    <row r="115" spans="1:7" x14ac:dyDescent="0.25">
      <c r="A115" t="s">
        <v>154</v>
      </c>
      <c r="B115" s="1">
        <v>281</v>
      </c>
      <c r="C115">
        <v>114</v>
      </c>
      <c r="D115">
        <v>1</v>
      </c>
      <c r="E115" s="30" t="s">
        <v>430</v>
      </c>
      <c r="F115" s="32"/>
      <c r="G115" s="32"/>
    </row>
    <row r="116" spans="1:7" x14ac:dyDescent="0.25">
      <c r="A116" t="s">
        <v>154</v>
      </c>
      <c r="B116" s="1">
        <v>281</v>
      </c>
      <c r="C116">
        <v>115</v>
      </c>
      <c r="D116">
        <v>1</v>
      </c>
      <c r="E116" s="30" t="s">
        <v>445</v>
      </c>
      <c r="F116" s="32"/>
      <c r="G116" s="32"/>
    </row>
    <row r="117" spans="1:7" x14ac:dyDescent="0.25">
      <c r="A117" t="s">
        <v>154</v>
      </c>
      <c r="B117" s="1">
        <v>319</v>
      </c>
      <c r="C117">
        <v>116</v>
      </c>
      <c r="D117">
        <v>0</v>
      </c>
      <c r="E117" s="29" t="s">
        <v>397</v>
      </c>
      <c r="F117" s="29"/>
      <c r="G117" s="29"/>
    </row>
    <row r="118" spans="1:7" x14ac:dyDescent="0.25">
      <c r="A118" t="s">
        <v>154</v>
      </c>
      <c r="B118" s="1">
        <v>350</v>
      </c>
      <c r="C118">
        <v>117</v>
      </c>
      <c r="D118">
        <v>0</v>
      </c>
      <c r="E118" s="29" t="s">
        <v>395</v>
      </c>
      <c r="F118" s="29"/>
      <c r="G118" s="29"/>
    </row>
    <row r="119" spans="1:7" x14ac:dyDescent="0.25">
      <c r="A119" t="s">
        <v>154</v>
      </c>
      <c r="B119" s="1">
        <v>365</v>
      </c>
      <c r="C119">
        <v>118</v>
      </c>
      <c r="D119">
        <v>0</v>
      </c>
      <c r="E119" s="30" t="s">
        <v>435</v>
      </c>
      <c r="F119" s="29"/>
      <c r="G119" s="29"/>
    </row>
    <row r="120" spans="1:7" x14ac:dyDescent="0.25">
      <c r="A120" t="s">
        <v>154</v>
      </c>
      <c r="B120" s="1">
        <v>383</v>
      </c>
      <c r="C120">
        <v>119</v>
      </c>
      <c r="D120">
        <v>0</v>
      </c>
      <c r="E120" s="29" t="s">
        <v>397</v>
      </c>
      <c r="F120" s="29"/>
      <c r="G120" s="29"/>
    </row>
    <row r="121" spans="1:7" x14ac:dyDescent="0.25">
      <c r="A121" t="s">
        <v>154</v>
      </c>
      <c r="B121" s="1">
        <v>445</v>
      </c>
      <c r="C121">
        <v>120</v>
      </c>
      <c r="D121">
        <v>0</v>
      </c>
      <c r="E121" s="30" t="s">
        <v>435</v>
      </c>
      <c r="F121" s="29"/>
      <c r="G121" s="29"/>
    </row>
    <row r="122" spans="1:7" x14ac:dyDescent="0.25">
      <c r="A122" t="s">
        <v>154</v>
      </c>
      <c r="B122" s="1">
        <v>445</v>
      </c>
      <c r="C122">
        <v>121</v>
      </c>
      <c r="D122">
        <v>0</v>
      </c>
      <c r="E122" s="30" t="s">
        <v>435</v>
      </c>
      <c r="F122" s="29"/>
      <c r="G122" s="29"/>
    </row>
    <row r="123" spans="1:7" x14ac:dyDescent="0.25">
      <c r="A123" t="s">
        <v>154</v>
      </c>
      <c r="B123" s="1">
        <v>445</v>
      </c>
      <c r="C123">
        <v>122</v>
      </c>
      <c r="D123">
        <v>0</v>
      </c>
      <c r="E123" s="30" t="s">
        <v>435</v>
      </c>
      <c r="F123" s="29"/>
      <c r="G123" s="29"/>
    </row>
    <row r="124" spans="1:7" x14ac:dyDescent="0.25">
      <c r="A124" t="s">
        <v>154</v>
      </c>
      <c r="B124" s="1">
        <v>445</v>
      </c>
      <c r="C124">
        <v>123</v>
      </c>
      <c r="D124">
        <v>0</v>
      </c>
      <c r="E124" s="30" t="s">
        <v>435</v>
      </c>
      <c r="F124" s="29"/>
      <c r="G124" s="29"/>
    </row>
    <row r="125" spans="1:7" x14ac:dyDescent="0.25">
      <c r="A125" t="s">
        <v>154</v>
      </c>
      <c r="B125" s="1">
        <v>471</v>
      </c>
      <c r="C125">
        <v>124</v>
      </c>
      <c r="D125">
        <v>0</v>
      </c>
      <c r="E125" s="29" t="s">
        <v>395</v>
      </c>
      <c r="F125" s="29"/>
      <c r="G125" s="29"/>
    </row>
    <row r="126" spans="1:7" x14ac:dyDescent="0.25">
      <c r="A126" t="s">
        <v>171</v>
      </c>
      <c r="B126" s="1">
        <v>21</v>
      </c>
      <c r="C126">
        <v>125</v>
      </c>
      <c r="D126">
        <v>0</v>
      </c>
      <c r="E126" s="29" t="s">
        <v>397</v>
      </c>
      <c r="F126" s="29"/>
      <c r="G126" s="29"/>
    </row>
    <row r="127" spans="1:7" x14ac:dyDescent="0.25">
      <c r="A127" t="s">
        <v>171</v>
      </c>
      <c r="B127" s="1">
        <v>74</v>
      </c>
      <c r="C127">
        <v>126</v>
      </c>
      <c r="D127">
        <v>1</v>
      </c>
      <c r="E127" s="30" t="s">
        <v>446</v>
      </c>
      <c r="F127" s="29"/>
      <c r="G127" s="29"/>
    </row>
    <row r="128" spans="1:7" x14ac:dyDescent="0.25">
      <c r="A128" t="s">
        <v>171</v>
      </c>
      <c r="B128" s="1">
        <v>97</v>
      </c>
      <c r="C128">
        <v>127</v>
      </c>
      <c r="D128">
        <v>1</v>
      </c>
      <c r="E128" s="30" t="s">
        <v>414</v>
      </c>
      <c r="F128" s="33"/>
      <c r="G128" s="33"/>
    </row>
    <row r="129" spans="1:7" x14ac:dyDescent="0.25">
      <c r="A129" t="s">
        <v>171</v>
      </c>
      <c r="B129" s="1">
        <v>107</v>
      </c>
      <c r="C129">
        <v>128</v>
      </c>
      <c r="D129">
        <v>1</v>
      </c>
      <c r="E129" s="30" t="s">
        <v>448</v>
      </c>
      <c r="F129" s="29"/>
      <c r="G129" s="29"/>
    </row>
    <row r="130" spans="1:7" x14ac:dyDescent="0.25">
      <c r="A130" t="s">
        <v>171</v>
      </c>
      <c r="B130" s="1">
        <v>107</v>
      </c>
      <c r="C130">
        <v>129</v>
      </c>
      <c r="D130">
        <v>1</v>
      </c>
      <c r="E130" s="30" t="s">
        <v>449</v>
      </c>
      <c r="F130" s="33"/>
      <c r="G130" s="33"/>
    </row>
    <row r="131" spans="1:7" x14ac:dyDescent="0.25">
      <c r="A131" t="s">
        <v>171</v>
      </c>
      <c r="B131" s="1">
        <v>107</v>
      </c>
      <c r="C131">
        <v>130</v>
      </c>
      <c r="D131">
        <v>1</v>
      </c>
      <c r="E131" s="30" t="s">
        <v>450</v>
      </c>
      <c r="F131" s="33"/>
      <c r="G131" s="33"/>
    </row>
    <row r="132" spans="1:7" x14ac:dyDescent="0.25">
      <c r="A132" t="s">
        <v>171</v>
      </c>
      <c r="B132" s="1">
        <v>176</v>
      </c>
      <c r="C132">
        <v>131</v>
      </c>
      <c r="D132">
        <v>0</v>
      </c>
      <c r="E132" s="30" t="s">
        <v>451</v>
      </c>
      <c r="F132" s="29"/>
      <c r="G132" s="29"/>
    </row>
    <row r="133" spans="1:7" x14ac:dyDescent="0.25">
      <c r="A133" t="s">
        <v>171</v>
      </c>
      <c r="B133" s="1">
        <v>225</v>
      </c>
      <c r="C133">
        <v>132</v>
      </c>
      <c r="D133">
        <v>0</v>
      </c>
      <c r="E133" s="29" t="s">
        <v>397</v>
      </c>
      <c r="F133" s="29"/>
      <c r="G133" s="29"/>
    </row>
    <row r="134" spans="1:7" x14ac:dyDescent="0.25">
      <c r="A134" t="s">
        <v>171</v>
      </c>
      <c r="B134" s="1">
        <v>238</v>
      </c>
      <c r="C134">
        <v>133</v>
      </c>
      <c r="D134">
        <v>0</v>
      </c>
      <c r="E134" s="29" t="s">
        <v>452</v>
      </c>
      <c r="F134" s="29"/>
      <c r="G134" s="29"/>
    </row>
    <row r="135" spans="1:7" x14ac:dyDescent="0.25">
      <c r="A135" t="s">
        <v>171</v>
      </c>
      <c r="B135" s="1">
        <v>264</v>
      </c>
      <c r="C135">
        <v>134</v>
      </c>
      <c r="D135">
        <v>0</v>
      </c>
      <c r="E135" s="30" t="s">
        <v>453</v>
      </c>
      <c r="F135" s="29"/>
      <c r="G135" s="29"/>
    </row>
    <row r="136" spans="1:7" x14ac:dyDescent="0.25">
      <c r="A136" t="s">
        <v>171</v>
      </c>
      <c r="B136" s="1">
        <v>383</v>
      </c>
      <c r="C136">
        <v>135</v>
      </c>
      <c r="D136">
        <v>0</v>
      </c>
      <c r="E136" s="29" t="s">
        <v>397</v>
      </c>
      <c r="F136" s="29"/>
      <c r="G136" s="29"/>
    </row>
    <row r="137" spans="1:7" x14ac:dyDescent="0.25">
      <c r="A137" t="s">
        <v>187</v>
      </c>
      <c r="B137" s="1">
        <v>12</v>
      </c>
      <c r="C137">
        <v>136</v>
      </c>
      <c r="D137">
        <v>1</v>
      </c>
      <c r="E137" s="30" t="s">
        <v>454</v>
      </c>
      <c r="F137" s="32"/>
      <c r="G137" s="32"/>
    </row>
    <row r="138" spans="1:7" x14ac:dyDescent="0.25">
      <c r="A138" t="s">
        <v>187</v>
      </c>
      <c r="B138" s="1">
        <v>44</v>
      </c>
      <c r="C138">
        <v>137</v>
      </c>
      <c r="D138">
        <v>1</v>
      </c>
      <c r="E138" s="30" t="s">
        <v>399</v>
      </c>
      <c r="F138" s="32"/>
      <c r="G138" s="32"/>
    </row>
    <row r="139" spans="1:7" x14ac:dyDescent="0.25">
      <c r="A139" t="s">
        <v>187</v>
      </c>
      <c r="B139" s="1">
        <v>49</v>
      </c>
      <c r="C139">
        <v>138</v>
      </c>
      <c r="D139">
        <v>1</v>
      </c>
      <c r="E139" s="30" t="s">
        <v>402</v>
      </c>
      <c r="F139" s="33"/>
      <c r="G139" s="33"/>
    </row>
    <row r="140" spans="1:7" x14ac:dyDescent="0.25">
      <c r="A140" t="s">
        <v>187</v>
      </c>
      <c r="B140" s="1">
        <v>50</v>
      </c>
      <c r="C140">
        <v>139</v>
      </c>
      <c r="D140">
        <v>1</v>
      </c>
      <c r="E140" s="30" t="s">
        <v>404</v>
      </c>
      <c r="F140" s="32"/>
      <c r="G140" s="32"/>
    </row>
    <row r="141" spans="1:7" x14ac:dyDescent="0.25">
      <c r="A141" t="s">
        <v>187</v>
      </c>
      <c r="B141" s="1">
        <v>59</v>
      </c>
      <c r="C141">
        <v>140</v>
      </c>
      <c r="D141">
        <v>1</v>
      </c>
      <c r="E141" s="30" t="s">
        <v>405</v>
      </c>
      <c r="F141" s="29"/>
      <c r="G141" s="29"/>
    </row>
    <row r="142" spans="1:7" x14ac:dyDescent="0.25">
      <c r="A142" t="s">
        <v>187</v>
      </c>
      <c r="B142" s="1">
        <v>60</v>
      </c>
      <c r="C142">
        <v>141</v>
      </c>
      <c r="D142">
        <v>1</v>
      </c>
      <c r="E142" s="30" t="s">
        <v>406</v>
      </c>
      <c r="F142" s="33"/>
      <c r="G142" s="33"/>
    </row>
    <row r="143" spans="1:7" x14ac:dyDescent="0.25">
      <c r="A143" t="s">
        <v>187</v>
      </c>
      <c r="B143" s="1">
        <v>61</v>
      </c>
      <c r="C143">
        <v>142</v>
      </c>
      <c r="D143">
        <v>1</v>
      </c>
      <c r="E143" s="30" t="s">
        <v>407</v>
      </c>
      <c r="F143" s="33"/>
      <c r="G143" s="33"/>
    </row>
    <row r="144" spans="1:7" x14ac:dyDescent="0.25">
      <c r="A144" t="s">
        <v>187</v>
      </c>
      <c r="B144" s="1">
        <v>97</v>
      </c>
      <c r="C144">
        <v>143</v>
      </c>
      <c r="D144">
        <v>1</v>
      </c>
      <c r="E144" s="30" t="s">
        <v>414</v>
      </c>
      <c r="F144" s="29"/>
      <c r="G144" s="29"/>
    </row>
    <row r="145" spans="1:7" x14ac:dyDescent="0.25">
      <c r="A145" t="s">
        <v>187</v>
      </c>
      <c r="B145" s="1">
        <v>107</v>
      </c>
      <c r="C145">
        <v>144</v>
      </c>
      <c r="D145">
        <v>1</v>
      </c>
      <c r="E145" s="30" t="s">
        <v>449</v>
      </c>
      <c r="F145" s="33"/>
      <c r="G145" s="33"/>
    </row>
    <row r="146" spans="1:7" x14ac:dyDescent="0.25">
      <c r="A146" t="s">
        <v>187</v>
      </c>
      <c r="B146" s="1">
        <v>107</v>
      </c>
      <c r="C146">
        <v>145</v>
      </c>
      <c r="D146">
        <v>1</v>
      </c>
      <c r="E146" s="30" t="s">
        <v>450</v>
      </c>
      <c r="F146" s="29"/>
      <c r="G146" s="29"/>
    </row>
    <row r="147" spans="1:7" x14ac:dyDescent="0.25">
      <c r="A147" t="s">
        <v>187</v>
      </c>
      <c r="B147" s="1">
        <v>112</v>
      </c>
      <c r="C147">
        <v>146</v>
      </c>
      <c r="D147">
        <v>1</v>
      </c>
      <c r="E147" s="30" t="s">
        <v>418</v>
      </c>
      <c r="F147" s="29"/>
      <c r="G147" s="29"/>
    </row>
    <row r="148" spans="1:7" x14ac:dyDescent="0.25">
      <c r="A148" t="s">
        <v>187</v>
      </c>
      <c r="B148" s="1">
        <v>124</v>
      </c>
      <c r="C148">
        <v>147</v>
      </c>
      <c r="D148">
        <v>1</v>
      </c>
      <c r="E148" s="29" t="s">
        <v>420</v>
      </c>
      <c r="F148" s="29"/>
      <c r="G148" s="29"/>
    </row>
    <row r="149" spans="1:7" x14ac:dyDescent="0.25">
      <c r="A149" t="s">
        <v>187</v>
      </c>
      <c r="B149" s="1">
        <v>124</v>
      </c>
      <c r="C149">
        <v>148</v>
      </c>
      <c r="D149">
        <v>1</v>
      </c>
      <c r="E149" s="29" t="s">
        <v>420</v>
      </c>
      <c r="F149" s="29"/>
      <c r="G149" s="29"/>
    </row>
    <row r="150" spans="1:7" x14ac:dyDescent="0.25">
      <c r="A150" t="s">
        <v>187</v>
      </c>
      <c r="B150" s="1">
        <v>126</v>
      </c>
      <c r="C150">
        <v>149</v>
      </c>
      <c r="D150">
        <v>1</v>
      </c>
      <c r="E150" s="30" t="s">
        <v>457</v>
      </c>
      <c r="F150" s="29"/>
      <c r="G150" s="29"/>
    </row>
    <row r="151" spans="1:7" x14ac:dyDescent="0.25">
      <c r="A151" t="s">
        <v>187</v>
      </c>
      <c r="B151" s="1">
        <v>126</v>
      </c>
      <c r="C151">
        <v>150</v>
      </c>
      <c r="D151">
        <v>1</v>
      </c>
      <c r="E151" s="30" t="s">
        <v>457</v>
      </c>
      <c r="F151" s="32"/>
      <c r="G151" s="32"/>
    </row>
    <row r="152" spans="1:7" x14ac:dyDescent="0.25">
      <c r="A152" t="s">
        <v>187</v>
      </c>
      <c r="B152" s="1">
        <v>126</v>
      </c>
      <c r="C152">
        <v>151</v>
      </c>
      <c r="D152">
        <v>1</v>
      </c>
      <c r="E152" s="30" t="s">
        <v>458</v>
      </c>
      <c r="F152" s="29"/>
      <c r="G152" s="29"/>
    </row>
    <row r="153" spans="1:7" x14ac:dyDescent="0.25">
      <c r="A153" t="s">
        <v>187</v>
      </c>
      <c r="B153" s="1">
        <v>126</v>
      </c>
      <c r="C153">
        <v>152</v>
      </c>
      <c r="D153">
        <v>1</v>
      </c>
      <c r="E153" s="30" t="s">
        <v>458</v>
      </c>
      <c r="F153" s="32"/>
      <c r="G153" s="32"/>
    </row>
    <row r="154" spans="1:7" x14ac:dyDescent="0.25">
      <c r="A154" t="s">
        <v>187</v>
      </c>
      <c r="B154" s="1">
        <v>140</v>
      </c>
      <c r="C154">
        <v>153</v>
      </c>
      <c r="D154">
        <v>1</v>
      </c>
      <c r="E154" s="30" t="s">
        <v>404</v>
      </c>
      <c r="F154" s="32"/>
      <c r="G154" s="32"/>
    </row>
    <row r="155" spans="1:7" x14ac:dyDescent="0.25">
      <c r="A155" t="s">
        <v>187</v>
      </c>
      <c r="B155" s="1">
        <v>140</v>
      </c>
      <c r="C155">
        <v>154</v>
      </c>
      <c r="D155">
        <v>1</v>
      </c>
      <c r="E155" s="30" t="s">
        <v>404</v>
      </c>
      <c r="F155" s="29"/>
      <c r="G155" s="29"/>
    </row>
    <row r="156" spans="1:7" x14ac:dyDescent="0.25">
      <c r="A156" t="s">
        <v>187</v>
      </c>
      <c r="B156" s="1">
        <v>143</v>
      </c>
      <c r="C156">
        <v>155</v>
      </c>
      <c r="D156">
        <v>0</v>
      </c>
      <c r="E156" s="33" t="s">
        <v>459</v>
      </c>
      <c r="F156" s="33"/>
      <c r="G156" s="33"/>
    </row>
    <row r="157" spans="1:7" x14ac:dyDescent="0.25">
      <c r="A157" t="s">
        <v>187</v>
      </c>
      <c r="B157" s="1">
        <v>153</v>
      </c>
      <c r="C157">
        <v>156</v>
      </c>
      <c r="D157">
        <v>1</v>
      </c>
      <c r="E157" s="30" t="s">
        <v>424</v>
      </c>
      <c r="F157" s="32"/>
      <c r="G157" s="32"/>
    </row>
    <row r="158" spans="1:7" x14ac:dyDescent="0.25">
      <c r="A158" t="s">
        <v>187</v>
      </c>
      <c r="B158" s="1">
        <v>153</v>
      </c>
      <c r="C158">
        <v>157</v>
      </c>
      <c r="D158">
        <v>1</v>
      </c>
      <c r="E158" s="30" t="s">
        <v>425</v>
      </c>
      <c r="F158" s="29"/>
      <c r="G158" s="29"/>
    </row>
    <row r="159" spans="1:7" x14ac:dyDescent="0.25">
      <c r="A159" t="s">
        <v>187</v>
      </c>
      <c r="B159" s="1">
        <v>175</v>
      </c>
      <c r="C159">
        <v>158</v>
      </c>
      <c r="D159">
        <v>1</v>
      </c>
      <c r="E159" s="30" t="s">
        <v>427</v>
      </c>
      <c r="F159" s="33"/>
      <c r="G159" s="33"/>
    </row>
    <row r="160" spans="1:7" x14ac:dyDescent="0.25">
      <c r="A160" t="s">
        <v>187</v>
      </c>
      <c r="B160" s="1">
        <v>175</v>
      </c>
      <c r="C160">
        <v>159</v>
      </c>
      <c r="D160">
        <v>1</v>
      </c>
      <c r="E160" s="30" t="s">
        <v>427</v>
      </c>
      <c r="F160" s="32"/>
      <c r="G160" s="32"/>
    </row>
    <row r="161" spans="1:7" x14ac:dyDescent="0.25">
      <c r="A161" t="s">
        <v>187</v>
      </c>
      <c r="B161" s="1">
        <v>195</v>
      </c>
      <c r="C161">
        <v>160</v>
      </c>
      <c r="D161">
        <v>0</v>
      </c>
      <c r="E161" s="29" t="s">
        <v>395</v>
      </c>
      <c r="F161" s="29"/>
      <c r="G161" s="29"/>
    </row>
    <row r="162" spans="1:7" x14ac:dyDescent="0.25">
      <c r="A162" t="s">
        <v>187</v>
      </c>
      <c r="B162" s="1">
        <v>195</v>
      </c>
      <c r="C162">
        <v>161</v>
      </c>
      <c r="D162">
        <v>0</v>
      </c>
      <c r="E162" s="29" t="s">
        <v>395</v>
      </c>
      <c r="F162" s="29"/>
      <c r="G162" s="29"/>
    </row>
    <row r="163" spans="1:7" x14ac:dyDescent="0.25">
      <c r="A163" t="s">
        <v>187</v>
      </c>
      <c r="B163" s="1">
        <v>210</v>
      </c>
      <c r="C163">
        <v>162</v>
      </c>
      <c r="D163">
        <v>0</v>
      </c>
      <c r="E163" s="30" t="s">
        <v>428</v>
      </c>
      <c r="F163" s="29"/>
      <c r="G163" s="29"/>
    </row>
    <row r="164" spans="1:7" x14ac:dyDescent="0.25">
      <c r="A164" t="s">
        <v>187</v>
      </c>
      <c r="B164" s="1">
        <v>221</v>
      </c>
      <c r="C164">
        <v>163</v>
      </c>
      <c r="D164">
        <v>0</v>
      </c>
      <c r="E164" s="29" t="s">
        <v>395</v>
      </c>
      <c r="F164" s="29"/>
      <c r="G164" s="29"/>
    </row>
    <row r="165" spans="1:7" x14ac:dyDescent="0.25">
      <c r="A165" t="s">
        <v>187</v>
      </c>
      <c r="B165" s="1">
        <v>262</v>
      </c>
      <c r="C165">
        <v>164</v>
      </c>
      <c r="D165">
        <v>0</v>
      </c>
      <c r="E165" s="29" t="s">
        <v>395</v>
      </c>
      <c r="F165" s="29"/>
      <c r="G165" s="29"/>
    </row>
    <row r="166" spans="1:7" x14ac:dyDescent="0.25">
      <c r="A166" t="s">
        <v>187</v>
      </c>
      <c r="B166" s="1">
        <v>270</v>
      </c>
      <c r="C166">
        <v>165</v>
      </c>
      <c r="D166">
        <v>0</v>
      </c>
      <c r="E166" s="29" t="s">
        <v>395</v>
      </c>
      <c r="F166" s="29"/>
      <c r="G166" s="29"/>
    </row>
    <row r="167" spans="1:7" x14ac:dyDescent="0.25">
      <c r="A167" t="s">
        <v>187</v>
      </c>
      <c r="B167" s="1">
        <v>281</v>
      </c>
      <c r="C167">
        <v>166</v>
      </c>
      <c r="D167">
        <v>1</v>
      </c>
      <c r="E167" s="30" t="s">
        <v>429</v>
      </c>
      <c r="F167" s="29"/>
      <c r="G167" s="29"/>
    </row>
    <row r="168" spans="1:7" x14ac:dyDescent="0.25">
      <c r="A168" t="s">
        <v>187</v>
      </c>
      <c r="B168" s="1">
        <v>281</v>
      </c>
      <c r="C168">
        <v>167</v>
      </c>
      <c r="D168">
        <v>1</v>
      </c>
      <c r="E168" s="30" t="s">
        <v>430</v>
      </c>
      <c r="F168" s="29"/>
      <c r="G168" s="29"/>
    </row>
    <row r="169" spans="1:7" x14ac:dyDescent="0.25">
      <c r="A169" t="s">
        <v>187</v>
      </c>
      <c r="B169" s="1">
        <v>281</v>
      </c>
      <c r="C169">
        <v>168</v>
      </c>
      <c r="D169">
        <v>1</v>
      </c>
      <c r="E169" s="30" t="s">
        <v>461</v>
      </c>
      <c r="F169" s="29"/>
      <c r="G169" s="29"/>
    </row>
    <row r="170" spans="1:7" x14ac:dyDescent="0.25">
      <c r="A170" t="s">
        <v>187</v>
      </c>
      <c r="B170" s="1">
        <v>281</v>
      </c>
      <c r="C170">
        <v>169</v>
      </c>
      <c r="D170">
        <v>1</v>
      </c>
      <c r="E170" s="30" t="s">
        <v>462</v>
      </c>
      <c r="F170" s="29"/>
      <c r="G170" s="29"/>
    </row>
    <row r="171" spans="1:7" x14ac:dyDescent="0.25">
      <c r="A171" t="s">
        <v>187</v>
      </c>
      <c r="B171" s="1">
        <v>281</v>
      </c>
      <c r="C171">
        <v>170</v>
      </c>
      <c r="D171">
        <v>1</v>
      </c>
      <c r="E171" s="30" t="s">
        <v>462</v>
      </c>
      <c r="F171" s="29"/>
      <c r="G171" s="29"/>
    </row>
    <row r="172" spans="1:7" x14ac:dyDescent="0.25">
      <c r="A172" t="s">
        <v>187</v>
      </c>
      <c r="B172" s="1">
        <v>288</v>
      </c>
      <c r="C172">
        <v>171</v>
      </c>
      <c r="D172">
        <v>1</v>
      </c>
      <c r="E172" s="30" t="s">
        <v>431</v>
      </c>
      <c r="F172" s="32"/>
      <c r="G172" s="32"/>
    </row>
    <row r="173" spans="1:7" x14ac:dyDescent="0.25">
      <c r="A173" t="s">
        <v>187</v>
      </c>
      <c r="B173" s="1">
        <v>288</v>
      </c>
      <c r="C173">
        <v>172</v>
      </c>
      <c r="D173">
        <v>1</v>
      </c>
      <c r="E173" s="30" t="s">
        <v>431</v>
      </c>
      <c r="F173" s="29"/>
      <c r="G173" s="29"/>
    </row>
    <row r="174" spans="1:7" x14ac:dyDescent="0.25">
      <c r="A174" t="s">
        <v>187</v>
      </c>
      <c r="B174" s="1">
        <v>319</v>
      </c>
      <c r="C174">
        <v>173</v>
      </c>
      <c r="D174">
        <v>0</v>
      </c>
      <c r="E174" s="29" t="s">
        <v>397</v>
      </c>
      <c r="F174" s="29"/>
      <c r="G174" s="29"/>
    </row>
    <row r="175" spans="1:7" x14ac:dyDescent="0.25">
      <c r="A175" t="s">
        <v>187</v>
      </c>
      <c r="B175" s="1">
        <v>332</v>
      </c>
      <c r="C175">
        <v>174</v>
      </c>
      <c r="D175">
        <v>1</v>
      </c>
      <c r="E175" s="30" t="s">
        <v>433</v>
      </c>
      <c r="F175" s="29"/>
      <c r="G175" s="29"/>
    </row>
    <row r="176" spans="1:7" x14ac:dyDescent="0.25">
      <c r="A176" t="s">
        <v>187</v>
      </c>
      <c r="B176" s="1">
        <v>332</v>
      </c>
      <c r="C176">
        <v>175</v>
      </c>
      <c r="D176">
        <v>1</v>
      </c>
      <c r="E176" s="30" t="s">
        <v>434</v>
      </c>
      <c r="F176" s="29"/>
      <c r="G176" s="29"/>
    </row>
    <row r="177" spans="1:7" x14ac:dyDescent="0.25">
      <c r="A177" t="s">
        <v>187</v>
      </c>
      <c r="B177" s="1">
        <v>332</v>
      </c>
      <c r="C177">
        <v>176</v>
      </c>
      <c r="D177">
        <v>1</v>
      </c>
      <c r="E177" s="30" t="s">
        <v>434</v>
      </c>
      <c r="F177" s="29"/>
      <c r="G177" s="29"/>
    </row>
    <row r="178" spans="1:7" x14ac:dyDescent="0.25">
      <c r="A178" t="s">
        <v>187</v>
      </c>
      <c r="B178" s="1">
        <v>342</v>
      </c>
      <c r="C178">
        <v>177</v>
      </c>
      <c r="D178">
        <v>0</v>
      </c>
      <c r="E178" s="29" t="s">
        <v>395</v>
      </c>
      <c r="F178" s="29"/>
      <c r="G178" s="29"/>
    </row>
    <row r="179" spans="1:7" x14ac:dyDescent="0.25">
      <c r="A179" t="s">
        <v>187</v>
      </c>
      <c r="B179" s="1">
        <v>347</v>
      </c>
      <c r="C179">
        <v>178</v>
      </c>
      <c r="D179">
        <v>0</v>
      </c>
      <c r="E179" s="29" t="s">
        <v>395</v>
      </c>
      <c r="F179" s="29"/>
      <c r="G179" s="29"/>
    </row>
    <row r="180" spans="1:7" x14ac:dyDescent="0.25">
      <c r="A180" t="s">
        <v>187</v>
      </c>
      <c r="B180" s="1">
        <v>366</v>
      </c>
      <c r="C180">
        <v>179</v>
      </c>
      <c r="D180">
        <v>0</v>
      </c>
      <c r="E180" s="29" t="s">
        <v>395</v>
      </c>
      <c r="F180" s="29"/>
      <c r="G180" s="29"/>
    </row>
    <row r="181" spans="1:7" x14ac:dyDescent="0.25">
      <c r="A181" t="s">
        <v>187</v>
      </c>
      <c r="B181" s="1">
        <v>366</v>
      </c>
      <c r="C181">
        <v>180</v>
      </c>
      <c r="D181">
        <v>0</v>
      </c>
      <c r="E181" s="29" t="s">
        <v>395</v>
      </c>
      <c r="F181" s="29"/>
      <c r="G181" s="29"/>
    </row>
    <row r="182" spans="1:7" x14ac:dyDescent="0.25">
      <c r="A182" t="s">
        <v>187</v>
      </c>
      <c r="B182">
        <v>368</v>
      </c>
      <c r="C182">
        <v>181</v>
      </c>
      <c r="D182">
        <v>0</v>
      </c>
      <c r="E182" s="29" t="s">
        <v>395</v>
      </c>
      <c r="F182" s="29"/>
      <c r="G182" s="29"/>
    </row>
    <row r="183" spans="1:7" x14ac:dyDescent="0.25">
      <c r="A183" t="s">
        <v>187</v>
      </c>
      <c r="B183" s="1">
        <v>383</v>
      </c>
      <c r="C183">
        <v>182</v>
      </c>
      <c r="D183">
        <v>0</v>
      </c>
      <c r="E183" s="29" t="s">
        <v>397</v>
      </c>
      <c r="F183" s="29"/>
      <c r="G183" s="29"/>
    </row>
    <row r="184" spans="1:7" x14ac:dyDescent="0.25">
      <c r="A184" t="s">
        <v>187</v>
      </c>
      <c r="B184" s="1">
        <v>384</v>
      </c>
      <c r="C184">
        <v>183</v>
      </c>
      <c r="D184">
        <v>0</v>
      </c>
      <c r="E184" s="30" t="s">
        <v>463</v>
      </c>
      <c r="F184" s="29"/>
      <c r="G184" s="29"/>
    </row>
    <row r="185" spans="1:7" x14ac:dyDescent="0.25">
      <c r="A185" t="s">
        <v>187</v>
      </c>
      <c r="B185" s="1">
        <v>411</v>
      </c>
      <c r="C185">
        <v>184</v>
      </c>
      <c r="D185">
        <v>1</v>
      </c>
      <c r="E185" s="30" t="s">
        <v>436</v>
      </c>
      <c r="F185" s="29"/>
      <c r="G185" s="29"/>
    </row>
    <row r="186" spans="1:7" x14ac:dyDescent="0.25">
      <c r="A186" t="s">
        <v>187</v>
      </c>
      <c r="B186" s="1">
        <v>411</v>
      </c>
      <c r="C186">
        <v>185</v>
      </c>
      <c r="D186">
        <v>1</v>
      </c>
      <c r="E186" s="30" t="s">
        <v>436</v>
      </c>
      <c r="F186" s="29"/>
      <c r="G186" s="29"/>
    </row>
    <row r="187" spans="1:7" x14ac:dyDescent="0.25">
      <c r="A187" t="s">
        <v>187</v>
      </c>
      <c r="B187" s="1">
        <v>411</v>
      </c>
      <c r="C187">
        <v>186</v>
      </c>
      <c r="D187">
        <v>1</v>
      </c>
      <c r="E187" s="30" t="s">
        <v>436</v>
      </c>
      <c r="F187" s="32"/>
      <c r="G187" s="32"/>
    </row>
    <row r="188" spans="1:7" x14ac:dyDescent="0.25">
      <c r="A188" t="s">
        <v>187</v>
      </c>
      <c r="B188" s="1">
        <v>428</v>
      </c>
      <c r="C188">
        <v>187</v>
      </c>
      <c r="D188">
        <v>0</v>
      </c>
      <c r="E188" s="29" t="s">
        <v>397</v>
      </c>
      <c r="F188" s="29"/>
      <c r="G188" s="29"/>
    </row>
    <row r="189" spans="1:7" x14ac:dyDescent="0.25">
      <c r="A189" t="s">
        <v>187</v>
      </c>
      <c r="B189" s="1">
        <v>441</v>
      </c>
      <c r="C189">
        <v>188</v>
      </c>
      <c r="D189">
        <v>1</v>
      </c>
      <c r="E189" s="30" t="s">
        <v>438</v>
      </c>
      <c r="F189" s="32"/>
      <c r="G189" s="32"/>
    </row>
    <row r="190" spans="1:7" x14ac:dyDescent="0.25">
      <c r="A190" t="s">
        <v>187</v>
      </c>
      <c r="B190" s="1">
        <v>441</v>
      </c>
      <c r="C190">
        <v>189</v>
      </c>
      <c r="D190">
        <v>1</v>
      </c>
      <c r="E190" s="30" t="s">
        <v>439</v>
      </c>
      <c r="F190" s="29"/>
      <c r="G190" s="29"/>
    </row>
    <row r="191" spans="1:7" x14ac:dyDescent="0.25">
      <c r="A191" t="s">
        <v>187</v>
      </c>
      <c r="B191" s="1">
        <v>441</v>
      </c>
      <c r="C191">
        <v>190</v>
      </c>
      <c r="D191">
        <v>1</v>
      </c>
      <c r="E191" s="30" t="s">
        <v>441</v>
      </c>
      <c r="F191" s="33"/>
      <c r="G191" s="33"/>
    </row>
    <row r="192" spans="1:7" x14ac:dyDescent="0.25">
      <c r="A192" t="s">
        <v>187</v>
      </c>
      <c r="B192" s="1">
        <v>445</v>
      </c>
      <c r="C192">
        <v>191</v>
      </c>
      <c r="D192">
        <v>0</v>
      </c>
      <c r="E192" s="30" t="s">
        <v>435</v>
      </c>
      <c r="F192" s="29"/>
      <c r="G192" s="29"/>
    </row>
    <row r="193" spans="1:7" x14ac:dyDescent="0.25">
      <c r="A193" t="s">
        <v>187</v>
      </c>
      <c r="B193" s="1">
        <v>445</v>
      </c>
      <c r="C193">
        <v>192</v>
      </c>
      <c r="D193">
        <v>0</v>
      </c>
      <c r="E193" s="30" t="s">
        <v>435</v>
      </c>
      <c r="F193" s="29"/>
      <c r="G193" s="29"/>
    </row>
    <row r="194" spans="1:7" x14ac:dyDescent="0.25">
      <c r="A194" t="s">
        <v>187</v>
      </c>
      <c r="B194" s="1">
        <v>445</v>
      </c>
      <c r="C194">
        <v>193</v>
      </c>
      <c r="D194">
        <v>0</v>
      </c>
      <c r="E194" s="30" t="s">
        <v>435</v>
      </c>
      <c r="F194" s="29"/>
      <c r="G194" s="29"/>
    </row>
    <row r="195" spans="1:7" x14ac:dyDescent="0.25">
      <c r="A195" t="s">
        <v>187</v>
      </c>
      <c r="B195" s="1">
        <v>445</v>
      </c>
      <c r="C195">
        <v>194</v>
      </c>
      <c r="D195">
        <v>0</v>
      </c>
      <c r="E195" s="30" t="s">
        <v>435</v>
      </c>
      <c r="F195" s="29"/>
      <c r="G195" s="29"/>
    </row>
    <row r="196" spans="1:7" x14ac:dyDescent="0.25">
      <c r="A196" t="s">
        <v>187</v>
      </c>
      <c r="B196" s="1">
        <v>471</v>
      </c>
      <c r="C196">
        <v>195</v>
      </c>
      <c r="D196">
        <v>0</v>
      </c>
      <c r="E196" s="29" t="s">
        <v>395</v>
      </c>
      <c r="F196" s="29"/>
      <c r="G196" s="29"/>
    </row>
    <row r="197" spans="1:7" x14ac:dyDescent="0.25">
      <c r="A197" t="s">
        <v>195</v>
      </c>
      <c r="B197" s="1">
        <v>21</v>
      </c>
      <c r="C197">
        <v>196</v>
      </c>
      <c r="D197">
        <v>0</v>
      </c>
      <c r="E197" s="29" t="s">
        <v>397</v>
      </c>
      <c r="F197" s="29"/>
      <c r="G197" s="29"/>
    </row>
    <row r="198" spans="1:7" x14ac:dyDescent="0.25">
      <c r="A198" t="s">
        <v>195</v>
      </c>
      <c r="B198" s="1">
        <v>97</v>
      </c>
      <c r="C198">
        <v>197</v>
      </c>
      <c r="D198">
        <v>1</v>
      </c>
      <c r="E198" s="30" t="s">
        <v>414</v>
      </c>
      <c r="F198" s="29"/>
      <c r="G198" s="29"/>
    </row>
    <row r="199" spans="1:7" x14ac:dyDescent="0.25">
      <c r="A199" t="s">
        <v>195</v>
      </c>
      <c r="B199" s="1">
        <v>107</v>
      </c>
      <c r="C199">
        <v>198</v>
      </c>
      <c r="D199">
        <v>1</v>
      </c>
      <c r="E199" s="30" t="s">
        <v>435</v>
      </c>
      <c r="F199" s="29"/>
      <c r="G199" s="29"/>
    </row>
    <row r="200" spans="1:7" x14ac:dyDescent="0.25">
      <c r="A200" t="s">
        <v>195</v>
      </c>
      <c r="B200" s="1">
        <v>107</v>
      </c>
      <c r="C200">
        <v>199</v>
      </c>
      <c r="D200">
        <v>1</v>
      </c>
      <c r="E200" s="30" t="s">
        <v>435</v>
      </c>
      <c r="F200" s="29"/>
      <c r="G200" s="29"/>
    </row>
    <row r="201" spans="1:7" x14ac:dyDescent="0.25">
      <c r="A201" t="s">
        <v>195</v>
      </c>
      <c r="B201" s="1">
        <v>107</v>
      </c>
      <c r="C201">
        <v>200</v>
      </c>
      <c r="D201">
        <v>1</v>
      </c>
      <c r="E201" s="30" t="s">
        <v>435</v>
      </c>
      <c r="F201" s="29"/>
      <c r="G201" s="29"/>
    </row>
    <row r="202" spans="1:7" x14ac:dyDescent="0.25">
      <c r="A202" t="s">
        <v>195</v>
      </c>
      <c r="B202" s="1">
        <v>161</v>
      </c>
      <c r="C202">
        <v>201</v>
      </c>
      <c r="D202">
        <v>1</v>
      </c>
      <c r="E202" s="29" t="s">
        <v>395</v>
      </c>
      <c r="F202" s="29"/>
      <c r="G202" s="29"/>
    </row>
    <row r="203" spans="1:7" x14ac:dyDescent="0.25">
      <c r="A203" t="s">
        <v>195</v>
      </c>
      <c r="B203" s="1">
        <v>366</v>
      </c>
      <c r="C203">
        <v>202</v>
      </c>
      <c r="D203">
        <v>0</v>
      </c>
      <c r="E203" s="29" t="s">
        <v>395</v>
      </c>
      <c r="F203" s="29"/>
      <c r="G203" s="29"/>
    </row>
    <row r="204" spans="1:7" x14ac:dyDescent="0.25">
      <c r="A204" t="s">
        <v>195</v>
      </c>
      <c r="B204" s="1">
        <v>366</v>
      </c>
      <c r="C204">
        <v>203</v>
      </c>
      <c r="E204" s="29"/>
      <c r="F204" s="29"/>
      <c r="G204" s="29"/>
    </row>
    <row r="205" spans="1:7" x14ac:dyDescent="0.25">
      <c r="A205" t="s">
        <v>195</v>
      </c>
      <c r="B205" s="1">
        <v>383</v>
      </c>
      <c r="C205">
        <v>204</v>
      </c>
      <c r="D205">
        <v>0</v>
      </c>
      <c r="E205" s="29" t="s">
        <v>397</v>
      </c>
      <c r="F205" s="29"/>
      <c r="G205" s="29"/>
    </row>
    <row r="206" spans="1:7" x14ac:dyDescent="0.25">
      <c r="A206" t="s">
        <v>195</v>
      </c>
      <c r="B206" s="1">
        <v>384</v>
      </c>
      <c r="C206">
        <v>205</v>
      </c>
      <c r="D206">
        <v>0</v>
      </c>
      <c r="E206" s="30" t="s">
        <v>463</v>
      </c>
      <c r="F206" s="29"/>
      <c r="G206" s="29"/>
    </row>
    <row r="207" spans="1:7" x14ac:dyDescent="0.25">
      <c r="A207" t="s">
        <v>195</v>
      </c>
      <c r="B207" s="1">
        <v>428</v>
      </c>
      <c r="C207">
        <v>206</v>
      </c>
      <c r="D207">
        <v>0</v>
      </c>
      <c r="E207" s="29" t="s">
        <v>397</v>
      </c>
      <c r="F207" s="29"/>
      <c r="G207" s="29"/>
    </row>
    <row r="208" spans="1:7" x14ac:dyDescent="0.25">
      <c r="A208" t="s">
        <v>195</v>
      </c>
      <c r="B208" s="1">
        <v>457</v>
      </c>
      <c r="C208">
        <v>207</v>
      </c>
      <c r="D208">
        <v>0</v>
      </c>
      <c r="E208" s="29" t="s">
        <v>395</v>
      </c>
      <c r="F208" s="29"/>
      <c r="G208" s="29"/>
    </row>
    <row r="209" spans="1:7" x14ac:dyDescent="0.25">
      <c r="A209" t="s">
        <v>207</v>
      </c>
      <c r="B209" s="1">
        <v>7</v>
      </c>
      <c r="C209">
        <v>208</v>
      </c>
      <c r="D209">
        <v>1</v>
      </c>
      <c r="E209" s="30" t="s">
        <v>466</v>
      </c>
      <c r="F209" s="33"/>
      <c r="G209" s="33"/>
    </row>
    <row r="210" spans="1:7" x14ac:dyDescent="0.25">
      <c r="A210" t="s">
        <v>207</v>
      </c>
      <c r="B210" s="1">
        <v>7</v>
      </c>
      <c r="C210">
        <v>209</v>
      </c>
      <c r="D210">
        <v>1</v>
      </c>
      <c r="E210" s="30" t="s">
        <v>467</v>
      </c>
      <c r="F210" s="29"/>
      <c r="G210" s="29"/>
    </row>
    <row r="211" spans="1:7" x14ac:dyDescent="0.25">
      <c r="A211" t="s">
        <v>207</v>
      </c>
      <c r="B211" s="1">
        <v>7</v>
      </c>
      <c r="C211">
        <v>210</v>
      </c>
      <c r="D211">
        <v>1</v>
      </c>
      <c r="E211" s="30" t="s">
        <v>468</v>
      </c>
      <c r="F211" s="33"/>
      <c r="G211" s="33"/>
    </row>
    <row r="212" spans="1:7" x14ac:dyDescent="0.25">
      <c r="A212" t="s">
        <v>207</v>
      </c>
      <c r="B212" s="1">
        <v>7</v>
      </c>
      <c r="C212">
        <v>211</v>
      </c>
      <c r="D212">
        <v>1</v>
      </c>
      <c r="E212" s="30" t="s">
        <v>469</v>
      </c>
      <c r="F212" s="32"/>
      <c r="G212" s="32"/>
    </row>
    <row r="213" spans="1:7" x14ac:dyDescent="0.25">
      <c r="A213" t="s">
        <v>207</v>
      </c>
      <c r="B213" s="1">
        <v>28</v>
      </c>
      <c r="C213">
        <v>212</v>
      </c>
      <c r="D213">
        <v>0</v>
      </c>
      <c r="E213" s="29" t="s">
        <v>397</v>
      </c>
      <c r="F213" s="29"/>
      <c r="G213" s="29"/>
    </row>
    <row r="214" spans="1:7" x14ac:dyDescent="0.25">
      <c r="A214" t="s">
        <v>207</v>
      </c>
      <c r="B214" s="1">
        <v>49</v>
      </c>
      <c r="C214">
        <v>213</v>
      </c>
      <c r="D214">
        <v>1</v>
      </c>
      <c r="E214" s="30" t="s">
        <v>400</v>
      </c>
      <c r="F214" s="33"/>
      <c r="G214" s="33"/>
    </row>
    <row r="215" spans="1:7" x14ac:dyDescent="0.25">
      <c r="A215" t="s">
        <v>207</v>
      </c>
      <c r="B215" s="1">
        <v>49</v>
      </c>
      <c r="C215">
        <v>214</v>
      </c>
      <c r="D215">
        <v>1</v>
      </c>
      <c r="E215" s="30" t="s">
        <v>401</v>
      </c>
      <c r="F215" s="32"/>
      <c r="G215" s="32"/>
    </row>
    <row r="216" spans="1:7" x14ac:dyDescent="0.25">
      <c r="A216" t="s">
        <v>207</v>
      </c>
      <c r="B216" s="1">
        <v>49</v>
      </c>
      <c r="C216">
        <v>215</v>
      </c>
      <c r="D216">
        <v>1</v>
      </c>
      <c r="E216" s="30" t="s">
        <v>402</v>
      </c>
      <c r="F216" s="33"/>
      <c r="G216" s="33"/>
    </row>
    <row r="217" spans="1:7" x14ac:dyDescent="0.25">
      <c r="A217" t="s">
        <v>207</v>
      </c>
      <c r="B217" s="1">
        <v>73</v>
      </c>
      <c r="C217">
        <v>216</v>
      </c>
      <c r="D217">
        <v>0</v>
      </c>
      <c r="E217" s="29" t="s">
        <v>395</v>
      </c>
      <c r="F217" s="29"/>
      <c r="G217" s="29"/>
    </row>
    <row r="218" spans="1:7" x14ac:dyDescent="0.25">
      <c r="A218" t="s">
        <v>207</v>
      </c>
      <c r="B218" s="1">
        <v>73</v>
      </c>
      <c r="C218">
        <v>217</v>
      </c>
      <c r="D218">
        <v>0</v>
      </c>
      <c r="E218" s="29" t="s">
        <v>395</v>
      </c>
      <c r="F218" s="29"/>
      <c r="G218" s="29"/>
    </row>
    <row r="219" spans="1:7" x14ac:dyDescent="0.25">
      <c r="A219" t="s">
        <v>207</v>
      </c>
      <c r="B219" s="1">
        <v>76</v>
      </c>
      <c r="C219">
        <v>218</v>
      </c>
      <c r="D219">
        <v>1</v>
      </c>
      <c r="E219" s="30" t="s">
        <v>410</v>
      </c>
      <c r="F219" s="32"/>
      <c r="G219" s="32"/>
    </row>
    <row r="220" spans="1:7" x14ac:dyDescent="0.25">
      <c r="A220" t="s">
        <v>207</v>
      </c>
      <c r="B220" s="1">
        <v>76</v>
      </c>
      <c r="C220">
        <v>219</v>
      </c>
      <c r="D220">
        <v>1</v>
      </c>
      <c r="E220" s="30" t="s">
        <v>411</v>
      </c>
      <c r="F220" s="33"/>
      <c r="G220" s="33"/>
    </row>
    <row r="221" spans="1:7" x14ac:dyDescent="0.25">
      <c r="A221" t="s">
        <v>207</v>
      </c>
      <c r="B221" s="1">
        <v>76</v>
      </c>
      <c r="C221">
        <v>220</v>
      </c>
      <c r="D221">
        <v>1</v>
      </c>
      <c r="E221" s="30" t="s">
        <v>412</v>
      </c>
      <c r="F221" s="32"/>
      <c r="G221" s="32"/>
    </row>
    <row r="222" spans="1:7" x14ac:dyDescent="0.25">
      <c r="A222" t="s">
        <v>207</v>
      </c>
      <c r="B222" s="1">
        <v>101</v>
      </c>
      <c r="C222">
        <v>221</v>
      </c>
      <c r="D222">
        <v>1</v>
      </c>
      <c r="E222" s="30" t="s">
        <v>415</v>
      </c>
      <c r="F222" s="29"/>
      <c r="G222" s="29"/>
    </row>
    <row r="223" spans="1:7" x14ac:dyDescent="0.25">
      <c r="A223" t="s">
        <v>207</v>
      </c>
      <c r="B223" s="1">
        <v>101</v>
      </c>
      <c r="C223">
        <v>222</v>
      </c>
      <c r="D223">
        <v>1</v>
      </c>
      <c r="E223" s="30" t="s">
        <v>415</v>
      </c>
      <c r="F223" s="29"/>
      <c r="G223" s="29"/>
    </row>
    <row r="224" spans="1:7" x14ac:dyDescent="0.25">
      <c r="A224" t="s">
        <v>207</v>
      </c>
      <c r="B224" s="1">
        <v>101</v>
      </c>
      <c r="C224">
        <v>223</v>
      </c>
      <c r="D224">
        <v>1</v>
      </c>
      <c r="E224" s="30" t="s">
        <v>415</v>
      </c>
      <c r="F224" s="29"/>
      <c r="G224" s="29"/>
    </row>
    <row r="225" spans="1:7" x14ac:dyDescent="0.25">
      <c r="A225" t="s">
        <v>207</v>
      </c>
      <c r="B225" s="1">
        <v>109</v>
      </c>
      <c r="C225">
        <v>224</v>
      </c>
      <c r="D225">
        <v>0</v>
      </c>
      <c r="E225" s="29" t="s">
        <v>395</v>
      </c>
      <c r="F225" s="29"/>
      <c r="G225" s="29"/>
    </row>
    <row r="226" spans="1:7" x14ac:dyDescent="0.25">
      <c r="A226" t="s">
        <v>207</v>
      </c>
      <c r="B226" s="1">
        <v>134</v>
      </c>
      <c r="C226">
        <v>225</v>
      </c>
      <c r="D226">
        <v>1</v>
      </c>
      <c r="E226" s="30" t="s">
        <v>421</v>
      </c>
      <c r="F226" s="29"/>
      <c r="G226" s="29"/>
    </row>
    <row r="227" spans="1:7" x14ac:dyDescent="0.25">
      <c r="A227" t="s">
        <v>207</v>
      </c>
      <c r="B227" s="1">
        <v>175</v>
      </c>
      <c r="C227">
        <v>226</v>
      </c>
      <c r="D227">
        <v>1</v>
      </c>
      <c r="E227" s="30" t="s">
        <v>427</v>
      </c>
      <c r="F227" s="33"/>
      <c r="G227" s="33"/>
    </row>
    <row r="228" spans="1:7" x14ac:dyDescent="0.25">
      <c r="A228" t="s">
        <v>207</v>
      </c>
      <c r="B228" s="1">
        <v>236</v>
      </c>
      <c r="C228">
        <v>227</v>
      </c>
      <c r="D228">
        <v>0</v>
      </c>
      <c r="E228" s="29" t="s">
        <v>395</v>
      </c>
      <c r="F228" s="29"/>
      <c r="G228" s="29"/>
    </row>
    <row r="229" spans="1:7" x14ac:dyDescent="0.25">
      <c r="A229" t="s">
        <v>207</v>
      </c>
      <c r="B229" s="1">
        <v>237</v>
      </c>
      <c r="C229">
        <v>228</v>
      </c>
      <c r="D229">
        <v>0</v>
      </c>
      <c r="E229" s="30" t="s">
        <v>463</v>
      </c>
      <c r="F229" s="29"/>
      <c r="G229" s="29"/>
    </row>
    <row r="230" spans="1:7" x14ac:dyDescent="0.25">
      <c r="A230" t="s">
        <v>207</v>
      </c>
      <c r="B230" s="1">
        <v>237</v>
      </c>
      <c r="C230">
        <v>229</v>
      </c>
      <c r="D230">
        <v>0</v>
      </c>
      <c r="E230" s="30" t="s">
        <v>463</v>
      </c>
      <c r="F230" s="29"/>
      <c r="G230" s="29"/>
    </row>
    <row r="231" spans="1:7" x14ac:dyDescent="0.25">
      <c r="A231" t="s">
        <v>207</v>
      </c>
      <c r="B231" s="1">
        <v>242</v>
      </c>
      <c r="C231">
        <v>230</v>
      </c>
      <c r="D231">
        <v>0</v>
      </c>
      <c r="E231" s="29" t="s">
        <v>395</v>
      </c>
      <c r="F231" s="29"/>
      <c r="G231" s="29"/>
    </row>
    <row r="232" spans="1:7" x14ac:dyDescent="0.25">
      <c r="A232" t="s">
        <v>207</v>
      </c>
      <c r="B232" s="1">
        <v>242</v>
      </c>
      <c r="C232">
        <v>231</v>
      </c>
      <c r="D232">
        <v>0</v>
      </c>
      <c r="E232" s="29" t="s">
        <v>395</v>
      </c>
      <c r="F232" s="29"/>
      <c r="G232" s="29"/>
    </row>
    <row r="233" spans="1:7" x14ac:dyDescent="0.25">
      <c r="A233" t="s">
        <v>207</v>
      </c>
      <c r="B233" s="1">
        <v>319</v>
      </c>
      <c r="C233">
        <v>232</v>
      </c>
      <c r="D233">
        <v>0</v>
      </c>
      <c r="E233" s="29" t="s">
        <v>397</v>
      </c>
      <c r="F233" s="29"/>
      <c r="G233" s="29"/>
    </row>
    <row r="234" spans="1:7" x14ac:dyDescent="0.25">
      <c r="A234" t="s">
        <v>207</v>
      </c>
      <c r="B234" s="1">
        <v>456</v>
      </c>
      <c r="C234">
        <v>233</v>
      </c>
      <c r="D234">
        <v>1</v>
      </c>
      <c r="E234" s="30" t="s">
        <v>473</v>
      </c>
      <c r="F234" s="32"/>
      <c r="G234" s="32"/>
    </row>
    <row r="235" spans="1:7" x14ac:dyDescent="0.25">
      <c r="A235" t="s">
        <v>207</v>
      </c>
      <c r="B235" s="1">
        <v>469</v>
      </c>
      <c r="C235">
        <v>234</v>
      </c>
      <c r="D235">
        <v>0</v>
      </c>
      <c r="E235" s="30" t="s">
        <v>474</v>
      </c>
      <c r="F235" s="29"/>
      <c r="G235" s="29"/>
    </row>
    <row r="236" spans="1:7" x14ac:dyDescent="0.25">
      <c r="A236" t="s">
        <v>214</v>
      </c>
      <c r="B236" s="1">
        <v>7</v>
      </c>
      <c r="C236">
        <v>235</v>
      </c>
      <c r="D236">
        <v>1</v>
      </c>
      <c r="E236" s="30" t="s">
        <v>466</v>
      </c>
      <c r="F236" s="32"/>
      <c r="G236" s="32"/>
    </row>
    <row r="237" spans="1:7" x14ac:dyDescent="0.25">
      <c r="A237" t="s">
        <v>214</v>
      </c>
      <c r="B237" s="1">
        <v>7</v>
      </c>
      <c r="C237">
        <v>236</v>
      </c>
      <c r="D237">
        <v>1</v>
      </c>
      <c r="E237" s="30" t="s">
        <v>467</v>
      </c>
      <c r="F237" s="29"/>
      <c r="G237" s="29"/>
    </row>
    <row r="238" spans="1:7" x14ac:dyDescent="0.25">
      <c r="A238" t="s">
        <v>214</v>
      </c>
      <c r="B238" s="1">
        <v>7</v>
      </c>
      <c r="C238">
        <v>237</v>
      </c>
      <c r="D238">
        <v>1</v>
      </c>
      <c r="E238" s="30" t="s">
        <v>468</v>
      </c>
      <c r="F238" s="29"/>
      <c r="G238" s="29"/>
    </row>
    <row r="239" spans="1:7" x14ac:dyDescent="0.25">
      <c r="A239" t="s">
        <v>214</v>
      </c>
      <c r="B239" s="1">
        <v>7</v>
      </c>
      <c r="C239">
        <v>238</v>
      </c>
      <c r="D239">
        <v>1</v>
      </c>
      <c r="E239" s="30" t="s">
        <v>469</v>
      </c>
      <c r="F239" s="29"/>
      <c r="G239" s="29"/>
    </row>
    <row r="240" spans="1:7" x14ac:dyDescent="0.25">
      <c r="A240" t="s">
        <v>214</v>
      </c>
      <c r="B240" s="1">
        <v>12</v>
      </c>
      <c r="C240">
        <v>239</v>
      </c>
      <c r="D240">
        <v>1</v>
      </c>
      <c r="E240" s="30" t="s">
        <v>392</v>
      </c>
      <c r="F240" s="29"/>
      <c r="G240" s="29"/>
    </row>
    <row r="241" spans="1:7" x14ac:dyDescent="0.25">
      <c r="A241" t="s">
        <v>214</v>
      </c>
      <c r="B241" s="1">
        <v>12</v>
      </c>
      <c r="C241">
        <v>240</v>
      </c>
      <c r="D241">
        <v>1</v>
      </c>
      <c r="E241" s="30" t="s">
        <v>393</v>
      </c>
      <c r="F241" s="29"/>
      <c r="G241" s="29"/>
    </row>
    <row r="242" spans="1:7" x14ac:dyDescent="0.25">
      <c r="A242" t="s">
        <v>214</v>
      </c>
      <c r="B242" s="1">
        <v>15</v>
      </c>
      <c r="C242">
        <v>241</v>
      </c>
      <c r="D242">
        <v>0</v>
      </c>
      <c r="E242" s="30" t="s">
        <v>454</v>
      </c>
      <c r="F242" s="29"/>
      <c r="G242" s="29"/>
    </row>
    <row r="243" spans="1:7" x14ac:dyDescent="0.25">
      <c r="A243" t="s">
        <v>214</v>
      </c>
      <c r="B243" s="1">
        <v>28</v>
      </c>
      <c r="C243">
        <v>242</v>
      </c>
      <c r="D243">
        <v>0</v>
      </c>
      <c r="E243" s="29" t="s">
        <v>397</v>
      </c>
      <c r="F243" s="29"/>
      <c r="G243" s="29"/>
    </row>
    <row r="244" spans="1:7" x14ac:dyDescent="0.25">
      <c r="A244" t="s">
        <v>214</v>
      </c>
      <c r="B244" s="1">
        <v>44</v>
      </c>
      <c r="C244">
        <v>243</v>
      </c>
      <c r="D244">
        <v>1</v>
      </c>
      <c r="E244" s="30" t="s">
        <v>399</v>
      </c>
      <c r="F244" s="29"/>
      <c r="G244" s="29"/>
    </row>
    <row r="245" spans="1:7" x14ac:dyDescent="0.25">
      <c r="A245" t="s">
        <v>214</v>
      </c>
      <c r="B245" s="1">
        <v>49</v>
      </c>
      <c r="C245">
        <v>244</v>
      </c>
      <c r="D245">
        <v>1</v>
      </c>
      <c r="E245" s="30" t="s">
        <v>400</v>
      </c>
      <c r="F245" s="29"/>
      <c r="G245" s="29"/>
    </row>
    <row r="246" spans="1:7" x14ac:dyDescent="0.25">
      <c r="A246" t="s">
        <v>214</v>
      </c>
      <c r="B246" s="1">
        <v>49</v>
      </c>
      <c r="C246">
        <v>245</v>
      </c>
      <c r="D246">
        <v>1</v>
      </c>
      <c r="E246" s="30" t="s">
        <v>401</v>
      </c>
      <c r="F246" s="29"/>
      <c r="G246" s="29"/>
    </row>
    <row r="247" spans="1:7" x14ac:dyDescent="0.25">
      <c r="A247" t="s">
        <v>214</v>
      </c>
      <c r="B247" s="1">
        <v>49</v>
      </c>
      <c r="C247">
        <v>246</v>
      </c>
      <c r="D247">
        <v>1</v>
      </c>
      <c r="E247" s="30" t="s">
        <v>402</v>
      </c>
      <c r="F247" s="29"/>
      <c r="G247" s="29"/>
    </row>
    <row r="248" spans="1:7" x14ac:dyDescent="0.25">
      <c r="A248" t="s">
        <v>214</v>
      </c>
      <c r="B248" s="1">
        <v>50</v>
      </c>
      <c r="C248">
        <v>247</v>
      </c>
      <c r="D248">
        <v>1</v>
      </c>
      <c r="E248" s="30" t="s">
        <v>404</v>
      </c>
      <c r="F248" s="29"/>
      <c r="G248" s="29"/>
    </row>
    <row r="249" spans="1:7" x14ac:dyDescent="0.25">
      <c r="A249" t="s">
        <v>214</v>
      </c>
      <c r="B249" s="1">
        <v>59</v>
      </c>
      <c r="C249">
        <v>248</v>
      </c>
      <c r="D249">
        <v>0</v>
      </c>
      <c r="E249" s="30" t="s">
        <v>405</v>
      </c>
      <c r="F249" s="29"/>
      <c r="G249" s="29"/>
    </row>
    <row r="250" spans="1:7" x14ac:dyDescent="0.25">
      <c r="A250" t="s">
        <v>214</v>
      </c>
      <c r="B250" s="1">
        <v>60</v>
      </c>
      <c r="C250">
        <v>249</v>
      </c>
      <c r="D250">
        <v>1</v>
      </c>
      <c r="E250" s="30" t="s">
        <v>406</v>
      </c>
      <c r="F250" s="29"/>
      <c r="G250" s="29"/>
    </row>
    <row r="251" spans="1:7" x14ac:dyDescent="0.25">
      <c r="A251" t="s">
        <v>214</v>
      </c>
      <c r="B251" s="1">
        <v>73</v>
      </c>
      <c r="C251">
        <v>250</v>
      </c>
      <c r="D251">
        <v>0</v>
      </c>
      <c r="E251" s="29" t="s">
        <v>395</v>
      </c>
      <c r="F251" s="29"/>
      <c r="G251" s="29"/>
    </row>
    <row r="252" spans="1:7" x14ac:dyDescent="0.25">
      <c r="A252" t="s">
        <v>214</v>
      </c>
      <c r="B252" s="1">
        <v>73</v>
      </c>
      <c r="C252">
        <v>251</v>
      </c>
      <c r="D252">
        <v>0</v>
      </c>
      <c r="E252" s="29" t="s">
        <v>395</v>
      </c>
      <c r="F252" s="29"/>
      <c r="G252" s="29"/>
    </row>
    <row r="253" spans="1:7" x14ac:dyDescent="0.25">
      <c r="A253" t="s">
        <v>214</v>
      </c>
      <c r="B253" s="1">
        <v>76</v>
      </c>
      <c r="C253">
        <v>252</v>
      </c>
      <c r="D253">
        <v>1</v>
      </c>
      <c r="E253" s="30" t="s">
        <v>410</v>
      </c>
      <c r="F253" s="29"/>
      <c r="G253" s="29"/>
    </row>
    <row r="254" spans="1:7" x14ac:dyDescent="0.25">
      <c r="A254" t="s">
        <v>214</v>
      </c>
      <c r="B254" s="1">
        <v>76</v>
      </c>
      <c r="C254">
        <v>253</v>
      </c>
      <c r="D254">
        <v>1</v>
      </c>
      <c r="E254" s="30" t="s">
        <v>411</v>
      </c>
      <c r="F254" s="29"/>
      <c r="G254" s="29"/>
    </row>
    <row r="255" spans="1:7" x14ac:dyDescent="0.25">
      <c r="A255" t="s">
        <v>214</v>
      </c>
      <c r="B255" s="1">
        <v>76</v>
      </c>
      <c r="C255">
        <v>254</v>
      </c>
      <c r="D255">
        <v>1</v>
      </c>
      <c r="E255" s="30" t="s">
        <v>412</v>
      </c>
      <c r="F255" s="29"/>
      <c r="G255" s="29"/>
    </row>
    <row r="256" spans="1:7" x14ac:dyDescent="0.25">
      <c r="A256" t="s">
        <v>214</v>
      </c>
      <c r="B256" s="1">
        <v>96</v>
      </c>
      <c r="C256">
        <v>255</v>
      </c>
      <c r="D256">
        <v>1</v>
      </c>
      <c r="E256" s="30" t="s">
        <v>413</v>
      </c>
      <c r="F256" s="29"/>
      <c r="G256" s="29"/>
    </row>
    <row r="257" spans="1:7" x14ac:dyDescent="0.25">
      <c r="A257" t="s">
        <v>214</v>
      </c>
      <c r="B257" s="1">
        <v>96</v>
      </c>
      <c r="C257">
        <v>256</v>
      </c>
      <c r="D257">
        <v>1</v>
      </c>
      <c r="E257" s="30" t="s">
        <v>413</v>
      </c>
      <c r="F257" s="29"/>
      <c r="G257" s="29"/>
    </row>
    <row r="258" spans="1:7" x14ac:dyDescent="0.25">
      <c r="A258" t="s">
        <v>214</v>
      </c>
      <c r="B258" s="1">
        <v>97</v>
      </c>
      <c r="C258">
        <v>257</v>
      </c>
      <c r="D258">
        <v>1</v>
      </c>
      <c r="E258" s="30" t="s">
        <v>414</v>
      </c>
      <c r="F258" s="32"/>
      <c r="G258" s="32"/>
    </row>
    <row r="259" spans="1:7" x14ac:dyDescent="0.25">
      <c r="A259" t="s">
        <v>214</v>
      </c>
      <c r="B259" s="1">
        <v>109</v>
      </c>
      <c r="C259">
        <v>258</v>
      </c>
      <c r="D259">
        <v>0</v>
      </c>
      <c r="E259" s="29" t="s">
        <v>395</v>
      </c>
      <c r="F259" s="29"/>
      <c r="G259" s="29"/>
    </row>
    <row r="260" spans="1:7" x14ac:dyDescent="0.25">
      <c r="A260" t="s">
        <v>214</v>
      </c>
      <c r="B260" s="1">
        <v>141</v>
      </c>
      <c r="C260">
        <v>259</v>
      </c>
      <c r="D260">
        <v>1</v>
      </c>
      <c r="E260" s="30" t="s">
        <v>423</v>
      </c>
      <c r="F260" s="29"/>
      <c r="G260" s="29"/>
    </row>
    <row r="261" spans="1:7" x14ac:dyDescent="0.25">
      <c r="A261" t="s">
        <v>214</v>
      </c>
      <c r="B261" s="1">
        <v>143</v>
      </c>
      <c r="C261">
        <v>260</v>
      </c>
      <c r="D261">
        <v>0</v>
      </c>
      <c r="E261" s="29" t="s">
        <v>397</v>
      </c>
      <c r="F261" s="29"/>
      <c r="G261" s="29"/>
    </row>
    <row r="262" spans="1:7" x14ac:dyDescent="0.25">
      <c r="A262" t="s">
        <v>214</v>
      </c>
      <c r="B262" s="1">
        <v>143</v>
      </c>
      <c r="C262">
        <v>261</v>
      </c>
      <c r="D262">
        <v>0</v>
      </c>
      <c r="E262" s="33" t="s">
        <v>476</v>
      </c>
      <c r="F262" s="33"/>
      <c r="G262" s="33"/>
    </row>
    <row r="263" spans="1:7" x14ac:dyDescent="0.25">
      <c r="A263" t="s">
        <v>214</v>
      </c>
      <c r="B263" s="1">
        <v>175</v>
      </c>
      <c r="C263">
        <v>262</v>
      </c>
      <c r="D263">
        <v>1</v>
      </c>
      <c r="E263" s="30" t="s">
        <v>427</v>
      </c>
      <c r="F263" s="29"/>
      <c r="G263" s="29"/>
    </row>
    <row r="264" spans="1:7" x14ac:dyDescent="0.25">
      <c r="A264" t="s">
        <v>214</v>
      </c>
      <c r="B264" s="1">
        <v>175</v>
      </c>
      <c r="C264">
        <v>263</v>
      </c>
      <c r="D264">
        <v>1</v>
      </c>
      <c r="E264" s="30" t="s">
        <v>427</v>
      </c>
      <c r="F264" s="29"/>
      <c r="G264" s="29"/>
    </row>
    <row r="265" spans="1:7" x14ac:dyDescent="0.25">
      <c r="A265" t="s">
        <v>214</v>
      </c>
      <c r="B265" s="1">
        <v>210</v>
      </c>
      <c r="C265">
        <v>264</v>
      </c>
      <c r="D265">
        <v>0</v>
      </c>
      <c r="E265" s="30" t="s">
        <v>428</v>
      </c>
      <c r="F265" s="29"/>
      <c r="G265" s="29"/>
    </row>
    <row r="266" spans="1:7" x14ac:dyDescent="0.25">
      <c r="A266" t="s">
        <v>214</v>
      </c>
      <c r="B266" s="1">
        <v>226</v>
      </c>
      <c r="C266">
        <v>265</v>
      </c>
      <c r="D266">
        <v>0</v>
      </c>
      <c r="E266" s="29" t="s">
        <v>395</v>
      </c>
      <c r="F266" s="29"/>
      <c r="G266" s="29"/>
    </row>
    <row r="267" spans="1:7" x14ac:dyDescent="0.25">
      <c r="A267" t="s">
        <v>214</v>
      </c>
      <c r="B267" s="1">
        <v>226</v>
      </c>
      <c r="C267">
        <v>266</v>
      </c>
      <c r="D267">
        <v>0</v>
      </c>
      <c r="E267" s="29" t="s">
        <v>395</v>
      </c>
      <c r="F267" s="29"/>
      <c r="G267" s="29"/>
    </row>
    <row r="268" spans="1:7" x14ac:dyDescent="0.25">
      <c r="A268" t="s">
        <v>214</v>
      </c>
      <c r="B268" s="1">
        <v>242</v>
      </c>
      <c r="C268">
        <v>267</v>
      </c>
      <c r="D268">
        <v>0</v>
      </c>
      <c r="E268" s="29" t="s">
        <v>395</v>
      </c>
      <c r="F268" s="29"/>
      <c r="G268" s="29"/>
    </row>
    <row r="269" spans="1:7" x14ac:dyDescent="0.25">
      <c r="A269" t="s">
        <v>214</v>
      </c>
      <c r="B269" s="1">
        <v>242</v>
      </c>
      <c r="C269">
        <v>268</v>
      </c>
      <c r="D269">
        <v>0</v>
      </c>
      <c r="E269" s="29" t="s">
        <v>395</v>
      </c>
      <c r="F269" s="29"/>
      <c r="G269" s="29"/>
    </row>
    <row r="270" spans="1:7" x14ac:dyDescent="0.25">
      <c r="A270" t="s">
        <v>214</v>
      </c>
      <c r="B270" s="1">
        <v>319</v>
      </c>
      <c r="C270">
        <v>269</v>
      </c>
      <c r="D270">
        <v>0</v>
      </c>
      <c r="E270" s="29" t="s">
        <v>397</v>
      </c>
      <c r="F270" s="29"/>
      <c r="G270" s="29"/>
    </row>
    <row r="271" spans="1:7" x14ac:dyDescent="0.25">
      <c r="A271" t="s">
        <v>214</v>
      </c>
      <c r="B271" s="1">
        <v>350</v>
      </c>
      <c r="C271">
        <v>270</v>
      </c>
      <c r="D271">
        <v>0</v>
      </c>
      <c r="E271" s="29" t="s">
        <v>395</v>
      </c>
      <c r="F271" s="29"/>
      <c r="G271" s="29"/>
    </row>
    <row r="272" spans="1:7" x14ac:dyDescent="0.25">
      <c r="A272" t="s">
        <v>214</v>
      </c>
      <c r="B272" s="1">
        <v>365</v>
      </c>
      <c r="C272">
        <v>271</v>
      </c>
      <c r="D272">
        <v>0</v>
      </c>
      <c r="E272" s="30" t="s">
        <v>435</v>
      </c>
      <c r="F272" s="29"/>
      <c r="G272" s="29"/>
    </row>
    <row r="273" spans="1:7" x14ac:dyDescent="0.25">
      <c r="A273" t="s">
        <v>214</v>
      </c>
      <c r="B273" s="1">
        <v>456</v>
      </c>
      <c r="C273">
        <v>272</v>
      </c>
      <c r="D273">
        <v>1</v>
      </c>
      <c r="E273" s="30" t="s">
        <v>473</v>
      </c>
      <c r="F273" s="32"/>
      <c r="G273" s="3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674CF-D92B-4B18-AE53-199DC9450CC0}">
  <dimension ref="A1:C6"/>
  <sheetViews>
    <sheetView topLeftCell="A6" zoomScale="70" zoomScaleNormal="70" workbookViewId="0">
      <selection activeCell="B36" sqref="B36"/>
    </sheetView>
  </sheetViews>
  <sheetFormatPr defaultRowHeight="15" x14ac:dyDescent="0.25"/>
  <cols>
    <col min="1" max="1" width="31.7109375" bestFit="1" customWidth="1"/>
    <col min="2" max="2" width="134.42578125" customWidth="1"/>
    <col min="3" max="3" width="90.28515625" customWidth="1"/>
  </cols>
  <sheetData>
    <row r="1" spans="1:3" ht="40.9" customHeight="1" x14ac:dyDescent="0.25">
      <c r="A1" s="15" t="s">
        <v>370</v>
      </c>
      <c r="B1" s="15" t="s">
        <v>371</v>
      </c>
    </row>
    <row r="2" spans="1:3" ht="30" x14ac:dyDescent="0.25">
      <c r="A2" s="16" t="s">
        <v>369</v>
      </c>
      <c r="B2" s="17" t="s">
        <v>375</v>
      </c>
    </row>
    <row r="3" spans="1:3" ht="60" x14ac:dyDescent="0.25">
      <c r="A3" s="16" t="s">
        <v>374</v>
      </c>
      <c r="B3" s="17" t="s">
        <v>380</v>
      </c>
      <c r="C3" s="20" t="s">
        <v>383</v>
      </c>
    </row>
    <row r="4" spans="1:3" ht="45" x14ac:dyDescent="0.25">
      <c r="A4" s="16" t="s">
        <v>372</v>
      </c>
      <c r="B4" s="17" t="s">
        <v>373</v>
      </c>
      <c r="C4" s="20" t="s">
        <v>379</v>
      </c>
    </row>
    <row r="5" spans="1:3" ht="45" x14ac:dyDescent="0.25">
      <c r="A5" s="16" t="s">
        <v>381</v>
      </c>
      <c r="B5" s="21" t="s">
        <v>382</v>
      </c>
      <c r="C5" s="20" t="s">
        <v>491</v>
      </c>
    </row>
    <row r="6" spans="1:3" ht="60" x14ac:dyDescent="0.25">
      <c r="A6" s="34" t="s">
        <v>479</v>
      </c>
      <c r="B6" s="21" t="s">
        <v>480</v>
      </c>
      <c r="C6" s="20" t="s">
        <v>490</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82F68-E891-4A43-B108-C285822A61FC}">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41518-DCA0-460E-8B7E-A569D8FB2810}">
  <dimension ref="A1:B106"/>
  <sheetViews>
    <sheetView topLeftCell="A7" workbookViewId="0">
      <selection activeCell="B37" sqref="B37"/>
    </sheetView>
  </sheetViews>
  <sheetFormatPr defaultRowHeight="15" x14ac:dyDescent="0.25"/>
  <sheetData>
    <row r="1" spans="1:1" x14ac:dyDescent="0.25">
      <c r="A1" s="22">
        <v>1</v>
      </c>
    </row>
    <row r="2" spans="1:1" x14ac:dyDescent="0.25">
      <c r="A2" s="22">
        <v>2</v>
      </c>
    </row>
    <row r="3" spans="1:1" x14ac:dyDescent="0.25">
      <c r="A3" s="22">
        <v>3</v>
      </c>
    </row>
    <row r="4" spans="1:1" x14ac:dyDescent="0.25">
      <c r="A4">
        <v>4</v>
      </c>
    </row>
    <row r="5" spans="1:1" x14ac:dyDescent="0.25">
      <c r="A5" s="1">
        <v>5</v>
      </c>
    </row>
    <row r="6" spans="1:1" x14ac:dyDescent="0.25">
      <c r="A6">
        <v>6</v>
      </c>
    </row>
    <row r="7" spans="1:1" x14ac:dyDescent="0.25">
      <c r="A7">
        <v>7</v>
      </c>
    </row>
    <row r="8" spans="1:1" x14ac:dyDescent="0.25">
      <c r="A8">
        <v>8</v>
      </c>
    </row>
    <row r="9" spans="1:1" x14ac:dyDescent="0.25">
      <c r="A9" s="22">
        <v>9</v>
      </c>
    </row>
    <row r="10" spans="1:1" x14ac:dyDescent="0.25">
      <c r="A10" s="22">
        <v>10</v>
      </c>
    </row>
    <row r="11" spans="1:1" x14ac:dyDescent="0.25">
      <c r="A11" s="22">
        <v>11</v>
      </c>
    </row>
    <row r="12" spans="1:1" x14ac:dyDescent="0.25">
      <c r="A12" s="22">
        <v>12</v>
      </c>
    </row>
    <row r="13" spans="1:1" x14ac:dyDescent="0.25">
      <c r="A13" s="22">
        <v>13</v>
      </c>
    </row>
    <row r="14" spans="1:1" x14ac:dyDescent="0.25">
      <c r="A14" s="22">
        <v>14</v>
      </c>
    </row>
    <row r="15" spans="1:1" x14ac:dyDescent="0.25">
      <c r="A15" s="1">
        <v>15</v>
      </c>
    </row>
    <row r="16" spans="1:1" x14ac:dyDescent="0.25">
      <c r="A16" s="22">
        <v>16</v>
      </c>
    </row>
    <row r="17" spans="1:1" x14ac:dyDescent="0.25">
      <c r="A17" s="22">
        <v>17</v>
      </c>
    </row>
    <row r="18" spans="1:1" x14ac:dyDescent="0.25">
      <c r="A18" s="22">
        <v>18</v>
      </c>
    </row>
    <row r="19" spans="1:1" x14ac:dyDescent="0.25">
      <c r="A19" s="22">
        <v>19</v>
      </c>
    </row>
    <row r="20" spans="1:1" x14ac:dyDescent="0.25">
      <c r="A20" s="22">
        <v>20</v>
      </c>
    </row>
    <row r="21" spans="1:1" x14ac:dyDescent="0.25">
      <c r="A21" s="1">
        <v>21</v>
      </c>
    </row>
    <row r="22" spans="1:1" x14ac:dyDescent="0.25">
      <c r="A22" s="1">
        <v>22</v>
      </c>
    </row>
    <row r="23" spans="1:1" x14ac:dyDescent="0.25">
      <c r="A23" s="1">
        <v>23</v>
      </c>
    </row>
    <row r="24" spans="1:1" x14ac:dyDescent="0.25">
      <c r="A24" s="1">
        <v>24</v>
      </c>
    </row>
    <row r="25" spans="1:1" x14ac:dyDescent="0.25">
      <c r="A25" s="1">
        <v>25</v>
      </c>
    </row>
    <row r="26" spans="1:1" x14ac:dyDescent="0.25">
      <c r="A26" s="22">
        <v>26</v>
      </c>
    </row>
    <row r="27" spans="1:1" x14ac:dyDescent="0.25">
      <c r="A27" s="22">
        <v>27</v>
      </c>
    </row>
    <row r="28" spans="1:1" x14ac:dyDescent="0.25">
      <c r="A28" s="1">
        <v>28</v>
      </c>
    </row>
    <row r="29" spans="1:1" x14ac:dyDescent="0.25">
      <c r="A29" s="22">
        <v>29</v>
      </c>
    </row>
    <row r="30" spans="1:1" x14ac:dyDescent="0.25">
      <c r="A30" s="22">
        <v>30</v>
      </c>
    </row>
    <row r="31" spans="1:1" x14ac:dyDescent="0.25">
      <c r="A31" s="22">
        <v>31</v>
      </c>
    </row>
    <row r="32" spans="1:1" x14ac:dyDescent="0.25">
      <c r="A32" s="22">
        <v>32</v>
      </c>
    </row>
    <row r="33" spans="1:2" x14ac:dyDescent="0.25">
      <c r="A33" s="1">
        <v>33</v>
      </c>
    </row>
    <row r="34" spans="1:2" x14ac:dyDescent="0.25">
      <c r="A34" s="22">
        <v>34</v>
      </c>
    </row>
    <row r="35" spans="1:2" x14ac:dyDescent="0.25">
      <c r="A35">
        <v>35</v>
      </c>
    </row>
    <row r="36" spans="1:2" x14ac:dyDescent="0.25">
      <c r="A36" s="22">
        <v>37</v>
      </c>
      <c r="B36" t="s">
        <v>548</v>
      </c>
    </row>
    <row r="37" spans="1:2" x14ac:dyDescent="0.25">
      <c r="A37" s="22">
        <v>38</v>
      </c>
    </row>
    <row r="38" spans="1:2" x14ac:dyDescent="0.25">
      <c r="A38" s="22">
        <v>39</v>
      </c>
    </row>
    <row r="39" spans="1:2" x14ac:dyDescent="0.25">
      <c r="A39" s="22">
        <v>40</v>
      </c>
    </row>
    <row r="40" spans="1:2" x14ac:dyDescent="0.25">
      <c r="A40" s="22">
        <v>41</v>
      </c>
    </row>
    <row r="41" spans="1:2" x14ac:dyDescent="0.25">
      <c r="A41" s="22">
        <v>42</v>
      </c>
    </row>
    <row r="42" spans="1:2" x14ac:dyDescent="0.25">
      <c r="A42" s="22">
        <v>43</v>
      </c>
    </row>
    <row r="43" spans="1:2" x14ac:dyDescent="0.25">
      <c r="A43" s="22">
        <v>44</v>
      </c>
    </row>
    <row r="44" spans="1:2" x14ac:dyDescent="0.25">
      <c r="A44">
        <v>45</v>
      </c>
    </row>
    <row r="45" spans="1:2" x14ac:dyDescent="0.25">
      <c r="A45">
        <v>46</v>
      </c>
    </row>
    <row r="46" spans="1:2" x14ac:dyDescent="0.25">
      <c r="A46" s="22">
        <v>47</v>
      </c>
    </row>
    <row r="47" spans="1:2" x14ac:dyDescent="0.25">
      <c r="A47" s="22">
        <v>48</v>
      </c>
    </row>
    <row r="48" spans="1:2" x14ac:dyDescent="0.25">
      <c r="A48">
        <v>49</v>
      </c>
    </row>
    <row r="49" spans="1:1" x14ac:dyDescent="0.25">
      <c r="A49">
        <v>50</v>
      </c>
    </row>
    <row r="50" spans="1:1" x14ac:dyDescent="0.25">
      <c r="A50">
        <v>51</v>
      </c>
    </row>
    <row r="51" spans="1:1" x14ac:dyDescent="0.25">
      <c r="A51">
        <v>52</v>
      </c>
    </row>
    <row r="52" spans="1:1" x14ac:dyDescent="0.25">
      <c r="A52" s="22">
        <v>53</v>
      </c>
    </row>
    <row r="53" spans="1:1" x14ac:dyDescent="0.25">
      <c r="A53">
        <v>54</v>
      </c>
    </row>
    <row r="54" spans="1:1" x14ac:dyDescent="0.25">
      <c r="A54">
        <v>55</v>
      </c>
    </row>
    <row r="55" spans="1:1" x14ac:dyDescent="0.25">
      <c r="A55">
        <v>56</v>
      </c>
    </row>
    <row r="56" spans="1:1" x14ac:dyDescent="0.25">
      <c r="A56">
        <v>57</v>
      </c>
    </row>
    <row r="57" spans="1:1" x14ac:dyDescent="0.25">
      <c r="A57">
        <v>58</v>
      </c>
    </row>
    <row r="58" spans="1:1" x14ac:dyDescent="0.25">
      <c r="A58">
        <v>59</v>
      </c>
    </row>
    <row r="59" spans="1:1" x14ac:dyDescent="0.25">
      <c r="A59">
        <v>60</v>
      </c>
    </row>
    <row r="60" spans="1:1" x14ac:dyDescent="0.25">
      <c r="A60" s="1">
        <v>61</v>
      </c>
    </row>
    <row r="61" spans="1:1" x14ac:dyDescent="0.25">
      <c r="A61">
        <v>62</v>
      </c>
    </row>
    <row r="62" spans="1:1" x14ac:dyDescent="0.25">
      <c r="A62">
        <v>63</v>
      </c>
    </row>
    <row r="63" spans="1:1" x14ac:dyDescent="0.25">
      <c r="A63" s="1">
        <v>64</v>
      </c>
    </row>
    <row r="64" spans="1:1" x14ac:dyDescent="0.25">
      <c r="A64">
        <v>65</v>
      </c>
    </row>
    <row r="65" spans="1:1" x14ac:dyDescent="0.25">
      <c r="A65">
        <v>66</v>
      </c>
    </row>
    <row r="66" spans="1:1" x14ac:dyDescent="0.25">
      <c r="A66">
        <v>67</v>
      </c>
    </row>
    <row r="67" spans="1:1" x14ac:dyDescent="0.25">
      <c r="A67" s="1">
        <v>68</v>
      </c>
    </row>
    <row r="68" spans="1:1" x14ac:dyDescent="0.25">
      <c r="A68">
        <v>69</v>
      </c>
    </row>
    <row r="69" spans="1:1" x14ac:dyDescent="0.25">
      <c r="A69" s="1">
        <v>70</v>
      </c>
    </row>
    <row r="70" spans="1:1" x14ac:dyDescent="0.25">
      <c r="A70">
        <v>71</v>
      </c>
    </row>
    <row r="71" spans="1:1" x14ac:dyDescent="0.25">
      <c r="A71">
        <v>72</v>
      </c>
    </row>
    <row r="72" spans="1:1" x14ac:dyDescent="0.25">
      <c r="A72">
        <v>73</v>
      </c>
    </row>
    <row r="73" spans="1:1" x14ac:dyDescent="0.25">
      <c r="A73">
        <v>74</v>
      </c>
    </row>
    <row r="74" spans="1:1" x14ac:dyDescent="0.25">
      <c r="A74" s="22">
        <v>75</v>
      </c>
    </row>
    <row r="75" spans="1:1" x14ac:dyDescent="0.25">
      <c r="A75" s="22">
        <v>76</v>
      </c>
    </row>
    <row r="76" spans="1:1" x14ac:dyDescent="0.25">
      <c r="A76">
        <v>77</v>
      </c>
    </row>
    <row r="77" spans="1:1" x14ac:dyDescent="0.25">
      <c r="A77">
        <v>78</v>
      </c>
    </row>
    <row r="78" spans="1:1" x14ac:dyDescent="0.25">
      <c r="A78">
        <v>79</v>
      </c>
    </row>
    <row r="79" spans="1:1" x14ac:dyDescent="0.25">
      <c r="A79" s="22">
        <v>80</v>
      </c>
    </row>
    <row r="80" spans="1:1" x14ac:dyDescent="0.25">
      <c r="A80" s="22">
        <v>81</v>
      </c>
    </row>
    <row r="81" spans="1:1" x14ac:dyDescent="0.25">
      <c r="A81" s="22">
        <v>82</v>
      </c>
    </row>
    <row r="82" spans="1:1" x14ac:dyDescent="0.25">
      <c r="A82">
        <v>83</v>
      </c>
    </row>
    <row r="83" spans="1:1" x14ac:dyDescent="0.25">
      <c r="A83" s="1">
        <v>84</v>
      </c>
    </row>
    <row r="84" spans="1:1" x14ac:dyDescent="0.25">
      <c r="A84">
        <v>85</v>
      </c>
    </row>
    <row r="85" spans="1:1" x14ac:dyDescent="0.25">
      <c r="A85" s="1">
        <v>86</v>
      </c>
    </row>
    <row r="86" spans="1:1" x14ac:dyDescent="0.25">
      <c r="A86">
        <v>87</v>
      </c>
    </row>
    <row r="87" spans="1:1" x14ac:dyDescent="0.25">
      <c r="A87" s="1">
        <v>88</v>
      </c>
    </row>
    <row r="88" spans="1:1" x14ac:dyDescent="0.25">
      <c r="A88" s="1">
        <v>89</v>
      </c>
    </row>
    <row r="89" spans="1:1" x14ac:dyDescent="0.25">
      <c r="A89" s="1">
        <v>90</v>
      </c>
    </row>
    <row r="90" spans="1:1" x14ac:dyDescent="0.25">
      <c r="A90">
        <v>91</v>
      </c>
    </row>
    <row r="91" spans="1:1" x14ac:dyDescent="0.25">
      <c r="A91">
        <v>92</v>
      </c>
    </row>
    <row r="92" spans="1:1" x14ac:dyDescent="0.25">
      <c r="A92" s="22">
        <v>93</v>
      </c>
    </row>
    <row r="93" spans="1:1" x14ac:dyDescent="0.25">
      <c r="A93" s="22">
        <v>94</v>
      </c>
    </row>
    <row r="94" spans="1:1" x14ac:dyDescent="0.25">
      <c r="A94" s="22">
        <v>95</v>
      </c>
    </row>
    <row r="95" spans="1:1" x14ac:dyDescent="0.25">
      <c r="A95">
        <v>96</v>
      </c>
    </row>
    <row r="96" spans="1:1" x14ac:dyDescent="0.25">
      <c r="A96" s="1">
        <v>97</v>
      </c>
    </row>
    <row r="97" spans="1:1" x14ac:dyDescent="0.25">
      <c r="A97" s="1">
        <v>98</v>
      </c>
    </row>
    <row r="98" spans="1:1" x14ac:dyDescent="0.25">
      <c r="A98" s="22">
        <v>99</v>
      </c>
    </row>
    <row r="99" spans="1:1" x14ac:dyDescent="0.25">
      <c r="A99">
        <v>100</v>
      </c>
    </row>
    <row r="100" spans="1:1" x14ac:dyDescent="0.25">
      <c r="A100">
        <v>101</v>
      </c>
    </row>
    <row r="101" spans="1:1" x14ac:dyDescent="0.25">
      <c r="A101">
        <v>102</v>
      </c>
    </row>
    <row r="102" spans="1:1" x14ac:dyDescent="0.25">
      <c r="A102">
        <v>103</v>
      </c>
    </row>
    <row r="103" spans="1:1" x14ac:dyDescent="0.25">
      <c r="A103" s="22">
        <v>104</v>
      </c>
    </row>
    <row r="104" spans="1:1" x14ac:dyDescent="0.25">
      <c r="A104" s="1">
        <v>105</v>
      </c>
    </row>
    <row r="105" spans="1:1" x14ac:dyDescent="0.25">
      <c r="A105" s="1">
        <v>106</v>
      </c>
    </row>
    <row r="106" spans="1:1" x14ac:dyDescent="0.25">
      <c r="A106">
        <v>107</v>
      </c>
    </row>
  </sheetData>
  <sortState ref="A1:A305">
    <sortCondition ref="A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22087-1910-493E-9370-1623D1857728}">
  <dimension ref="A1:CS312"/>
  <sheetViews>
    <sheetView zoomScale="90" zoomScaleNormal="90" workbookViewId="0">
      <pane xSplit="1" topLeftCell="B1" activePane="topRight" state="frozen"/>
      <selection pane="topRight" activeCell="AA231" sqref="AA231"/>
    </sheetView>
  </sheetViews>
  <sheetFormatPr defaultRowHeight="15" x14ac:dyDescent="0.25"/>
  <cols>
    <col min="12" max="12" width="19.7109375" customWidth="1"/>
    <col min="13" max="13" width="11.28515625" bestFit="1" customWidth="1"/>
    <col min="14" max="14" width="24.85546875" bestFit="1" customWidth="1"/>
    <col min="15" max="15" width="29.28515625" bestFit="1" customWidth="1"/>
    <col min="16" max="16" width="29.28515625" customWidth="1"/>
    <col min="17" max="17" width="18.140625" bestFit="1" customWidth="1"/>
    <col min="18" max="18" width="17.28515625" bestFit="1" customWidth="1"/>
    <col min="19" max="19" width="17.28515625" customWidth="1"/>
    <col min="36" max="36" width="13.42578125" bestFit="1" customWidth="1"/>
  </cols>
  <sheetData>
    <row r="1" spans="1:73" x14ac:dyDescent="0.25">
      <c r="A1" t="s">
        <v>215</v>
      </c>
      <c r="B1" t="s">
        <v>112</v>
      </c>
      <c r="C1" t="s">
        <v>113</v>
      </c>
      <c r="D1" t="s">
        <v>1</v>
      </c>
      <c r="E1" t="s">
        <v>115</v>
      </c>
      <c r="F1" t="s">
        <v>2</v>
      </c>
      <c r="G1" t="s">
        <v>118</v>
      </c>
      <c r="H1" t="s">
        <v>3</v>
      </c>
      <c r="I1" t="s">
        <v>4</v>
      </c>
      <c r="J1" t="s">
        <v>5</v>
      </c>
      <c r="K1" t="s">
        <v>6</v>
      </c>
      <c r="L1" t="s">
        <v>353</v>
      </c>
      <c r="M1" t="s">
        <v>234</v>
      </c>
      <c r="N1" t="s">
        <v>312</v>
      </c>
      <c r="O1" t="s">
        <v>358</v>
      </c>
      <c r="P1" t="s">
        <v>359</v>
      </c>
      <c r="Q1" t="s">
        <v>217</v>
      </c>
      <c r="R1" t="s">
        <v>216</v>
      </c>
      <c r="S1" t="s">
        <v>356</v>
      </c>
      <c r="T1" t="s">
        <v>0</v>
      </c>
      <c r="U1" t="s">
        <v>7</v>
      </c>
      <c r="V1" t="s">
        <v>8</v>
      </c>
      <c r="W1" t="s">
        <v>9</v>
      </c>
      <c r="X1" t="s">
        <v>10</v>
      </c>
      <c r="Y1" t="s">
        <v>11</v>
      </c>
      <c r="Z1" t="s">
        <v>12</v>
      </c>
      <c r="AA1" t="s">
        <v>13</v>
      </c>
      <c r="AB1" t="s">
        <v>14</v>
      </c>
      <c r="AC1" t="s">
        <v>15</v>
      </c>
      <c r="AD1" t="s">
        <v>16</v>
      </c>
      <c r="AE1" t="s">
        <v>17</v>
      </c>
      <c r="AF1" t="s">
        <v>18</v>
      </c>
      <c r="AG1" t="s">
        <v>7</v>
      </c>
      <c r="AH1" t="s">
        <v>8</v>
      </c>
      <c r="AI1" t="s">
        <v>9</v>
      </c>
      <c r="AJ1" t="s">
        <v>10</v>
      </c>
      <c r="AK1" t="s">
        <v>11</v>
      </c>
      <c r="AL1" t="s">
        <v>12</v>
      </c>
      <c r="AM1" t="s">
        <v>13</v>
      </c>
      <c r="AN1" t="s">
        <v>14</v>
      </c>
      <c r="AO1" t="s">
        <v>15</v>
      </c>
      <c r="AP1" t="s">
        <v>16</v>
      </c>
      <c r="AQ1" t="s">
        <v>17</v>
      </c>
      <c r="AR1" t="s">
        <v>18</v>
      </c>
      <c r="AS1" t="s">
        <v>7</v>
      </c>
      <c r="AT1" t="s">
        <v>8</v>
      </c>
      <c r="AU1" t="s">
        <v>9</v>
      </c>
      <c r="AV1" t="s">
        <v>10</v>
      </c>
      <c r="AW1" t="s">
        <v>11</v>
      </c>
      <c r="AX1" t="s">
        <v>12</v>
      </c>
      <c r="AY1" t="s">
        <v>13</v>
      </c>
      <c r="AZ1" t="s">
        <v>14</v>
      </c>
      <c r="BA1" t="s">
        <v>15</v>
      </c>
      <c r="BB1" t="s">
        <v>16</v>
      </c>
      <c r="BC1" t="s">
        <v>17</v>
      </c>
      <c r="BD1" t="s">
        <v>18</v>
      </c>
      <c r="BE1" t="s">
        <v>7</v>
      </c>
      <c r="BF1" t="s">
        <v>8</v>
      </c>
      <c r="BG1" t="s">
        <v>9</v>
      </c>
      <c r="BH1" t="s">
        <v>10</v>
      </c>
      <c r="BI1" t="s">
        <v>11</v>
      </c>
      <c r="BJ1" t="s">
        <v>12</v>
      </c>
      <c r="BK1" t="s">
        <v>13</v>
      </c>
      <c r="BL1" t="s">
        <v>14</v>
      </c>
      <c r="BM1" t="s">
        <v>15</v>
      </c>
      <c r="BN1" t="s">
        <v>16</v>
      </c>
      <c r="BO1" t="s">
        <v>17</v>
      </c>
      <c r="BP1" t="s">
        <v>18</v>
      </c>
      <c r="BQ1" t="s">
        <v>7</v>
      </c>
      <c r="BR1" t="s">
        <v>8</v>
      </c>
      <c r="BS1" t="s">
        <v>9</v>
      </c>
      <c r="BT1" t="s">
        <v>10</v>
      </c>
      <c r="BU1" t="s">
        <v>11</v>
      </c>
    </row>
    <row r="2" spans="1:73" x14ac:dyDescent="0.25">
      <c r="A2">
        <v>12</v>
      </c>
      <c r="B2">
        <v>2</v>
      </c>
      <c r="C2">
        <v>3</v>
      </c>
      <c r="D2" t="s">
        <v>19</v>
      </c>
      <c r="E2">
        <v>3</v>
      </c>
      <c r="F2" t="s">
        <v>30</v>
      </c>
      <c r="G2">
        <v>54</v>
      </c>
      <c r="J2" t="s">
        <v>21</v>
      </c>
      <c r="K2" t="s">
        <v>114</v>
      </c>
      <c r="L2">
        <v>0</v>
      </c>
      <c r="M2">
        <v>1</v>
      </c>
      <c r="N2">
        <v>1</v>
      </c>
      <c r="O2">
        <v>24</v>
      </c>
      <c r="P2">
        <v>12</v>
      </c>
      <c r="Q2" s="9" t="s">
        <v>218</v>
      </c>
      <c r="R2" s="9" t="s">
        <v>219</v>
      </c>
      <c r="S2" s="9" t="s">
        <v>360</v>
      </c>
      <c r="T2" t="s">
        <v>116</v>
      </c>
      <c r="U2">
        <v>1.98</v>
      </c>
      <c r="V2">
        <v>2.12</v>
      </c>
      <c r="W2">
        <v>3.58</v>
      </c>
      <c r="X2">
        <v>3.5</v>
      </c>
      <c r="Y2">
        <v>5.64</v>
      </c>
      <c r="Z2">
        <v>5.0599999999999996</v>
      </c>
      <c r="AA2">
        <v>4.57</v>
      </c>
      <c r="AB2">
        <v>4.24</v>
      </c>
      <c r="AC2">
        <v>6.1199999999999992</v>
      </c>
      <c r="AD2">
        <v>6.71</v>
      </c>
      <c r="AE2">
        <v>5.7450000000000001</v>
      </c>
      <c r="AF2">
        <v>9.8550000000000004</v>
      </c>
      <c r="AW2" s="1"/>
      <c r="AX2" s="1"/>
      <c r="AY2" s="1"/>
      <c r="AZ2" s="1"/>
      <c r="BA2" s="1"/>
      <c r="BB2" s="1"/>
      <c r="BC2" s="1"/>
      <c r="BD2" s="1"/>
      <c r="BE2" s="1"/>
      <c r="BF2" s="1"/>
      <c r="BG2" s="1"/>
      <c r="BH2" s="1"/>
      <c r="BI2" s="1"/>
    </row>
    <row r="3" spans="1:73" x14ac:dyDescent="0.25">
      <c r="A3">
        <v>12</v>
      </c>
      <c r="B3">
        <v>2</v>
      </c>
      <c r="C3">
        <v>3</v>
      </c>
      <c r="D3" t="s">
        <v>19</v>
      </c>
      <c r="E3">
        <v>4</v>
      </c>
      <c r="F3" t="s">
        <v>30</v>
      </c>
      <c r="G3">
        <v>54</v>
      </c>
      <c r="J3" t="s">
        <v>22</v>
      </c>
      <c r="K3" t="s">
        <v>114</v>
      </c>
      <c r="L3">
        <v>0</v>
      </c>
      <c r="M3">
        <v>1</v>
      </c>
      <c r="N3">
        <v>1</v>
      </c>
      <c r="O3">
        <v>24</v>
      </c>
      <c r="P3">
        <v>12</v>
      </c>
      <c r="Q3" s="9" t="s">
        <v>218</v>
      </c>
      <c r="R3" s="9" t="s">
        <v>219</v>
      </c>
      <c r="S3" s="9" t="s">
        <v>360</v>
      </c>
      <c r="T3" t="s">
        <v>116</v>
      </c>
      <c r="U3">
        <v>4</v>
      </c>
      <c r="V3">
        <v>9.1</v>
      </c>
      <c r="W3">
        <v>1.68</v>
      </c>
      <c r="X3">
        <v>2.9749999999999996</v>
      </c>
      <c r="Y3">
        <v>4.58</v>
      </c>
      <c r="Z3">
        <v>13.765000000000001</v>
      </c>
      <c r="AA3">
        <v>18.78</v>
      </c>
      <c r="AB3">
        <v>6.66</v>
      </c>
      <c r="AC3">
        <v>5.7149999999999999</v>
      </c>
      <c r="AD3">
        <v>3.8</v>
      </c>
      <c r="AE3">
        <v>3.7399999999999998</v>
      </c>
      <c r="AF3">
        <v>3.5750000000000002</v>
      </c>
      <c r="BG3" s="1"/>
      <c r="BH3" s="1"/>
      <c r="BI3" s="1"/>
    </row>
    <row r="4" spans="1:73" x14ac:dyDescent="0.25">
      <c r="A4">
        <v>14</v>
      </c>
      <c r="B4">
        <v>3</v>
      </c>
      <c r="C4">
        <v>4</v>
      </c>
      <c r="D4" t="s">
        <v>23</v>
      </c>
      <c r="E4">
        <v>5</v>
      </c>
      <c r="F4" t="s">
        <v>20</v>
      </c>
      <c r="H4">
        <v>9.2822999999999993</v>
      </c>
      <c r="I4">
        <v>79.277199999999993</v>
      </c>
      <c r="J4" t="s">
        <v>24</v>
      </c>
      <c r="K4" t="s">
        <v>117</v>
      </c>
      <c r="L4">
        <v>0</v>
      </c>
      <c r="M4">
        <v>0</v>
      </c>
      <c r="N4">
        <v>0</v>
      </c>
      <c r="O4">
        <v>21</v>
      </c>
      <c r="P4">
        <v>12</v>
      </c>
      <c r="Q4" s="9" t="s">
        <v>221</v>
      </c>
      <c r="R4" s="9" t="s">
        <v>223</v>
      </c>
      <c r="S4" s="9" t="s">
        <v>360</v>
      </c>
      <c r="T4" t="s">
        <v>116</v>
      </c>
      <c r="U4">
        <v>2.2349999999999999</v>
      </c>
      <c r="V4">
        <v>2.0099999999999998</v>
      </c>
      <c r="W4">
        <v>1.98</v>
      </c>
      <c r="X4">
        <v>1.47</v>
      </c>
      <c r="Y4">
        <v>0.92500000000000004</v>
      </c>
      <c r="Z4">
        <v>0.85499999999999998</v>
      </c>
      <c r="AA4">
        <v>1.06</v>
      </c>
      <c r="AB4">
        <v>0.88500000000000001</v>
      </c>
      <c r="AC4">
        <v>0.8</v>
      </c>
      <c r="AD4">
        <v>0.75</v>
      </c>
      <c r="AE4">
        <v>1.8499999999999999</v>
      </c>
      <c r="AF4">
        <v>3.87</v>
      </c>
      <c r="AW4" s="1"/>
      <c r="AX4" s="1"/>
      <c r="BG4" s="1"/>
      <c r="BH4" s="1"/>
    </row>
    <row r="5" spans="1:73" x14ac:dyDescent="0.25">
      <c r="A5">
        <v>14</v>
      </c>
      <c r="B5">
        <v>3</v>
      </c>
      <c r="C5">
        <v>4</v>
      </c>
      <c r="D5" t="s">
        <v>23</v>
      </c>
      <c r="E5">
        <v>6</v>
      </c>
      <c r="F5" t="s">
        <v>20</v>
      </c>
      <c r="H5">
        <v>9.2822999999999993</v>
      </c>
      <c r="I5">
        <v>79.277199999999993</v>
      </c>
      <c r="J5" t="s">
        <v>25</v>
      </c>
      <c r="K5" t="s">
        <v>117</v>
      </c>
      <c r="L5">
        <v>0</v>
      </c>
      <c r="M5">
        <v>0</v>
      </c>
      <c r="N5">
        <v>0</v>
      </c>
      <c r="O5">
        <v>21</v>
      </c>
      <c r="P5">
        <v>12</v>
      </c>
      <c r="Q5" s="9" t="s">
        <v>221</v>
      </c>
      <c r="R5" s="9" t="s">
        <v>223</v>
      </c>
      <c r="S5" s="9" t="s">
        <v>360</v>
      </c>
      <c r="T5" t="s">
        <v>116</v>
      </c>
      <c r="U5">
        <v>1.085</v>
      </c>
      <c r="V5">
        <v>1.83</v>
      </c>
      <c r="W5">
        <v>2.5</v>
      </c>
      <c r="X5">
        <v>3.5</v>
      </c>
      <c r="Y5">
        <v>4.9649999999999999</v>
      </c>
      <c r="Z5">
        <v>4.665</v>
      </c>
      <c r="AA5">
        <v>1.625</v>
      </c>
      <c r="AB5">
        <v>2.5</v>
      </c>
      <c r="AC5">
        <v>2.5</v>
      </c>
      <c r="AD5">
        <v>2</v>
      </c>
      <c r="AE5">
        <v>2</v>
      </c>
      <c r="AF5">
        <v>3.83</v>
      </c>
      <c r="BH5" s="1"/>
    </row>
    <row r="6" spans="1:73" x14ac:dyDescent="0.25">
      <c r="A6">
        <v>14</v>
      </c>
      <c r="B6">
        <v>3</v>
      </c>
      <c r="C6">
        <v>4</v>
      </c>
      <c r="D6" t="s">
        <v>23</v>
      </c>
      <c r="E6">
        <v>7</v>
      </c>
      <c r="F6" t="s">
        <v>20</v>
      </c>
      <c r="H6">
        <v>9.2822999999999993</v>
      </c>
      <c r="I6">
        <v>79.277199999999993</v>
      </c>
      <c r="J6" t="s">
        <v>26</v>
      </c>
      <c r="K6" t="s">
        <v>117</v>
      </c>
      <c r="L6">
        <v>0</v>
      </c>
      <c r="M6">
        <v>0</v>
      </c>
      <c r="N6">
        <v>0</v>
      </c>
      <c r="O6">
        <v>21</v>
      </c>
      <c r="P6">
        <v>12</v>
      </c>
      <c r="Q6" s="9" t="s">
        <v>221</v>
      </c>
      <c r="R6" s="9" t="s">
        <v>223</v>
      </c>
      <c r="S6" s="9" t="s">
        <v>360</v>
      </c>
      <c r="T6" t="s">
        <v>116</v>
      </c>
      <c r="U6">
        <v>2.585</v>
      </c>
      <c r="V6">
        <v>3.33</v>
      </c>
      <c r="W6">
        <v>5.17</v>
      </c>
      <c r="X6">
        <v>7.17</v>
      </c>
      <c r="Y6">
        <v>3.8</v>
      </c>
      <c r="Z6">
        <v>2.25</v>
      </c>
      <c r="AA6">
        <v>1.2</v>
      </c>
      <c r="AB6">
        <v>1.335</v>
      </c>
      <c r="AC6">
        <v>1.335</v>
      </c>
      <c r="AD6">
        <v>2.165</v>
      </c>
      <c r="AE6">
        <v>2.585</v>
      </c>
      <c r="AF6">
        <v>3</v>
      </c>
      <c r="BH6" s="1"/>
    </row>
    <row r="7" spans="1:73" x14ac:dyDescent="0.25">
      <c r="A7">
        <v>21</v>
      </c>
      <c r="B7">
        <v>5</v>
      </c>
      <c r="C7">
        <v>6</v>
      </c>
      <c r="D7" t="s">
        <v>27</v>
      </c>
      <c r="E7">
        <v>8</v>
      </c>
      <c r="F7" t="s">
        <v>20</v>
      </c>
      <c r="H7" s="1">
        <v>26.2088</v>
      </c>
      <c r="I7" s="1">
        <v>90.266999999999996</v>
      </c>
      <c r="J7" t="s">
        <v>28</v>
      </c>
      <c r="K7" t="s">
        <v>119</v>
      </c>
      <c r="L7">
        <v>1</v>
      </c>
      <c r="M7">
        <v>0</v>
      </c>
      <c r="N7">
        <v>1</v>
      </c>
      <c r="O7">
        <v>12</v>
      </c>
      <c r="P7">
        <v>12</v>
      </c>
      <c r="Q7" s="9" t="s">
        <v>245</v>
      </c>
      <c r="R7" s="9" t="s">
        <v>246</v>
      </c>
      <c r="S7" s="9" t="s">
        <v>361</v>
      </c>
      <c r="T7" t="s">
        <v>116</v>
      </c>
      <c r="U7">
        <v>0</v>
      </c>
      <c r="V7">
        <v>0</v>
      </c>
      <c r="W7">
        <v>0</v>
      </c>
      <c r="X7">
        <v>10</v>
      </c>
      <c r="Y7">
        <v>4</v>
      </c>
      <c r="Z7">
        <v>4</v>
      </c>
      <c r="AA7">
        <v>1</v>
      </c>
      <c r="AB7">
        <v>0</v>
      </c>
      <c r="AC7">
        <v>0</v>
      </c>
      <c r="AD7">
        <v>0</v>
      </c>
      <c r="AE7">
        <v>0</v>
      </c>
      <c r="AF7">
        <v>0</v>
      </c>
      <c r="AW7" s="1"/>
      <c r="AX7" s="1"/>
      <c r="AY7" s="1"/>
      <c r="AZ7" s="1"/>
      <c r="BA7" s="1"/>
      <c r="BB7" s="1"/>
      <c r="BC7" s="1"/>
      <c r="BD7" s="1"/>
      <c r="BE7" s="1"/>
      <c r="BF7" s="1"/>
      <c r="BG7" s="1"/>
      <c r="BH7" s="1"/>
    </row>
    <row r="8" spans="1:73" x14ac:dyDescent="0.25">
      <c r="A8">
        <v>44</v>
      </c>
      <c r="B8" s="1">
        <v>8</v>
      </c>
      <c r="C8" s="1">
        <v>9</v>
      </c>
      <c r="D8" t="s">
        <v>29</v>
      </c>
      <c r="E8">
        <v>10</v>
      </c>
      <c r="F8" t="s">
        <v>20</v>
      </c>
      <c r="H8">
        <v>23.134399999999999</v>
      </c>
      <c r="I8">
        <v>80.193100000000001</v>
      </c>
      <c r="J8" t="s">
        <v>32</v>
      </c>
      <c r="K8" t="s">
        <v>155</v>
      </c>
      <c r="L8">
        <v>1</v>
      </c>
      <c r="M8">
        <v>0</v>
      </c>
      <c r="N8">
        <v>1</v>
      </c>
      <c r="O8">
        <v>24</v>
      </c>
      <c r="P8">
        <v>24</v>
      </c>
      <c r="Q8" s="9" t="s">
        <v>224</v>
      </c>
      <c r="R8" s="9" t="s">
        <v>220</v>
      </c>
      <c r="S8" s="9" t="s">
        <v>361</v>
      </c>
      <c r="T8" t="s">
        <v>116</v>
      </c>
      <c r="U8">
        <v>230.5</v>
      </c>
      <c r="V8">
        <v>134.25</v>
      </c>
      <c r="W8">
        <v>87</v>
      </c>
      <c r="X8">
        <v>76.16</v>
      </c>
      <c r="Y8">
        <v>54.69</v>
      </c>
      <c r="Z8">
        <v>64.52</v>
      </c>
      <c r="AA8">
        <v>86.31</v>
      </c>
      <c r="AB8">
        <v>122</v>
      </c>
      <c r="AC8">
        <v>236.33</v>
      </c>
      <c r="AD8">
        <v>146.03</v>
      </c>
      <c r="AE8">
        <v>100.67</v>
      </c>
      <c r="AF8">
        <v>85.33</v>
      </c>
      <c r="AG8">
        <v>87</v>
      </c>
      <c r="AH8">
        <v>118.5</v>
      </c>
      <c r="AI8">
        <v>100.75</v>
      </c>
      <c r="AJ8">
        <v>231.4</v>
      </c>
      <c r="AK8">
        <v>67.5</v>
      </c>
      <c r="AL8">
        <v>48.06</v>
      </c>
      <c r="AM8">
        <v>84.75</v>
      </c>
      <c r="AN8">
        <v>190.75</v>
      </c>
      <c r="AO8">
        <v>108.37</v>
      </c>
      <c r="AP8">
        <v>76.14</v>
      </c>
      <c r="AQ8">
        <v>168.66</v>
      </c>
      <c r="AR8">
        <v>84.13</v>
      </c>
      <c r="BH8" s="1"/>
    </row>
    <row r="9" spans="1:73" x14ac:dyDescent="0.25">
      <c r="A9">
        <v>49</v>
      </c>
      <c r="B9" s="1">
        <v>9</v>
      </c>
      <c r="C9" s="1">
        <v>10</v>
      </c>
      <c r="D9" t="s">
        <v>33</v>
      </c>
      <c r="E9">
        <v>11</v>
      </c>
      <c r="F9" t="s">
        <v>30</v>
      </c>
      <c r="G9">
        <v>20</v>
      </c>
      <c r="J9" t="s">
        <v>34</v>
      </c>
      <c r="K9" t="s">
        <v>155</v>
      </c>
      <c r="L9">
        <v>0</v>
      </c>
      <c r="M9">
        <v>1</v>
      </c>
      <c r="N9">
        <v>1</v>
      </c>
      <c r="O9">
        <v>12</v>
      </c>
      <c r="P9">
        <v>12</v>
      </c>
      <c r="Q9" s="9" t="s">
        <v>228</v>
      </c>
      <c r="R9" s="9" t="s">
        <v>226</v>
      </c>
      <c r="S9" s="9" t="s">
        <v>362</v>
      </c>
      <c r="T9" t="s">
        <v>116</v>
      </c>
      <c r="U9" s="11">
        <v>0.3</v>
      </c>
      <c r="V9" s="11">
        <v>2.1</v>
      </c>
      <c r="W9" s="11">
        <v>4.4000000000000004</v>
      </c>
      <c r="X9" s="11">
        <v>7.4</v>
      </c>
      <c r="Y9" s="11">
        <v>6.3</v>
      </c>
      <c r="Z9" s="11">
        <v>0.37</v>
      </c>
      <c r="AA9">
        <v>0</v>
      </c>
      <c r="AB9">
        <v>0.5</v>
      </c>
      <c r="AC9">
        <v>1.7</v>
      </c>
      <c r="AD9">
        <v>6.8</v>
      </c>
      <c r="AE9">
        <v>0.9</v>
      </c>
      <c r="AF9">
        <v>0</v>
      </c>
      <c r="AG9" s="11"/>
      <c r="AH9" s="11"/>
      <c r="AI9" s="11"/>
      <c r="AJ9" s="11"/>
      <c r="AK9" s="11"/>
      <c r="AL9" s="11"/>
    </row>
    <row r="10" spans="1:73" x14ac:dyDescent="0.25">
      <c r="A10">
        <v>49</v>
      </c>
      <c r="B10" s="1">
        <v>9</v>
      </c>
      <c r="C10" s="1">
        <v>10</v>
      </c>
      <c r="D10" t="s">
        <v>33</v>
      </c>
      <c r="E10">
        <v>12</v>
      </c>
      <c r="F10" t="s">
        <v>30</v>
      </c>
      <c r="G10">
        <v>20</v>
      </c>
      <c r="J10" t="s">
        <v>35</v>
      </c>
      <c r="K10" t="s">
        <v>155</v>
      </c>
      <c r="L10">
        <v>0</v>
      </c>
      <c r="M10">
        <v>1</v>
      </c>
      <c r="N10">
        <v>1</v>
      </c>
      <c r="O10">
        <v>12</v>
      </c>
      <c r="P10">
        <v>12</v>
      </c>
      <c r="Q10" s="9" t="s">
        <v>228</v>
      </c>
      <c r="R10" s="9" t="s">
        <v>226</v>
      </c>
      <c r="S10" s="9" t="s">
        <v>362</v>
      </c>
      <c r="T10" t="s">
        <v>116</v>
      </c>
      <c r="U10" s="11">
        <v>7.2</v>
      </c>
      <c r="V10" s="11">
        <v>79.2</v>
      </c>
      <c r="W10" s="11">
        <v>135.9</v>
      </c>
      <c r="X10" s="11">
        <v>68.5</v>
      </c>
      <c r="Y10" s="11">
        <v>26.2</v>
      </c>
      <c r="Z10" s="11">
        <v>1.1200000000000001</v>
      </c>
      <c r="AA10">
        <v>1.5</v>
      </c>
      <c r="AB10">
        <v>4.3</v>
      </c>
      <c r="AC10">
        <v>14.9</v>
      </c>
      <c r="AD10">
        <v>53.5</v>
      </c>
      <c r="AE10">
        <v>16.2</v>
      </c>
      <c r="AF10">
        <v>12</v>
      </c>
      <c r="AG10" s="11"/>
      <c r="AH10" s="11"/>
      <c r="AI10" s="11"/>
      <c r="AJ10" s="11"/>
      <c r="AK10" s="11"/>
      <c r="AL10" s="11"/>
    </row>
    <row r="11" spans="1:73" x14ac:dyDescent="0.25">
      <c r="A11">
        <v>49</v>
      </c>
      <c r="B11" s="1">
        <v>9</v>
      </c>
      <c r="C11" s="1">
        <v>10</v>
      </c>
      <c r="D11" t="s">
        <v>33</v>
      </c>
      <c r="E11">
        <v>13</v>
      </c>
      <c r="F11" t="s">
        <v>30</v>
      </c>
      <c r="G11">
        <v>20</v>
      </c>
      <c r="J11" t="s">
        <v>36</v>
      </c>
      <c r="K11" t="s">
        <v>155</v>
      </c>
      <c r="L11">
        <v>0</v>
      </c>
      <c r="M11">
        <v>1</v>
      </c>
      <c r="N11">
        <v>1</v>
      </c>
      <c r="O11">
        <v>12</v>
      </c>
      <c r="P11">
        <v>12</v>
      </c>
      <c r="Q11" s="9" t="s">
        <v>228</v>
      </c>
      <c r="R11" s="9" t="s">
        <v>226</v>
      </c>
      <c r="S11" s="9" t="s">
        <v>362</v>
      </c>
      <c r="T11" t="s">
        <v>116</v>
      </c>
      <c r="U11" s="11">
        <v>0.25</v>
      </c>
      <c r="V11" s="11">
        <v>0.87</v>
      </c>
      <c r="W11" s="11">
        <v>3.62</v>
      </c>
      <c r="X11" s="11">
        <v>3.42</v>
      </c>
      <c r="Y11" s="11">
        <v>1.75</v>
      </c>
      <c r="Z11" s="11">
        <v>0.5</v>
      </c>
      <c r="AA11">
        <v>0.35</v>
      </c>
      <c r="AB11">
        <v>0.03</v>
      </c>
      <c r="AC11">
        <v>4.51</v>
      </c>
      <c r="AD11">
        <v>4.7699999999999996</v>
      </c>
      <c r="AE11">
        <v>0.37</v>
      </c>
      <c r="AF11">
        <v>0.12</v>
      </c>
      <c r="AG11" s="11"/>
      <c r="AH11" s="11"/>
      <c r="AI11" s="11"/>
      <c r="AJ11" s="11"/>
      <c r="AK11" s="11"/>
      <c r="AL11" s="11"/>
    </row>
    <row r="12" spans="1:73" x14ac:dyDescent="0.25">
      <c r="A12">
        <v>50</v>
      </c>
      <c r="B12" s="1">
        <v>10</v>
      </c>
      <c r="C12" s="1">
        <v>11</v>
      </c>
      <c r="D12" t="s">
        <v>29</v>
      </c>
      <c r="E12">
        <v>14</v>
      </c>
      <c r="F12" t="s">
        <v>30</v>
      </c>
      <c r="G12">
        <v>21</v>
      </c>
      <c r="J12" t="s">
        <v>37</v>
      </c>
      <c r="K12" t="s">
        <v>120</v>
      </c>
      <c r="L12">
        <v>0</v>
      </c>
      <c r="M12">
        <v>1</v>
      </c>
      <c r="N12">
        <v>1</v>
      </c>
      <c r="O12">
        <v>12</v>
      </c>
      <c r="P12">
        <v>12</v>
      </c>
      <c r="Q12" s="9" t="s">
        <v>229</v>
      </c>
      <c r="R12" s="9" t="s">
        <v>230</v>
      </c>
      <c r="S12" s="9" t="s">
        <v>362</v>
      </c>
      <c r="T12" t="s">
        <v>116</v>
      </c>
      <c r="U12" s="11">
        <v>120.3</v>
      </c>
      <c r="V12" s="11">
        <v>159.5</v>
      </c>
      <c r="W12" s="11">
        <v>169</v>
      </c>
      <c r="X12" s="11">
        <v>231.4</v>
      </c>
      <c r="Y12" s="11">
        <v>94.25</v>
      </c>
      <c r="Z12" s="11">
        <v>85.85</v>
      </c>
      <c r="AA12">
        <v>109.25</v>
      </c>
      <c r="AB12">
        <v>128</v>
      </c>
      <c r="AC12">
        <v>225.75</v>
      </c>
      <c r="AD12">
        <v>146</v>
      </c>
      <c r="AE12">
        <v>69.5</v>
      </c>
      <c r="AF12">
        <v>142</v>
      </c>
      <c r="AG12" s="11"/>
      <c r="AH12" s="11"/>
      <c r="AI12" s="11"/>
      <c r="AJ12" s="11"/>
      <c r="AK12" s="11"/>
      <c r="AL12" s="11"/>
    </row>
    <row r="13" spans="1:73" x14ac:dyDescent="0.25">
      <c r="A13" s="1">
        <v>59</v>
      </c>
      <c r="B13" s="1">
        <v>11</v>
      </c>
      <c r="C13" s="1">
        <v>12</v>
      </c>
      <c r="D13" t="s">
        <v>38</v>
      </c>
      <c r="E13">
        <v>15</v>
      </c>
      <c r="F13" t="s">
        <v>30</v>
      </c>
      <c r="G13">
        <v>39</v>
      </c>
      <c r="J13" t="s">
        <v>39</v>
      </c>
      <c r="K13" t="s">
        <v>121</v>
      </c>
      <c r="L13">
        <v>1</v>
      </c>
      <c r="M13">
        <v>0</v>
      </c>
      <c r="N13">
        <v>1</v>
      </c>
      <c r="O13">
        <v>12</v>
      </c>
      <c r="P13">
        <v>12</v>
      </c>
      <c r="Q13" s="9" t="s">
        <v>245</v>
      </c>
      <c r="R13" s="9" t="s">
        <v>246</v>
      </c>
      <c r="S13" s="9" t="s">
        <v>361</v>
      </c>
      <c r="T13" t="s">
        <v>116</v>
      </c>
      <c r="U13">
        <v>3.8559000000000001</v>
      </c>
      <c r="V13">
        <v>4.9522000000000004</v>
      </c>
      <c r="W13">
        <v>5.9028</v>
      </c>
      <c r="X13">
        <v>6.0175000000000001</v>
      </c>
      <c r="Y13">
        <v>4.9336000000000002</v>
      </c>
      <c r="Z13">
        <v>7.0834000000000001</v>
      </c>
      <c r="AA13">
        <v>19.153300000000002</v>
      </c>
      <c r="AB13">
        <v>19.2681</v>
      </c>
      <c r="AC13">
        <v>13.132999999999999</v>
      </c>
      <c r="AD13">
        <v>8.1607000000000003</v>
      </c>
      <c r="AE13">
        <v>5.2592999999999996</v>
      </c>
      <c r="AF13">
        <v>3.1223000000000001</v>
      </c>
    </row>
    <row r="14" spans="1:73" x14ac:dyDescent="0.25">
      <c r="A14">
        <v>60</v>
      </c>
      <c r="B14" s="1">
        <v>12</v>
      </c>
      <c r="C14" s="1">
        <v>13</v>
      </c>
      <c r="D14" t="s">
        <v>40</v>
      </c>
      <c r="E14">
        <v>16</v>
      </c>
      <c r="F14" t="s">
        <v>30</v>
      </c>
      <c r="G14">
        <v>40</v>
      </c>
      <c r="J14" t="s">
        <v>41</v>
      </c>
      <c r="K14" t="s">
        <v>114</v>
      </c>
      <c r="L14">
        <v>1</v>
      </c>
      <c r="M14">
        <v>0</v>
      </c>
      <c r="N14">
        <v>1</v>
      </c>
      <c r="O14">
        <v>17</v>
      </c>
      <c r="P14">
        <v>12</v>
      </c>
      <c r="Q14" s="9" t="s">
        <v>225</v>
      </c>
      <c r="R14" s="9" t="s">
        <v>221</v>
      </c>
      <c r="S14" s="9" t="s">
        <v>360</v>
      </c>
      <c r="T14" t="s">
        <v>116</v>
      </c>
      <c r="U14">
        <v>30.9971</v>
      </c>
      <c r="V14">
        <v>48.299949999999995</v>
      </c>
      <c r="W14">
        <v>18.27215</v>
      </c>
      <c r="X14">
        <v>11.823599999999999</v>
      </c>
      <c r="Y14">
        <v>9.7560000000000002</v>
      </c>
      <c r="Z14">
        <v>10.4937</v>
      </c>
      <c r="AA14">
        <v>27.292100000000001</v>
      </c>
      <c r="AB14">
        <v>26.577300000000001</v>
      </c>
      <c r="AC14">
        <v>21.812799999999999</v>
      </c>
      <c r="AD14">
        <v>17.725000000000001</v>
      </c>
      <c r="AE14">
        <v>26.767099999999999</v>
      </c>
      <c r="AF14">
        <v>43.5687</v>
      </c>
    </row>
    <row r="15" spans="1:73" s="1" customFormat="1" x14ac:dyDescent="0.25">
      <c r="A15" s="1">
        <v>61</v>
      </c>
      <c r="B15" s="1">
        <v>13</v>
      </c>
      <c r="C15" s="1">
        <v>14</v>
      </c>
      <c r="D15" s="1" t="s">
        <v>42</v>
      </c>
      <c r="E15" s="1">
        <v>17</v>
      </c>
      <c r="F15" s="1" t="s">
        <v>30</v>
      </c>
      <c r="G15" s="1">
        <v>18</v>
      </c>
      <c r="J15" s="1" t="s">
        <v>43</v>
      </c>
      <c r="K15" s="1" t="s">
        <v>156</v>
      </c>
      <c r="L15" s="1">
        <v>0</v>
      </c>
      <c r="M15" s="1">
        <v>1</v>
      </c>
      <c r="N15" s="1">
        <v>1</v>
      </c>
      <c r="O15" s="1">
        <v>19</v>
      </c>
      <c r="P15" s="1">
        <v>12</v>
      </c>
      <c r="Q15" s="10" t="s">
        <v>222</v>
      </c>
      <c r="R15" s="10" t="s">
        <v>241</v>
      </c>
      <c r="S15" s="10" t="s">
        <v>360</v>
      </c>
      <c r="T15" s="1" t="s">
        <v>116</v>
      </c>
      <c r="U15" s="1">
        <v>1.4</v>
      </c>
      <c r="V15" s="1">
        <v>3.5</v>
      </c>
      <c r="W15" s="1">
        <v>2.6</v>
      </c>
      <c r="X15" s="1">
        <v>1.7</v>
      </c>
      <c r="Y15" s="1">
        <v>1.125</v>
      </c>
      <c r="Z15" s="1">
        <v>1.175</v>
      </c>
      <c r="AA15" s="1">
        <v>1.1499999999999999</v>
      </c>
      <c r="AB15" s="1">
        <v>1.1000000000000001</v>
      </c>
      <c r="AC15" s="1">
        <v>0.75</v>
      </c>
      <c r="AD15" s="1">
        <v>0.25</v>
      </c>
      <c r="AE15" s="1">
        <v>0.8</v>
      </c>
      <c r="AF15" s="1">
        <v>1.5</v>
      </c>
    </row>
    <row r="16" spans="1:73" x14ac:dyDescent="0.25">
      <c r="A16">
        <v>73</v>
      </c>
      <c r="B16" s="1">
        <v>14</v>
      </c>
      <c r="C16" s="1">
        <v>15</v>
      </c>
      <c r="D16" t="s">
        <v>33</v>
      </c>
      <c r="E16">
        <v>18</v>
      </c>
      <c r="F16" t="s">
        <v>30</v>
      </c>
      <c r="G16">
        <v>2</v>
      </c>
      <c r="J16" t="s">
        <v>44</v>
      </c>
      <c r="K16">
        <v>1989</v>
      </c>
      <c r="L16">
        <v>1</v>
      </c>
      <c r="M16">
        <v>0</v>
      </c>
      <c r="N16">
        <v>1</v>
      </c>
      <c r="O16">
        <v>12</v>
      </c>
      <c r="P16" s="1">
        <v>12</v>
      </c>
      <c r="Q16" s="9" t="s">
        <v>236</v>
      </c>
      <c r="R16" s="9" t="s">
        <v>242</v>
      </c>
      <c r="S16" s="9" t="s">
        <v>361</v>
      </c>
      <c r="T16" t="s">
        <v>116</v>
      </c>
      <c r="U16" s="2">
        <v>6.8144750254839996</v>
      </c>
      <c r="V16" s="2">
        <v>51.546988943780001</v>
      </c>
      <c r="W16" s="2">
        <v>153.9713204736</v>
      </c>
      <c r="X16" s="2">
        <v>91.65578687368</v>
      </c>
      <c r="Y16" s="2">
        <v>10.09821218537</v>
      </c>
      <c r="Z16" s="2">
        <v>4.0933505841760001</v>
      </c>
      <c r="AA16" s="2">
        <v>6.5070963694820003</v>
      </c>
      <c r="AB16" s="2">
        <v>25.67503724614</v>
      </c>
      <c r="AC16" s="2">
        <v>16.175801772130001</v>
      </c>
      <c r="AD16" s="2">
        <v>5.1094840429700001</v>
      </c>
      <c r="AE16" s="2">
        <v>5.0525366580410003</v>
      </c>
      <c r="AF16" s="2">
        <v>16.090723751270001</v>
      </c>
      <c r="AK16" s="1"/>
      <c r="AL16" s="1"/>
      <c r="AM16" s="1"/>
      <c r="AN16" s="1"/>
      <c r="AO16" s="1"/>
      <c r="AP16" s="1"/>
      <c r="AQ16" s="1"/>
      <c r="AR16" s="1"/>
      <c r="AS16" s="1"/>
      <c r="AT16" s="1"/>
    </row>
    <row r="17" spans="1:56" x14ac:dyDescent="0.25">
      <c r="A17">
        <v>73</v>
      </c>
      <c r="B17" s="1">
        <v>14</v>
      </c>
      <c r="C17" s="1">
        <v>15</v>
      </c>
      <c r="D17" t="s">
        <v>33</v>
      </c>
      <c r="E17">
        <v>19</v>
      </c>
      <c r="F17" t="s">
        <v>30</v>
      </c>
      <c r="G17">
        <v>2</v>
      </c>
      <c r="J17" t="s">
        <v>45</v>
      </c>
      <c r="K17">
        <v>1989</v>
      </c>
      <c r="L17">
        <v>1</v>
      </c>
      <c r="M17">
        <v>0</v>
      </c>
      <c r="N17">
        <v>1</v>
      </c>
      <c r="O17">
        <v>12</v>
      </c>
      <c r="P17" s="1">
        <v>12</v>
      </c>
      <c r="Q17" s="9" t="s">
        <v>236</v>
      </c>
      <c r="R17" s="9" t="s">
        <v>242</v>
      </c>
      <c r="S17" s="9" t="s">
        <v>361</v>
      </c>
      <c r="T17" t="s">
        <v>116</v>
      </c>
      <c r="U17" s="2">
        <v>20.90929585196</v>
      </c>
      <c r="V17" s="2">
        <v>63.971810554379999</v>
      </c>
      <c r="W17" s="2">
        <v>132.18997490789999</v>
      </c>
      <c r="X17" s="2">
        <v>109.97706422020001</v>
      </c>
      <c r="Y17" s="2">
        <v>16.898278836349998</v>
      </c>
      <c r="Z17" s="2">
        <v>10.41588253744</v>
      </c>
      <c r="AA17" s="2">
        <v>13.78469771818</v>
      </c>
      <c r="AB17" s="2">
        <v>16.28420763742</v>
      </c>
      <c r="AC17" s="2">
        <v>15.74972555477</v>
      </c>
      <c r="AD17" s="2">
        <v>5.5184074335449997</v>
      </c>
      <c r="AE17" s="2">
        <v>10.182604093149999</v>
      </c>
      <c r="AF17" s="2">
        <v>16.090723751270001</v>
      </c>
    </row>
    <row r="18" spans="1:56" x14ac:dyDescent="0.25">
      <c r="A18">
        <v>75</v>
      </c>
      <c r="B18" s="1">
        <v>16</v>
      </c>
      <c r="C18" s="1">
        <v>17</v>
      </c>
      <c r="D18" t="s">
        <v>46</v>
      </c>
      <c r="E18">
        <v>20</v>
      </c>
      <c r="F18" t="s">
        <v>20</v>
      </c>
      <c r="H18">
        <v>27.815999999999999</v>
      </c>
      <c r="I18">
        <v>79.911000000000001</v>
      </c>
      <c r="J18" t="s">
        <v>47</v>
      </c>
      <c r="K18" t="s">
        <v>243</v>
      </c>
      <c r="L18">
        <v>1</v>
      </c>
      <c r="M18">
        <v>0</v>
      </c>
      <c r="N18">
        <v>1</v>
      </c>
      <c r="O18">
        <v>36</v>
      </c>
      <c r="P18" s="1">
        <v>36</v>
      </c>
      <c r="Q18" s="9" t="s">
        <v>224</v>
      </c>
      <c r="R18" s="9" t="s">
        <v>242</v>
      </c>
      <c r="S18" s="9" t="s">
        <v>361</v>
      </c>
      <c r="T18" t="s">
        <v>116</v>
      </c>
      <c r="U18" s="2">
        <v>11.3</v>
      </c>
      <c r="V18" s="2">
        <v>17.7</v>
      </c>
      <c r="W18" s="2">
        <v>84.5</v>
      </c>
      <c r="X18" s="2">
        <v>100.7</v>
      </c>
      <c r="Y18" s="2">
        <v>104.5</v>
      </c>
      <c r="Z18" s="2">
        <v>114.9</v>
      </c>
      <c r="AA18" s="2">
        <v>88.4</v>
      </c>
      <c r="AB18" s="2">
        <v>62.8</v>
      </c>
      <c r="AC18" s="2">
        <v>37</v>
      </c>
      <c r="AD18" s="2">
        <v>47.8</v>
      </c>
      <c r="AE18" s="2">
        <v>125.1</v>
      </c>
      <c r="AF18" s="2">
        <v>102</v>
      </c>
      <c r="AG18" s="2">
        <v>49</v>
      </c>
      <c r="AH18" s="2">
        <v>73.3</v>
      </c>
      <c r="AI18" s="2">
        <v>109.2</v>
      </c>
      <c r="AJ18" s="2">
        <v>71.5</v>
      </c>
      <c r="AK18" s="2">
        <v>67</v>
      </c>
      <c r="AL18" s="2">
        <v>59.2</v>
      </c>
      <c r="AM18" s="2">
        <v>37.200000000000003</v>
      </c>
      <c r="AN18" s="2">
        <v>28.7</v>
      </c>
      <c r="AO18" s="2">
        <v>19.8</v>
      </c>
      <c r="AP18" s="2">
        <v>38.299999999999997</v>
      </c>
      <c r="AQ18" s="2">
        <v>55.7</v>
      </c>
      <c r="AR18" s="2">
        <v>47.2</v>
      </c>
      <c r="AS18" s="2">
        <v>24.5</v>
      </c>
      <c r="AT18" s="2">
        <v>20.7</v>
      </c>
      <c r="AU18" s="2">
        <v>67.8</v>
      </c>
      <c r="AV18" s="2">
        <v>65.5</v>
      </c>
      <c r="AW18" s="2">
        <v>49.5</v>
      </c>
      <c r="AX18" s="2">
        <v>73.7</v>
      </c>
      <c r="AY18" s="2">
        <v>43</v>
      </c>
      <c r="AZ18" s="2">
        <v>34</v>
      </c>
      <c r="BA18" s="2">
        <v>19.7</v>
      </c>
      <c r="BB18" s="2">
        <v>21.2</v>
      </c>
      <c r="BC18" s="2">
        <v>62.3</v>
      </c>
      <c r="BD18" s="2">
        <v>43.4</v>
      </c>
    </row>
    <row r="19" spans="1:56" x14ac:dyDescent="0.25">
      <c r="A19" s="1">
        <v>76</v>
      </c>
      <c r="B19" s="1">
        <v>17</v>
      </c>
      <c r="C19" s="1">
        <v>18</v>
      </c>
      <c r="D19" t="s">
        <v>33</v>
      </c>
      <c r="E19">
        <v>21</v>
      </c>
      <c r="F19" t="s">
        <v>30</v>
      </c>
      <c r="G19">
        <v>15</v>
      </c>
      <c r="J19" t="s">
        <v>48</v>
      </c>
      <c r="K19" t="s">
        <v>122</v>
      </c>
      <c r="L19">
        <v>1</v>
      </c>
      <c r="M19">
        <v>0</v>
      </c>
      <c r="N19">
        <v>1</v>
      </c>
      <c r="O19">
        <v>12</v>
      </c>
      <c r="P19" s="1">
        <v>12</v>
      </c>
      <c r="Q19" s="9" t="s">
        <v>244</v>
      </c>
      <c r="R19" s="9" t="s">
        <v>246</v>
      </c>
      <c r="S19" s="9" t="s">
        <v>361</v>
      </c>
      <c r="T19" t="s">
        <v>116</v>
      </c>
      <c r="U19" s="2">
        <v>0.84</v>
      </c>
      <c r="V19" s="2">
        <v>6.93</v>
      </c>
      <c r="W19" s="2">
        <v>22.18</v>
      </c>
      <c r="X19" s="3">
        <v>8.64</v>
      </c>
      <c r="Y19" s="3">
        <v>3.69</v>
      </c>
      <c r="Z19" s="3">
        <v>0.72</v>
      </c>
      <c r="AA19" s="3">
        <v>0.42</v>
      </c>
      <c r="AB19" s="3">
        <v>5.12</v>
      </c>
      <c r="AC19" s="3">
        <v>4.2699999999999996</v>
      </c>
      <c r="AD19" s="3">
        <v>5</v>
      </c>
      <c r="AE19" s="3">
        <v>2.11</v>
      </c>
      <c r="AF19" s="3">
        <v>1.4</v>
      </c>
    </row>
    <row r="20" spans="1:56" x14ac:dyDescent="0.25">
      <c r="A20" s="1">
        <v>76</v>
      </c>
      <c r="B20" s="1">
        <v>17</v>
      </c>
      <c r="C20" s="1">
        <v>19</v>
      </c>
      <c r="D20" t="s">
        <v>33</v>
      </c>
      <c r="E20">
        <v>22</v>
      </c>
      <c r="F20" t="s">
        <v>30</v>
      </c>
      <c r="G20">
        <v>16</v>
      </c>
      <c r="J20" t="s">
        <v>48</v>
      </c>
      <c r="K20" t="s">
        <v>122</v>
      </c>
      <c r="L20">
        <v>1</v>
      </c>
      <c r="M20">
        <v>0</v>
      </c>
      <c r="N20">
        <v>1</v>
      </c>
      <c r="O20">
        <v>12</v>
      </c>
      <c r="P20" s="1">
        <v>12</v>
      </c>
      <c r="Q20" s="9" t="s">
        <v>245</v>
      </c>
      <c r="R20" s="9" t="s">
        <v>246</v>
      </c>
      <c r="S20" s="9" t="s">
        <v>361</v>
      </c>
      <c r="T20" t="s">
        <v>116</v>
      </c>
      <c r="U20" s="2">
        <v>0.28000000000000003</v>
      </c>
      <c r="V20" s="2">
        <v>0.95</v>
      </c>
      <c r="W20" s="2">
        <v>1.85</v>
      </c>
      <c r="X20" s="3">
        <v>1.1000000000000001</v>
      </c>
      <c r="Y20" s="3">
        <v>0.17</v>
      </c>
      <c r="Z20" s="3">
        <v>0.05</v>
      </c>
      <c r="AA20" s="3">
        <v>0.26</v>
      </c>
      <c r="AB20" s="3">
        <v>2.54</v>
      </c>
      <c r="AC20" s="3">
        <v>1.9</v>
      </c>
      <c r="AD20" s="3">
        <v>1.81</v>
      </c>
      <c r="AE20" s="3">
        <v>1.03</v>
      </c>
      <c r="AF20" s="3">
        <v>1.04</v>
      </c>
    </row>
    <row r="21" spans="1:56" x14ac:dyDescent="0.25">
      <c r="A21" s="1">
        <v>76</v>
      </c>
      <c r="B21" s="1">
        <v>17</v>
      </c>
      <c r="C21" s="1">
        <v>20</v>
      </c>
      <c r="D21" t="s">
        <v>33</v>
      </c>
      <c r="E21">
        <v>23</v>
      </c>
      <c r="F21" t="s">
        <v>30</v>
      </c>
      <c r="G21">
        <v>17</v>
      </c>
      <c r="J21" t="s">
        <v>48</v>
      </c>
      <c r="K21" t="s">
        <v>122</v>
      </c>
      <c r="L21">
        <v>1</v>
      </c>
      <c r="M21">
        <v>0</v>
      </c>
      <c r="N21">
        <v>1</v>
      </c>
      <c r="O21">
        <v>12</v>
      </c>
      <c r="P21" s="1">
        <v>12</v>
      </c>
      <c r="Q21" s="9" t="s">
        <v>245</v>
      </c>
      <c r="R21" s="9" t="s">
        <v>246</v>
      </c>
      <c r="S21" s="9" t="s">
        <v>361</v>
      </c>
      <c r="T21" t="s">
        <v>116</v>
      </c>
      <c r="U21" s="2">
        <v>20.79</v>
      </c>
      <c r="V21" s="2">
        <v>34.57</v>
      </c>
      <c r="W21" s="2">
        <v>34.549999999999997</v>
      </c>
      <c r="X21" s="3">
        <v>10.56</v>
      </c>
      <c r="Y21" s="3">
        <v>2.0699999999999998</v>
      </c>
      <c r="Z21" s="3">
        <v>1.84</v>
      </c>
      <c r="AA21" s="3">
        <v>3.62</v>
      </c>
      <c r="AB21" s="3">
        <v>6.36</v>
      </c>
      <c r="AC21" s="3">
        <v>7.02</v>
      </c>
      <c r="AD21" s="3">
        <v>2.4700000000000002</v>
      </c>
      <c r="AE21" s="3">
        <v>4.63</v>
      </c>
      <c r="AF21" s="3">
        <v>7.27</v>
      </c>
    </row>
    <row r="22" spans="1:56" x14ac:dyDescent="0.25">
      <c r="A22" s="1">
        <v>91</v>
      </c>
      <c r="B22" s="1">
        <v>18</v>
      </c>
      <c r="C22" s="1">
        <v>21</v>
      </c>
      <c r="D22" t="s">
        <v>49</v>
      </c>
      <c r="E22">
        <v>24</v>
      </c>
      <c r="F22" t="s">
        <v>30</v>
      </c>
      <c r="G22">
        <v>28</v>
      </c>
      <c r="J22" t="s">
        <v>50</v>
      </c>
      <c r="K22">
        <v>1991</v>
      </c>
      <c r="L22">
        <v>1</v>
      </c>
      <c r="M22">
        <v>0</v>
      </c>
      <c r="N22">
        <v>1</v>
      </c>
      <c r="O22">
        <v>12</v>
      </c>
      <c r="P22" s="1">
        <v>12</v>
      </c>
      <c r="Q22" s="9" t="s">
        <v>238</v>
      </c>
      <c r="R22" s="9" t="s">
        <v>247</v>
      </c>
      <c r="S22" s="9" t="s">
        <v>361</v>
      </c>
      <c r="T22" t="s">
        <v>116</v>
      </c>
      <c r="U22">
        <v>2.66</v>
      </c>
      <c r="V22">
        <v>3</v>
      </c>
      <c r="W22">
        <v>3.33</v>
      </c>
      <c r="X22">
        <v>2.9</v>
      </c>
      <c r="Y22">
        <v>2.5</v>
      </c>
      <c r="Z22">
        <v>1</v>
      </c>
      <c r="AA22">
        <v>2</v>
      </c>
      <c r="AB22">
        <v>2.8</v>
      </c>
      <c r="AC22">
        <v>6.25</v>
      </c>
      <c r="AD22">
        <v>4.17</v>
      </c>
      <c r="AE22">
        <v>1</v>
      </c>
      <c r="AF22">
        <v>6.5</v>
      </c>
    </row>
    <row r="23" spans="1:56" x14ac:dyDescent="0.25">
      <c r="A23" s="1">
        <v>91</v>
      </c>
      <c r="B23" s="1">
        <v>18</v>
      </c>
      <c r="C23" s="1">
        <v>22</v>
      </c>
      <c r="D23" t="s">
        <v>49</v>
      </c>
      <c r="E23">
        <v>25</v>
      </c>
      <c r="F23" t="s">
        <v>30</v>
      </c>
      <c r="G23">
        <v>29</v>
      </c>
      <c r="J23" t="s">
        <v>50</v>
      </c>
      <c r="K23">
        <v>1991</v>
      </c>
      <c r="L23">
        <v>1</v>
      </c>
      <c r="M23">
        <v>0</v>
      </c>
      <c r="N23">
        <v>1</v>
      </c>
      <c r="O23">
        <v>11</v>
      </c>
      <c r="P23" s="1">
        <v>11</v>
      </c>
      <c r="Q23" s="9" t="s">
        <v>238</v>
      </c>
      <c r="R23" s="9" t="s">
        <v>247</v>
      </c>
      <c r="S23" s="9" t="s">
        <v>361</v>
      </c>
      <c r="T23" t="s">
        <v>116</v>
      </c>
      <c r="U23">
        <v>5.78</v>
      </c>
      <c r="V23">
        <v>6.86</v>
      </c>
      <c r="W23">
        <v>5.63</v>
      </c>
      <c r="X23">
        <v>3.61</v>
      </c>
      <c r="Y23" s="11"/>
      <c r="Z23">
        <v>1.6</v>
      </c>
      <c r="AA23">
        <v>5.3</v>
      </c>
      <c r="AB23">
        <v>4.22</v>
      </c>
      <c r="AC23">
        <v>2.2999999999999998</v>
      </c>
      <c r="AD23">
        <v>1.51</v>
      </c>
      <c r="AE23">
        <v>0.86</v>
      </c>
      <c r="AF23">
        <v>3.46</v>
      </c>
    </row>
    <row r="24" spans="1:56" x14ac:dyDescent="0.25">
      <c r="A24" s="1">
        <v>91</v>
      </c>
      <c r="B24" s="1">
        <v>18</v>
      </c>
      <c r="C24" s="1">
        <v>23</v>
      </c>
      <c r="D24" t="s">
        <v>49</v>
      </c>
      <c r="E24">
        <v>26</v>
      </c>
      <c r="F24" t="s">
        <v>30</v>
      </c>
      <c r="G24">
        <v>30</v>
      </c>
      <c r="J24" t="s">
        <v>50</v>
      </c>
      <c r="K24">
        <v>1991</v>
      </c>
      <c r="L24">
        <v>1</v>
      </c>
      <c r="M24">
        <v>0</v>
      </c>
      <c r="N24">
        <v>1</v>
      </c>
      <c r="O24">
        <v>11</v>
      </c>
      <c r="P24" s="1">
        <v>11</v>
      </c>
      <c r="Q24" s="9" t="s">
        <v>238</v>
      </c>
      <c r="R24" s="9" t="s">
        <v>247</v>
      </c>
      <c r="S24" s="9" t="s">
        <v>361</v>
      </c>
      <c r="T24" t="s">
        <v>116</v>
      </c>
      <c r="U24">
        <v>7.16</v>
      </c>
      <c r="V24">
        <v>6.18</v>
      </c>
      <c r="W24">
        <v>49.5</v>
      </c>
      <c r="X24">
        <v>5.35</v>
      </c>
      <c r="Y24">
        <v>2.6</v>
      </c>
      <c r="Z24">
        <v>3.4</v>
      </c>
      <c r="AA24">
        <v>49.06</v>
      </c>
      <c r="AB24">
        <v>16.7</v>
      </c>
      <c r="AC24">
        <v>30.36</v>
      </c>
      <c r="AD24">
        <v>14.75</v>
      </c>
      <c r="AE24">
        <v>12.25</v>
      </c>
      <c r="AF24" s="11"/>
    </row>
    <row r="25" spans="1:56" x14ac:dyDescent="0.25">
      <c r="A25" s="1">
        <v>91</v>
      </c>
      <c r="B25" s="1">
        <v>18</v>
      </c>
      <c r="C25" s="1">
        <v>24</v>
      </c>
      <c r="D25" t="s">
        <v>49</v>
      </c>
      <c r="E25">
        <v>27</v>
      </c>
      <c r="F25" t="s">
        <v>30</v>
      </c>
      <c r="G25">
        <v>31</v>
      </c>
      <c r="J25" t="s">
        <v>50</v>
      </c>
      <c r="K25">
        <v>1991</v>
      </c>
      <c r="L25">
        <v>1</v>
      </c>
      <c r="M25">
        <v>0</v>
      </c>
      <c r="N25">
        <v>1</v>
      </c>
      <c r="O25">
        <v>11</v>
      </c>
      <c r="P25" s="1">
        <v>11</v>
      </c>
      <c r="Q25" s="9" t="s">
        <v>238</v>
      </c>
      <c r="R25" s="9" t="s">
        <v>247</v>
      </c>
      <c r="S25" s="9" t="s">
        <v>361</v>
      </c>
      <c r="T25" t="s">
        <v>116</v>
      </c>
      <c r="U25">
        <v>84.24</v>
      </c>
      <c r="V25">
        <v>99.66</v>
      </c>
      <c r="W25">
        <v>26.81</v>
      </c>
      <c r="X25">
        <v>16.809999999999999</v>
      </c>
      <c r="Y25">
        <v>4.37</v>
      </c>
      <c r="Z25" s="11"/>
      <c r="AA25">
        <v>2.75</v>
      </c>
      <c r="AB25">
        <v>12.04</v>
      </c>
      <c r="AC25">
        <v>9.18</v>
      </c>
      <c r="AD25">
        <v>46.61</v>
      </c>
      <c r="AE25">
        <v>74.56</v>
      </c>
      <c r="AF25">
        <v>23.8</v>
      </c>
    </row>
    <row r="26" spans="1:56" s="1" customFormat="1" x14ac:dyDescent="0.25">
      <c r="A26" s="1">
        <v>91</v>
      </c>
      <c r="B26" s="1">
        <v>18</v>
      </c>
      <c r="C26" s="1">
        <v>25</v>
      </c>
      <c r="D26" s="1" t="s">
        <v>49</v>
      </c>
      <c r="E26" s="1">
        <v>28</v>
      </c>
      <c r="F26" s="1" t="s">
        <v>30</v>
      </c>
      <c r="G26" s="1">
        <v>32</v>
      </c>
      <c r="J26" s="1" t="s">
        <v>50</v>
      </c>
      <c r="K26" s="1">
        <v>1991</v>
      </c>
      <c r="L26" s="1">
        <v>1</v>
      </c>
      <c r="M26" s="1">
        <v>0</v>
      </c>
      <c r="N26" s="1">
        <v>1</v>
      </c>
      <c r="O26" s="1">
        <v>5</v>
      </c>
      <c r="P26" s="1">
        <v>5</v>
      </c>
      <c r="Q26" s="10" t="s">
        <v>238</v>
      </c>
      <c r="R26" s="10" t="s">
        <v>247</v>
      </c>
      <c r="S26" s="10" t="s">
        <v>361</v>
      </c>
      <c r="T26" s="1" t="s">
        <v>116</v>
      </c>
      <c r="U26" s="1">
        <v>6.5</v>
      </c>
      <c r="V26" s="1">
        <v>7.5</v>
      </c>
      <c r="W26" s="1">
        <v>15</v>
      </c>
      <c r="X26" s="11"/>
      <c r="Y26" s="1">
        <v>6</v>
      </c>
      <c r="Z26" s="11"/>
      <c r="AA26" s="11"/>
      <c r="AB26" s="11"/>
      <c r="AC26" s="1">
        <v>3.25</v>
      </c>
      <c r="AD26" s="11"/>
      <c r="AE26" s="11"/>
      <c r="AF26" s="11"/>
    </row>
    <row r="27" spans="1:56" x14ac:dyDescent="0.25">
      <c r="A27" s="1">
        <v>96</v>
      </c>
      <c r="B27" s="1">
        <v>19</v>
      </c>
      <c r="C27" s="1">
        <v>26</v>
      </c>
      <c r="D27" t="s">
        <v>51</v>
      </c>
      <c r="E27">
        <v>29</v>
      </c>
      <c r="F27" t="s">
        <v>30</v>
      </c>
      <c r="G27">
        <v>14</v>
      </c>
      <c r="J27" t="s">
        <v>52</v>
      </c>
      <c r="K27" t="s">
        <v>123</v>
      </c>
      <c r="L27" s="1">
        <v>1</v>
      </c>
      <c r="M27" s="1">
        <v>0</v>
      </c>
      <c r="N27" s="1">
        <v>1</v>
      </c>
      <c r="O27">
        <v>24</v>
      </c>
      <c r="P27" s="1">
        <v>24</v>
      </c>
      <c r="Q27" s="9" t="s">
        <v>236</v>
      </c>
      <c r="R27" s="9" t="s">
        <v>249</v>
      </c>
      <c r="S27" s="9" t="s">
        <v>361</v>
      </c>
      <c r="T27" t="s">
        <v>116</v>
      </c>
      <c r="U27" s="2">
        <v>12.20752180491</v>
      </c>
      <c r="V27" s="2">
        <v>9.0607333466140005</v>
      </c>
      <c r="W27" s="2">
        <v>19.792153304620001</v>
      </c>
      <c r="X27" s="2">
        <v>19.197313100839999</v>
      </c>
      <c r="Y27" s="2">
        <v>19.33303720368</v>
      </c>
      <c r="Z27" s="2">
        <v>15.09542910409</v>
      </c>
      <c r="AA27" s="2">
        <v>11.575818264560001</v>
      </c>
      <c r="AB27" s="2">
        <v>10.252927163480001</v>
      </c>
      <c r="AC27" s="2">
        <v>20.2588096335</v>
      </c>
      <c r="AD27" s="2">
        <v>15.283096999370001</v>
      </c>
      <c r="AE27" s="2">
        <v>15.784103255510001</v>
      </c>
      <c r="AF27" s="2">
        <v>15.559572023659999</v>
      </c>
      <c r="AG27" s="2">
        <v>15.33504079181</v>
      </c>
      <c r="AH27" s="2">
        <v>15.11302296927</v>
      </c>
      <c r="AI27" s="2">
        <v>15.253773890730001</v>
      </c>
      <c r="AJ27" s="2">
        <v>21.589240962510001</v>
      </c>
      <c r="AK27" s="2">
        <v>11.50963181935</v>
      </c>
      <c r="AL27" s="2">
        <v>12.0131514848</v>
      </c>
      <c r="AM27" s="2">
        <v>11.05805594634</v>
      </c>
      <c r="AN27" s="2">
        <v>10.468242561189999</v>
      </c>
      <c r="AO27" s="2">
        <v>3.303350416532</v>
      </c>
      <c r="AP27" s="2">
        <v>5.2654852858929999</v>
      </c>
      <c r="AQ27" s="2">
        <v>11.61603281354</v>
      </c>
      <c r="AR27" s="2">
        <v>11.38647476307</v>
      </c>
    </row>
    <row r="28" spans="1:56" x14ac:dyDescent="0.25">
      <c r="A28" s="1">
        <v>96</v>
      </c>
      <c r="B28" s="1">
        <v>19</v>
      </c>
      <c r="C28" s="1">
        <v>26</v>
      </c>
      <c r="D28" t="s">
        <v>51</v>
      </c>
      <c r="E28">
        <v>30</v>
      </c>
      <c r="F28" t="s">
        <v>30</v>
      </c>
      <c r="G28">
        <v>14</v>
      </c>
      <c r="J28" t="s">
        <v>53</v>
      </c>
      <c r="K28" t="s">
        <v>123</v>
      </c>
      <c r="L28" s="1">
        <v>1</v>
      </c>
      <c r="M28" s="1">
        <v>0</v>
      </c>
      <c r="N28" s="1">
        <v>1</v>
      </c>
      <c r="O28">
        <v>24</v>
      </c>
      <c r="P28" s="1">
        <v>24</v>
      </c>
      <c r="Q28" s="9" t="s">
        <v>236</v>
      </c>
      <c r="R28" s="9" t="s">
        <v>249</v>
      </c>
      <c r="S28" s="9" t="s">
        <v>361</v>
      </c>
      <c r="T28" t="s">
        <v>116</v>
      </c>
      <c r="U28" s="2">
        <v>169.64915669819999</v>
      </c>
      <c r="V28" s="2">
        <v>178.56673293630001</v>
      </c>
      <c r="W28" s="2">
        <v>249.56468137109999</v>
      </c>
      <c r="X28" s="2">
        <v>200.38731477760001</v>
      </c>
      <c r="Y28" s="2">
        <v>120.15593833459999</v>
      </c>
      <c r="Z28" s="2">
        <v>79.74534342055</v>
      </c>
      <c r="AA28" s="2">
        <v>91.212354503789996</v>
      </c>
      <c r="AB28" s="2">
        <v>76.008741577099997</v>
      </c>
      <c r="AC28" s="2">
        <v>99.885292235479994</v>
      </c>
      <c r="AD28" s="2">
        <v>98.20717261835</v>
      </c>
      <c r="AE28" s="2">
        <v>240.8104767383</v>
      </c>
      <c r="AF28" s="2">
        <v>270.17882674280003</v>
      </c>
      <c r="AG28" s="2">
        <v>280.92532715670001</v>
      </c>
      <c r="AH28" s="2">
        <v>243.0641670878</v>
      </c>
      <c r="AI28" s="2">
        <v>210.32198398380001</v>
      </c>
      <c r="AJ28" s="2">
        <v>169.90887566040001</v>
      </c>
      <c r="AK28" s="2">
        <v>96.988169102160001</v>
      </c>
      <c r="AL28" s="2">
        <v>90.188559110810004</v>
      </c>
      <c r="AM28" s="2">
        <v>71.334638060380001</v>
      </c>
      <c r="AN28" s="2">
        <v>66.358925426249996</v>
      </c>
      <c r="AO28" s="2">
        <v>41.660489922929997</v>
      </c>
      <c r="AP28" s="2">
        <v>37.417855004720003</v>
      </c>
      <c r="AQ28" s="2">
        <v>71.52481936497</v>
      </c>
      <c r="AR28" s="2">
        <v>98.693936221719994</v>
      </c>
    </row>
    <row r="29" spans="1:56" x14ac:dyDescent="0.25">
      <c r="A29" s="1">
        <v>97</v>
      </c>
      <c r="B29" s="1">
        <v>20</v>
      </c>
      <c r="C29" s="1">
        <v>27</v>
      </c>
      <c r="D29" t="s">
        <v>54</v>
      </c>
      <c r="E29">
        <v>31</v>
      </c>
      <c r="F29" t="s">
        <v>20</v>
      </c>
      <c r="H29">
        <v>25.684000000000001</v>
      </c>
      <c r="I29">
        <v>93.927999999999997</v>
      </c>
      <c r="J29" t="s">
        <v>55</v>
      </c>
      <c r="K29">
        <v>1983</v>
      </c>
      <c r="L29" s="1">
        <v>1</v>
      </c>
      <c r="M29" s="1">
        <v>0</v>
      </c>
      <c r="N29" s="1">
        <v>1</v>
      </c>
      <c r="O29">
        <v>12</v>
      </c>
      <c r="P29" s="1">
        <v>12</v>
      </c>
      <c r="Q29" s="9" t="s">
        <v>223</v>
      </c>
      <c r="R29" s="9" t="s">
        <v>219</v>
      </c>
      <c r="S29" s="9" t="s">
        <v>361</v>
      </c>
      <c r="T29" t="s">
        <v>116</v>
      </c>
      <c r="U29" s="2">
        <v>0.9</v>
      </c>
      <c r="V29" s="2">
        <v>0.7</v>
      </c>
      <c r="W29" s="2">
        <v>1.3</v>
      </c>
      <c r="X29" s="2">
        <v>5.2</v>
      </c>
      <c r="Y29" s="2">
        <v>12.4</v>
      </c>
      <c r="Z29" s="2">
        <v>20.9</v>
      </c>
      <c r="AA29" s="2">
        <v>11.8</v>
      </c>
      <c r="AB29" s="2">
        <v>6.1</v>
      </c>
      <c r="AC29" s="2">
        <v>3.5</v>
      </c>
      <c r="AD29" s="2">
        <v>1.3</v>
      </c>
      <c r="AE29" s="2">
        <v>1.4</v>
      </c>
      <c r="AF29" s="2">
        <v>0.4</v>
      </c>
    </row>
    <row r="30" spans="1:56" x14ac:dyDescent="0.25">
      <c r="A30" s="1">
        <v>101</v>
      </c>
      <c r="B30" s="1">
        <v>22</v>
      </c>
      <c r="C30" s="1">
        <v>29</v>
      </c>
      <c r="D30" t="s">
        <v>46</v>
      </c>
      <c r="E30">
        <v>32</v>
      </c>
      <c r="F30" t="s">
        <v>30</v>
      </c>
      <c r="G30">
        <v>11</v>
      </c>
      <c r="J30" t="s">
        <v>56</v>
      </c>
      <c r="K30" t="s">
        <v>125</v>
      </c>
      <c r="L30" s="1">
        <v>0</v>
      </c>
      <c r="M30" s="1">
        <v>1</v>
      </c>
      <c r="N30" s="1">
        <v>1</v>
      </c>
      <c r="O30">
        <v>24</v>
      </c>
      <c r="P30" s="1">
        <v>24</v>
      </c>
      <c r="Q30" s="9" t="s">
        <v>250</v>
      </c>
      <c r="R30" s="9" t="s">
        <v>240</v>
      </c>
      <c r="S30" s="9" t="s">
        <v>362</v>
      </c>
      <c r="T30" t="s">
        <v>116</v>
      </c>
      <c r="U30" s="11">
        <v>7.4</v>
      </c>
      <c r="V30" s="11">
        <v>7</v>
      </c>
      <c r="W30" s="11">
        <v>20.5</v>
      </c>
      <c r="X30" s="11">
        <v>17.7</v>
      </c>
      <c r="Y30" s="11">
        <v>3</v>
      </c>
      <c r="Z30" s="2">
        <v>6.5</v>
      </c>
      <c r="AA30" s="2">
        <v>6.8</v>
      </c>
      <c r="AB30" s="2">
        <v>7</v>
      </c>
      <c r="AC30" s="2">
        <v>11.3</v>
      </c>
      <c r="AD30">
        <v>19.8</v>
      </c>
      <c r="AE30" s="2">
        <v>11.5</v>
      </c>
      <c r="AF30" s="2">
        <v>0.5</v>
      </c>
      <c r="AG30">
        <v>0</v>
      </c>
      <c r="AH30">
        <v>0.3</v>
      </c>
      <c r="AI30">
        <v>1.4</v>
      </c>
      <c r="AJ30">
        <v>1</v>
      </c>
      <c r="AK30">
        <v>0.6</v>
      </c>
      <c r="AL30" s="2">
        <v>0.3</v>
      </c>
      <c r="AM30" s="2">
        <v>3.5</v>
      </c>
      <c r="AN30" s="2">
        <v>13</v>
      </c>
      <c r="AO30" s="2">
        <v>41</v>
      </c>
      <c r="AP30" s="2">
        <v>39</v>
      </c>
      <c r="AQ30" s="2">
        <v>26.6</v>
      </c>
      <c r="AR30" s="2">
        <v>10.8</v>
      </c>
      <c r="AS30" s="11"/>
      <c r="AT30" s="11"/>
      <c r="AU30" s="11"/>
      <c r="AV30" s="11"/>
      <c r="AW30" s="11"/>
    </row>
    <row r="31" spans="1:56" x14ac:dyDescent="0.25">
      <c r="A31" s="1">
        <v>101</v>
      </c>
      <c r="B31" s="1">
        <v>22</v>
      </c>
      <c r="C31" s="1">
        <v>30</v>
      </c>
      <c r="D31" t="s">
        <v>46</v>
      </c>
      <c r="E31">
        <v>33</v>
      </c>
      <c r="F31" t="s">
        <v>30</v>
      </c>
      <c r="G31">
        <v>12</v>
      </c>
      <c r="J31" t="s">
        <v>56</v>
      </c>
      <c r="K31" t="s">
        <v>125</v>
      </c>
      <c r="L31" s="1">
        <v>0</v>
      </c>
      <c r="M31" s="1">
        <v>1</v>
      </c>
      <c r="N31" s="1">
        <v>1</v>
      </c>
      <c r="O31">
        <v>24</v>
      </c>
      <c r="P31" s="1">
        <v>24</v>
      </c>
      <c r="Q31" s="9" t="s">
        <v>250</v>
      </c>
      <c r="R31" s="9" t="s">
        <v>240</v>
      </c>
      <c r="S31" s="9" t="s">
        <v>362</v>
      </c>
      <c r="T31" t="s">
        <v>116</v>
      </c>
      <c r="U31" s="11">
        <v>0</v>
      </c>
      <c r="V31" s="11">
        <v>0</v>
      </c>
      <c r="W31" s="11">
        <v>0</v>
      </c>
      <c r="X31" s="11">
        <v>1</v>
      </c>
      <c r="Y31" s="11">
        <v>0</v>
      </c>
      <c r="Z31">
        <v>0</v>
      </c>
      <c r="AA31">
        <v>0.5</v>
      </c>
      <c r="AB31">
        <v>0.6</v>
      </c>
      <c r="AC31">
        <v>2.2999999999999998</v>
      </c>
      <c r="AD31">
        <v>2.2000000000000002</v>
      </c>
      <c r="AE31">
        <v>0</v>
      </c>
      <c r="AF31">
        <v>0</v>
      </c>
      <c r="AG31">
        <v>0</v>
      </c>
      <c r="AH31">
        <v>0</v>
      </c>
      <c r="AI31">
        <v>0</v>
      </c>
      <c r="AJ31">
        <v>0</v>
      </c>
      <c r="AK31">
        <v>0.1</v>
      </c>
      <c r="AL31">
        <v>0</v>
      </c>
      <c r="AM31">
        <v>0.1</v>
      </c>
      <c r="AN31">
        <v>0.8</v>
      </c>
      <c r="AO31">
        <v>3.4</v>
      </c>
      <c r="AP31">
        <v>0.1</v>
      </c>
      <c r="AQ31">
        <v>0</v>
      </c>
      <c r="AR31">
        <v>0</v>
      </c>
      <c r="AS31" s="11"/>
      <c r="AT31" s="11"/>
      <c r="AU31" s="11"/>
      <c r="AV31" s="11"/>
      <c r="AW31" s="11"/>
    </row>
    <row r="32" spans="1:56" x14ac:dyDescent="0.25">
      <c r="A32" s="1">
        <v>101</v>
      </c>
      <c r="B32" s="1">
        <v>22</v>
      </c>
      <c r="C32" s="1">
        <v>31</v>
      </c>
      <c r="D32" t="s">
        <v>46</v>
      </c>
      <c r="E32">
        <v>34</v>
      </c>
      <c r="F32" t="s">
        <v>30</v>
      </c>
      <c r="G32">
        <v>12</v>
      </c>
      <c r="J32" t="s">
        <v>56</v>
      </c>
      <c r="K32" t="s">
        <v>125</v>
      </c>
      <c r="L32" s="1">
        <v>0</v>
      </c>
      <c r="M32" s="1">
        <v>1</v>
      </c>
      <c r="N32" s="1">
        <v>1</v>
      </c>
      <c r="O32">
        <v>24</v>
      </c>
      <c r="P32" s="1">
        <v>24</v>
      </c>
      <c r="Q32" s="9" t="s">
        <v>250</v>
      </c>
      <c r="R32" s="9" t="s">
        <v>240</v>
      </c>
      <c r="S32" s="9" t="s">
        <v>362</v>
      </c>
      <c r="T32" t="s">
        <v>116</v>
      </c>
      <c r="U32" s="11">
        <v>0</v>
      </c>
      <c r="V32" s="11">
        <v>0</v>
      </c>
      <c r="W32" s="11">
        <v>0</v>
      </c>
      <c r="X32" s="11">
        <v>0</v>
      </c>
      <c r="Y32" s="11">
        <v>0</v>
      </c>
      <c r="Z32">
        <v>0</v>
      </c>
      <c r="AA32">
        <v>0</v>
      </c>
      <c r="AB32">
        <v>0.3</v>
      </c>
      <c r="AC32">
        <v>1.3</v>
      </c>
      <c r="AD32">
        <v>0</v>
      </c>
      <c r="AE32">
        <v>0</v>
      </c>
      <c r="AF32">
        <v>0</v>
      </c>
      <c r="AG32">
        <v>0</v>
      </c>
      <c r="AH32">
        <v>0</v>
      </c>
      <c r="AI32">
        <v>0</v>
      </c>
      <c r="AJ32">
        <v>0</v>
      </c>
      <c r="AK32">
        <v>0</v>
      </c>
      <c r="AL32">
        <v>0</v>
      </c>
      <c r="AM32">
        <v>0.4</v>
      </c>
      <c r="AN32">
        <v>0</v>
      </c>
      <c r="AO32">
        <v>0</v>
      </c>
      <c r="AP32">
        <v>0.4</v>
      </c>
      <c r="AQ32">
        <v>0</v>
      </c>
      <c r="AR32">
        <v>0</v>
      </c>
      <c r="AS32" s="11"/>
      <c r="AT32" s="11"/>
      <c r="AU32" s="11"/>
      <c r="AV32" s="11"/>
      <c r="AW32" s="11"/>
    </row>
    <row r="33" spans="1:50" x14ac:dyDescent="0.25">
      <c r="A33" s="1">
        <v>109</v>
      </c>
      <c r="B33" s="1">
        <v>24</v>
      </c>
      <c r="C33" s="1">
        <v>33</v>
      </c>
      <c r="D33" t="s">
        <v>57</v>
      </c>
      <c r="E33">
        <v>35</v>
      </c>
      <c r="F33" t="s">
        <v>30</v>
      </c>
      <c r="G33">
        <v>47</v>
      </c>
      <c r="J33" t="s">
        <v>58</v>
      </c>
      <c r="K33" t="s">
        <v>126</v>
      </c>
      <c r="L33" s="1">
        <v>1</v>
      </c>
      <c r="M33" s="1">
        <v>0</v>
      </c>
      <c r="N33" s="1">
        <v>1</v>
      </c>
      <c r="O33">
        <v>12</v>
      </c>
      <c r="P33" s="1">
        <v>12</v>
      </c>
      <c r="Q33" s="9" t="s">
        <v>245</v>
      </c>
      <c r="R33" s="9" t="s">
        <v>246</v>
      </c>
      <c r="S33" s="9" t="s">
        <v>361</v>
      </c>
      <c r="T33" t="s">
        <v>116</v>
      </c>
      <c r="U33">
        <v>0</v>
      </c>
      <c r="V33">
        <v>0</v>
      </c>
      <c r="W33">
        <v>0.84060000000000001</v>
      </c>
      <c r="X33">
        <v>1.0995999999999999</v>
      </c>
      <c r="Y33">
        <v>0.88319999999999999</v>
      </c>
      <c r="Z33">
        <v>0.42730000000000001</v>
      </c>
      <c r="AA33">
        <v>1.8327</v>
      </c>
      <c r="AB33">
        <v>2.9996999999999998</v>
      </c>
      <c r="AC33">
        <v>5.8795000000000002</v>
      </c>
      <c r="AD33">
        <v>2.2326999999999999</v>
      </c>
      <c r="AE33">
        <v>0.25219999999999998</v>
      </c>
      <c r="AF33">
        <v>8.3400000000000002E-2</v>
      </c>
    </row>
    <row r="34" spans="1:50" x14ac:dyDescent="0.25">
      <c r="A34" s="1">
        <v>112</v>
      </c>
      <c r="B34" s="1">
        <v>25</v>
      </c>
      <c r="C34" s="1">
        <v>34</v>
      </c>
      <c r="D34" t="s">
        <v>42</v>
      </c>
      <c r="E34">
        <v>38</v>
      </c>
      <c r="F34" t="s">
        <v>20</v>
      </c>
      <c r="H34" s="4">
        <v>18.417899999999999</v>
      </c>
      <c r="I34" s="1">
        <v>81.9696</v>
      </c>
      <c r="J34" t="s">
        <v>59</v>
      </c>
      <c r="K34" t="s">
        <v>127</v>
      </c>
      <c r="L34" s="1">
        <v>0</v>
      </c>
      <c r="M34" s="1">
        <v>1</v>
      </c>
      <c r="N34" s="1">
        <v>1</v>
      </c>
      <c r="O34">
        <v>24</v>
      </c>
      <c r="P34" s="1">
        <v>24</v>
      </c>
      <c r="Q34" s="9" t="s">
        <v>231</v>
      </c>
      <c r="R34" s="9" t="s">
        <v>227</v>
      </c>
      <c r="S34" s="9" t="s">
        <v>362</v>
      </c>
      <c r="T34" t="s">
        <v>116</v>
      </c>
      <c r="U34" s="11">
        <v>0.79110000000000003</v>
      </c>
      <c r="V34" s="11">
        <v>0.72389999999999999</v>
      </c>
      <c r="W34" s="11">
        <v>1.5257000000000001</v>
      </c>
      <c r="X34" s="11">
        <v>2.16</v>
      </c>
      <c r="Y34" s="11">
        <v>1.83</v>
      </c>
      <c r="Z34" s="11">
        <v>1.4713000000000001</v>
      </c>
      <c r="AA34">
        <v>0.78139999999999998</v>
      </c>
      <c r="AB34">
        <v>1.4450000000000001</v>
      </c>
      <c r="AC34">
        <v>1.1897</v>
      </c>
      <c r="AD34">
        <v>0.15379999999999999</v>
      </c>
      <c r="AE34">
        <v>0.51119999999999999</v>
      </c>
      <c r="AF34">
        <v>0.19670000000000001</v>
      </c>
      <c r="AG34">
        <v>0.36620000000000003</v>
      </c>
      <c r="AH34">
        <v>0.49630000000000002</v>
      </c>
      <c r="AI34">
        <v>0.7944</v>
      </c>
      <c r="AJ34">
        <v>0.83560000000000001</v>
      </c>
      <c r="AK34">
        <v>0.50129999999999997</v>
      </c>
      <c r="AL34">
        <v>1.4317</v>
      </c>
      <c r="AM34">
        <v>1.2556</v>
      </c>
      <c r="AN34">
        <v>1.0003</v>
      </c>
      <c r="AO34">
        <v>0.38929999999999998</v>
      </c>
      <c r="AP34">
        <v>0.12429999999999999</v>
      </c>
      <c r="AQ34">
        <v>0.34320000000000001</v>
      </c>
      <c r="AR34">
        <v>0.43359999999999999</v>
      </c>
      <c r="AS34" s="11"/>
      <c r="AT34" s="11"/>
      <c r="AU34" s="11"/>
      <c r="AV34" s="11"/>
      <c r="AW34" s="11"/>
      <c r="AX34" s="11"/>
    </row>
    <row r="35" spans="1:50" x14ac:dyDescent="0.25">
      <c r="A35" s="1">
        <v>117</v>
      </c>
      <c r="B35">
        <v>26</v>
      </c>
      <c r="C35">
        <v>35</v>
      </c>
      <c r="D35" t="s">
        <v>60</v>
      </c>
      <c r="E35">
        <v>39</v>
      </c>
      <c r="F35" t="s">
        <v>20</v>
      </c>
      <c r="H35">
        <v>28.582000000000001</v>
      </c>
      <c r="I35">
        <v>77.573999999999998</v>
      </c>
      <c r="J35" t="s">
        <v>61</v>
      </c>
      <c r="K35" t="s">
        <v>128</v>
      </c>
      <c r="L35" s="1">
        <v>0</v>
      </c>
      <c r="M35" s="1">
        <v>1</v>
      </c>
      <c r="N35" s="1">
        <v>1</v>
      </c>
      <c r="O35">
        <v>11</v>
      </c>
      <c r="P35" s="1">
        <v>11</v>
      </c>
      <c r="Q35" s="9" t="s">
        <v>239</v>
      </c>
      <c r="R35" s="9" t="s">
        <v>251</v>
      </c>
      <c r="S35" s="9" t="s">
        <v>362</v>
      </c>
      <c r="T35" t="s">
        <v>116</v>
      </c>
      <c r="U35" s="11">
        <v>20.2</v>
      </c>
      <c r="V35" s="11">
        <v>39</v>
      </c>
      <c r="W35" s="11">
        <v>59.4</v>
      </c>
      <c r="X35" s="11"/>
      <c r="Y35">
        <v>75.849999999999994</v>
      </c>
      <c r="Z35">
        <v>70.12</v>
      </c>
      <c r="AA35">
        <v>46</v>
      </c>
      <c r="AB35">
        <v>45.3</v>
      </c>
      <c r="AC35">
        <v>34</v>
      </c>
      <c r="AD35">
        <v>28</v>
      </c>
      <c r="AE35">
        <v>35.6</v>
      </c>
      <c r="AF35">
        <v>59.6</v>
      </c>
      <c r="AG35" s="11"/>
      <c r="AH35" s="11"/>
      <c r="AI35" s="11"/>
    </row>
    <row r="36" spans="1:50" x14ac:dyDescent="0.25">
      <c r="A36" s="1">
        <v>117</v>
      </c>
      <c r="B36">
        <v>26</v>
      </c>
      <c r="C36">
        <v>35</v>
      </c>
      <c r="D36" t="s">
        <v>60</v>
      </c>
      <c r="E36">
        <v>40</v>
      </c>
      <c r="F36" t="s">
        <v>20</v>
      </c>
      <c r="H36">
        <v>28.582000000000001</v>
      </c>
      <c r="I36">
        <v>77.573999999999998</v>
      </c>
      <c r="J36" t="s">
        <v>62</v>
      </c>
      <c r="K36" t="s">
        <v>128</v>
      </c>
      <c r="L36" s="1">
        <v>0</v>
      </c>
      <c r="M36" s="1">
        <v>1</v>
      </c>
      <c r="N36" s="1">
        <v>1</v>
      </c>
      <c r="O36">
        <v>11</v>
      </c>
      <c r="P36" s="1">
        <v>11</v>
      </c>
      <c r="Q36" s="9" t="s">
        <v>239</v>
      </c>
      <c r="R36" s="9" t="s">
        <v>251</v>
      </c>
      <c r="S36" s="9" t="s">
        <v>362</v>
      </c>
      <c r="T36" t="s">
        <v>116</v>
      </c>
      <c r="U36" s="11">
        <v>39.659999999999997</v>
      </c>
      <c r="V36" s="11">
        <v>87.25</v>
      </c>
      <c r="W36" s="11">
        <v>76.489999999999995</v>
      </c>
      <c r="X36" s="11"/>
      <c r="Y36">
        <v>93.7</v>
      </c>
      <c r="Z36">
        <v>166.7</v>
      </c>
      <c r="AA36">
        <v>86.5</v>
      </c>
      <c r="AB36">
        <v>63.2</v>
      </c>
      <c r="AC36">
        <v>53</v>
      </c>
      <c r="AD36">
        <v>56.5</v>
      </c>
      <c r="AE36">
        <v>66.7</v>
      </c>
      <c r="AF36">
        <v>105.5</v>
      </c>
      <c r="AG36" s="11"/>
      <c r="AH36" s="11"/>
      <c r="AI36" s="11"/>
    </row>
    <row r="37" spans="1:50" x14ac:dyDescent="0.25">
      <c r="A37" s="1">
        <v>117</v>
      </c>
      <c r="B37">
        <v>26</v>
      </c>
      <c r="C37">
        <v>35</v>
      </c>
      <c r="D37" t="s">
        <v>60</v>
      </c>
      <c r="E37">
        <v>41</v>
      </c>
      <c r="F37" t="s">
        <v>20</v>
      </c>
      <c r="H37">
        <v>28.582000000000001</v>
      </c>
      <c r="I37">
        <v>77.573999999999998</v>
      </c>
      <c r="J37" t="s">
        <v>63</v>
      </c>
      <c r="K37" t="s">
        <v>128</v>
      </c>
      <c r="L37" s="1">
        <v>0</v>
      </c>
      <c r="M37" s="1">
        <v>1</v>
      </c>
      <c r="N37" s="1">
        <v>1</v>
      </c>
      <c r="O37">
        <v>9</v>
      </c>
      <c r="P37" s="1">
        <v>9</v>
      </c>
      <c r="Q37" s="9" t="s">
        <v>233</v>
      </c>
      <c r="R37" s="9" t="s">
        <v>251</v>
      </c>
      <c r="S37" s="9" t="s">
        <v>362</v>
      </c>
      <c r="T37" t="s">
        <v>116</v>
      </c>
      <c r="U37" s="11">
        <v>8.5</v>
      </c>
      <c r="V37" s="11">
        <v>4.7</v>
      </c>
      <c r="W37" s="11">
        <v>5.7</v>
      </c>
      <c r="X37" s="11"/>
      <c r="Y37" s="11"/>
      <c r="Z37" s="11"/>
      <c r="AA37">
        <v>20</v>
      </c>
      <c r="AB37">
        <v>15.2</v>
      </c>
      <c r="AC37">
        <v>7.2</v>
      </c>
      <c r="AD37">
        <v>9.5</v>
      </c>
      <c r="AE37">
        <v>7.5</v>
      </c>
      <c r="AF37">
        <v>19.5</v>
      </c>
      <c r="AG37" s="11"/>
      <c r="AH37" s="11"/>
      <c r="AI37" s="11"/>
      <c r="AJ37" s="11"/>
      <c r="AK37" s="11"/>
    </row>
    <row r="38" spans="1:50" x14ac:dyDescent="0.25">
      <c r="A38" s="1">
        <v>124</v>
      </c>
      <c r="B38">
        <v>28</v>
      </c>
      <c r="C38">
        <v>38</v>
      </c>
      <c r="D38" t="s">
        <v>64</v>
      </c>
      <c r="E38">
        <v>42</v>
      </c>
      <c r="F38" t="s">
        <v>20</v>
      </c>
      <c r="H38">
        <v>18.991099999999999</v>
      </c>
      <c r="I38">
        <v>82.581400000000002</v>
      </c>
      <c r="J38" t="s">
        <v>65</v>
      </c>
      <c r="K38" t="s">
        <v>129</v>
      </c>
      <c r="L38" s="1">
        <v>0</v>
      </c>
      <c r="M38" s="1">
        <v>1</v>
      </c>
      <c r="N38" s="1">
        <v>1</v>
      </c>
      <c r="O38">
        <v>17</v>
      </c>
      <c r="P38" s="1">
        <v>12</v>
      </c>
      <c r="Q38" s="9" t="s">
        <v>220</v>
      </c>
      <c r="R38" s="9" t="s">
        <v>239</v>
      </c>
      <c r="S38" s="9" t="s">
        <v>360</v>
      </c>
      <c r="T38" t="s">
        <v>116</v>
      </c>
      <c r="U38">
        <v>0</v>
      </c>
      <c r="V38">
        <v>0</v>
      </c>
      <c r="W38">
        <v>13</v>
      </c>
      <c r="X38">
        <v>0.5</v>
      </c>
      <c r="Y38">
        <v>1.5</v>
      </c>
      <c r="Z38">
        <v>0</v>
      </c>
      <c r="AA38">
        <v>0</v>
      </c>
      <c r="AB38">
        <v>3</v>
      </c>
      <c r="AC38">
        <v>0</v>
      </c>
      <c r="AD38">
        <v>0</v>
      </c>
      <c r="AE38">
        <v>1</v>
      </c>
      <c r="AF38">
        <v>1</v>
      </c>
      <c r="AG38" s="1"/>
      <c r="AH38" s="1"/>
      <c r="AI38" s="1"/>
      <c r="AJ38" s="1"/>
      <c r="AK38" s="1"/>
      <c r="AL38" s="1"/>
      <c r="AM38" s="1"/>
      <c r="AN38" s="1"/>
      <c r="AO38" s="1"/>
      <c r="AP38" s="1"/>
      <c r="AQ38" s="1"/>
      <c r="AR38" s="1"/>
    </row>
    <row r="39" spans="1:50" x14ac:dyDescent="0.25">
      <c r="A39" s="1">
        <v>134</v>
      </c>
      <c r="B39">
        <v>30</v>
      </c>
      <c r="C39">
        <v>41</v>
      </c>
      <c r="D39" t="s">
        <v>46</v>
      </c>
      <c r="E39">
        <v>44</v>
      </c>
      <c r="F39" t="s">
        <v>20</v>
      </c>
      <c r="H39">
        <v>28.4389</v>
      </c>
      <c r="I39">
        <v>77.005799999999994</v>
      </c>
      <c r="J39" t="s">
        <v>66</v>
      </c>
      <c r="K39">
        <v>1986</v>
      </c>
      <c r="L39">
        <v>1</v>
      </c>
      <c r="M39">
        <v>0</v>
      </c>
      <c r="N39">
        <v>1</v>
      </c>
      <c r="O39">
        <v>12</v>
      </c>
      <c r="P39" s="1">
        <v>12</v>
      </c>
      <c r="Q39" s="9" t="s">
        <v>254</v>
      </c>
      <c r="R39" s="9" t="s">
        <v>255</v>
      </c>
      <c r="S39" s="9" t="s">
        <v>361</v>
      </c>
      <c r="T39" t="s">
        <v>116</v>
      </c>
      <c r="U39" s="2">
        <v>5.1690703443509997E-2</v>
      </c>
      <c r="V39" s="2">
        <v>0.34871933031070002</v>
      </c>
      <c r="W39" s="2">
        <v>0.59174275229289997</v>
      </c>
      <c r="X39" s="2">
        <v>0.83476617427510003</v>
      </c>
      <c r="Y39" s="2">
        <v>0.67275055962029995</v>
      </c>
      <c r="Z39" s="2">
        <v>0.86176877671759999</v>
      </c>
      <c r="AA39" s="2">
        <v>1.4558260304520001</v>
      </c>
      <c r="AB39" s="2">
        <v>1.428823428009</v>
      </c>
      <c r="AC39" s="2">
        <v>0.61874535473540004</v>
      </c>
      <c r="AD39" s="2">
        <v>0.59174275229289997</v>
      </c>
      <c r="AE39" s="2">
        <v>0.37572193275310001</v>
      </c>
      <c r="AF39" s="2">
        <v>0.32171672786819999</v>
      </c>
      <c r="AG39" s="1"/>
      <c r="AH39" s="1"/>
      <c r="AI39" s="1"/>
      <c r="AJ39" s="1"/>
      <c r="AK39" s="1"/>
      <c r="AL39" s="1"/>
      <c r="AM39" s="1"/>
      <c r="AN39" s="1"/>
      <c r="AO39" s="1"/>
      <c r="AP39" s="1"/>
      <c r="AQ39" s="1"/>
      <c r="AR39" s="1"/>
    </row>
    <row r="40" spans="1:50" x14ac:dyDescent="0.25">
      <c r="A40" s="1">
        <v>140</v>
      </c>
      <c r="B40">
        <v>31</v>
      </c>
      <c r="C40">
        <v>42</v>
      </c>
      <c r="D40" t="s">
        <v>67</v>
      </c>
      <c r="E40">
        <v>45</v>
      </c>
      <c r="F40" t="s">
        <v>20</v>
      </c>
      <c r="H40">
        <v>29.127500000000001</v>
      </c>
      <c r="I40">
        <v>79.539900000000003</v>
      </c>
      <c r="J40" t="s">
        <v>68</v>
      </c>
      <c r="K40">
        <v>1985</v>
      </c>
      <c r="L40">
        <v>1</v>
      </c>
      <c r="M40">
        <v>0</v>
      </c>
      <c r="N40">
        <v>1</v>
      </c>
      <c r="O40">
        <v>12</v>
      </c>
      <c r="P40" s="1">
        <v>12</v>
      </c>
      <c r="Q40" s="9" t="s">
        <v>237</v>
      </c>
      <c r="R40" s="9" t="s">
        <v>257</v>
      </c>
      <c r="S40" s="9" t="s">
        <v>361</v>
      </c>
      <c r="T40" t="s">
        <v>116</v>
      </c>
      <c r="U40" s="2">
        <v>0.2</v>
      </c>
      <c r="V40" s="2">
        <v>0.05</v>
      </c>
      <c r="W40" s="2">
        <v>0.05</v>
      </c>
      <c r="X40" s="3">
        <v>0.7</v>
      </c>
      <c r="Y40" s="3">
        <v>1.2</v>
      </c>
      <c r="Z40" s="3">
        <v>1.3</v>
      </c>
      <c r="AA40" s="3">
        <v>11.3</v>
      </c>
      <c r="AB40" s="3">
        <v>48.3</v>
      </c>
      <c r="AC40" s="3">
        <v>6.8</v>
      </c>
      <c r="AD40" s="3">
        <v>1.2</v>
      </c>
      <c r="AE40" s="3">
        <v>0.7</v>
      </c>
      <c r="AF40" s="3">
        <v>0.6</v>
      </c>
    </row>
    <row r="41" spans="1:50" x14ac:dyDescent="0.25">
      <c r="A41" s="1">
        <v>140</v>
      </c>
      <c r="B41">
        <v>31</v>
      </c>
      <c r="C41">
        <v>43</v>
      </c>
      <c r="D41" t="s">
        <v>67</v>
      </c>
      <c r="E41">
        <v>46</v>
      </c>
      <c r="F41" t="s">
        <v>30</v>
      </c>
      <c r="G41">
        <v>37</v>
      </c>
      <c r="J41" t="s">
        <v>68</v>
      </c>
      <c r="K41">
        <v>1985</v>
      </c>
      <c r="L41">
        <v>1</v>
      </c>
      <c r="M41">
        <v>0</v>
      </c>
      <c r="N41">
        <v>1</v>
      </c>
      <c r="O41">
        <v>12</v>
      </c>
      <c r="P41" s="1">
        <v>12</v>
      </c>
      <c r="Q41" s="9" t="s">
        <v>237</v>
      </c>
      <c r="R41" s="9" t="s">
        <v>257</v>
      </c>
      <c r="S41" s="9" t="s">
        <v>361</v>
      </c>
      <c r="T41" t="s">
        <v>116</v>
      </c>
      <c r="U41" s="2">
        <v>1.1000000000000001</v>
      </c>
      <c r="V41" s="2">
        <v>1.6</v>
      </c>
      <c r="W41" s="2">
        <v>4.9000000000000004</v>
      </c>
      <c r="X41" s="3">
        <v>18.2</v>
      </c>
      <c r="Y41" s="3">
        <v>19.899999999999999</v>
      </c>
      <c r="Z41" s="3">
        <v>22.9</v>
      </c>
      <c r="AA41" s="3">
        <v>22.6</v>
      </c>
      <c r="AB41" s="3">
        <v>12</v>
      </c>
      <c r="AC41" s="3">
        <v>5.9</v>
      </c>
      <c r="AD41" s="3">
        <v>4.9000000000000004</v>
      </c>
      <c r="AE41" s="3">
        <v>8.9</v>
      </c>
      <c r="AF41" s="3">
        <v>5.7</v>
      </c>
    </row>
    <row r="42" spans="1:50" x14ac:dyDescent="0.25">
      <c r="A42" s="1">
        <v>141</v>
      </c>
      <c r="B42">
        <v>32</v>
      </c>
      <c r="C42">
        <v>44</v>
      </c>
      <c r="D42" t="s">
        <v>69</v>
      </c>
      <c r="E42">
        <v>47</v>
      </c>
      <c r="F42" t="s">
        <v>30</v>
      </c>
      <c r="G42">
        <v>9</v>
      </c>
      <c r="J42" s="1" t="s">
        <v>70</v>
      </c>
      <c r="K42" t="s">
        <v>157</v>
      </c>
      <c r="L42">
        <v>0</v>
      </c>
      <c r="M42">
        <v>1</v>
      </c>
      <c r="N42">
        <v>1</v>
      </c>
      <c r="O42">
        <v>12</v>
      </c>
      <c r="P42" s="1">
        <v>12</v>
      </c>
      <c r="Q42" s="9" t="s">
        <v>258</v>
      </c>
      <c r="R42" s="9" t="s">
        <v>253</v>
      </c>
      <c r="S42" s="9" t="s">
        <v>362</v>
      </c>
      <c r="T42" t="s">
        <v>116</v>
      </c>
      <c r="U42" s="12">
        <v>0</v>
      </c>
      <c r="V42" s="12">
        <v>0.23601632245759999</v>
      </c>
      <c r="W42" s="12">
        <v>0</v>
      </c>
      <c r="X42" s="2">
        <v>11.25</v>
      </c>
      <c r="Y42" s="2">
        <v>9.8502735259000005</v>
      </c>
      <c r="Z42" s="2">
        <v>9.4784074912240008</v>
      </c>
      <c r="AA42" s="2">
        <v>2.279776011689</v>
      </c>
      <c r="AB42" s="2">
        <v>0.1973262175021</v>
      </c>
      <c r="AC42" s="2">
        <v>0.34106095974630002</v>
      </c>
      <c r="AD42" s="2">
        <v>1.360434968549</v>
      </c>
      <c r="AE42" s="2">
        <v>0.34954739036690002</v>
      </c>
      <c r="AF42" s="2">
        <v>0</v>
      </c>
      <c r="AG42" s="11"/>
      <c r="AH42" s="11"/>
      <c r="AI42" s="11"/>
    </row>
    <row r="43" spans="1:50" x14ac:dyDescent="0.25">
      <c r="A43" s="1">
        <v>143</v>
      </c>
      <c r="B43">
        <v>33</v>
      </c>
      <c r="C43">
        <v>45</v>
      </c>
      <c r="D43" t="s">
        <v>69</v>
      </c>
      <c r="E43">
        <v>48</v>
      </c>
      <c r="F43" t="s">
        <v>20</v>
      </c>
      <c r="H43">
        <v>26.835799999999999</v>
      </c>
      <c r="I43">
        <v>88.341899999999995</v>
      </c>
      <c r="J43" s="1" t="s">
        <v>32</v>
      </c>
      <c r="K43" t="s">
        <v>157</v>
      </c>
      <c r="L43">
        <v>0</v>
      </c>
      <c r="M43">
        <v>1</v>
      </c>
      <c r="N43">
        <v>1</v>
      </c>
      <c r="O43">
        <v>12</v>
      </c>
      <c r="P43" s="1">
        <v>12</v>
      </c>
      <c r="Q43" s="9" t="s">
        <v>258</v>
      </c>
      <c r="R43" s="9" t="s">
        <v>253</v>
      </c>
      <c r="S43" s="9" t="s">
        <v>362</v>
      </c>
      <c r="T43" t="s">
        <v>116</v>
      </c>
      <c r="U43" s="11">
        <v>0</v>
      </c>
      <c r="V43" s="11">
        <v>2</v>
      </c>
      <c r="W43" s="11">
        <v>1</v>
      </c>
      <c r="X43">
        <v>11</v>
      </c>
      <c r="Y43">
        <v>5</v>
      </c>
      <c r="Z43">
        <v>0</v>
      </c>
      <c r="AA43">
        <v>2</v>
      </c>
      <c r="AB43">
        <v>0</v>
      </c>
      <c r="AC43">
        <v>0</v>
      </c>
      <c r="AD43">
        <v>0</v>
      </c>
      <c r="AE43">
        <v>0</v>
      </c>
      <c r="AF43">
        <v>0</v>
      </c>
      <c r="AG43" s="11"/>
      <c r="AH43" s="11"/>
      <c r="AI43" s="11"/>
    </row>
    <row r="44" spans="1:50" x14ac:dyDescent="0.25">
      <c r="A44" s="1">
        <v>143</v>
      </c>
      <c r="B44">
        <v>33</v>
      </c>
      <c r="C44">
        <v>46</v>
      </c>
      <c r="D44" t="s">
        <v>69</v>
      </c>
      <c r="E44">
        <v>49</v>
      </c>
      <c r="F44" t="s">
        <v>20</v>
      </c>
      <c r="H44">
        <v>26.788599999999999</v>
      </c>
      <c r="I44">
        <v>88.367999999999995</v>
      </c>
      <c r="J44" s="1" t="s">
        <v>32</v>
      </c>
      <c r="K44" t="s">
        <v>157</v>
      </c>
      <c r="L44">
        <v>0</v>
      </c>
      <c r="M44">
        <v>1</v>
      </c>
      <c r="N44">
        <v>1</v>
      </c>
      <c r="O44">
        <v>12</v>
      </c>
      <c r="P44" s="1">
        <v>12</v>
      </c>
      <c r="Q44" s="9" t="s">
        <v>258</v>
      </c>
      <c r="R44" s="9" t="s">
        <v>253</v>
      </c>
      <c r="S44" s="9" t="s">
        <v>362</v>
      </c>
      <c r="T44" t="s">
        <v>116</v>
      </c>
      <c r="U44" s="11">
        <v>0</v>
      </c>
      <c r="V44" s="11">
        <v>0</v>
      </c>
      <c r="W44" s="11">
        <v>0</v>
      </c>
      <c r="X44">
        <v>20</v>
      </c>
      <c r="Y44">
        <v>25</v>
      </c>
      <c r="Z44">
        <v>4</v>
      </c>
      <c r="AA44">
        <v>1</v>
      </c>
      <c r="AB44">
        <v>1</v>
      </c>
      <c r="AC44">
        <v>2</v>
      </c>
      <c r="AD44">
        <v>0</v>
      </c>
      <c r="AE44">
        <v>0</v>
      </c>
      <c r="AF44">
        <v>0</v>
      </c>
      <c r="AG44" s="11"/>
      <c r="AH44" s="11"/>
      <c r="AI44" s="11"/>
    </row>
    <row r="45" spans="1:50" x14ac:dyDescent="0.25">
      <c r="A45" s="1">
        <v>153</v>
      </c>
      <c r="B45">
        <v>34</v>
      </c>
      <c r="C45">
        <v>47</v>
      </c>
      <c r="D45" t="s">
        <v>29</v>
      </c>
      <c r="E45">
        <v>50</v>
      </c>
      <c r="F45" t="s">
        <v>20</v>
      </c>
      <c r="H45">
        <v>22.827000000000002</v>
      </c>
      <c r="I45">
        <v>80.123000000000005</v>
      </c>
      <c r="J45" t="s">
        <v>71</v>
      </c>
      <c r="K45">
        <v>1990</v>
      </c>
      <c r="L45">
        <v>1</v>
      </c>
      <c r="M45">
        <v>0</v>
      </c>
      <c r="N45">
        <v>1</v>
      </c>
      <c r="O45">
        <v>12</v>
      </c>
      <c r="P45" s="1">
        <v>12</v>
      </c>
      <c r="Q45" s="9" t="s">
        <v>248</v>
      </c>
      <c r="R45" s="9" t="s">
        <v>249</v>
      </c>
      <c r="S45" s="9" t="s">
        <v>361</v>
      </c>
      <c r="T45" t="s">
        <v>116</v>
      </c>
      <c r="U45">
        <v>26.5</v>
      </c>
      <c r="V45">
        <v>22.5</v>
      </c>
      <c r="W45">
        <v>12</v>
      </c>
      <c r="X45">
        <v>9.3000000000000007</v>
      </c>
      <c r="Y45">
        <v>4</v>
      </c>
      <c r="Z45">
        <v>5.5</v>
      </c>
      <c r="AA45">
        <v>31.5</v>
      </c>
      <c r="AB45">
        <v>34.299999999999997</v>
      </c>
      <c r="AC45">
        <v>31.5</v>
      </c>
      <c r="AD45">
        <v>28.8</v>
      </c>
      <c r="AE45">
        <v>26.5</v>
      </c>
      <c r="AF45">
        <v>15.5</v>
      </c>
    </row>
    <row r="46" spans="1:50" x14ac:dyDescent="0.25">
      <c r="A46" s="1">
        <v>153</v>
      </c>
      <c r="B46">
        <v>34</v>
      </c>
      <c r="C46">
        <v>48</v>
      </c>
      <c r="D46" t="s">
        <v>29</v>
      </c>
      <c r="E46">
        <v>51</v>
      </c>
      <c r="F46" t="s">
        <v>20</v>
      </c>
      <c r="H46">
        <v>22.954999999999998</v>
      </c>
      <c r="I46">
        <v>80.174000000000007</v>
      </c>
      <c r="J46" t="s">
        <v>71</v>
      </c>
      <c r="K46">
        <v>1990</v>
      </c>
      <c r="L46">
        <v>1</v>
      </c>
      <c r="M46">
        <v>0</v>
      </c>
      <c r="N46">
        <v>1</v>
      </c>
      <c r="O46">
        <v>12</v>
      </c>
      <c r="P46" s="1">
        <v>12</v>
      </c>
      <c r="Q46" s="9" t="s">
        <v>261</v>
      </c>
      <c r="R46" s="9" t="s">
        <v>249</v>
      </c>
      <c r="S46" s="9" t="s">
        <v>361</v>
      </c>
      <c r="T46" t="s">
        <v>116</v>
      </c>
      <c r="U46">
        <v>9.5</v>
      </c>
      <c r="V46">
        <v>2</v>
      </c>
      <c r="W46">
        <v>2</v>
      </c>
      <c r="X46">
        <v>1</v>
      </c>
      <c r="Y46">
        <v>0</v>
      </c>
      <c r="Z46">
        <v>1</v>
      </c>
      <c r="AA46">
        <v>36</v>
      </c>
      <c r="AB46">
        <v>70.5</v>
      </c>
      <c r="AC46">
        <v>42.5</v>
      </c>
      <c r="AD46">
        <v>36.5</v>
      </c>
      <c r="AE46">
        <v>21.5</v>
      </c>
      <c r="AF46">
        <v>15</v>
      </c>
    </row>
    <row r="47" spans="1:50" x14ac:dyDescent="0.25">
      <c r="A47" s="1">
        <v>156</v>
      </c>
      <c r="B47">
        <v>35</v>
      </c>
      <c r="C47">
        <v>49</v>
      </c>
      <c r="D47" t="s">
        <v>72</v>
      </c>
      <c r="E47">
        <v>52</v>
      </c>
      <c r="F47" t="s">
        <v>20</v>
      </c>
      <c r="H47" s="5">
        <v>18.486499999999999</v>
      </c>
      <c r="I47">
        <v>82.296300000000002</v>
      </c>
      <c r="J47" t="s">
        <v>73</v>
      </c>
      <c r="K47">
        <v>1991</v>
      </c>
      <c r="L47">
        <v>0</v>
      </c>
      <c r="M47">
        <v>0</v>
      </c>
      <c r="N47">
        <v>0</v>
      </c>
      <c r="O47">
        <v>6</v>
      </c>
      <c r="P47" s="1">
        <v>6</v>
      </c>
      <c r="Q47" s="9" t="s">
        <v>232</v>
      </c>
      <c r="R47" s="9" t="s">
        <v>247</v>
      </c>
      <c r="S47" s="9" t="s">
        <v>361</v>
      </c>
      <c r="T47" t="s">
        <v>116</v>
      </c>
      <c r="AA47">
        <v>9.0097000000000005</v>
      </c>
      <c r="AB47">
        <v>9.8979999999999997</v>
      </c>
      <c r="AC47">
        <v>8.032</v>
      </c>
      <c r="AD47">
        <v>9.4171999999999993</v>
      </c>
      <c r="AE47">
        <v>2.9177</v>
      </c>
      <c r="AF47">
        <v>0</v>
      </c>
    </row>
    <row r="48" spans="1:50" x14ac:dyDescent="0.25">
      <c r="A48" s="1">
        <v>159</v>
      </c>
      <c r="B48">
        <v>36</v>
      </c>
      <c r="C48">
        <v>50</v>
      </c>
      <c r="D48" t="s">
        <v>74</v>
      </c>
      <c r="E48">
        <v>53</v>
      </c>
      <c r="F48" t="s">
        <v>30</v>
      </c>
      <c r="G48">
        <v>4</v>
      </c>
      <c r="J48" t="s">
        <v>75</v>
      </c>
      <c r="K48" t="s">
        <v>123</v>
      </c>
      <c r="L48">
        <v>0</v>
      </c>
      <c r="M48">
        <v>1</v>
      </c>
      <c r="N48">
        <v>1</v>
      </c>
      <c r="O48">
        <v>9</v>
      </c>
      <c r="P48" s="1">
        <v>9</v>
      </c>
      <c r="Q48" s="9" t="s">
        <v>262</v>
      </c>
      <c r="R48" s="9" t="s">
        <v>259</v>
      </c>
      <c r="S48" s="9" t="s">
        <v>362</v>
      </c>
      <c r="T48" t="s">
        <v>116</v>
      </c>
      <c r="U48" s="11">
        <v>0.5</v>
      </c>
      <c r="V48" s="11">
        <v>0.35</v>
      </c>
      <c r="W48" s="11">
        <v>1.89</v>
      </c>
      <c r="X48" s="11">
        <v>1.61</v>
      </c>
      <c r="Y48" s="11"/>
      <c r="Z48" s="11"/>
      <c r="AA48" s="11"/>
      <c r="AB48">
        <v>1.1000000000000001</v>
      </c>
      <c r="AC48">
        <v>0.98</v>
      </c>
      <c r="AD48">
        <v>0.14000000000000001</v>
      </c>
      <c r="AE48">
        <v>0.2</v>
      </c>
      <c r="AF48">
        <v>0.3</v>
      </c>
      <c r="AG48" s="11"/>
      <c r="AH48" s="11"/>
      <c r="AI48" s="11"/>
      <c r="AJ48" s="11"/>
    </row>
    <row r="49" spans="1:97" x14ac:dyDescent="0.25">
      <c r="A49" s="1">
        <v>166</v>
      </c>
      <c r="B49">
        <v>38</v>
      </c>
      <c r="C49">
        <v>52</v>
      </c>
      <c r="D49" t="s">
        <v>76</v>
      </c>
      <c r="E49">
        <v>54</v>
      </c>
      <c r="F49" t="s">
        <v>30</v>
      </c>
      <c r="G49">
        <v>45</v>
      </c>
      <c r="J49" t="s">
        <v>50</v>
      </c>
      <c r="K49" t="s">
        <v>129</v>
      </c>
      <c r="L49">
        <v>1</v>
      </c>
      <c r="M49">
        <v>0</v>
      </c>
      <c r="N49">
        <v>1</v>
      </c>
      <c r="O49">
        <v>36</v>
      </c>
      <c r="P49" s="1">
        <v>36</v>
      </c>
      <c r="Q49" s="9" t="s">
        <v>235</v>
      </c>
      <c r="R49" s="9" t="s">
        <v>249</v>
      </c>
      <c r="S49" s="9" t="s">
        <v>361</v>
      </c>
      <c r="T49" t="s">
        <v>116</v>
      </c>
      <c r="U49">
        <v>6.6</v>
      </c>
      <c r="V49">
        <v>4.8</v>
      </c>
      <c r="W49">
        <v>8.9</v>
      </c>
      <c r="X49">
        <v>20</v>
      </c>
      <c r="Y49">
        <v>0.5</v>
      </c>
      <c r="Z49">
        <v>0.1</v>
      </c>
      <c r="AA49">
        <v>0.5</v>
      </c>
      <c r="AB49">
        <v>1</v>
      </c>
      <c r="AC49">
        <v>0.6</v>
      </c>
      <c r="AD49">
        <v>0.5</v>
      </c>
      <c r="AE49">
        <v>3.2</v>
      </c>
      <c r="AF49">
        <v>4.2</v>
      </c>
      <c r="AG49">
        <v>0.2</v>
      </c>
      <c r="AH49">
        <v>1</v>
      </c>
      <c r="AI49">
        <v>2</v>
      </c>
      <c r="AJ49">
        <v>1</v>
      </c>
      <c r="AK49">
        <v>2</v>
      </c>
      <c r="AL49">
        <v>3</v>
      </c>
      <c r="AM49">
        <v>14.1</v>
      </c>
      <c r="AN49">
        <v>11.2</v>
      </c>
      <c r="AO49">
        <v>10</v>
      </c>
      <c r="AP49">
        <v>22.1</v>
      </c>
      <c r="AQ49">
        <v>32</v>
      </c>
      <c r="AR49">
        <v>48.5</v>
      </c>
      <c r="AS49">
        <v>59.9</v>
      </c>
      <c r="AT49">
        <v>49.8</v>
      </c>
      <c r="AU49">
        <v>80</v>
      </c>
      <c r="AV49">
        <v>58.2</v>
      </c>
      <c r="AW49">
        <v>9.1</v>
      </c>
      <c r="AX49">
        <v>2</v>
      </c>
      <c r="AY49">
        <v>9</v>
      </c>
      <c r="AZ49">
        <v>7.5</v>
      </c>
      <c r="BA49">
        <v>5</v>
      </c>
      <c r="BB49">
        <v>2.7</v>
      </c>
      <c r="BC49">
        <v>18.100000000000001</v>
      </c>
      <c r="BD49">
        <v>25</v>
      </c>
    </row>
    <row r="50" spans="1:97" x14ac:dyDescent="0.25">
      <c r="A50" s="1">
        <v>175</v>
      </c>
      <c r="B50">
        <v>39</v>
      </c>
      <c r="C50">
        <v>53</v>
      </c>
      <c r="D50" t="s">
        <v>77</v>
      </c>
      <c r="E50">
        <v>55</v>
      </c>
      <c r="F50" t="s">
        <v>20</v>
      </c>
      <c r="H50">
        <v>25.181999999999999</v>
      </c>
      <c r="I50">
        <v>81.614999999999995</v>
      </c>
      <c r="J50" t="s">
        <v>45</v>
      </c>
      <c r="K50" t="s">
        <v>130</v>
      </c>
      <c r="L50">
        <v>0</v>
      </c>
      <c r="M50">
        <v>1</v>
      </c>
      <c r="N50">
        <v>1</v>
      </c>
      <c r="O50">
        <v>12</v>
      </c>
      <c r="P50" s="1">
        <v>12</v>
      </c>
      <c r="Q50" s="9" t="s">
        <v>232</v>
      </c>
      <c r="R50" s="9" t="s">
        <v>264</v>
      </c>
      <c r="S50" s="9" t="s">
        <v>362</v>
      </c>
      <c r="T50" t="s">
        <v>116</v>
      </c>
      <c r="U50" s="12">
        <v>7.7</v>
      </c>
      <c r="V50" s="12">
        <v>8.4</v>
      </c>
      <c r="W50" s="12">
        <v>10.1</v>
      </c>
      <c r="X50" s="12">
        <v>18.2</v>
      </c>
      <c r="Y50" s="12">
        <v>6.6</v>
      </c>
      <c r="Z50" s="12">
        <v>8.5</v>
      </c>
      <c r="AA50" s="2">
        <v>15.4</v>
      </c>
      <c r="AB50" s="2">
        <v>23.5</v>
      </c>
      <c r="AC50" s="2">
        <v>85.9</v>
      </c>
      <c r="AD50" s="2">
        <v>68.599999999999994</v>
      </c>
      <c r="AE50" s="2">
        <v>12.4</v>
      </c>
      <c r="AF50" s="2">
        <v>9.9</v>
      </c>
      <c r="AG50" s="11"/>
      <c r="AH50" s="11"/>
      <c r="AI50" s="11"/>
      <c r="AJ50" s="11"/>
      <c r="AK50" s="11"/>
      <c r="AL50" s="11"/>
    </row>
    <row r="51" spans="1:97" x14ac:dyDescent="0.25">
      <c r="A51" s="1">
        <v>175</v>
      </c>
      <c r="B51">
        <v>39</v>
      </c>
      <c r="C51">
        <v>53</v>
      </c>
      <c r="D51" t="s">
        <v>77</v>
      </c>
      <c r="E51">
        <v>56</v>
      </c>
      <c r="F51" t="s">
        <v>20</v>
      </c>
      <c r="H51">
        <v>25.181999999999999</v>
      </c>
      <c r="I51">
        <v>81.614999999999995</v>
      </c>
      <c r="J51" t="s">
        <v>44</v>
      </c>
      <c r="K51" t="s">
        <v>130</v>
      </c>
      <c r="L51">
        <v>0</v>
      </c>
      <c r="M51">
        <v>1</v>
      </c>
      <c r="N51">
        <v>1</v>
      </c>
      <c r="O51">
        <v>12</v>
      </c>
      <c r="P51" s="1">
        <v>12</v>
      </c>
      <c r="Q51" s="9" t="s">
        <v>232</v>
      </c>
      <c r="R51" s="9" t="s">
        <v>264</v>
      </c>
      <c r="S51" s="9" t="s">
        <v>362</v>
      </c>
      <c r="T51" t="s">
        <v>116</v>
      </c>
      <c r="U51" s="12">
        <v>70.900000000000006</v>
      </c>
      <c r="V51" s="12">
        <v>57</v>
      </c>
      <c r="W51" s="12">
        <v>84.2</v>
      </c>
      <c r="X51" s="12">
        <v>54.7</v>
      </c>
      <c r="Y51" s="12">
        <v>7.6</v>
      </c>
      <c r="Z51" s="12">
        <v>9.9</v>
      </c>
      <c r="AA51" s="2">
        <v>32.5</v>
      </c>
      <c r="AB51" s="2">
        <v>60.5</v>
      </c>
      <c r="AC51" s="2">
        <v>155</v>
      </c>
      <c r="AD51" s="2">
        <v>156.1</v>
      </c>
      <c r="AE51" s="2">
        <v>100.1</v>
      </c>
      <c r="AF51" s="2">
        <v>85.2</v>
      </c>
      <c r="AG51" s="11"/>
      <c r="AH51" s="11"/>
      <c r="AI51" s="11"/>
      <c r="AJ51" s="11"/>
      <c r="AK51" s="11"/>
      <c r="AL51" s="11"/>
    </row>
    <row r="52" spans="1:97" x14ac:dyDescent="0.25">
      <c r="A52" s="1">
        <v>195</v>
      </c>
      <c r="B52">
        <v>41</v>
      </c>
      <c r="C52">
        <v>55</v>
      </c>
      <c r="D52" t="s">
        <v>67</v>
      </c>
      <c r="E52">
        <v>57</v>
      </c>
      <c r="F52" t="s">
        <v>20</v>
      </c>
      <c r="H52">
        <v>29.137899999999998</v>
      </c>
      <c r="I52" s="1">
        <v>79.658100000000005</v>
      </c>
      <c r="J52" t="s">
        <v>32</v>
      </c>
      <c r="K52" t="s">
        <v>131</v>
      </c>
      <c r="L52">
        <v>0</v>
      </c>
      <c r="M52">
        <v>1</v>
      </c>
      <c r="N52">
        <v>1</v>
      </c>
      <c r="O52">
        <v>24</v>
      </c>
      <c r="P52" s="1">
        <v>24</v>
      </c>
      <c r="Q52" s="9" t="s">
        <v>265</v>
      </c>
      <c r="R52" s="9" t="s">
        <v>253</v>
      </c>
      <c r="S52" s="9" t="s">
        <v>363</v>
      </c>
      <c r="T52" t="s">
        <v>116</v>
      </c>
      <c r="U52" s="11">
        <v>0</v>
      </c>
      <c r="V52" s="11">
        <v>0</v>
      </c>
      <c r="W52" s="11">
        <v>0</v>
      </c>
      <c r="X52">
        <v>28.471499999999999</v>
      </c>
      <c r="Y52">
        <v>40.543100000000003</v>
      </c>
      <c r="Z52">
        <v>30.475300000000001</v>
      </c>
      <c r="AA52">
        <v>7.6028000000000002</v>
      </c>
      <c r="AB52">
        <v>14.4421</v>
      </c>
      <c r="AC52">
        <v>31.183599999999998</v>
      </c>
      <c r="AD52">
        <v>20.5383</v>
      </c>
      <c r="AE52">
        <v>22.1252</v>
      </c>
      <c r="AF52">
        <v>5.0876000000000001</v>
      </c>
      <c r="AG52">
        <v>0</v>
      </c>
      <c r="AH52">
        <v>0</v>
      </c>
      <c r="AI52">
        <v>0</v>
      </c>
      <c r="AJ52">
        <v>0.96540000000000004</v>
      </c>
      <c r="AK52">
        <v>5.4747000000000003</v>
      </c>
      <c r="AL52">
        <v>12.876300000000001</v>
      </c>
      <c r="AM52">
        <v>13.9009</v>
      </c>
      <c r="AN52">
        <v>37.044800000000002</v>
      </c>
      <c r="AO52">
        <v>7.1824000000000003</v>
      </c>
      <c r="AP52">
        <v>13.4292</v>
      </c>
      <c r="AQ52">
        <v>9.7787000000000006</v>
      </c>
      <c r="AR52">
        <v>2.0457999999999998</v>
      </c>
      <c r="AS52" s="11"/>
      <c r="AT52" s="11"/>
      <c r="AU52" s="11"/>
    </row>
    <row r="53" spans="1:97" x14ac:dyDescent="0.25">
      <c r="A53" s="1">
        <v>195</v>
      </c>
      <c r="B53">
        <v>41</v>
      </c>
      <c r="C53">
        <v>56</v>
      </c>
      <c r="D53" t="s">
        <v>67</v>
      </c>
      <c r="E53">
        <v>58</v>
      </c>
      <c r="F53" t="s">
        <v>30</v>
      </c>
      <c r="H53">
        <v>8</v>
      </c>
      <c r="J53" t="s">
        <v>32</v>
      </c>
      <c r="K53" t="s">
        <v>131</v>
      </c>
      <c r="L53">
        <v>0</v>
      </c>
      <c r="M53">
        <v>1</v>
      </c>
      <c r="N53">
        <v>1</v>
      </c>
      <c r="O53">
        <v>23</v>
      </c>
      <c r="P53" s="1">
        <v>23</v>
      </c>
      <c r="Q53" s="9" t="s">
        <v>265</v>
      </c>
      <c r="R53" s="9" t="s">
        <v>253</v>
      </c>
      <c r="S53" s="9" t="s">
        <v>363</v>
      </c>
      <c r="T53" t="s">
        <v>116</v>
      </c>
      <c r="U53" s="11">
        <v>84.313199999999995</v>
      </c>
      <c r="V53" s="11">
        <v>9.0182000000000002</v>
      </c>
      <c r="W53" s="11">
        <v>22.6004</v>
      </c>
      <c r="X53">
        <v>133.08920000000001</v>
      </c>
      <c r="Y53">
        <v>60.119700000000002</v>
      </c>
      <c r="Z53">
        <v>120.5278</v>
      </c>
      <c r="AA53">
        <v>113.0706</v>
      </c>
      <c r="AB53" s="11"/>
      <c r="AC53">
        <v>46.720599999999997</v>
      </c>
      <c r="AD53">
        <v>65.022499999999994</v>
      </c>
      <c r="AE53">
        <v>38.837699999999998</v>
      </c>
      <c r="AF53">
        <v>71.174999999999997</v>
      </c>
      <c r="AG53">
        <v>14.6214</v>
      </c>
      <c r="AH53">
        <v>11.856400000000001</v>
      </c>
      <c r="AI53">
        <v>6.7385000000000002</v>
      </c>
      <c r="AJ53">
        <v>3.9460000000000002</v>
      </c>
      <c r="AK53">
        <v>90.058300000000003</v>
      </c>
      <c r="AL53">
        <v>117.6759</v>
      </c>
      <c r="AM53">
        <v>49.453499999999998</v>
      </c>
      <c r="AN53">
        <v>98.124300000000005</v>
      </c>
      <c r="AO53">
        <v>15.839</v>
      </c>
      <c r="AP53">
        <v>24.770299999999999</v>
      </c>
      <c r="AQ53">
        <v>68.762500000000003</v>
      </c>
      <c r="AR53">
        <v>164.27289999999999</v>
      </c>
      <c r="AS53" s="11"/>
      <c r="AT53" s="11"/>
      <c r="AU53" s="1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row>
    <row r="54" spans="1:97" x14ac:dyDescent="0.25">
      <c r="A54" s="1">
        <v>210</v>
      </c>
      <c r="B54">
        <v>42</v>
      </c>
      <c r="C54">
        <v>57</v>
      </c>
      <c r="D54" t="s">
        <v>29</v>
      </c>
      <c r="E54">
        <v>59</v>
      </c>
      <c r="F54" t="s">
        <v>20</v>
      </c>
      <c r="H54" s="1">
        <v>22.467700000000001</v>
      </c>
      <c r="I54">
        <v>80.548699999999997</v>
      </c>
      <c r="J54" t="s">
        <v>78</v>
      </c>
      <c r="K54">
        <v>1993</v>
      </c>
      <c r="L54">
        <v>1</v>
      </c>
      <c r="M54">
        <v>0</v>
      </c>
      <c r="N54">
        <v>1</v>
      </c>
      <c r="O54">
        <v>12</v>
      </c>
      <c r="P54">
        <v>12</v>
      </c>
      <c r="Q54" s="9" t="s">
        <v>267</v>
      </c>
      <c r="R54" s="9" t="s">
        <v>256</v>
      </c>
      <c r="S54" s="9" t="s">
        <v>361</v>
      </c>
      <c r="T54" t="s">
        <v>116</v>
      </c>
      <c r="U54">
        <v>46.2</v>
      </c>
      <c r="V54">
        <v>52.8</v>
      </c>
      <c r="W54">
        <v>54.3</v>
      </c>
      <c r="X54">
        <v>39.1</v>
      </c>
      <c r="Y54">
        <v>38.299999999999997</v>
      </c>
      <c r="Z54">
        <v>30.5</v>
      </c>
      <c r="AA54">
        <v>48</v>
      </c>
      <c r="AB54">
        <v>111.5</v>
      </c>
      <c r="AC54">
        <v>84.3</v>
      </c>
      <c r="AD54">
        <v>57.6</v>
      </c>
      <c r="AE54">
        <v>43.7</v>
      </c>
      <c r="AF54">
        <v>35.1</v>
      </c>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row>
    <row r="55" spans="1:97" x14ac:dyDescent="0.25">
      <c r="A55" s="1">
        <v>221</v>
      </c>
      <c r="B55">
        <v>43</v>
      </c>
      <c r="C55">
        <v>58</v>
      </c>
      <c r="D55" t="s">
        <v>79</v>
      </c>
      <c r="E55">
        <v>60</v>
      </c>
      <c r="F55" t="s">
        <v>20</v>
      </c>
      <c r="H55">
        <v>22.132999999999999</v>
      </c>
      <c r="I55">
        <v>84.799000000000007</v>
      </c>
      <c r="J55" t="s">
        <v>32</v>
      </c>
      <c r="K55">
        <v>1992</v>
      </c>
      <c r="L55">
        <v>1</v>
      </c>
      <c r="M55">
        <v>0</v>
      </c>
      <c r="N55">
        <v>1</v>
      </c>
      <c r="O55">
        <v>12</v>
      </c>
      <c r="P55">
        <v>12</v>
      </c>
      <c r="Q55" s="9" t="s">
        <v>263</v>
      </c>
      <c r="R55" s="9" t="s">
        <v>268</v>
      </c>
      <c r="S55" s="9" t="s">
        <v>361</v>
      </c>
      <c r="T55" t="s">
        <v>116</v>
      </c>
      <c r="U55">
        <v>10</v>
      </c>
      <c r="V55">
        <v>19.5</v>
      </c>
      <c r="W55">
        <v>48.5</v>
      </c>
      <c r="X55">
        <v>62.5</v>
      </c>
      <c r="Y55">
        <v>39.5</v>
      </c>
      <c r="Z55">
        <v>73</v>
      </c>
      <c r="AA55">
        <v>72</v>
      </c>
      <c r="AB55">
        <v>61.5</v>
      </c>
      <c r="AC55">
        <v>42</v>
      </c>
      <c r="AD55">
        <v>43.5</v>
      </c>
      <c r="AE55">
        <v>34</v>
      </c>
      <c r="AF55">
        <v>31</v>
      </c>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row>
    <row r="56" spans="1:97" x14ac:dyDescent="0.25">
      <c r="A56" s="1">
        <v>221</v>
      </c>
      <c r="B56">
        <v>43</v>
      </c>
      <c r="C56">
        <v>59</v>
      </c>
      <c r="D56" t="s">
        <v>79</v>
      </c>
      <c r="E56">
        <v>61</v>
      </c>
      <c r="F56" t="s">
        <v>20</v>
      </c>
      <c r="H56">
        <v>22.233000000000001</v>
      </c>
      <c r="I56">
        <v>84.811000000000007</v>
      </c>
      <c r="J56" t="s">
        <v>32</v>
      </c>
      <c r="K56">
        <v>1992</v>
      </c>
      <c r="L56">
        <v>1</v>
      </c>
      <c r="M56">
        <v>0</v>
      </c>
      <c r="N56">
        <v>1</v>
      </c>
      <c r="O56">
        <v>12</v>
      </c>
      <c r="P56">
        <v>12</v>
      </c>
      <c r="Q56" s="9" t="s">
        <v>263</v>
      </c>
      <c r="R56" s="9" t="s">
        <v>268</v>
      </c>
      <c r="S56" s="9" t="s">
        <v>361</v>
      </c>
      <c r="T56" t="s">
        <v>116</v>
      </c>
      <c r="U56">
        <v>133</v>
      </c>
      <c r="V56">
        <v>142</v>
      </c>
      <c r="W56">
        <v>197.5</v>
      </c>
      <c r="X56">
        <v>202</v>
      </c>
      <c r="Y56">
        <v>101.5</v>
      </c>
      <c r="Z56">
        <v>142.5</v>
      </c>
      <c r="AA56">
        <v>21.5</v>
      </c>
      <c r="AB56">
        <v>31</v>
      </c>
      <c r="AC56">
        <v>45</v>
      </c>
      <c r="AD56">
        <v>194</v>
      </c>
      <c r="AE56">
        <v>302</v>
      </c>
      <c r="AF56">
        <v>185</v>
      </c>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row>
    <row r="57" spans="1:97" x14ac:dyDescent="0.25">
      <c r="A57" s="1">
        <v>221</v>
      </c>
      <c r="B57">
        <v>43</v>
      </c>
      <c r="C57">
        <v>60</v>
      </c>
      <c r="D57" t="s">
        <v>79</v>
      </c>
      <c r="E57">
        <v>62</v>
      </c>
      <c r="F57" t="s">
        <v>20</v>
      </c>
      <c r="H57">
        <v>22.233000000000001</v>
      </c>
      <c r="I57">
        <v>84.811000000000007</v>
      </c>
      <c r="J57" t="s">
        <v>32</v>
      </c>
      <c r="K57">
        <v>1992</v>
      </c>
      <c r="L57">
        <v>1</v>
      </c>
      <c r="M57">
        <v>0</v>
      </c>
      <c r="N57">
        <v>1</v>
      </c>
      <c r="O57">
        <v>12</v>
      </c>
      <c r="P57">
        <v>12</v>
      </c>
      <c r="Q57" s="9" t="s">
        <v>263</v>
      </c>
      <c r="R57" s="9" t="s">
        <v>268</v>
      </c>
      <c r="S57" s="9" t="s">
        <v>361</v>
      </c>
      <c r="T57" t="s">
        <v>116</v>
      </c>
      <c r="U57">
        <v>90</v>
      </c>
      <c r="V57">
        <v>120</v>
      </c>
      <c r="W57">
        <v>257</v>
      </c>
      <c r="X57">
        <v>124.5</v>
      </c>
      <c r="Y57">
        <v>39.5</v>
      </c>
      <c r="Z57">
        <v>63</v>
      </c>
      <c r="AA57">
        <v>8</v>
      </c>
      <c r="AB57">
        <v>37.5</v>
      </c>
      <c r="AC57">
        <v>21.5</v>
      </c>
      <c r="AD57">
        <v>100</v>
      </c>
      <c r="AE57">
        <v>182.5</v>
      </c>
      <c r="AF57">
        <v>72.5</v>
      </c>
      <c r="BE57" s="1"/>
      <c r="BF57" s="1"/>
      <c r="BG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row>
    <row r="58" spans="1:97" x14ac:dyDescent="0.25">
      <c r="A58" s="1">
        <v>226</v>
      </c>
      <c r="B58">
        <v>45</v>
      </c>
      <c r="C58">
        <v>62</v>
      </c>
      <c r="D58" t="s">
        <v>29</v>
      </c>
      <c r="E58">
        <v>63</v>
      </c>
      <c r="F58" t="s">
        <v>30</v>
      </c>
      <c r="G58">
        <v>22</v>
      </c>
      <c r="J58" t="s">
        <v>80</v>
      </c>
      <c r="K58">
        <v>1993</v>
      </c>
      <c r="L58">
        <v>1</v>
      </c>
      <c r="M58">
        <v>0</v>
      </c>
      <c r="N58">
        <v>1</v>
      </c>
      <c r="O58">
        <v>12</v>
      </c>
      <c r="P58">
        <v>12</v>
      </c>
      <c r="Q58" s="9" t="s">
        <v>267</v>
      </c>
      <c r="R58" s="9" t="s">
        <v>256</v>
      </c>
      <c r="S58" s="9" t="s">
        <v>361</v>
      </c>
      <c r="T58" t="s">
        <v>116</v>
      </c>
      <c r="U58">
        <v>22</v>
      </c>
      <c r="V58">
        <v>47</v>
      </c>
      <c r="W58">
        <v>73</v>
      </c>
      <c r="X58">
        <v>30</v>
      </c>
      <c r="Y58">
        <v>20</v>
      </c>
      <c r="Z58">
        <v>35</v>
      </c>
      <c r="AA58">
        <v>66</v>
      </c>
      <c r="AB58">
        <v>143</v>
      </c>
      <c r="AC58">
        <v>75</v>
      </c>
      <c r="AD58">
        <v>40</v>
      </c>
      <c r="AE58">
        <v>12</v>
      </c>
      <c r="AF58">
        <v>17</v>
      </c>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row>
    <row r="59" spans="1:97" x14ac:dyDescent="0.25">
      <c r="A59" s="1">
        <v>226</v>
      </c>
      <c r="B59">
        <v>45</v>
      </c>
      <c r="C59">
        <v>63</v>
      </c>
      <c r="D59" t="s">
        <v>29</v>
      </c>
      <c r="E59">
        <v>64</v>
      </c>
      <c r="F59" t="s">
        <v>30</v>
      </c>
      <c r="G59">
        <v>23</v>
      </c>
      <c r="J59" t="s">
        <v>80</v>
      </c>
      <c r="K59">
        <v>1993</v>
      </c>
      <c r="L59">
        <v>1</v>
      </c>
      <c r="M59">
        <v>0</v>
      </c>
      <c r="N59">
        <v>1</v>
      </c>
      <c r="O59">
        <v>12</v>
      </c>
      <c r="P59">
        <v>12</v>
      </c>
      <c r="Q59" s="9" t="s">
        <v>267</v>
      </c>
      <c r="R59" s="9" t="s">
        <v>256</v>
      </c>
      <c r="S59" s="9" t="s">
        <v>361</v>
      </c>
      <c r="T59" t="s">
        <v>116</v>
      </c>
      <c r="U59">
        <v>25</v>
      </c>
      <c r="V59">
        <v>37</v>
      </c>
      <c r="W59">
        <v>49</v>
      </c>
      <c r="X59">
        <v>50</v>
      </c>
      <c r="Y59">
        <v>12</v>
      </c>
      <c r="Z59">
        <v>8</v>
      </c>
      <c r="AA59">
        <v>25</v>
      </c>
      <c r="AB59">
        <v>72</v>
      </c>
      <c r="AC59">
        <v>99</v>
      </c>
      <c r="AD59">
        <v>67</v>
      </c>
      <c r="AE59">
        <v>19</v>
      </c>
      <c r="AF59">
        <v>17</v>
      </c>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row>
    <row r="60" spans="1:97" x14ac:dyDescent="0.25">
      <c r="A60" s="1">
        <v>237</v>
      </c>
      <c r="B60">
        <v>47</v>
      </c>
      <c r="C60">
        <v>65</v>
      </c>
      <c r="D60" t="s">
        <v>81</v>
      </c>
      <c r="E60">
        <v>65</v>
      </c>
      <c r="F60" t="s">
        <v>30</v>
      </c>
      <c r="G60">
        <v>6</v>
      </c>
      <c r="J60" t="s">
        <v>82</v>
      </c>
      <c r="K60">
        <v>1989</v>
      </c>
      <c r="L60">
        <v>1</v>
      </c>
      <c r="M60">
        <v>0</v>
      </c>
      <c r="N60">
        <v>1</v>
      </c>
      <c r="O60">
        <v>12</v>
      </c>
      <c r="P60">
        <v>12</v>
      </c>
      <c r="Q60" s="9" t="s">
        <v>236</v>
      </c>
      <c r="R60" s="9" t="s">
        <v>242</v>
      </c>
      <c r="S60" s="9" t="s">
        <v>361</v>
      </c>
      <c r="T60" t="s">
        <v>116</v>
      </c>
      <c r="U60">
        <v>0</v>
      </c>
      <c r="V60">
        <v>2.5899999999999999E-2</v>
      </c>
      <c r="W60">
        <v>0.47139999999999999</v>
      </c>
      <c r="X60">
        <v>6.5496999999999996</v>
      </c>
      <c r="Y60">
        <v>3.3555999999999999</v>
      </c>
      <c r="Z60">
        <v>0.66859999999999997</v>
      </c>
      <c r="AA60">
        <v>0.48070000000000002</v>
      </c>
      <c r="AB60">
        <v>1.8683000000000001</v>
      </c>
      <c r="AC60">
        <v>2.1334</v>
      </c>
      <c r="AD60">
        <v>3.1225000000000001</v>
      </c>
      <c r="AE60">
        <v>1.5763</v>
      </c>
      <c r="AF60">
        <v>0.3382</v>
      </c>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row>
    <row r="61" spans="1:97" x14ac:dyDescent="0.25">
      <c r="A61" s="1">
        <v>237</v>
      </c>
      <c r="B61">
        <v>47</v>
      </c>
      <c r="C61">
        <v>66</v>
      </c>
      <c r="D61" t="s">
        <v>81</v>
      </c>
      <c r="E61">
        <v>66</v>
      </c>
      <c r="F61" t="s">
        <v>30</v>
      </c>
      <c r="G61">
        <v>7</v>
      </c>
      <c r="J61" t="s">
        <v>82</v>
      </c>
      <c r="K61">
        <v>1989</v>
      </c>
      <c r="L61">
        <v>1</v>
      </c>
      <c r="M61">
        <v>0</v>
      </c>
      <c r="N61">
        <v>1</v>
      </c>
      <c r="O61">
        <v>12</v>
      </c>
      <c r="P61">
        <v>12</v>
      </c>
      <c r="Q61" s="9" t="s">
        <v>236</v>
      </c>
      <c r="R61" s="9" t="s">
        <v>242</v>
      </c>
      <c r="S61" s="9" t="s">
        <v>361</v>
      </c>
      <c r="T61" t="s">
        <v>116</v>
      </c>
      <c r="U61">
        <v>0.32240000000000002</v>
      </c>
      <c r="V61">
        <v>4.3799999999999999E-2</v>
      </c>
      <c r="W61">
        <v>1.3954</v>
      </c>
      <c r="X61">
        <v>4.2499000000000002</v>
      </c>
      <c r="Y61">
        <v>8.1729000000000003</v>
      </c>
      <c r="Z61">
        <v>1.6286</v>
      </c>
      <c r="AA61">
        <v>4.6281999999999996</v>
      </c>
      <c r="AB61">
        <v>6.9029999999999996</v>
      </c>
      <c r="AC61">
        <v>3.7995000000000001</v>
      </c>
      <c r="AD61">
        <v>3.1225000000000001</v>
      </c>
      <c r="AE61">
        <v>1.758</v>
      </c>
      <c r="AF61">
        <v>1.6242000000000001</v>
      </c>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row>
    <row r="62" spans="1:97" x14ac:dyDescent="0.25">
      <c r="A62" s="1">
        <v>242</v>
      </c>
      <c r="B62">
        <v>49</v>
      </c>
      <c r="C62">
        <v>69</v>
      </c>
      <c r="D62" t="s">
        <v>83</v>
      </c>
      <c r="E62">
        <v>67</v>
      </c>
      <c r="F62" t="s">
        <v>20</v>
      </c>
      <c r="H62" s="6">
        <v>27.513999999999999</v>
      </c>
      <c r="I62">
        <v>71.814800000000005</v>
      </c>
      <c r="J62" t="s">
        <v>84</v>
      </c>
      <c r="K62" t="s">
        <v>157</v>
      </c>
      <c r="L62">
        <v>0</v>
      </c>
      <c r="M62">
        <v>1</v>
      </c>
      <c r="N62">
        <v>1</v>
      </c>
      <c r="O62">
        <v>12</v>
      </c>
      <c r="P62">
        <v>12</v>
      </c>
      <c r="Q62" s="9" t="s">
        <v>258</v>
      </c>
      <c r="R62" s="9" t="s">
        <v>253</v>
      </c>
      <c r="S62" s="9" t="s">
        <v>362</v>
      </c>
      <c r="T62" t="s">
        <v>116</v>
      </c>
      <c r="U62" s="11">
        <v>0.65739999999999998</v>
      </c>
      <c r="V62" s="11">
        <v>0.50619999999999998</v>
      </c>
      <c r="W62" s="11">
        <v>9.7125000000000004</v>
      </c>
      <c r="X62">
        <v>11.236499999999999</v>
      </c>
      <c r="Y62">
        <v>8.8501999999999992</v>
      </c>
      <c r="Z62">
        <v>4.0903999999999998</v>
      </c>
      <c r="AA62">
        <v>4.9166999999999996</v>
      </c>
      <c r="AB62">
        <v>14.402200000000001</v>
      </c>
      <c r="AC62">
        <v>13.692500000000001</v>
      </c>
      <c r="AD62">
        <v>8.2341999999999995</v>
      </c>
      <c r="AE62">
        <v>5.4291</v>
      </c>
      <c r="AF62">
        <v>10.3058</v>
      </c>
      <c r="AG62" s="11"/>
      <c r="AH62" s="11"/>
      <c r="AI62" s="1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row>
    <row r="63" spans="1:97" x14ac:dyDescent="0.25">
      <c r="A63" s="1">
        <v>260</v>
      </c>
      <c r="B63" s="1">
        <v>50</v>
      </c>
      <c r="C63" s="1">
        <v>70</v>
      </c>
      <c r="D63" s="1" t="s">
        <v>85</v>
      </c>
      <c r="E63" s="1">
        <v>68</v>
      </c>
      <c r="F63" s="1" t="s">
        <v>30</v>
      </c>
      <c r="G63" s="1">
        <v>24</v>
      </c>
      <c r="H63" s="1"/>
      <c r="I63" s="1"/>
      <c r="J63" s="1" t="s">
        <v>86</v>
      </c>
      <c r="K63" s="1" t="s">
        <v>133</v>
      </c>
      <c r="L63">
        <v>0</v>
      </c>
      <c r="M63">
        <v>1</v>
      </c>
      <c r="N63">
        <v>1</v>
      </c>
      <c r="O63">
        <v>9</v>
      </c>
      <c r="P63">
        <v>9</v>
      </c>
      <c r="Q63" s="10" t="s">
        <v>270</v>
      </c>
      <c r="R63" s="10" t="s">
        <v>271</v>
      </c>
      <c r="S63" s="10" t="s">
        <v>362</v>
      </c>
      <c r="T63" s="1" t="s">
        <v>116</v>
      </c>
      <c r="U63" s="11">
        <v>0.27434999999999998</v>
      </c>
      <c r="V63" s="11">
        <v>0.55512499999999998</v>
      </c>
      <c r="W63" s="11">
        <v>0.73603333333333332</v>
      </c>
      <c r="X63" s="11"/>
      <c r="Y63" s="11"/>
      <c r="Z63" s="11"/>
      <c r="AA63" s="1">
        <v>1.1397666666666666</v>
      </c>
      <c r="AB63" s="1">
        <v>1.4556000000000002</v>
      </c>
      <c r="AC63" s="1">
        <v>0.91715000000000002</v>
      </c>
      <c r="AD63" s="1">
        <v>0.88277499999999998</v>
      </c>
      <c r="AE63" s="1">
        <v>0.34834999999999999</v>
      </c>
      <c r="AF63" s="1">
        <v>0.189975</v>
      </c>
      <c r="AG63" s="11"/>
      <c r="AH63" s="11"/>
      <c r="AI63" s="1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row>
    <row r="64" spans="1:97" x14ac:dyDescent="0.25">
      <c r="A64" s="1">
        <v>262</v>
      </c>
      <c r="B64">
        <v>51</v>
      </c>
      <c r="C64">
        <v>71</v>
      </c>
      <c r="D64" t="s">
        <v>72</v>
      </c>
      <c r="E64">
        <v>69</v>
      </c>
      <c r="F64" t="s">
        <v>30</v>
      </c>
      <c r="G64">
        <v>46</v>
      </c>
      <c r="J64" t="s">
        <v>87</v>
      </c>
      <c r="K64" t="s">
        <v>132</v>
      </c>
      <c r="L64">
        <v>0</v>
      </c>
      <c r="M64">
        <v>1</v>
      </c>
      <c r="N64">
        <v>1</v>
      </c>
      <c r="O64">
        <v>24</v>
      </c>
      <c r="P64">
        <v>24</v>
      </c>
      <c r="Q64" s="9" t="s">
        <v>272</v>
      </c>
      <c r="R64" s="9" t="s">
        <v>269</v>
      </c>
      <c r="S64" s="9" t="s">
        <v>363</v>
      </c>
      <c r="T64" t="s">
        <v>116</v>
      </c>
      <c r="U64" s="11">
        <v>0.2397</v>
      </c>
      <c r="V64" s="11">
        <v>1.0419</v>
      </c>
      <c r="W64" s="11">
        <v>2.1977000000000002</v>
      </c>
      <c r="X64" s="11">
        <v>3.4418000000000002</v>
      </c>
      <c r="Y64">
        <v>2.4777</v>
      </c>
      <c r="Z64">
        <v>1.7783</v>
      </c>
      <c r="AA64">
        <v>25.283100000000001</v>
      </c>
      <c r="AB64">
        <v>22.817399999999999</v>
      </c>
      <c r="AC64">
        <v>1.3586</v>
      </c>
      <c r="AD64">
        <v>4.0399999999999998E-2</v>
      </c>
      <c r="AE64">
        <v>0</v>
      </c>
      <c r="AF64">
        <v>5.5800000000000002E-2</v>
      </c>
      <c r="AG64">
        <v>6.2799999999999995E-2</v>
      </c>
      <c r="AH64">
        <v>0.33539999999999998</v>
      </c>
      <c r="AI64">
        <v>2.9923999999999999</v>
      </c>
      <c r="AJ64">
        <v>5.1203000000000003</v>
      </c>
      <c r="AK64">
        <v>6.4523000000000001</v>
      </c>
      <c r="AL64">
        <v>7.6078000000000001</v>
      </c>
      <c r="AM64">
        <v>17.244700000000002</v>
      </c>
      <c r="AN64">
        <v>17.6938</v>
      </c>
      <c r="AO64">
        <v>5.8639000000000001</v>
      </c>
      <c r="AP64">
        <v>0.74750000000000005</v>
      </c>
      <c r="AQ64">
        <v>0.13650000000000001</v>
      </c>
      <c r="AR64">
        <v>1.0270999999999999</v>
      </c>
      <c r="AS64" s="11"/>
      <c r="AT64" s="11"/>
      <c r="AU64" s="11"/>
      <c r="AV64" s="11"/>
    </row>
    <row r="65" spans="1:69" x14ac:dyDescent="0.25">
      <c r="A65" s="1">
        <v>270</v>
      </c>
      <c r="B65">
        <v>53</v>
      </c>
      <c r="C65">
        <v>73</v>
      </c>
      <c r="D65" t="s">
        <v>46</v>
      </c>
      <c r="E65">
        <v>70</v>
      </c>
      <c r="F65" t="s">
        <v>20</v>
      </c>
      <c r="H65" s="1">
        <v>22.166699999999999</v>
      </c>
      <c r="I65" s="1">
        <v>84.783299999999997</v>
      </c>
      <c r="J65" t="s">
        <v>48</v>
      </c>
      <c r="K65">
        <v>2000</v>
      </c>
      <c r="L65">
        <v>1</v>
      </c>
      <c r="M65">
        <v>0</v>
      </c>
      <c r="N65">
        <v>1</v>
      </c>
      <c r="O65">
        <v>12</v>
      </c>
      <c r="P65">
        <v>12</v>
      </c>
      <c r="Q65" s="9" t="s">
        <v>273</v>
      </c>
      <c r="R65" s="9" t="s">
        <v>274</v>
      </c>
      <c r="S65" s="9" t="s">
        <v>361</v>
      </c>
      <c r="T65" t="s">
        <v>116</v>
      </c>
      <c r="U65">
        <v>23.5791</v>
      </c>
      <c r="V65">
        <v>45.939799999999998</v>
      </c>
      <c r="W65">
        <v>122.13500000000001</v>
      </c>
      <c r="X65">
        <v>106.6313</v>
      </c>
      <c r="Y65">
        <v>58.500999999999998</v>
      </c>
      <c r="Z65">
        <v>83.461100000000002</v>
      </c>
      <c r="AA65">
        <v>78.084500000000006</v>
      </c>
      <c r="AB65">
        <v>80.854699999999994</v>
      </c>
      <c r="AC65">
        <v>16.085000000000001</v>
      </c>
      <c r="AD65">
        <v>25.707899999999999</v>
      </c>
      <c r="AE65">
        <v>29.1252</v>
      </c>
      <c r="AF65">
        <v>8.4002999999999997</v>
      </c>
    </row>
    <row r="66" spans="1:69" x14ac:dyDescent="0.25">
      <c r="A66" s="1">
        <v>273</v>
      </c>
      <c r="B66">
        <v>54</v>
      </c>
      <c r="C66">
        <v>74</v>
      </c>
      <c r="D66" t="s">
        <v>88</v>
      </c>
      <c r="E66">
        <v>71</v>
      </c>
      <c r="F66" t="s">
        <v>20</v>
      </c>
      <c r="H66">
        <v>26.121300000000002</v>
      </c>
      <c r="I66">
        <v>91.977900000000005</v>
      </c>
      <c r="J66" t="s">
        <v>89</v>
      </c>
      <c r="K66">
        <v>1988</v>
      </c>
      <c r="L66">
        <v>0</v>
      </c>
      <c r="M66">
        <v>0</v>
      </c>
      <c r="N66">
        <v>0</v>
      </c>
      <c r="O66">
        <v>9</v>
      </c>
      <c r="P66">
        <v>9</v>
      </c>
      <c r="Q66" s="9" t="s">
        <v>260</v>
      </c>
      <c r="R66" s="9" t="s">
        <v>220</v>
      </c>
      <c r="S66" s="9" t="s">
        <v>361</v>
      </c>
      <c r="T66" t="s">
        <v>116</v>
      </c>
      <c r="U66" s="11"/>
      <c r="V66" s="11"/>
      <c r="W66" s="11"/>
      <c r="X66">
        <v>0</v>
      </c>
      <c r="Y66">
        <v>0</v>
      </c>
      <c r="Z66">
        <v>0.17</v>
      </c>
      <c r="AA66">
        <v>0</v>
      </c>
      <c r="AB66">
        <v>0</v>
      </c>
      <c r="AC66">
        <v>0</v>
      </c>
      <c r="AD66">
        <v>0</v>
      </c>
      <c r="AE66">
        <v>0</v>
      </c>
      <c r="AF66">
        <v>0</v>
      </c>
    </row>
    <row r="67" spans="1:69" x14ac:dyDescent="0.25">
      <c r="A67" s="1">
        <v>281</v>
      </c>
      <c r="B67">
        <v>55</v>
      </c>
      <c r="C67">
        <v>75</v>
      </c>
      <c r="D67" t="s">
        <v>90</v>
      </c>
      <c r="E67">
        <v>72</v>
      </c>
      <c r="F67" t="s">
        <v>30</v>
      </c>
      <c r="G67">
        <v>44</v>
      </c>
      <c r="J67" t="s">
        <v>91</v>
      </c>
      <c r="K67" t="s">
        <v>159</v>
      </c>
      <c r="L67">
        <v>0</v>
      </c>
      <c r="M67">
        <v>1</v>
      </c>
      <c r="N67">
        <v>1</v>
      </c>
      <c r="O67">
        <v>12</v>
      </c>
      <c r="P67">
        <v>12</v>
      </c>
      <c r="Q67" s="9" t="s">
        <v>276</v>
      </c>
      <c r="R67" s="9" t="s">
        <v>277</v>
      </c>
      <c r="S67" s="10" t="s">
        <v>362</v>
      </c>
      <c r="T67" t="s">
        <v>116</v>
      </c>
      <c r="U67" s="11">
        <v>0.11899999999999999</v>
      </c>
      <c r="V67" s="11">
        <v>6.88E-2</v>
      </c>
      <c r="W67" s="11">
        <v>0.13100000000000001</v>
      </c>
      <c r="X67" s="11">
        <v>0.23</v>
      </c>
      <c r="Y67" s="11">
        <v>0.21779999999999999</v>
      </c>
      <c r="Z67" s="11">
        <v>2.3271000000000002</v>
      </c>
      <c r="AA67" s="11">
        <v>1.8308</v>
      </c>
      <c r="AB67" s="11">
        <v>2.0044</v>
      </c>
      <c r="AC67" s="11">
        <v>0.65210000000000001</v>
      </c>
      <c r="AD67" s="11">
        <v>0.193</v>
      </c>
      <c r="AE67">
        <v>0.7389</v>
      </c>
      <c r="AF67">
        <v>0.28029999999999999</v>
      </c>
      <c r="AG67" s="11"/>
      <c r="AH67" s="11"/>
      <c r="AI67" s="11"/>
      <c r="AJ67" s="11"/>
      <c r="AK67" s="11"/>
      <c r="AL67" s="11"/>
      <c r="AM67" s="11"/>
      <c r="AN67" s="11"/>
      <c r="AO67" s="11"/>
      <c r="AP67" s="11"/>
    </row>
    <row r="68" spans="1:69" x14ac:dyDescent="0.25">
      <c r="A68" s="1">
        <v>281</v>
      </c>
      <c r="B68">
        <v>55</v>
      </c>
      <c r="C68">
        <v>75</v>
      </c>
      <c r="D68" t="s">
        <v>90</v>
      </c>
      <c r="E68">
        <v>73</v>
      </c>
      <c r="F68" t="s">
        <v>30</v>
      </c>
      <c r="G68">
        <v>44</v>
      </c>
      <c r="J68" t="s">
        <v>24</v>
      </c>
      <c r="K68" t="s">
        <v>159</v>
      </c>
      <c r="L68">
        <v>0</v>
      </c>
      <c r="M68">
        <v>1</v>
      </c>
      <c r="N68">
        <v>1</v>
      </c>
      <c r="O68">
        <v>12</v>
      </c>
      <c r="P68">
        <v>12</v>
      </c>
      <c r="Q68" s="9" t="s">
        <v>276</v>
      </c>
      <c r="R68" s="9" t="s">
        <v>277</v>
      </c>
      <c r="S68" s="10" t="s">
        <v>362</v>
      </c>
      <c r="T68" t="s">
        <v>116</v>
      </c>
      <c r="U68" s="11">
        <v>0.86309999999999998</v>
      </c>
      <c r="V68" s="11">
        <v>1.5577000000000001</v>
      </c>
      <c r="W68" s="11">
        <v>2.6993999999999998</v>
      </c>
      <c r="X68" s="11">
        <v>8.0839999999999996</v>
      </c>
      <c r="Y68" s="11">
        <v>5.2054</v>
      </c>
      <c r="Z68" s="11">
        <v>23.9146</v>
      </c>
      <c r="AA68" s="11">
        <v>20.4038</v>
      </c>
      <c r="AB68" s="11">
        <v>9.4489999999999998</v>
      </c>
      <c r="AC68" s="11">
        <v>15.6143</v>
      </c>
      <c r="AD68" s="11">
        <v>1.8309</v>
      </c>
      <c r="AE68">
        <v>5.2051999999999996</v>
      </c>
      <c r="AF68">
        <v>2.9965999999999999</v>
      </c>
      <c r="AG68" s="11"/>
      <c r="AH68" s="11"/>
      <c r="AI68" s="11"/>
      <c r="AJ68" s="11"/>
      <c r="AK68" s="11"/>
      <c r="AL68" s="11"/>
      <c r="AM68" s="11"/>
      <c r="AN68" s="11"/>
      <c r="AO68" s="11"/>
      <c r="AP68" s="11"/>
    </row>
    <row r="69" spans="1:69" x14ac:dyDescent="0.25">
      <c r="A69" s="1">
        <v>288</v>
      </c>
      <c r="B69">
        <v>56</v>
      </c>
      <c r="C69">
        <v>76</v>
      </c>
      <c r="D69" t="s">
        <v>29</v>
      </c>
      <c r="E69">
        <v>74</v>
      </c>
      <c r="F69" t="s">
        <v>20</v>
      </c>
      <c r="H69" s="5">
        <v>22.591000000000001</v>
      </c>
      <c r="I69" s="5">
        <v>80.375</v>
      </c>
      <c r="J69" t="s">
        <v>92</v>
      </c>
      <c r="K69" t="s">
        <v>134</v>
      </c>
      <c r="L69">
        <v>1</v>
      </c>
      <c r="M69">
        <v>0</v>
      </c>
      <c r="N69">
        <v>1</v>
      </c>
      <c r="O69">
        <v>12</v>
      </c>
      <c r="P69">
        <v>12</v>
      </c>
      <c r="Q69" s="9" t="s">
        <v>245</v>
      </c>
      <c r="R69" s="9" t="s">
        <v>246</v>
      </c>
      <c r="S69" s="9" t="s">
        <v>361</v>
      </c>
      <c r="T69" t="s">
        <v>116</v>
      </c>
      <c r="U69">
        <v>62.384399999999999</v>
      </c>
      <c r="V69">
        <v>46.832500000000003</v>
      </c>
      <c r="W69">
        <v>39.166200000000003</v>
      </c>
      <c r="X69">
        <v>38.373899999999999</v>
      </c>
      <c r="Y69">
        <v>26.4618</v>
      </c>
      <c r="Z69">
        <v>28.7029</v>
      </c>
      <c r="AA69">
        <v>63.294400000000003</v>
      </c>
      <c r="AB69">
        <v>97.2791</v>
      </c>
      <c r="AC69">
        <v>113.26909999999999</v>
      </c>
      <c r="AD69">
        <v>63.749400000000001</v>
      </c>
      <c r="AE69">
        <v>49.006100000000004</v>
      </c>
      <c r="AF69">
        <v>41.542099999999998</v>
      </c>
    </row>
    <row r="70" spans="1:69" x14ac:dyDescent="0.25">
      <c r="A70" s="1">
        <v>288</v>
      </c>
      <c r="B70">
        <v>56</v>
      </c>
      <c r="C70">
        <v>76</v>
      </c>
      <c r="D70" t="s">
        <v>29</v>
      </c>
      <c r="E70">
        <v>75</v>
      </c>
      <c r="F70" t="s">
        <v>20</v>
      </c>
      <c r="H70" s="5">
        <v>22.591000000000001</v>
      </c>
      <c r="I70" s="5">
        <v>80.375</v>
      </c>
      <c r="J70" t="s">
        <v>92</v>
      </c>
      <c r="K70" t="s">
        <v>135</v>
      </c>
      <c r="L70">
        <v>1</v>
      </c>
      <c r="M70">
        <v>0</v>
      </c>
      <c r="N70">
        <v>1</v>
      </c>
      <c r="O70">
        <v>12</v>
      </c>
      <c r="P70">
        <v>12</v>
      </c>
      <c r="Q70" s="9" t="s">
        <v>245</v>
      </c>
      <c r="R70" s="9" t="s">
        <v>246</v>
      </c>
      <c r="S70" s="9" t="s">
        <v>361</v>
      </c>
      <c r="T70" t="s">
        <v>116</v>
      </c>
      <c r="U70">
        <v>39.132300000000001</v>
      </c>
      <c r="V70">
        <v>46.630099999999999</v>
      </c>
      <c r="W70">
        <v>48.264600000000002</v>
      </c>
      <c r="X70">
        <v>35.138800000000003</v>
      </c>
      <c r="Y70">
        <v>35.155999999999999</v>
      </c>
      <c r="Z70">
        <v>30.522600000000001</v>
      </c>
      <c r="AA70">
        <v>48.7363</v>
      </c>
      <c r="AB70">
        <v>97.2791</v>
      </c>
      <c r="AC70">
        <v>77.683400000000006</v>
      </c>
      <c r="AD70">
        <v>53.235500000000002</v>
      </c>
      <c r="AE70">
        <v>36.470399999999998</v>
      </c>
      <c r="AF70">
        <v>27.995699999999999</v>
      </c>
    </row>
    <row r="71" spans="1:69" x14ac:dyDescent="0.25">
      <c r="A71" s="1">
        <v>319</v>
      </c>
      <c r="B71">
        <v>58</v>
      </c>
      <c r="C71">
        <v>79</v>
      </c>
      <c r="D71" t="s">
        <v>93</v>
      </c>
      <c r="E71">
        <v>76</v>
      </c>
      <c r="F71" t="s">
        <v>30</v>
      </c>
      <c r="G71">
        <v>1</v>
      </c>
      <c r="J71" t="s">
        <v>94</v>
      </c>
      <c r="K71" t="s">
        <v>136</v>
      </c>
      <c r="L71">
        <v>1</v>
      </c>
      <c r="M71">
        <v>0</v>
      </c>
      <c r="N71">
        <v>1</v>
      </c>
      <c r="O71">
        <v>36</v>
      </c>
      <c r="P71">
        <v>36</v>
      </c>
      <c r="Q71" s="9" t="s">
        <v>273</v>
      </c>
      <c r="R71" s="9" t="s">
        <v>279</v>
      </c>
      <c r="S71" s="9" t="s">
        <v>361</v>
      </c>
      <c r="T71" t="s">
        <v>116</v>
      </c>
      <c r="U71">
        <v>0</v>
      </c>
      <c r="V71">
        <v>0</v>
      </c>
      <c r="W71">
        <v>2</v>
      </c>
      <c r="X71">
        <v>5</v>
      </c>
      <c r="Y71">
        <v>10</v>
      </c>
      <c r="Z71">
        <v>8</v>
      </c>
      <c r="AA71">
        <v>7</v>
      </c>
      <c r="AB71">
        <v>13</v>
      </c>
      <c r="AC71">
        <v>8</v>
      </c>
      <c r="AD71">
        <v>3</v>
      </c>
      <c r="AE71">
        <v>0</v>
      </c>
      <c r="AF71">
        <v>0</v>
      </c>
      <c r="AG71">
        <v>0</v>
      </c>
      <c r="AH71">
        <v>0</v>
      </c>
      <c r="AI71">
        <v>2</v>
      </c>
      <c r="AJ71">
        <v>7</v>
      </c>
      <c r="AK71">
        <v>8</v>
      </c>
      <c r="AL71">
        <v>12</v>
      </c>
      <c r="AM71">
        <v>2</v>
      </c>
      <c r="AN71">
        <v>10</v>
      </c>
      <c r="AO71">
        <v>11</v>
      </c>
      <c r="AP71">
        <v>2</v>
      </c>
      <c r="AQ71">
        <v>0</v>
      </c>
      <c r="AR71">
        <v>0</v>
      </c>
      <c r="AS71">
        <v>0</v>
      </c>
      <c r="AT71">
        <v>0</v>
      </c>
      <c r="AU71">
        <v>1</v>
      </c>
      <c r="AV71">
        <v>6</v>
      </c>
      <c r="AW71">
        <v>10</v>
      </c>
      <c r="AX71">
        <v>11</v>
      </c>
      <c r="AY71">
        <v>2</v>
      </c>
      <c r="AZ71">
        <v>9</v>
      </c>
      <c r="BA71">
        <v>3</v>
      </c>
      <c r="BB71">
        <v>0</v>
      </c>
      <c r="BC71">
        <v>0</v>
      </c>
      <c r="BD71">
        <v>0</v>
      </c>
    </row>
    <row r="72" spans="1:69" x14ac:dyDescent="0.25">
      <c r="A72" s="1">
        <v>332</v>
      </c>
      <c r="B72">
        <v>59</v>
      </c>
      <c r="C72">
        <v>80</v>
      </c>
      <c r="D72" t="s">
        <v>67</v>
      </c>
      <c r="E72">
        <v>77</v>
      </c>
      <c r="F72" t="s">
        <v>20</v>
      </c>
      <c r="H72">
        <v>29.3353</v>
      </c>
      <c r="I72">
        <v>79.554199999999994</v>
      </c>
      <c r="J72" t="s">
        <v>32</v>
      </c>
      <c r="K72" t="s">
        <v>156</v>
      </c>
      <c r="L72">
        <v>0</v>
      </c>
      <c r="M72">
        <v>1</v>
      </c>
      <c r="N72">
        <v>1</v>
      </c>
      <c r="O72">
        <v>12</v>
      </c>
      <c r="P72">
        <v>12</v>
      </c>
      <c r="Q72" s="9" t="s">
        <v>260</v>
      </c>
      <c r="R72" s="9" t="s">
        <v>266</v>
      </c>
      <c r="S72" s="9" t="s">
        <v>362</v>
      </c>
      <c r="T72" t="s">
        <v>116</v>
      </c>
      <c r="U72" s="11">
        <v>0</v>
      </c>
      <c r="V72" s="11">
        <v>0</v>
      </c>
      <c r="W72" s="11">
        <v>0</v>
      </c>
      <c r="X72">
        <v>0</v>
      </c>
      <c r="Y72">
        <v>0</v>
      </c>
      <c r="Z72">
        <v>0</v>
      </c>
      <c r="AA72">
        <v>0</v>
      </c>
      <c r="AB72">
        <v>32.304099999999998</v>
      </c>
      <c r="AC72">
        <v>0</v>
      </c>
      <c r="AD72">
        <v>0</v>
      </c>
      <c r="AE72">
        <v>0</v>
      </c>
      <c r="AF72">
        <v>0</v>
      </c>
      <c r="AG72" s="11"/>
      <c r="AH72" s="11"/>
      <c r="AI72" s="11"/>
    </row>
    <row r="73" spans="1:69" x14ac:dyDescent="0.25">
      <c r="A73" s="1">
        <v>332</v>
      </c>
      <c r="B73">
        <v>59</v>
      </c>
      <c r="C73">
        <v>81</v>
      </c>
      <c r="D73" t="s">
        <v>67</v>
      </c>
      <c r="E73">
        <v>78</v>
      </c>
      <c r="F73" t="s">
        <v>20</v>
      </c>
      <c r="H73">
        <v>29.2332</v>
      </c>
      <c r="I73">
        <v>79.558899999999994</v>
      </c>
      <c r="J73" t="s">
        <v>32</v>
      </c>
      <c r="K73" t="s">
        <v>137</v>
      </c>
      <c r="L73">
        <v>0</v>
      </c>
      <c r="M73">
        <v>1</v>
      </c>
      <c r="N73">
        <v>1</v>
      </c>
      <c r="O73">
        <v>12</v>
      </c>
      <c r="P73">
        <v>12</v>
      </c>
      <c r="Q73" s="9" t="s">
        <v>260</v>
      </c>
      <c r="R73" s="9" t="s">
        <v>266</v>
      </c>
      <c r="S73" s="9" t="s">
        <v>362</v>
      </c>
      <c r="T73" t="s">
        <v>116</v>
      </c>
      <c r="U73" s="11">
        <v>0</v>
      </c>
      <c r="V73" s="11">
        <v>0</v>
      </c>
      <c r="W73" s="11">
        <v>0</v>
      </c>
      <c r="X73">
        <v>0</v>
      </c>
      <c r="Y73">
        <v>4.3563999999999998</v>
      </c>
      <c r="Z73">
        <v>2.7723</v>
      </c>
      <c r="AA73">
        <v>8.7127999999999997</v>
      </c>
      <c r="AB73">
        <v>108.5149</v>
      </c>
      <c r="AC73">
        <v>112.87130000000001</v>
      </c>
      <c r="AD73">
        <v>0</v>
      </c>
      <c r="AE73">
        <v>0</v>
      </c>
      <c r="AF73">
        <v>0</v>
      </c>
      <c r="AG73" s="11"/>
      <c r="AH73" s="11"/>
      <c r="AI73" s="11"/>
    </row>
    <row r="74" spans="1:69" x14ac:dyDescent="0.25">
      <c r="A74" s="1">
        <v>332</v>
      </c>
      <c r="B74">
        <v>59</v>
      </c>
      <c r="C74">
        <v>82</v>
      </c>
      <c r="D74" t="s">
        <v>67</v>
      </c>
      <c r="E74">
        <v>79</v>
      </c>
      <c r="F74" t="s">
        <v>20</v>
      </c>
      <c r="H74">
        <v>29.028600000000001</v>
      </c>
      <c r="I74">
        <v>79.388800000000003</v>
      </c>
      <c r="J74" t="s">
        <v>32</v>
      </c>
      <c r="K74" t="s">
        <v>137</v>
      </c>
      <c r="L74">
        <v>0</v>
      </c>
      <c r="M74">
        <v>1</v>
      </c>
      <c r="N74">
        <v>1</v>
      </c>
      <c r="O74">
        <v>12</v>
      </c>
      <c r="P74">
        <v>12</v>
      </c>
      <c r="Q74" s="9" t="s">
        <v>260</v>
      </c>
      <c r="R74" s="9" t="s">
        <v>266</v>
      </c>
      <c r="S74" s="9" t="s">
        <v>362</v>
      </c>
      <c r="T74" t="s">
        <v>116</v>
      </c>
      <c r="U74" s="11">
        <v>0</v>
      </c>
      <c r="V74" s="11">
        <v>0</v>
      </c>
      <c r="W74" s="11">
        <v>0</v>
      </c>
      <c r="X74">
        <v>14.841200000000001</v>
      </c>
      <c r="Y74">
        <v>4.2619999999999996</v>
      </c>
      <c r="Z74">
        <v>3.5922999999999998</v>
      </c>
      <c r="AA74">
        <v>65.460099999999997</v>
      </c>
      <c r="AB74">
        <v>73.148799999999994</v>
      </c>
      <c r="AC74">
        <v>86.412499999999994</v>
      </c>
      <c r="AD74">
        <v>17.316500000000001</v>
      </c>
      <c r="AE74">
        <v>0</v>
      </c>
      <c r="AF74">
        <v>0</v>
      </c>
      <c r="AG74" s="11"/>
      <c r="AH74" s="11"/>
      <c r="AI74" s="11"/>
    </row>
    <row r="75" spans="1:69" x14ac:dyDescent="0.25">
      <c r="A75" s="1">
        <v>342</v>
      </c>
      <c r="B75">
        <v>60</v>
      </c>
      <c r="C75">
        <v>83</v>
      </c>
      <c r="D75" t="s">
        <v>72</v>
      </c>
      <c r="E75">
        <v>80</v>
      </c>
      <c r="F75" t="s">
        <v>30</v>
      </c>
      <c r="G75">
        <v>53</v>
      </c>
      <c r="J75" t="s">
        <v>95</v>
      </c>
      <c r="K75" t="s">
        <v>138</v>
      </c>
      <c r="L75">
        <v>0</v>
      </c>
      <c r="M75">
        <v>1</v>
      </c>
      <c r="N75">
        <v>1</v>
      </c>
      <c r="O75">
        <v>27</v>
      </c>
      <c r="P75">
        <v>24</v>
      </c>
      <c r="Q75" s="9" t="s">
        <v>283</v>
      </c>
      <c r="R75" s="9" t="s">
        <v>282</v>
      </c>
      <c r="S75" s="9" t="s">
        <v>364</v>
      </c>
      <c r="T75" t="s">
        <v>116</v>
      </c>
      <c r="U75">
        <v>0</v>
      </c>
      <c r="V75">
        <v>2.2422</v>
      </c>
      <c r="W75">
        <v>13.672599999999999</v>
      </c>
      <c r="X75">
        <v>5.7794999999999996</v>
      </c>
      <c r="Y75">
        <v>6.3403</v>
      </c>
      <c r="Z75">
        <v>18.737200000000001</v>
      </c>
      <c r="AA75">
        <v>31.777999999999999</v>
      </c>
      <c r="AB75">
        <v>26.058700000000002</v>
      </c>
      <c r="AC75">
        <v>5.2026000000000003</v>
      </c>
      <c r="AD75">
        <v>0.26490000000000002</v>
      </c>
      <c r="AE75">
        <v>0.22325</v>
      </c>
      <c r="AF75">
        <v>2.0750000000000001E-2</v>
      </c>
      <c r="AG75">
        <v>0.66689999999999994</v>
      </c>
      <c r="AH75">
        <v>1.5498500000000002</v>
      </c>
      <c r="AI75">
        <v>6.3780999999999999</v>
      </c>
      <c r="AJ75">
        <v>15.4091</v>
      </c>
      <c r="AK75">
        <v>14.7623</v>
      </c>
      <c r="AL75">
        <v>13.3104</v>
      </c>
      <c r="AM75">
        <v>24.499400000000001</v>
      </c>
      <c r="AN75">
        <v>34.802599999999998</v>
      </c>
      <c r="AO75">
        <v>37.698500000000003</v>
      </c>
      <c r="AP75">
        <v>12.4139</v>
      </c>
      <c r="AQ75">
        <v>0.65600000000000003</v>
      </c>
      <c r="AR75">
        <v>0.25090000000000001</v>
      </c>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spans="1:69" s="1" customFormat="1" x14ac:dyDescent="0.25">
      <c r="A76" s="1">
        <v>347</v>
      </c>
      <c r="B76" s="1">
        <v>61</v>
      </c>
      <c r="C76" s="1">
        <v>84</v>
      </c>
      <c r="D76" s="1" t="s">
        <v>67</v>
      </c>
      <c r="E76" s="1">
        <v>81</v>
      </c>
      <c r="F76" s="1" t="s">
        <v>30</v>
      </c>
      <c r="G76" s="1">
        <v>50</v>
      </c>
      <c r="J76" s="1" t="s">
        <v>96</v>
      </c>
      <c r="K76" s="1" t="s">
        <v>139</v>
      </c>
      <c r="L76" s="1">
        <v>0</v>
      </c>
      <c r="M76" s="1">
        <v>1</v>
      </c>
      <c r="N76" s="1">
        <v>1</v>
      </c>
      <c r="O76" s="1">
        <v>33</v>
      </c>
      <c r="P76" s="1">
        <v>24</v>
      </c>
      <c r="Q76" s="10" t="s">
        <v>280</v>
      </c>
      <c r="R76" s="10" t="s">
        <v>285</v>
      </c>
      <c r="S76" s="10" t="s">
        <v>364</v>
      </c>
      <c r="T76" s="1" t="s">
        <v>116</v>
      </c>
      <c r="U76" s="1">
        <v>2.4731999999999998</v>
      </c>
      <c r="V76" s="1">
        <v>1.7947</v>
      </c>
      <c r="W76" s="1">
        <v>0.49480000000000002</v>
      </c>
      <c r="X76" s="1">
        <v>5.1296999999999997</v>
      </c>
      <c r="Y76" s="1">
        <v>17.262700000000002</v>
      </c>
      <c r="Z76" s="1">
        <v>15.337399999999999</v>
      </c>
      <c r="AA76" s="1">
        <v>88.097700000000003</v>
      </c>
      <c r="AB76" s="1">
        <v>56.169200000000004</v>
      </c>
      <c r="AC76" s="1">
        <v>42.054549999999999</v>
      </c>
      <c r="AD76" s="1">
        <v>42.0015</v>
      </c>
      <c r="AE76" s="1">
        <v>16.9498</v>
      </c>
      <c r="AF76" s="1">
        <v>9.0745000000000005</v>
      </c>
      <c r="AG76" s="1">
        <v>12.475099999999999</v>
      </c>
      <c r="AH76" s="1">
        <v>0</v>
      </c>
      <c r="AI76" s="1">
        <v>0</v>
      </c>
      <c r="AJ76" s="1">
        <v>0</v>
      </c>
      <c r="AK76" s="1">
        <v>39.140500000000003</v>
      </c>
      <c r="AL76" s="1">
        <v>25.334199999999999</v>
      </c>
      <c r="AM76" s="1">
        <v>84.658299999999997</v>
      </c>
      <c r="AN76" s="1">
        <v>76.483599999999996</v>
      </c>
      <c r="AO76" s="1">
        <v>136.43</v>
      </c>
      <c r="AP76" s="1">
        <v>18.2515</v>
      </c>
      <c r="AQ76" s="1">
        <v>12.5748</v>
      </c>
      <c r="AR76" s="1">
        <v>9.3971999999999998</v>
      </c>
    </row>
    <row r="77" spans="1:69" x14ac:dyDescent="0.25">
      <c r="A77" s="1">
        <v>349</v>
      </c>
      <c r="B77">
        <v>62</v>
      </c>
      <c r="C77">
        <v>85</v>
      </c>
      <c r="D77" t="s">
        <v>33</v>
      </c>
      <c r="E77">
        <v>82</v>
      </c>
      <c r="F77" t="s">
        <v>20</v>
      </c>
      <c r="H77">
        <v>22.7864</v>
      </c>
      <c r="I77">
        <v>73.285300000000007</v>
      </c>
      <c r="J77" t="s">
        <v>50</v>
      </c>
      <c r="K77" t="s">
        <v>130</v>
      </c>
      <c r="L77">
        <v>0</v>
      </c>
      <c r="M77">
        <v>1</v>
      </c>
      <c r="N77">
        <v>1</v>
      </c>
      <c r="O77">
        <v>12</v>
      </c>
      <c r="P77" s="1">
        <v>12</v>
      </c>
      <c r="Q77" s="9" t="s">
        <v>286</v>
      </c>
      <c r="R77" s="9" t="s">
        <v>252</v>
      </c>
      <c r="S77" s="9" t="s">
        <v>362</v>
      </c>
      <c r="T77" t="s">
        <v>116</v>
      </c>
      <c r="U77" s="11">
        <v>21.1724</v>
      </c>
      <c r="V77" s="11">
        <v>13.2156</v>
      </c>
      <c r="W77" s="11">
        <v>34.422899999999998</v>
      </c>
      <c r="X77" s="11">
        <v>24.2043</v>
      </c>
      <c r="Y77" s="11">
        <v>32.212600000000002</v>
      </c>
      <c r="Z77" s="11">
        <v>20.864899999999999</v>
      </c>
      <c r="AA77" s="11">
        <v>22.9635</v>
      </c>
      <c r="AB77">
        <v>61.706200000000003</v>
      </c>
      <c r="AC77">
        <v>81.906099999999995</v>
      </c>
      <c r="AD77">
        <v>12.2324</v>
      </c>
      <c r="AE77">
        <v>50.031100000000002</v>
      </c>
      <c r="AF77">
        <v>9.5197000000000003</v>
      </c>
      <c r="AG77" s="11"/>
      <c r="AH77" s="11"/>
      <c r="AI77" s="11"/>
      <c r="AJ77" s="11"/>
      <c r="AK77" s="11"/>
      <c r="AL77" s="11"/>
      <c r="AM77" s="1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spans="1:69" x14ac:dyDescent="0.25">
      <c r="A78" s="1">
        <v>349</v>
      </c>
      <c r="B78">
        <v>62</v>
      </c>
      <c r="C78">
        <v>85</v>
      </c>
      <c r="D78" t="s">
        <v>33</v>
      </c>
      <c r="E78">
        <v>83</v>
      </c>
      <c r="F78" t="s">
        <v>20</v>
      </c>
      <c r="H78">
        <v>22.7864</v>
      </c>
      <c r="I78">
        <v>73.285300000000007</v>
      </c>
      <c r="J78" t="s">
        <v>22</v>
      </c>
      <c r="K78" t="s">
        <v>130</v>
      </c>
      <c r="L78">
        <v>0</v>
      </c>
      <c r="M78">
        <v>1</v>
      </c>
      <c r="N78">
        <v>1</v>
      </c>
      <c r="O78">
        <v>12</v>
      </c>
      <c r="P78" s="1">
        <v>12</v>
      </c>
      <c r="Q78" s="9" t="s">
        <v>286</v>
      </c>
      <c r="R78" s="9" t="s">
        <v>252</v>
      </c>
      <c r="S78" s="9" t="s">
        <v>362</v>
      </c>
      <c r="T78" t="s">
        <v>116</v>
      </c>
      <c r="U78" s="11">
        <v>26.438199999999998</v>
      </c>
      <c r="V78" s="11">
        <v>49.406199999999998</v>
      </c>
      <c r="W78" s="11">
        <v>18.572500000000002</v>
      </c>
      <c r="X78" s="11">
        <v>16.400300000000001</v>
      </c>
      <c r="Y78" s="11">
        <v>14.6038</v>
      </c>
      <c r="Z78" s="11">
        <v>30.6557</v>
      </c>
      <c r="AA78" s="11">
        <v>58.903199999999998</v>
      </c>
      <c r="AB78">
        <v>27.253299999999999</v>
      </c>
      <c r="AC78">
        <v>20.427</v>
      </c>
      <c r="AD78">
        <v>20.141100000000002</v>
      </c>
      <c r="AE78">
        <v>40.465200000000003</v>
      </c>
      <c r="AF78">
        <v>19.5641</v>
      </c>
      <c r="AG78" s="11"/>
      <c r="AH78" s="11"/>
      <c r="AI78" s="11"/>
      <c r="AJ78" s="11"/>
      <c r="AK78" s="11"/>
      <c r="AL78" s="11"/>
      <c r="AM78" s="1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spans="1:69" x14ac:dyDescent="0.25">
      <c r="A79" s="1">
        <v>349</v>
      </c>
      <c r="B79">
        <v>62</v>
      </c>
      <c r="C79">
        <v>85</v>
      </c>
      <c r="D79" t="s">
        <v>33</v>
      </c>
      <c r="E79">
        <v>84</v>
      </c>
      <c r="F79" t="s">
        <v>20</v>
      </c>
      <c r="H79">
        <v>22.7864</v>
      </c>
      <c r="I79">
        <v>73.285300000000007</v>
      </c>
      <c r="J79" t="s">
        <v>63</v>
      </c>
      <c r="K79" t="s">
        <v>130</v>
      </c>
      <c r="L79">
        <v>0</v>
      </c>
      <c r="M79">
        <v>1</v>
      </c>
      <c r="N79">
        <v>1</v>
      </c>
      <c r="O79">
        <v>12</v>
      </c>
      <c r="P79" s="1">
        <v>12</v>
      </c>
      <c r="Q79" s="9" t="s">
        <v>286</v>
      </c>
      <c r="R79" s="9" t="s">
        <v>252</v>
      </c>
      <c r="S79" s="9" t="s">
        <v>362</v>
      </c>
      <c r="T79" t="s">
        <v>116</v>
      </c>
      <c r="U79" s="11">
        <v>9.0136000000000003</v>
      </c>
      <c r="V79" s="11">
        <v>10.954599999999999</v>
      </c>
      <c r="W79" s="11">
        <v>18.614599999999999</v>
      </c>
      <c r="X79" s="11">
        <v>14.7385</v>
      </c>
      <c r="Y79" s="11">
        <v>28.2164</v>
      </c>
      <c r="Z79" s="11">
        <v>17.985800000000001</v>
      </c>
      <c r="AA79" s="11">
        <v>14.207599999999999</v>
      </c>
      <c r="AB79">
        <v>18.862200000000001</v>
      </c>
      <c r="AC79">
        <v>32.387500000000003</v>
      </c>
      <c r="AD79">
        <v>23.428000000000001</v>
      </c>
      <c r="AE79">
        <v>22.924700000000001</v>
      </c>
      <c r="AF79">
        <v>2.2328000000000001</v>
      </c>
      <c r="AG79" s="11"/>
      <c r="AH79" s="11"/>
      <c r="AI79" s="11"/>
      <c r="AJ79" s="11"/>
      <c r="AK79" s="11"/>
      <c r="AL79" s="11"/>
      <c r="AM79" s="1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spans="1:69" x14ac:dyDescent="0.25">
      <c r="A80" s="1">
        <v>349</v>
      </c>
      <c r="B80">
        <v>62</v>
      </c>
      <c r="C80">
        <v>85</v>
      </c>
      <c r="D80" t="s">
        <v>33</v>
      </c>
      <c r="E80">
        <v>85</v>
      </c>
      <c r="F80" t="s">
        <v>20</v>
      </c>
      <c r="H80">
        <v>22.7864</v>
      </c>
      <c r="I80">
        <v>73.285300000000007</v>
      </c>
      <c r="J80" t="s">
        <v>97</v>
      </c>
      <c r="K80" t="s">
        <v>130</v>
      </c>
      <c r="L80">
        <v>0</v>
      </c>
      <c r="M80">
        <v>1</v>
      </c>
      <c r="N80">
        <v>1</v>
      </c>
      <c r="O80">
        <v>12</v>
      </c>
      <c r="P80" s="1">
        <v>12</v>
      </c>
      <c r="Q80" s="9" t="s">
        <v>286</v>
      </c>
      <c r="R80" s="9" t="s">
        <v>252</v>
      </c>
      <c r="S80" s="9" t="s">
        <v>362</v>
      </c>
      <c r="T80" t="s">
        <v>116</v>
      </c>
      <c r="U80" s="11">
        <v>28.371600000000001</v>
      </c>
      <c r="V80" s="11">
        <v>21.953299999999999</v>
      </c>
      <c r="W80" s="11">
        <v>25.262899999999998</v>
      </c>
      <c r="X80" s="11">
        <v>11.2683</v>
      </c>
      <c r="Y80" s="11">
        <v>2.8946000000000001</v>
      </c>
      <c r="Z80" s="11">
        <v>8.0624000000000002</v>
      </c>
      <c r="AA80" s="11">
        <v>17.677800000000001</v>
      </c>
      <c r="AB80">
        <v>11.8712</v>
      </c>
      <c r="AC80">
        <v>12.9809</v>
      </c>
      <c r="AD80">
        <v>8.7632999999999992</v>
      </c>
      <c r="AE80">
        <v>24.733799999999999</v>
      </c>
      <c r="AF80">
        <v>30.5855</v>
      </c>
      <c r="AG80" s="11"/>
      <c r="AH80" s="11"/>
      <c r="AI80" s="11"/>
      <c r="AJ80" s="11"/>
      <c r="AK80" s="11"/>
      <c r="AL80" s="11"/>
      <c r="AM80" s="1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spans="1:73" s="1" customFormat="1" x14ac:dyDescent="0.25">
      <c r="A81" s="1">
        <v>350</v>
      </c>
      <c r="B81" s="1">
        <v>63</v>
      </c>
      <c r="C81" s="1">
        <v>86</v>
      </c>
      <c r="D81" s="1" t="s">
        <v>98</v>
      </c>
      <c r="E81" s="1">
        <v>86</v>
      </c>
      <c r="F81" s="1" t="s">
        <v>30</v>
      </c>
      <c r="G81" s="1">
        <v>43</v>
      </c>
      <c r="J81" s="1" t="s">
        <v>99</v>
      </c>
      <c r="K81" s="1" t="s">
        <v>141</v>
      </c>
      <c r="L81" s="1">
        <v>0</v>
      </c>
      <c r="M81" s="1">
        <v>1</v>
      </c>
      <c r="N81" s="1">
        <v>1</v>
      </c>
      <c r="O81" s="1">
        <v>18</v>
      </c>
      <c r="P81" s="1">
        <v>12</v>
      </c>
      <c r="Q81" s="10" t="s">
        <v>284</v>
      </c>
      <c r="R81" s="10" t="s">
        <v>282</v>
      </c>
      <c r="S81" s="10" t="s">
        <v>365</v>
      </c>
      <c r="T81" s="1" t="s">
        <v>116</v>
      </c>
      <c r="U81" s="1">
        <v>4.99</v>
      </c>
      <c r="V81" s="1">
        <v>3.2749999999999999</v>
      </c>
      <c r="W81" s="1">
        <v>4.9750000000000005</v>
      </c>
      <c r="X81" s="1">
        <v>0.68</v>
      </c>
      <c r="Y81" s="1">
        <v>2.95</v>
      </c>
      <c r="Z81" s="1">
        <v>2.65</v>
      </c>
      <c r="AA81" s="1">
        <v>6.82</v>
      </c>
      <c r="AB81" s="1">
        <v>12.65</v>
      </c>
      <c r="AC81" s="1">
        <v>14.3</v>
      </c>
      <c r="AD81" s="1">
        <v>3.84</v>
      </c>
      <c r="AE81" s="1">
        <v>2.2549999999999999</v>
      </c>
      <c r="AF81" s="1">
        <v>4.8249999999999993</v>
      </c>
    </row>
    <row r="82" spans="1:73" x14ac:dyDescent="0.25">
      <c r="A82" s="1">
        <v>365</v>
      </c>
      <c r="B82">
        <v>64</v>
      </c>
      <c r="C82">
        <v>87</v>
      </c>
      <c r="D82" t="s">
        <v>98</v>
      </c>
      <c r="E82">
        <v>87</v>
      </c>
      <c r="F82" t="s">
        <v>20</v>
      </c>
      <c r="H82">
        <v>20.970800000000001</v>
      </c>
      <c r="I82">
        <v>82.029700000000005</v>
      </c>
      <c r="J82" t="s">
        <v>100</v>
      </c>
      <c r="K82" t="s">
        <v>141</v>
      </c>
      <c r="L82">
        <v>1</v>
      </c>
      <c r="M82">
        <v>0</v>
      </c>
      <c r="N82">
        <v>1</v>
      </c>
      <c r="O82">
        <v>15</v>
      </c>
      <c r="P82" s="1">
        <v>12</v>
      </c>
      <c r="Q82" s="9" t="s">
        <v>287</v>
      </c>
      <c r="R82" s="9" t="s">
        <v>282</v>
      </c>
      <c r="S82" s="10" t="s">
        <v>365</v>
      </c>
      <c r="T82" t="s">
        <v>116</v>
      </c>
      <c r="U82" s="1">
        <v>4.1950000000000003</v>
      </c>
      <c r="V82" s="1">
        <v>4.0199999999999996</v>
      </c>
      <c r="W82" s="1">
        <v>1.075</v>
      </c>
      <c r="X82" s="1">
        <v>0.35</v>
      </c>
      <c r="Y82" s="1">
        <v>0</v>
      </c>
      <c r="Z82" s="1">
        <v>0.1</v>
      </c>
      <c r="AA82" s="1">
        <v>2.1</v>
      </c>
      <c r="AB82" s="1">
        <v>4.45</v>
      </c>
      <c r="AC82" s="1">
        <v>3.31</v>
      </c>
      <c r="AD82" s="1">
        <v>6.73</v>
      </c>
      <c r="AE82" s="1">
        <v>2</v>
      </c>
      <c r="AF82" s="1">
        <v>4.2</v>
      </c>
    </row>
    <row r="83" spans="1:73" s="1" customFormat="1" x14ac:dyDescent="0.25">
      <c r="A83" s="1">
        <v>368</v>
      </c>
      <c r="B83" s="1">
        <v>66</v>
      </c>
      <c r="C83" s="1">
        <v>89</v>
      </c>
      <c r="D83" s="1" t="s">
        <v>46</v>
      </c>
      <c r="E83" s="1">
        <v>88</v>
      </c>
      <c r="F83" s="1" t="s">
        <v>20</v>
      </c>
      <c r="H83" s="1">
        <v>22.265999999999998</v>
      </c>
      <c r="I83" s="1">
        <v>84.983000000000004</v>
      </c>
      <c r="J83" s="1" t="s">
        <v>101</v>
      </c>
      <c r="K83" s="1" t="s">
        <v>140</v>
      </c>
      <c r="L83" s="1">
        <v>0</v>
      </c>
      <c r="M83" s="1">
        <v>1</v>
      </c>
      <c r="N83" s="1">
        <v>1</v>
      </c>
      <c r="O83" s="1">
        <v>15</v>
      </c>
      <c r="P83" s="1">
        <v>12</v>
      </c>
      <c r="Q83" s="10" t="s">
        <v>289</v>
      </c>
      <c r="R83" s="10" t="s">
        <v>290</v>
      </c>
      <c r="S83" s="10" t="s">
        <v>365</v>
      </c>
      <c r="T83" s="1" t="s">
        <v>116</v>
      </c>
      <c r="U83" s="1">
        <v>8.5916500000000013</v>
      </c>
      <c r="V83" s="1">
        <v>7.3513999999999999</v>
      </c>
      <c r="W83" s="1">
        <v>5.3667999999999996</v>
      </c>
      <c r="X83" s="1">
        <v>4.3354999999999997</v>
      </c>
      <c r="Y83" s="1">
        <v>3.8540000000000001</v>
      </c>
      <c r="Z83" s="1">
        <v>5.9386000000000001</v>
      </c>
      <c r="AA83" s="1">
        <v>8.3901000000000003</v>
      </c>
      <c r="AB83" s="1">
        <v>10.2913</v>
      </c>
      <c r="AC83" s="1">
        <v>7.8304</v>
      </c>
      <c r="AD83" s="1">
        <v>6.9090999999999996</v>
      </c>
      <c r="AE83" s="1">
        <v>9.8110999999999997</v>
      </c>
      <c r="AF83" s="1">
        <v>8.3950500000000012</v>
      </c>
    </row>
    <row r="84" spans="1:73" s="1" customFormat="1" x14ac:dyDescent="0.25">
      <c r="A84" s="1">
        <v>369</v>
      </c>
      <c r="B84" s="1">
        <v>67</v>
      </c>
      <c r="C84" s="1">
        <v>90</v>
      </c>
      <c r="D84" s="1" t="s">
        <v>102</v>
      </c>
      <c r="E84" s="1">
        <v>89</v>
      </c>
      <c r="F84" s="1" t="s">
        <v>30</v>
      </c>
      <c r="G84" s="1">
        <v>26</v>
      </c>
      <c r="J84" s="1" t="s">
        <v>50</v>
      </c>
      <c r="K84" s="1" t="s">
        <v>142</v>
      </c>
      <c r="L84" s="1">
        <v>0</v>
      </c>
      <c r="M84" s="1">
        <v>1</v>
      </c>
      <c r="N84" s="1">
        <v>1</v>
      </c>
      <c r="O84" s="1">
        <v>15</v>
      </c>
      <c r="P84" s="1">
        <v>12</v>
      </c>
      <c r="Q84" s="10" t="s">
        <v>291</v>
      </c>
      <c r="R84" s="10" t="s">
        <v>354</v>
      </c>
      <c r="S84" s="10" t="s">
        <v>365</v>
      </c>
      <c r="T84" s="1" t="s">
        <v>116</v>
      </c>
      <c r="U84" s="1">
        <v>15.8413</v>
      </c>
      <c r="V84" s="1">
        <v>10.8567</v>
      </c>
      <c r="W84" s="1">
        <v>17.301600000000001</v>
      </c>
      <c r="X84" s="1">
        <v>25.662700000000001</v>
      </c>
      <c r="Y84" s="1">
        <v>36.247799999999998</v>
      </c>
      <c r="Z84" s="1">
        <v>17.369299999999999</v>
      </c>
      <c r="AA84" s="1">
        <v>71.415599999999998</v>
      </c>
      <c r="AB84" s="1">
        <v>71.221299999999999</v>
      </c>
      <c r="AC84" s="1">
        <v>80.438100000000006</v>
      </c>
      <c r="AD84" s="1">
        <v>85.377300000000005</v>
      </c>
      <c r="AE84" s="1">
        <v>44.974299999999999</v>
      </c>
      <c r="AF84" s="1">
        <v>38.792000000000002</v>
      </c>
    </row>
    <row r="85" spans="1:73" x14ac:dyDescent="0.25">
      <c r="A85" s="1">
        <v>383</v>
      </c>
      <c r="B85">
        <v>68</v>
      </c>
      <c r="C85">
        <v>91</v>
      </c>
      <c r="D85" t="s">
        <v>42</v>
      </c>
      <c r="E85">
        <v>90</v>
      </c>
      <c r="F85" t="s">
        <v>30</v>
      </c>
      <c r="G85">
        <v>48</v>
      </c>
      <c r="J85" t="s">
        <v>103</v>
      </c>
      <c r="K85" t="s">
        <v>142</v>
      </c>
      <c r="L85">
        <v>0</v>
      </c>
      <c r="M85">
        <v>1</v>
      </c>
      <c r="N85">
        <v>1</v>
      </c>
      <c r="O85">
        <v>12</v>
      </c>
      <c r="P85" s="1">
        <v>12</v>
      </c>
      <c r="Q85" s="9" t="s">
        <v>291</v>
      </c>
      <c r="R85" s="9" t="s">
        <v>292</v>
      </c>
      <c r="S85" s="9" t="s">
        <v>362</v>
      </c>
      <c r="T85" t="s">
        <v>116</v>
      </c>
      <c r="U85" s="12">
        <v>0</v>
      </c>
      <c r="V85" s="12">
        <v>3.8042664523199998</v>
      </c>
      <c r="W85" s="2">
        <v>41.899138671519999</v>
      </c>
      <c r="X85" s="2">
        <v>58.528767425550001</v>
      </c>
      <c r="Y85" s="2">
        <v>98.49129609053</v>
      </c>
      <c r="Z85" s="2">
        <v>165.50233654070001</v>
      </c>
      <c r="AA85" s="2">
        <v>150.4192376494</v>
      </c>
      <c r="AB85" s="2">
        <v>167.05280660689999</v>
      </c>
      <c r="AC85" s="2">
        <v>92.263804502859998</v>
      </c>
      <c r="AD85" s="2">
        <v>51.068977201979997</v>
      </c>
      <c r="AE85" s="2">
        <v>30.386849176889999</v>
      </c>
      <c r="AF85" s="2">
        <v>13.44594434857</v>
      </c>
      <c r="AG85" s="11"/>
      <c r="AH85" s="11"/>
    </row>
    <row r="86" spans="1:73" x14ac:dyDescent="0.25">
      <c r="A86" s="1">
        <v>411</v>
      </c>
      <c r="B86" s="1">
        <v>70</v>
      </c>
      <c r="C86" s="1">
        <v>93</v>
      </c>
      <c r="D86" s="1" t="s">
        <v>104</v>
      </c>
      <c r="E86" s="1">
        <v>91</v>
      </c>
      <c r="F86" s="1" t="s">
        <v>20</v>
      </c>
      <c r="G86" s="1"/>
      <c r="H86" s="8">
        <v>29.3353</v>
      </c>
      <c r="I86" s="1">
        <v>79.554199999999994</v>
      </c>
      <c r="J86" s="1" t="s">
        <v>66</v>
      </c>
      <c r="K86" s="1">
        <v>2010</v>
      </c>
      <c r="L86" s="1">
        <v>1</v>
      </c>
      <c r="M86" s="1">
        <v>0</v>
      </c>
      <c r="N86" s="1">
        <v>1</v>
      </c>
      <c r="O86">
        <v>12</v>
      </c>
      <c r="P86" s="1">
        <v>12</v>
      </c>
      <c r="Q86" s="10" t="s">
        <v>288</v>
      </c>
      <c r="R86" s="10" t="s">
        <v>294</v>
      </c>
      <c r="S86" s="10" t="s">
        <v>361</v>
      </c>
      <c r="T86" s="1" t="s">
        <v>116</v>
      </c>
      <c r="U86" s="1">
        <v>0</v>
      </c>
      <c r="V86" s="1">
        <v>0</v>
      </c>
      <c r="W86" s="1">
        <v>0</v>
      </c>
      <c r="X86" s="1">
        <v>4.5</v>
      </c>
      <c r="Y86" s="1">
        <v>16</v>
      </c>
      <c r="Z86" s="1">
        <v>4.5</v>
      </c>
      <c r="AA86" s="1">
        <v>8.5</v>
      </c>
      <c r="AB86" s="1">
        <v>1.5</v>
      </c>
      <c r="AC86" s="1">
        <v>2</v>
      </c>
      <c r="AD86" s="1">
        <v>2</v>
      </c>
      <c r="AE86" s="1">
        <v>0.5</v>
      </c>
      <c r="AF86" s="1">
        <v>1</v>
      </c>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row>
    <row r="87" spans="1:73" x14ac:dyDescent="0.25">
      <c r="A87" s="1">
        <v>411</v>
      </c>
      <c r="B87" s="1">
        <v>70</v>
      </c>
      <c r="C87" s="1">
        <v>94</v>
      </c>
      <c r="D87" s="1" t="s">
        <v>104</v>
      </c>
      <c r="E87" s="1">
        <v>91</v>
      </c>
      <c r="F87" s="1" t="s">
        <v>20</v>
      </c>
      <c r="G87" s="1"/>
      <c r="H87" s="4">
        <v>29.069199999999999</v>
      </c>
      <c r="I87" s="1">
        <v>79.650199999999998</v>
      </c>
      <c r="J87" s="1" t="s">
        <v>66</v>
      </c>
      <c r="K87" s="1">
        <v>2010</v>
      </c>
      <c r="L87" s="1">
        <v>1</v>
      </c>
      <c r="M87" s="1">
        <v>0</v>
      </c>
      <c r="N87" s="1">
        <v>1</v>
      </c>
      <c r="O87">
        <v>12</v>
      </c>
      <c r="P87" s="1">
        <v>12</v>
      </c>
      <c r="Q87" s="10" t="s">
        <v>288</v>
      </c>
      <c r="R87" s="10" t="s">
        <v>294</v>
      </c>
      <c r="S87" s="10" t="s">
        <v>361</v>
      </c>
      <c r="T87" s="1" t="s">
        <v>116</v>
      </c>
      <c r="U87" s="1">
        <v>9</v>
      </c>
      <c r="V87" s="1">
        <v>0</v>
      </c>
      <c r="W87" s="1">
        <v>0.5</v>
      </c>
      <c r="X87" s="1">
        <v>59.5</v>
      </c>
      <c r="Y87" s="1">
        <v>73</v>
      </c>
      <c r="Z87" s="1">
        <v>28</v>
      </c>
      <c r="AA87" s="1">
        <v>8.5</v>
      </c>
      <c r="AB87" s="1">
        <v>0</v>
      </c>
      <c r="AC87" s="1">
        <v>4</v>
      </c>
      <c r="AD87" s="1">
        <v>29.5</v>
      </c>
      <c r="AE87" s="1">
        <v>26</v>
      </c>
      <c r="AF87" s="1">
        <v>30</v>
      </c>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row>
    <row r="88" spans="1:73" x14ac:dyDescent="0.25">
      <c r="A88" s="1">
        <v>411</v>
      </c>
      <c r="B88" s="1">
        <v>70</v>
      </c>
      <c r="C88" s="1">
        <v>95</v>
      </c>
      <c r="D88" s="1" t="s">
        <v>104</v>
      </c>
      <c r="E88" s="1">
        <v>91</v>
      </c>
      <c r="F88" s="1" t="s">
        <v>20</v>
      </c>
      <c r="G88" s="1"/>
      <c r="H88" s="8">
        <v>29.086099999999998</v>
      </c>
      <c r="I88" s="1">
        <v>79.174599999999998</v>
      </c>
      <c r="J88" s="1" t="s">
        <v>66</v>
      </c>
      <c r="K88" s="1">
        <v>2010</v>
      </c>
      <c r="L88" s="1">
        <v>1</v>
      </c>
      <c r="M88" s="1">
        <v>0</v>
      </c>
      <c r="N88" s="1">
        <v>1</v>
      </c>
      <c r="O88">
        <v>12</v>
      </c>
      <c r="P88" s="1">
        <v>12</v>
      </c>
      <c r="Q88" s="10" t="s">
        <v>288</v>
      </c>
      <c r="R88" s="10" t="s">
        <v>294</v>
      </c>
      <c r="S88" s="10" t="s">
        <v>361</v>
      </c>
      <c r="T88" s="1" t="s">
        <v>116</v>
      </c>
      <c r="U88" s="1">
        <v>0</v>
      </c>
      <c r="V88" s="1">
        <v>0</v>
      </c>
      <c r="W88" s="1">
        <v>0</v>
      </c>
      <c r="X88" s="1">
        <v>62</v>
      </c>
      <c r="Y88" s="1">
        <v>23.5</v>
      </c>
      <c r="Z88" s="1">
        <v>4</v>
      </c>
      <c r="AA88" s="1">
        <v>0</v>
      </c>
      <c r="AB88" s="1">
        <v>2</v>
      </c>
      <c r="AC88" s="1">
        <v>0</v>
      </c>
      <c r="AD88" s="1">
        <v>0</v>
      </c>
      <c r="AE88" s="1">
        <v>0</v>
      </c>
      <c r="AF88" s="1">
        <v>2</v>
      </c>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row>
    <row r="89" spans="1:73" x14ac:dyDescent="0.25">
      <c r="A89" s="1">
        <v>413</v>
      </c>
      <c r="B89">
        <v>71</v>
      </c>
      <c r="C89">
        <v>96</v>
      </c>
      <c r="D89" t="s">
        <v>105</v>
      </c>
      <c r="E89">
        <v>92</v>
      </c>
      <c r="F89" t="s">
        <v>30</v>
      </c>
      <c r="G89">
        <v>41</v>
      </c>
      <c r="J89" t="s">
        <v>37</v>
      </c>
      <c r="K89" t="s">
        <v>143</v>
      </c>
      <c r="L89" s="1">
        <v>0</v>
      </c>
      <c r="M89" s="1">
        <v>1</v>
      </c>
      <c r="N89" s="1">
        <v>1</v>
      </c>
      <c r="O89">
        <v>35</v>
      </c>
      <c r="P89" s="1">
        <v>35</v>
      </c>
      <c r="Q89" s="9" t="s">
        <v>295</v>
      </c>
      <c r="R89" s="9" t="s">
        <v>296</v>
      </c>
      <c r="S89" s="9" t="s">
        <v>362</v>
      </c>
      <c r="T89" t="s">
        <v>116</v>
      </c>
      <c r="U89" s="11">
        <v>9.2200000000000004E-2</v>
      </c>
      <c r="V89" s="11">
        <v>0.3508</v>
      </c>
      <c r="W89" s="11">
        <v>1.8526</v>
      </c>
      <c r="X89" s="11">
        <v>1.7189000000000001</v>
      </c>
      <c r="Y89" s="11">
        <v>1.3234999999999999</v>
      </c>
      <c r="Z89" s="11">
        <v>0.8629</v>
      </c>
      <c r="AA89" s="11">
        <v>11.717700000000001</v>
      </c>
      <c r="AB89" s="11">
        <v>29.178999999999998</v>
      </c>
      <c r="AC89" s="11">
        <v>28.913900000000002</v>
      </c>
      <c r="AD89">
        <v>15.6701</v>
      </c>
      <c r="AE89">
        <v>13.771000000000001</v>
      </c>
      <c r="AF89">
        <v>16.5807</v>
      </c>
      <c r="AG89">
        <v>9.4799999999999995E-2</v>
      </c>
      <c r="AH89">
        <v>0.3538</v>
      </c>
      <c r="AI89">
        <v>1.0052000000000001</v>
      </c>
      <c r="AJ89">
        <v>0.87150000000000005</v>
      </c>
      <c r="AK89" s="11"/>
      <c r="AL89">
        <v>2.3704999999999998</v>
      </c>
      <c r="AM89">
        <v>10.2165</v>
      </c>
      <c r="AN89">
        <v>19.501300000000001</v>
      </c>
      <c r="AO89">
        <v>27.870899999999999</v>
      </c>
      <c r="AP89">
        <v>12.954800000000001</v>
      </c>
      <c r="AQ89">
        <v>10.466799999999999</v>
      </c>
      <c r="AR89">
        <v>3.0727000000000002</v>
      </c>
      <c r="AS89">
        <v>6.0100000000000001E-2</v>
      </c>
      <c r="AT89">
        <v>0.31940000000000002</v>
      </c>
      <c r="AU89">
        <v>0.70930000000000004</v>
      </c>
      <c r="AV89">
        <v>1.0336000000000001</v>
      </c>
      <c r="AW89">
        <v>2.2086000000000001</v>
      </c>
      <c r="AX89">
        <v>6.5217999999999998</v>
      </c>
      <c r="AY89">
        <v>33.140099999999997</v>
      </c>
      <c r="AZ89">
        <v>29.147600000000001</v>
      </c>
      <c r="BA89">
        <v>15.0166</v>
      </c>
      <c r="BB89">
        <v>2.9135</v>
      </c>
      <c r="BC89">
        <v>2.1907999999999999</v>
      </c>
      <c r="BD89">
        <v>0.94530000000000003</v>
      </c>
      <c r="BE89" s="11"/>
      <c r="BF89" s="11"/>
      <c r="BG89" s="11"/>
      <c r="BH89" s="11"/>
      <c r="BI89" s="11"/>
      <c r="BJ89" s="11"/>
      <c r="BK89" s="11"/>
      <c r="BL89" s="11"/>
      <c r="BM89" s="11"/>
    </row>
    <row r="90" spans="1:73" x14ac:dyDescent="0.25">
      <c r="A90" s="1">
        <v>441</v>
      </c>
      <c r="B90">
        <v>74</v>
      </c>
      <c r="C90">
        <v>99</v>
      </c>
      <c r="D90" t="s">
        <v>29</v>
      </c>
      <c r="E90">
        <v>93</v>
      </c>
      <c r="F90" t="s">
        <v>30</v>
      </c>
      <c r="G90">
        <v>35</v>
      </c>
      <c r="J90" t="s">
        <v>106</v>
      </c>
      <c r="K90" t="s">
        <v>144</v>
      </c>
      <c r="L90" s="1">
        <v>0</v>
      </c>
      <c r="M90" s="1">
        <v>1</v>
      </c>
      <c r="N90" s="1">
        <v>1</v>
      </c>
      <c r="O90">
        <v>46</v>
      </c>
      <c r="P90" s="1">
        <v>46</v>
      </c>
      <c r="Q90" s="9" t="s">
        <v>297</v>
      </c>
      <c r="R90" s="9" t="s">
        <v>298</v>
      </c>
      <c r="S90" s="9" t="s">
        <v>366</v>
      </c>
      <c r="T90" t="s">
        <v>116</v>
      </c>
      <c r="U90" s="12">
        <v>22.512790804590001</v>
      </c>
      <c r="V90" s="12">
        <v>20.122450691880001</v>
      </c>
      <c r="W90" s="12">
        <v>20.709807182870001</v>
      </c>
      <c r="X90" s="12">
        <v>6.7088850840500003</v>
      </c>
      <c r="Y90" s="12">
        <v>1.6395467540719999</v>
      </c>
      <c r="Z90" s="11"/>
      <c r="AA90" s="11"/>
      <c r="AB90" s="2">
        <v>125.8654445996</v>
      </c>
      <c r="AC90" s="2">
        <v>31.48804979969</v>
      </c>
      <c r="AD90" s="2">
        <v>19.869184581020001</v>
      </c>
      <c r="AE90" s="2">
        <v>17.181903131190001</v>
      </c>
      <c r="AF90" s="2">
        <v>15.982591458550001</v>
      </c>
      <c r="AG90" s="2">
        <v>13.889443689989999</v>
      </c>
      <c r="AH90" s="2">
        <v>19.835047622560001</v>
      </c>
      <c r="AI90" s="2">
        <v>24.887066466269999</v>
      </c>
      <c r="AJ90" s="2">
        <v>12.970757896389999</v>
      </c>
      <c r="AK90" s="2">
        <v>11.771446223750001</v>
      </c>
      <c r="AL90" s="2">
        <v>10.27494220694</v>
      </c>
      <c r="AM90" s="2">
        <v>14.731572334139999</v>
      </c>
      <c r="AN90" s="2">
        <v>62.652080780909998</v>
      </c>
      <c r="AO90" s="2">
        <v>20.965834371250001</v>
      </c>
      <c r="AP90" s="2">
        <v>13.81263553348</v>
      </c>
      <c r="AQ90" s="2">
        <v>13.803850286819999</v>
      </c>
      <c r="AR90" s="2">
        <v>13.200429344790001</v>
      </c>
      <c r="AS90" s="2">
        <v>8.1308400077630001</v>
      </c>
      <c r="AT90" s="2">
        <v>17.94647059767</v>
      </c>
      <c r="AU90" s="2">
        <v>19.426157142289998</v>
      </c>
      <c r="AV90" s="2">
        <v>11.975012939220001</v>
      </c>
      <c r="AW90" s="2">
        <v>3.035898958947</v>
      </c>
      <c r="AX90" s="2">
        <v>17.31644290861</v>
      </c>
      <c r="AY90" s="2">
        <v>84.885030007379996</v>
      </c>
      <c r="AZ90" s="2">
        <v>73.564110154009995</v>
      </c>
      <c r="BA90" s="2">
        <v>28.90117116883</v>
      </c>
      <c r="BB90" s="2">
        <v>15.198696449410001</v>
      </c>
      <c r="BC90" s="2">
        <v>10.129107112390001</v>
      </c>
      <c r="BD90" s="2">
        <v>13.3952108136</v>
      </c>
      <c r="BE90" s="2">
        <v>14.57695199292</v>
      </c>
      <c r="BF90" s="2">
        <v>18.439448438829999</v>
      </c>
      <c r="BG90" s="2">
        <v>13.66730245302</v>
      </c>
      <c r="BH90" s="2">
        <v>6.5138526081929999</v>
      </c>
      <c r="BI90" s="2">
        <v>4.1237635025269999</v>
      </c>
      <c r="BJ90" s="2">
        <v>3.2218951810959999</v>
      </c>
      <c r="BK90" s="2">
        <v>6.785693240564</v>
      </c>
      <c r="BL90" s="2">
        <v>93.109275916550004</v>
      </c>
      <c r="BM90" s="2">
        <v>55.888695887799997</v>
      </c>
      <c r="BN90" s="2">
        <v>29.384861749239999</v>
      </c>
      <c r="BO90" s="2">
        <v>23.422691351539999</v>
      </c>
      <c r="BP90" s="2">
        <v>15.07871508074</v>
      </c>
      <c r="BQ90" s="11"/>
      <c r="BR90" s="11"/>
      <c r="BS90" s="11"/>
      <c r="BT90" s="11"/>
      <c r="BU90" s="11"/>
    </row>
    <row r="91" spans="1:73" x14ac:dyDescent="0.25">
      <c r="A91" s="1">
        <v>441</v>
      </c>
      <c r="B91">
        <v>74</v>
      </c>
      <c r="C91">
        <v>99</v>
      </c>
      <c r="D91" t="s">
        <v>29</v>
      </c>
      <c r="E91">
        <v>94</v>
      </c>
      <c r="F91" t="s">
        <v>30</v>
      </c>
      <c r="G91">
        <v>35</v>
      </c>
      <c r="J91" t="s">
        <v>107</v>
      </c>
      <c r="K91" t="s">
        <v>144</v>
      </c>
      <c r="L91" s="1">
        <v>0</v>
      </c>
      <c r="M91" s="1">
        <v>1</v>
      </c>
      <c r="N91" s="1">
        <v>1</v>
      </c>
      <c r="O91">
        <v>45</v>
      </c>
      <c r="P91" s="1">
        <v>45</v>
      </c>
      <c r="Q91" s="9" t="s">
        <v>299</v>
      </c>
      <c r="R91" s="9" t="s">
        <v>298</v>
      </c>
      <c r="S91" s="9" t="s">
        <v>366</v>
      </c>
      <c r="T91" t="s">
        <v>116</v>
      </c>
      <c r="U91" s="12">
        <v>7.1825530617949997</v>
      </c>
      <c r="V91" s="12">
        <v>6.4014387635409999</v>
      </c>
      <c r="W91" s="12">
        <v>7.4322822131409998</v>
      </c>
      <c r="X91" s="12">
        <v>2.1244443619709998</v>
      </c>
      <c r="Y91" s="12">
        <v>5.0511549921000001E-2</v>
      </c>
      <c r="Z91" s="11"/>
      <c r="AA91" s="11"/>
      <c r="AB91" s="11"/>
      <c r="AC91" s="2">
        <v>19.386589263960001</v>
      </c>
      <c r="AD91" s="2">
        <v>4.2483448719919998</v>
      </c>
      <c r="AE91" s="2">
        <v>4.7608144570870001</v>
      </c>
      <c r="AF91" s="2">
        <v>2.0406910651539998</v>
      </c>
      <c r="AG91" s="2">
        <v>3.4584834931300001</v>
      </c>
      <c r="AH91" s="2">
        <v>3.713898246871</v>
      </c>
      <c r="AI91" s="2">
        <v>4.3559339634649996</v>
      </c>
      <c r="AJ91" s="2">
        <v>8.2318747191780002</v>
      </c>
      <c r="AK91" s="2">
        <v>2.2775182726029999</v>
      </c>
      <c r="AL91" s="2">
        <v>1.6265167983860001</v>
      </c>
      <c r="AM91" s="2">
        <v>2.5277941164870001</v>
      </c>
      <c r="AN91" s="2">
        <v>10.28393982971</v>
      </c>
      <c r="AO91" s="2">
        <v>7.1753367202940002</v>
      </c>
      <c r="AP91" s="2">
        <v>7.4295487504509996</v>
      </c>
      <c r="AQ91" s="2">
        <v>7.5541946491080001</v>
      </c>
      <c r="AR91" s="2">
        <v>3.1525543488809999</v>
      </c>
      <c r="AS91" s="2">
        <v>3.2778562785840002</v>
      </c>
      <c r="AT91" s="2">
        <v>4.565973236554</v>
      </c>
      <c r="AU91" s="2">
        <v>6.8905099080100003</v>
      </c>
      <c r="AV91" s="2">
        <v>6.8859176906909996</v>
      </c>
      <c r="AW91" s="2">
        <v>1.5780798395219999</v>
      </c>
      <c r="AX91" s="2">
        <v>3.126094430043</v>
      </c>
      <c r="AY91" s="2">
        <v>22.911772087309998</v>
      </c>
      <c r="AZ91" s="2">
        <v>24.977067157259999</v>
      </c>
      <c r="BA91" s="2">
        <v>15.91826246456</v>
      </c>
      <c r="BB91" s="2">
        <v>12.680421239159999</v>
      </c>
      <c r="BC91" s="2">
        <v>7.7606257514469998</v>
      </c>
      <c r="BD91" s="2">
        <v>5.0400650054830001</v>
      </c>
      <c r="BE91" s="2">
        <v>6.1999278940440004</v>
      </c>
      <c r="BF91" s="2">
        <v>16.802045621440001</v>
      </c>
      <c r="BG91" s="2">
        <v>10.200951902450001</v>
      </c>
      <c r="BH91" s="2">
        <v>3.9880098854099999</v>
      </c>
      <c r="BI91" s="2">
        <v>1.2675584779539999</v>
      </c>
      <c r="BJ91" s="2">
        <v>0.61601031119909999</v>
      </c>
      <c r="BK91" s="2">
        <v>4.1036900264450002</v>
      </c>
      <c r="BL91" s="2">
        <v>28.287509151689999</v>
      </c>
      <c r="BM91" s="2">
        <v>44.839937800880001</v>
      </c>
      <c r="BN91" s="2">
        <v>21.941174155390001</v>
      </c>
      <c r="BO91" s="2">
        <v>17.409311692620001</v>
      </c>
      <c r="BP91" s="2">
        <v>5.6343197942590004</v>
      </c>
      <c r="BQ91" s="11"/>
      <c r="BR91" s="11"/>
      <c r="BS91" s="11"/>
      <c r="BT91" s="11"/>
      <c r="BU91" s="11"/>
    </row>
    <row r="92" spans="1:73" x14ac:dyDescent="0.25">
      <c r="A92" s="1">
        <v>441</v>
      </c>
      <c r="B92">
        <v>74</v>
      </c>
      <c r="C92">
        <v>99</v>
      </c>
      <c r="D92" t="s">
        <v>29</v>
      </c>
      <c r="E92">
        <v>95</v>
      </c>
      <c r="F92" t="s">
        <v>30</v>
      </c>
      <c r="G92">
        <v>35</v>
      </c>
      <c r="J92" t="s">
        <v>108</v>
      </c>
      <c r="K92" t="s">
        <v>144</v>
      </c>
      <c r="L92" s="1">
        <v>0</v>
      </c>
      <c r="M92" s="1">
        <v>1</v>
      </c>
      <c r="N92" s="1">
        <v>1</v>
      </c>
      <c r="O92">
        <v>45</v>
      </c>
      <c r="P92" s="1">
        <v>45</v>
      </c>
      <c r="Q92" s="9" t="s">
        <v>299</v>
      </c>
      <c r="R92" s="9" t="s">
        <v>298</v>
      </c>
      <c r="S92" s="9" t="s">
        <v>366</v>
      </c>
      <c r="T92" t="s">
        <v>116</v>
      </c>
      <c r="U92" s="12">
        <v>0.6498849322079</v>
      </c>
      <c r="V92" s="12">
        <v>0.84025768907179998</v>
      </c>
      <c r="W92" s="12">
        <v>0.4857913858299</v>
      </c>
      <c r="X92" s="12">
        <v>0.33325755953469999</v>
      </c>
      <c r="Y92" s="12">
        <v>3.5932706198710002E-2</v>
      </c>
      <c r="Z92" s="11"/>
      <c r="AA92" s="11"/>
      <c r="AB92" s="11"/>
      <c r="AC92" s="2">
        <v>1.451353183078</v>
      </c>
      <c r="AD92" s="2">
        <v>0.74253974896639996</v>
      </c>
      <c r="AE92" s="2">
        <v>0.79575532044649999</v>
      </c>
      <c r="AF92" s="2">
        <v>0.24696995236540001</v>
      </c>
      <c r="AG92" s="2">
        <v>0.30779553102820001</v>
      </c>
      <c r="AH92" s="2">
        <v>0.2047897425314</v>
      </c>
      <c r="AI92" s="2">
        <v>0.89430746715590004</v>
      </c>
      <c r="AJ92" s="2">
        <v>5.2133338939290001E-2</v>
      </c>
      <c r="AK92" s="2">
        <v>9.3921982408209995E-2</v>
      </c>
      <c r="AL92" s="2">
        <v>0.50147446998360001</v>
      </c>
      <c r="AM92" s="2">
        <v>0.40227538754050002</v>
      </c>
      <c r="AN92" s="2">
        <v>0.99272341686870003</v>
      </c>
      <c r="AO92" s="2">
        <v>0.74113011005200002</v>
      </c>
      <c r="AP92" s="2">
        <v>0.79433546675739997</v>
      </c>
      <c r="AQ92" s="2">
        <v>1.0913913310250001</v>
      </c>
      <c r="AR92" s="2">
        <v>0.52356221790040003</v>
      </c>
      <c r="AS92" s="2">
        <v>0.54628668677610004</v>
      </c>
      <c r="AT92" s="2">
        <v>0.3404147117038</v>
      </c>
      <c r="AU92" s="2">
        <v>0.95372000197939999</v>
      </c>
      <c r="AV92" s="2">
        <v>0.9954984306736</v>
      </c>
      <c r="AW92" s="2">
        <v>0.40098832592299999</v>
      </c>
      <c r="AX92" s="2">
        <v>0.84283862215659999</v>
      </c>
      <c r="AY92" s="2">
        <v>1.2961124414759999</v>
      </c>
      <c r="AZ92" s="2">
        <v>1.951315332818</v>
      </c>
      <c r="BA92" s="2">
        <v>1.2425053036310001</v>
      </c>
      <c r="BB92" s="2">
        <v>1.192858093461</v>
      </c>
      <c r="BC92" s="2">
        <v>0.48784796047790002</v>
      </c>
      <c r="BD92" s="2">
        <v>0.25149509757600003</v>
      </c>
      <c r="BE92" s="2">
        <v>0.69714529001360004</v>
      </c>
      <c r="BF92" s="2">
        <v>1.2952067314489999</v>
      </c>
      <c r="BG92" s="2">
        <v>0.7921426951128</v>
      </c>
      <c r="BH92" s="2">
        <v>0.48721123951899997</v>
      </c>
      <c r="BI92" s="2">
        <v>0.14036515823449999</v>
      </c>
      <c r="BJ92" s="2">
        <v>4.497618677016E-2</v>
      </c>
      <c r="BK92" s="2">
        <v>1.08881720779</v>
      </c>
      <c r="BL92" s="2">
        <v>3.1956825967959999</v>
      </c>
      <c r="BM92" s="2">
        <v>3.4012957975739999</v>
      </c>
      <c r="BN92" s="2">
        <v>1.835214203102</v>
      </c>
      <c r="BO92" s="2">
        <v>1.3969186484789999</v>
      </c>
      <c r="BP92" s="2">
        <v>0.72240642795020005</v>
      </c>
      <c r="BQ92" s="11"/>
      <c r="BR92" s="11"/>
      <c r="BS92" s="11"/>
      <c r="BT92" s="11"/>
      <c r="BU92" s="11"/>
    </row>
    <row r="93" spans="1:73" x14ac:dyDescent="0.25">
      <c r="A93" s="1">
        <v>445</v>
      </c>
      <c r="B93">
        <v>75</v>
      </c>
      <c r="C93">
        <v>100</v>
      </c>
      <c r="D93" t="s">
        <v>109</v>
      </c>
      <c r="E93">
        <v>96</v>
      </c>
      <c r="F93" t="s">
        <v>20</v>
      </c>
      <c r="H93" s="4">
        <v>23.510300000000001</v>
      </c>
      <c r="I93" s="1">
        <v>85.786500000000004</v>
      </c>
      <c r="J93" t="s">
        <v>110</v>
      </c>
      <c r="K93">
        <v>2012</v>
      </c>
      <c r="L93" s="1">
        <v>1</v>
      </c>
      <c r="M93" s="1">
        <v>0</v>
      </c>
      <c r="N93" s="1">
        <v>1</v>
      </c>
      <c r="O93">
        <v>12</v>
      </c>
      <c r="P93" s="1">
        <v>12</v>
      </c>
      <c r="Q93" s="9" t="s">
        <v>293</v>
      </c>
      <c r="R93" s="9" t="s">
        <v>300</v>
      </c>
      <c r="S93" s="9" t="s">
        <v>361</v>
      </c>
      <c r="T93" t="s">
        <v>116</v>
      </c>
      <c r="U93" s="2">
        <v>0</v>
      </c>
      <c r="V93" s="2">
        <v>43.72549294393</v>
      </c>
      <c r="W93" s="2">
        <v>10.37599674874</v>
      </c>
      <c r="X93" s="2">
        <v>27.52245750242</v>
      </c>
      <c r="Y93" s="2">
        <v>27.810025645700001</v>
      </c>
      <c r="Z93" s="2">
        <v>56.980534495560001</v>
      </c>
      <c r="AA93" s="2">
        <v>191.88699076469999</v>
      </c>
      <c r="AB93" s="2">
        <v>287.25030480539999</v>
      </c>
      <c r="AC93" s="2">
        <v>173.2993259246</v>
      </c>
      <c r="AD93" s="2">
        <v>49.75433384251</v>
      </c>
      <c r="AE93" s="2">
        <v>12.782488053030001</v>
      </c>
      <c r="AF93" s="2">
        <v>11.88783160727</v>
      </c>
    </row>
    <row r="94" spans="1:73" x14ac:dyDescent="0.25">
      <c r="A94" s="1">
        <v>445</v>
      </c>
      <c r="B94">
        <v>75</v>
      </c>
      <c r="C94">
        <v>101</v>
      </c>
      <c r="D94" t="s">
        <v>109</v>
      </c>
      <c r="E94">
        <v>97</v>
      </c>
      <c r="F94" t="s">
        <v>20</v>
      </c>
      <c r="H94" s="4">
        <v>23.564900000000002</v>
      </c>
      <c r="I94" s="1">
        <v>85.780699999999996</v>
      </c>
      <c r="J94" t="s">
        <v>110</v>
      </c>
      <c r="K94">
        <v>2012</v>
      </c>
      <c r="L94" s="1">
        <v>1</v>
      </c>
      <c r="M94" s="1">
        <v>0</v>
      </c>
      <c r="N94" s="1">
        <v>1</v>
      </c>
      <c r="O94">
        <v>12</v>
      </c>
      <c r="P94" s="1">
        <v>12</v>
      </c>
      <c r="Q94" s="9" t="s">
        <v>293</v>
      </c>
      <c r="R94" s="9" t="s">
        <v>300</v>
      </c>
      <c r="S94" s="9" t="s">
        <v>361</v>
      </c>
      <c r="T94" t="s">
        <v>116</v>
      </c>
      <c r="U94" s="2">
        <v>12.003418626049999</v>
      </c>
      <c r="V94" s="2">
        <v>2.4891529616720001</v>
      </c>
      <c r="W94" s="2">
        <v>9.7392615003179994</v>
      </c>
      <c r="X94" s="2">
        <v>7.4150326708150001</v>
      </c>
      <c r="Y94" s="2">
        <v>129.63801337410001</v>
      </c>
      <c r="Z94" s="2">
        <v>92.182759967120006</v>
      </c>
      <c r="AA94" s="2">
        <v>154.52954299090001</v>
      </c>
      <c r="AB94" s="2">
        <v>203.2891988346</v>
      </c>
      <c r="AC94" s="2">
        <v>114.7314931368</v>
      </c>
      <c r="AD94" s="2">
        <v>7.0141905747499997</v>
      </c>
      <c r="AE94" s="2">
        <v>1.4963315302719999</v>
      </c>
      <c r="AF94" s="2">
        <v>18.329515139430001</v>
      </c>
    </row>
    <row r="95" spans="1:73" x14ac:dyDescent="0.25">
      <c r="A95" s="1">
        <v>445</v>
      </c>
      <c r="B95">
        <v>75</v>
      </c>
      <c r="C95">
        <v>102</v>
      </c>
      <c r="D95" t="s">
        <v>109</v>
      </c>
      <c r="E95">
        <v>98</v>
      </c>
      <c r="F95" t="s">
        <v>20</v>
      </c>
      <c r="H95" s="7">
        <v>23.565999999999999</v>
      </c>
      <c r="I95" s="1">
        <v>85.523499999999999</v>
      </c>
      <c r="J95" t="s">
        <v>110</v>
      </c>
      <c r="K95">
        <v>2012</v>
      </c>
      <c r="L95" s="1">
        <v>1</v>
      </c>
      <c r="M95" s="1">
        <v>0</v>
      </c>
      <c r="N95" s="1">
        <v>1</v>
      </c>
      <c r="O95">
        <v>12</v>
      </c>
      <c r="P95" s="1">
        <v>12</v>
      </c>
      <c r="Q95" s="9" t="s">
        <v>293</v>
      </c>
      <c r="R95" s="9" t="s">
        <v>300</v>
      </c>
      <c r="S95" s="9" t="s">
        <v>361</v>
      </c>
      <c r="T95" t="s">
        <v>116</v>
      </c>
      <c r="U95" s="2">
        <v>8.4337349397590007</v>
      </c>
      <c r="V95" s="2">
        <v>9.638554216867</v>
      </c>
      <c r="W95" s="2">
        <v>13.855421686750001</v>
      </c>
      <c r="X95" s="2">
        <v>37.951807228920003</v>
      </c>
      <c r="Y95" s="2">
        <v>110.84337349400001</v>
      </c>
      <c r="Z95" s="2">
        <v>36.144578313250001</v>
      </c>
      <c r="AA95" s="2">
        <v>110.84337349400001</v>
      </c>
      <c r="AB95" s="2">
        <v>227.71084337350001</v>
      </c>
      <c r="AC95" s="2">
        <v>188.5542168675</v>
      </c>
      <c r="AD95" s="2">
        <v>48.795180722890002</v>
      </c>
      <c r="AE95" s="2">
        <v>42.168674698799997</v>
      </c>
      <c r="AF95" s="2">
        <v>23.49397590361</v>
      </c>
    </row>
    <row r="96" spans="1:73" x14ac:dyDescent="0.25">
      <c r="A96" s="1">
        <v>445</v>
      </c>
      <c r="B96">
        <v>75</v>
      </c>
      <c r="C96">
        <v>103</v>
      </c>
      <c r="D96" t="s">
        <v>109</v>
      </c>
      <c r="E96">
        <v>99</v>
      </c>
      <c r="F96" t="s">
        <v>20</v>
      </c>
      <c r="H96" s="4">
        <v>23.5198</v>
      </c>
      <c r="I96" s="1">
        <v>85.587299999999999</v>
      </c>
      <c r="J96" t="s">
        <v>110</v>
      </c>
      <c r="K96">
        <v>2012</v>
      </c>
      <c r="L96" s="1">
        <v>1</v>
      </c>
      <c r="M96" s="1">
        <v>0</v>
      </c>
      <c r="N96" s="1">
        <v>1</v>
      </c>
      <c r="O96">
        <v>12</v>
      </c>
      <c r="P96" s="1">
        <v>12</v>
      </c>
      <c r="Q96" s="9" t="s">
        <v>293</v>
      </c>
      <c r="R96" s="9" t="s">
        <v>300</v>
      </c>
      <c r="S96" s="9" t="s">
        <v>361</v>
      </c>
      <c r="T96" t="s">
        <v>116</v>
      </c>
      <c r="U96" s="2">
        <v>5.7284696246979996</v>
      </c>
      <c r="V96" s="2">
        <v>15.522230991840001</v>
      </c>
      <c r="W96" s="2">
        <v>28.621758576120001</v>
      </c>
      <c r="X96" s="2">
        <v>88.107248664539995</v>
      </c>
      <c r="Y96" s="2">
        <v>290.86396028510001</v>
      </c>
      <c r="Z96" s="2">
        <v>351.1753199959</v>
      </c>
      <c r="AA96" s="2">
        <v>182.08938151289999</v>
      </c>
      <c r="AB96" s="2">
        <v>249.02600002290001</v>
      </c>
      <c r="AC96" s="2">
        <v>267.92034132890001</v>
      </c>
      <c r="AD96" s="2">
        <v>71.516648936780001</v>
      </c>
      <c r="AE96" s="2">
        <v>34.103153632340003</v>
      </c>
      <c r="AF96" s="2">
        <v>5.7993891767610002</v>
      </c>
    </row>
    <row r="97" spans="1:47" x14ac:dyDescent="0.25">
      <c r="A97" s="1">
        <v>471</v>
      </c>
      <c r="B97">
        <v>79</v>
      </c>
      <c r="C97">
        <v>107</v>
      </c>
      <c r="D97" t="s">
        <v>42</v>
      </c>
      <c r="E97">
        <v>101</v>
      </c>
      <c r="F97" t="s">
        <v>20</v>
      </c>
      <c r="H97">
        <v>23.352499999999999</v>
      </c>
      <c r="I97">
        <v>85.393500000000003</v>
      </c>
      <c r="J97" t="s">
        <v>111</v>
      </c>
      <c r="K97" t="s">
        <v>145</v>
      </c>
      <c r="L97" s="1">
        <v>0</v>
      </c>
      <c r="M97" s="1">
        <v>1</v>
      </c>
      <c r="N97" s="1">
        <v>1</v>
      </c>
      <c r="O97">
        <v>23</v>
      </c>
      <c r="P97" s="1">
        <v>23</v>
      </c>
      <c r="Q97" s="9" t="s">
        <v>301</v>
      </c>
      <c r="R97" s="9" t="s">
        <v>302</v>
      </c>
      <c r="S97" s="9" t="s">
        <v>362</v>
      </c>
      <c r="T97" t="s">
        <v>116</v>
      </c>
      <c r="U97" s="11">
        <v>0</v>
      </c>
      <c r="V97" s="11">
        <v>14.7776</v>
      </c>
      <c r="W97" s="11">
        <v>33.776600000000002</v>
      </c>
      <c r="X97" s="11"/>
      <c r="Y97">
        <v>148.08789999999999</v>
      </c>
      <c r="Z97">
        <v>310.7758</v>
      </c>
      <c r="AA97">
        <v>213.9374</v>
      </c>
      <c r="AB97">
        <v>206.54169999999999</v>
      </c>
      <c r="AC97">
        <v>241.66820000000001</v>
      </c>
      <c r="AD97">
        <v>7.0014000000000003</v>
      </c>
      <c r="AE97">
        <v>0</v>
      </c>
      <c r="AF97">
        <v>0</v>
      </c>
      <c r="AG97">
        <v>0</v>
      </c>
      <c r="AH97">
        <v>19.942499999999999</v>
      </c>
      <c r="AI97">
        <v>36.008899999999997</v>
      </c>
      <c r="AJ97">
        <v>69.668999999999997</v>
      </c>
      <c r="AK97">
        <v>126.791</v>
      </c>
      <c r="AL97">
        <v>214.70480000000001</v>
      </c>
      <c r="AM97">
        <v>238.09809999999999</v>
      </c>
      <c r="AN97">
        <v>218.97380000000001</v>
      </c>
      <c r="AO97">
        <v>186.64840000000001</v>
      </c>
      <c r="AP97">
        <v>19.433399999999999</v>
      </c>
      <c r="AQ97">
        <v>4.7093999999999996</v>
      </c>
      <c r="AR97">
        <v>0</v>
      </c>
      <c r="AS97" s="11"/>
      <c r="AT97" s="11"/>
      <c r="AU97" s="11"/>
    </row>
    <row r="98" spans="1:47" x14ac:dyDescent="0.25">
      <c r="A98">
        <v>21</v>
      </c>
      <c r="B98">
        <v>5</v>
      </c>
      <c r="C98">
        <v>6</v>
      </c>
      <c r="D98" t="s">
        <v>27</v>
      </c>
      <c r="E98">
        <v>1</v>
      </c>
      <c r="F98" t="s">
        <v>20</v>
      </c>
      <c r="H98" s="1">
        <v>26.2088</v>
      </c>
      <c r="I98" s="1">
        <v>90.266999999999996</v>
      </c>
      <c r="J98" t="s">
        <v>28</v>
      </c>
      <c r="K98" t="s">
        <v>119</v>
      </c>
      <c r="L98" s="1">
        <v>1</v>
      </c>
      <c r="M98" s="1">
        <v>0</v>
      </c>
      <c r="N98" s="1">
        <v>1</v>
      </c>
      <c r="O98">
        <v>12</v>
      </c>
      <c r="P98" s="1">
        <v>12</v>
      </c>
      <c r="Q98" s="9" t="s">
        <v>245</v>
      </c>
      <c r="R98" s="9" t="s">
        <v>246</v>
      </c>
      <c r="S98" s="9" t="s">
        <v>361</v>
      </c>
      <c r="T98" t="s">
        <v>154</v>
      </c>
      <c r="U98">
        <v>14</v>
      </c>
      <c r="V98">
        <v>1</v>
      </c>
      <c r="W98">
        <v>41</v>
      </c>
      <c r="X98">
        <v>113</v>
      </c>
      <c r="Y98">
        <v>159</v>
      </c>
      <c r="Z98">
        <v>51</v>
      </c>
      <c r="AA98">
        <v>63</v>
      </c>
      <c r="AB98">
        <v>34</v>
      </c>
      <c r="AC98">
        <v>13</v>
      </c>
      <c r="AD98">
        <v>6</v>
      </c>
      <c r="AE98">
        <v>10</v>
      </c>
      <c r="AF98">
        <v>8</v>
      </c>
    </row>
    <row r="99" spans="1:47" x14ac:dyDescent="0.25">
      <c r="A99">
        <v>44</v>
      </c>
      <c r="B99">
        <v>8</v>
      </c>
      <c r="C99">
        <v>9</v>
      </c>
      <c r="D99" t="s">
        <v>29</v>
      </c>
      <c r="E99">
        <v>3</v>
      </c>
      <c r="F99" t="s">
        <v>20</v>
      </c>
      <c r="G99" t="s">
        <v>31</v>
      </c>
      <c r="H99">
        <v>23.134399999999999</v>
      </c>
      <c r="I99">
        <v>80.193100000000001</v>
      </c>
      <c r="J99" t="s">
        <v>32</v>
      </c>
      <c r="K99" t="s">
        <v>155</v>
      </c>
      <c r="L99" s="1">
        <v>1</v>
      </c>
      <c r="M99" s="1">
        <v>0</v>
      </c>
      <c r="N99" s="1">
        <v>1</v>
      </c>
      <c r="O99">
        <v>24</v>
      </c>
      <c r="P99" s="1">
        <v>24</v>
      </c>
      <c r="Q99" s="9" t="s">
        <v>224</v>
      </c>
      <c r="R99" s="9" t="s">
        <v>303</v>
      </c>
      <c r="S99" s="9" t="s">
        <v>361</v>
      </c>
      <c r="T99" t="s">
        <v>154</v>
      </c>
      <c r="U99">
        <v>11.5</v>
      </c>
      <c r="V99">
        <v>7.25</v>
      </c>
      <c r="W99">
        <v>2.67</v>
      </c>
      <c r="X99">
        <v>5.42</v>
      </c>
      <c r="Y99">
        <v>1.71</v>
      </c>
      <c r="Z99">
        <v>6.29</v>
      </c>
      <c r="AA99">
        <v>4.58</v>
      </c>
      <c r="AB99">
        <v>3.08</v>
      </c>
      <c r="AC99">
        <v>3</v>
      </c>
      <c r="AD99">
        <v>5.83</v>
      </c>
      <c r="AE99">
        <v>7.67</v>
      </c>
      <c r="AF99">
        <v>12.15</v>
      </c>
      <c r="AG99">
        <v>16.2</v>
      </c>
      <c r="AH99">
        <v>16.75</v>
      </c>
      <c r="AI99">
        <v>5</v>
      </c>
      <c r="AJ99">
        <v>5.4</v>
      </c>
      <c r="AK99">
        <v>1.25</v>
      </c>
      <c r="AL99">
        <v>0.93</v>
      </c>
      <c r="AM99">
        <v>5.6</v>
      </c>
      <c r="AN99">
        <v>8.6999999999999993</v>
      </c>
      <c r="AO99">
        <v>2.87</v>
      </c>
      <c r="AP99">
        <v>8.25</v>
      </c>
      <c r="AQ99">
        <v>10.63</v>
      </c>
      <c r="AR99">
        <v>8.3800000000000008</v>
      </c>
    </row>
    <row r="100" spans="1:47" x14ac:dyDescent="0.25">
      <c r="A100">
        <v>49</v>
      </c>
      <c r="B100">
        <v>9</v>
      </c>
      <c r="C100">
        <v>10</v>
      </c>
      <c r="D100" t="s">
        <v>33</v>
      </c>
      <c r="E100">
        <v>4</v>
      </c>
      <c r="F100" t="s">
        <v>30</v>
      </c>
      <c r="G100">
        <v>20</v>
      </c>
      <c r="J100" t="s">
        <v>34</v>
      </c>
      <c r="K100" t="s">
        <v>155</v>
      </c>
      <c r="L100" s="1">
        <v>0</v>
      </c>
      <c r="M100" s="1">
        <v>1</v>
      </c>
      <c r="N100" s="1">
        <v>1</v>
      </c>
      <c r="O100">
        <v>12</v>
      </c>
      <c r="P100" s="1">
        <v>12</v>
      </c>
      <c r="Q100" s="9" t="s">
        <v>228</v>
      </c>
      <c r="R100" s="9" t="s">
        <v>226</v>
      </c>
      <c r="S100" s="9" t="s">
        <v>362</v>
      </c>
      <c r="T100" t="s">
        <v>154</v>
      </c>
      <c r="U100" s="11">
        <v>0</v>
      </c>
      <c r="V100" s="11">
        <v>0</v>
      </c>
      <c r="W100" s="11">
        <v>0.9</v>
      </c>
      <c r="X100" s="11">
        <v>0.3</v>
      </c>
      <c r="Y100" s="11">
        <v>0</v>
      </c>
      <c r="Z100" s="11">
        <v>0.37</v>
      </c>
      <c r="AA100">
        <v>0.5</v>
      </c>
      <c r="AB100">
        <v>0.1</v>
      </c>
      <c r="AC100">
        <v>0.2</v>
      </c>
      <c r="AD100">
        <v>1</v>
      </c>
      <c r="AE100">
        <v>0</v>
      </c>
      <c r="AF100">
        <v>0.1</v>
      </c>
      <c r="AG100" s="11"/>
      <c r="AH100" s="11"/>
      <c r="AI100" s="11"/>
      <c r="AJ100" s="11"/>
      <c r="AK100" s="11"/>
      <c r="AL100" s="11"/>
    </row>
    <row r="101" spans="1:47" x14ac:dyDescent="0.25">
      <c r="A101">
        <v>49</v>
      </c>
      <c r="B101">
        <v>9</v>
      </c>
      <c r="C101">
        <v>10</v>
      </c>
      <c r="D101" t="s">
        <v>33</v>
      </c>
      <c r="E101">
        <v>5</v>
      </c>
      <c r="F101" t="s">
        <v>30</v>
      </c>
      <c r="G101">
        <v>20</v>
      </c>
      <c r="J101" t="s">
        <v>35</v>
      </c>
      <c r="K101" t="s">
        <v>155</v>
      </c>
      <c r="L101" s="1">
        <v>0</v>
      </c>
      <c r="M101" s="1">
        <v>1</v>
      </c>
      <c r="N101" s="1">
        <v>1</v>
      </c>
      <c r="O101">
        <v>12</v>
      </c>
      <c r="P101" s="1">
        <v>12</v>
      </c>
      <c r="Q101" s="9" t="s">
        <v>228</v>
      </c>
      <c r="R101" s="9" t="s">
        <v>226</v>
      </c>
      <c r="S101" s="9" t="s">
        <v>362</v>
      </c>
      <c r="T101" t="s">
        <v>154</v>
      </c>
      <c r="U101" s="11">
        <v>5.5</v>
      </c>
      <c r="V101" s="11">
        <v>4.2</v>
      </c>
      <c r="W101" s="11">
        <v>8.3000000000000007</v>
      </c>
      <c r="X101" s="11">
        <v>9.5</v>
      </c>
      <c r="Y101" s="11">
        <v>1.4</v>
      </c>
      <c r="Z101" s="11">
        <v>0.37</v>
      </c>
      <c r="AA101">
        <v>8.4</v>
      </c>
      <c r="AB101">
        <v>1.9</v>
      </c>
      <c r="AC101">
        <v>3.3</v>
      </c>
      <c r="AD101">
        <v>5.7</v>
      </c>
      <c r="AE101">
        <v>10.8</v>
      </c>
      <c r="AF101">
        <v>7</v>
      </c>
      <c r="AG101" s="11"/>
      <c r="AH101" s="11"/>
      <c r="AI101" s="11"/>
      <c r="AJ101" s="11"/>
      <c r="AK101" s="11"/>
      <c r="AL101" s="11"/>
    </row>
    <row r="102" spans="1:47" x14ac:dyDescent="0.25">
      <c r="A102">
        <v>49</v>
      </c>
      <c r="B102">
        <v>9</v>
      </c>
      <c r="C102">
        <v>10</v>
      </c>
      <c r="D102" t="s">
        <v>33</v>
      </c>
      <c r="E102">
        <v>6</v>
      </c>
      <c r="F102" t="s">
        <v>30</v>
      </c>
      <c r="G102">
        <v>20</v>
      </c>
      <c r="J102" t="s">
        <v>36</v>
      </c>
      <c r="K102" t="s">
        <v>155</v>
      </c>
      <c r="L102" s="1">
        <v>0</v>
      </c>
      <c r="M102" s="1">
        <v>1</v>
      </c>
      <c r="N102" s="1">
        <v>1</v>
      </c>
      <c r="O102">
        <v>12</v>
      </c>
      <c r="P102" s="1">
        <v>12</v>
      </c>
      <c r="Q102" s="9" t="s">
        <v>228</v>
      </c>
      <c r="R102" s="9" t="s">
        <v>226</v>
      </c>
      <c r="S102" s="9" t="s">
        <v>362</v>
      </c>
      <c r="T102" t="s">
        <v>154</v>
      </c>
      <c r="U102" s="11">
        <v>0</v>
      </c>
      <c r="V102" s="11">
        <v>0</v>
      </c>
      <c r="W102" s="11">
        <v>0.17</v>
      </c>
      <c r="X102" s="11">
        <v>0.15</v>
      </c>
      <c r="Y102" s="11">
        <v>0.17</v>
      </c>
      <c r="Z102" s="11">
        <v>0.25</v>
      </c>
      <c r="AA102">
        <v>0.77</v>
      </c>
      <c r="AB102">
        <v>0.12</v>
      </c>
      <c r="AC102">
        <v>0.2</v>
      </c>
      <c r="AD102">
        <v>0.44</v>
      </c>
      <c r="AE102">
        <v>0</v>
      </c>
      <c r="AF102">
        <v>0</v>
      </c>
      <c r="AG102" s="11"/>
      <c r="AH102" s="11"/>
      <c r="AI102" s="11"/>
      <c r="AJ102" s="11"/>
      <c r="AK102" s="11"/>
      <c r="AL102" s="11"/>
    </row>
    <row r="103" spans="1:47" x14ac:dyDescent="0.25">
      <c r="A103">
        <v>50</v>
      </c>
      <c r="B103">
        <v>10</v>
      </c>
      <c r="C103">
        <v>11</v>
      </c>
      <c r="D103" t="s">
        <v>29</v>
      </c>
      <c r="E103">
        <v>7</v>
      </c>
      <c r="F103" t="s">
        <v>30</v>
      </c>
      <c r="G103">
        <v>21</v>
      </c>
      <c r="J103" t="s">
        <v>37</v>
      </c>
      <c r="K103" t="s">
        <v>155</v>
      </c>
      <c r="L103" s="1">
        <v>0</v>
      </c>
      <c r="M103" s="1">
        <v>1</v>
      </c>
      <c r="N103" s="1">
        <v>1</v>
      </c>
      <c r="O103">
        <v>12</v>
      </c>
      <c r="P103" s="1">
        <v>12</v>
      </c>
      <c r="Q103" s="9" t="s">
        <v>229</v>
      </c>
      <c r="R103" s="9" t="s">
        <v>230</v>
      </c>
      <c r="S103" s="9" t="s">
        <v>362</v>
      </c>
      <c r="T103" t="s">
        <v>154</v>
      </c>
      <c r="U103" s="11">
        <v>23.6</v>
      </c>
      <c r="V103" s="11">
        <v>0.39</v>
      </c>
      <c r="W103" s="11">
        <v>4.4000000000000004</v>
      </c>
      <c r="X103" s="11">
        <v>5.4</v>
      </c>
      <c r="Y103" s="11">
        <v>1.5</v>
      </c>
      <c r="Z103" s="11">
        <v>2.14</v>
      </c>
      <c r="AA103" s="11">
        <v>6.75</v>
      </c>
      <c r="AB103">
        <v>2.5</v>
      </c>
      <c r="AC103">
        <v>3.25</v>
      </c>
      <c r="AD103">
        <v>8</v>
      </c>
      <c r="AE103">
        <v>38.5</v>
      </c>
      <c r="AF103">
        <v>31.5</v>
      </c>
      <c r="AG103" s="11"/>
      <c r="AH103" s="11"/>
      <c r="AI103" s="11"/>
      <c r="AJ103" s="11"/>
      <c r="AK103" s="11"/>
      <c r="AL103" s="11"/>
      <c r="AM103" s="11"/>
    </row>
    <row r="104" spans="1:47" x14ac:dyDescent="0.25">
      <c r="A104" s="1">
        <v>59</v>
      </c>
      <c r="B104" s="1">
        <v>11</v>
      </c>
      <c r="C104" s="1">
        <v>12</v>
      </c>
      <c r="D104" t="s">
        <v>38</v>
      </c>
      <c r="E104">
        <v>8</v>
      </c>
      <c r="F104" t="s">
        <v>30</v>
      </c>
      <c r="G104">
        <v>39</v>
      </c>
      <c r="J104" t="s">
        <v>39</v>
      </c>
      <c r="K104" t="s">
        <v>121</v>
      </c>
      <c r="L104" s="1">
        <v>1</v>
      </c>
      <c r="M104" s="1">
        <v>0</v>
      </c>
      <c r="N104" s="1">
        <v>1</v>
      </c>
      <c r="O104">
        <v>12</v>
      </c>
      <c r="P104" s="1">
        <v>12</v>
      </c>
      <c r="Q104" s="9" t="s">
        <v>245</v>
      </c>
      <c r="R104" s="9" t="s">
        <v>246</v>
      </c>
      <c r="S104" s="9" t="s">
        <v>362</v>
      </c>
      <c r="T104" t="s">
        <v>154</v>
      </c>
      <c r="U104">
        <v>4.9329000000000001</v>
      </c>
      <c r="V104">
        <v>6.1637000000000004</v>
      </c>
      <c r="W104">
        <v>6.1966000000000001</v>
      </c>
      <c r="X104">
        <v>1.9484999999999999</v>
      </c>
      <c r="Y104">
        <v>3.1067</v>
      </c>
      <c r="Z104">
        <v>1.9784999999999999</v>
      </c>
      <c r="AA104">
        <v>13.150700000000001</v>
      </c>
      <c r="AB104">
        <v>19.026299999999999</v>
      </c>
      <c r="AC104">
        <v>15.1045</v>
      </c>
      <c r="AD104">
        <v>14.049300000000001</v>
      </c>
      <c r="AE104">
        <v>8.0957000000000008</v>
      </c>
      <c r="AF104">
        <v>3.9923000000000002</v>
      </c>
    </row>
    <row r="105" spans="1:47" s="1" customFormat="1" x14ac:dyDescent="0.25">
      <c r="A105" s="1">
        <v>60</v>
      </c>
      <c r="B105" s="1">
        <v>12</v>
      </c>
      <c r="C105" s="1">
        <v>13</v>
      </c>
      <c r="D105" s="1" t="s">
        <v>40</v>
      </c>
      <c r="E105" s="1">
        <v>9</v>
      </c>
      <c r="F105" s="1" t="s">
        <v>30</v>
      </c>
      <c r="G105" s="1">
        <v>40</v>
      </c>
      <c r="J105" s="1" t="s">
        <v>41</v>
      </c>
      <c r="K105" s="1" t="s">
        <v>188</v>
      </c>
      <c r="L105" s="1">
        <v>1</v>
      </c>
      <c r="M105" s="1">
        <v>0</v>
      </c>
      <c r="N105" s="1">
        <v>1</v>
      </c>
      <c r="O105" s="1">
        <v>12</v>
      </c>
      <c r="P105" s="1">
        <v>12</v>
      </c>
      <c r="Q105" s="10" t="s">
        <v>245</v>
      </c>
      <c r="R105" s="10" t="s">
        <v>246</v>
      </c>
      <c r="S105" s="10" t="s">
        <v>362</v>
      </c>
      <c r="T105" s="1" t="s">
        <v>154</v>
      </c>
      <c r="U105" s="1">
        <v>6.8</v>
      </c>
      <c r="V105" s="1">
        <v>10.4</v>
      </c>
      <c r="W105" s="1">
        <v>7.5</v>
      </c>
      <c r="X105" s="1">
        <v>4.7</v>
      </c>
      <c r="Y105" s="1">
        <v>1.9</v>
      </c>
      <c r="Z105" s="1">
        <v>7.0000000000000007E-2</v>
      </c>
      <c r="AA105" s="1">
        <v>0.15</v>
      </c>
      <c r="AB105" s="1">
        <v>0.06</v>
      </c>
      <c r="AC105" s="1">
        <v>0.02</v>
      </c>
      <c r="AD105" s="1">
        <v>1.3</v>
      </c>
      <c r="AE105" s="1">
        <v>3</v>
      </c>
      <c r="AF105" s="1">
        <v>3.6</v>
      </c>
    </row>
    <row r="106" spans="1:47" s="1" customFormat="1" x14ac:dyDescent="0.25">
      <c r="A106" s="1">
        <v>61</v>
      </c>
      <c r="B106" s="1">
        <v>13</v>
      </c>
      <c r="C106" s="1">
        <v>14</v>
      </c>
      <c r="D106" s="1" t="s">
        <v>42</v>
      </c>
      <c r="E106" s="1">
        <v>10</v>
      </c>
      <c r="F106" s="1" t="s">
        <v>30</v>
      </c>
      <c r="G106" s="1">
        <v>18</v>
      </c>
      <c r="J106" s="1" t="s">
        <v>43</v>
      </c>
      <c r="K106" s="1" t="s">
        <v>156</v>
      </c>
      <c r="O106" s="1">
        <v>19</v>
      </c>
      <c r="P106" s="1">
        <v>12</v>
      </c>
      <c r="Q106" s="10" t="s">
        <v>222</v>
      </c>
      <c r="R106" s="10" t="s">
        <v>304</v>
      </c>
      <c r="S106" s="10" t="s">
        <v>365</v>
      </c>
      <c r="T106" s="1" t="s">
        <v>154</v>
      </c>
      <c r="U106" s="1">
        <v>0.04</v>
      </c>
      <c r="V106" s="1">
        <v>0.2</v>
      </c>
      <c r="W106" s="1">
        <v>0.1</v>
      </c>
      <c r="X106" s="1">
        <v>0.16999999999999998</v>
      </c>
      <c r="Y106" s="1">
        <v>4.4999999999999998E-2</v>
      </c>
      <c r="Z106" s="1">
        <v>0.05</v>
      </c>
      <c r="AA106" s="1">
        <v>5.0000000000000001E-3</v>
      </c>
      <c r="AB106" s="1">
        <v>0.01</v>
      </c>
      <c r="AC106" s="1">
        <v>0.01</v>
      </c>
      <c r="AD106" s="1">
        <v>2.5000000000000001E-2</v>
      </c>
      <c r="AE106" s="1">
        <v>0.01</v>
      </c>
      <c r="AF106" s="1">
        <v>0.05</v>
      </c>
    </row>
    <row r="107" spans="1:47" x14ac:dyDescent="0.25">
      <c r="A107">
        <v>73</v>
      </c>
      <c r="B107">
        <v>14</v>
      </c>
      <c r="C107">
        <v>15</v>
      </c>
      <c r="D107" t="s">
        <v>33</v>
      </c>
      <c r="E107">
        <v>11</v>
      </c>
      <c r="F107" t="s">
        <v>30</v>
      </c>
      <c r="G107">
        <v>2</v>
      </c>
      <c r="J107" t="s">
        <v>44</v>
      </c>
      <c r="K107">
        <v>1989</v>
      </c>
      <c r="L107">
        <v>1</v>
      </c>
      <c r="M107">
        <v>0</v>
      </c>
      <c r="N107">
        <v>1</v>
      </c>
      <c r="O107">
        <v>12</v>
      </c>
      <c r="P107" s="1">
        <v>12</v>
      </c>
      <c r="Q107" s="9" t="s">
        <v>236</v>
      </c>
      <c r="R107" s="9" t="s">
        <v>242</v>
      </c>
      <c r="S107" s="9" t="s">
        <v>361</v>
      </c>
      <c r="T107" t="s">
        <v>154</v>
      </c>
      <c r="U107" s="2">
        <v>2.828839869281</v>
      </c>
      <c r="V107" s="2">
        <v>4.5547385620909999</v>
      </c>
      <c r="W107" s="2">
        <v>85.365604575160006</v>
      </c>
      <c r="X107" s="2">
        <v>20.59844771242</v>
      </c>
      <c r="Y107" s="2">
        <v>13.40890522876</v>
      </c>
      <c r="Z107" s="2">
        <v>11.85661764706</v>
      </c>
      <c r="AA107" s="2">
        <v>15.134803921570001</v>
      </c>
      <c r="AB107" s="2">
        <v>87.5102124183</v>
      </c>
      <c r="AC107" s="2">
        <v>80.361519607839995</v>
      </c>
      <c r="AD107" s="2">
        <v>27.951388888890001</v>
      </c>
      <c r="AE107" s="2">
        <v>30.97426470588</v>
      </c>
      <c r="AF107" s="2">
        <v>10.488153594770001</v>
      </c>
    </row>
    <row r="108" spans="1:47" x14ac:dyDescent="0.25">
      <c r="A108">
        <v>73</v>
      </c>
      <c r="B108">
        <v>14</v>
      </c>
      <c r="C108">
        <v>15</v>
      </c>
      <c r="D108" t="s">
        <v>33</v>
      </c>
      <c r="E108">
        <v>12</v>
      </c>
      <c r="F108" t="s">
        <v>30</v>
      </c>
      <c r="G108">
        <v>2</v>
      </c>
      <c r="J108" t="s">
        <v>45</v>
      </c>
      <c r="K108">
        <v>1989</v>
      </c>
      <c r="L108">
        <v>1</v>
      </c>
      <c r="M108">
        <v>0</v>
      </c>
      <c r="N108">
        <v>1</v>
      </c>
      <c r="O108">
        <v>12</v>
      </c>
      <c r="P108" s="1">
        <v>12</v>
      </c>
      <c r="Q108" s="9" t="s">
        <v>236</v>
      </c>
      <c r="R108" s="9" t="s">
        <v>242</v>
      </c>
      <c r="S108" s="9" t="s">
        <v>361</v>
      </c>
      <c r="T108" t="s">
        <v>154</v>
      </c>
      <c r="U108" s="2">
        <v>2.8186274509799998</v>
      </c>
      <c r="V108" s="2">
        <v>7.8839869281050001</v>
      </c>
      <c r="W108" s="2">
        <v>15.52287581699</v>
      </c>
      <c r="X108" s="2">
        <v>12.41830065359</v>
      </c>
      <c r="Y108" s="2">
        <v>0.88848039215679997</v>
      </c>
      <c r="Z108" s="2">
        <v>0.61274509803919996</v>
      </c>
      <c r="AA108" s="2">
        <v>3.3905228758170001</v>
      </c>
      <c r="AB108" s="2">
        <v>2.5939542483659999</v>
      </c>
      <c r="AC108" s="2">
        <v>7.9758986928100004</v>
      </c>
      <c r="AD108" s="2">
        <v>11.58088235294</v>
      </c>
      <c r="AE108" s="2">
        <v>7.6899509803920001</v>
      </c>
      <c r="AF108" s="2">
        <v>14.58333333333</v>
      </c>
    </row>
    <row r="109" spans="1:47" x14ac:dyDescent="0.25">
      <c r="A109" s="1">
        <v>76</v>
      </c>
      <c r="B109" s="1">
        <v>17</v>
      </c>
      <c r="C109" s="1">
        <v>18</v>
      </c>
      <c r="D109" t="s">
        <v>33</v>
      </c>
      <c r="E109">
        <v>13</v>
      </c>
      <c r="F109" t="s">
        <v>30</v>
      </c>
      <c r="G109">
        <v>15</v>
      </c>
      <c r="J109" t="s">
        <v>48</v>
      </c>
      <c r="K109" t="s">
        <v>210</v>
      </c>
      <c r="L109">
        <v>1</v>
      </c>
      <c r="M109">
        <v>0</v>
      </c>
      <c r="N109">
        <v>1</v>
      </c>
      <c r="O109">
        <v>12</v>
      </c>
      <c r="P109" s="1">
        <v>12</v>
      </c>
      <c r="Q109" s="9" t="s">
        <v>245</v>
      </c>
      <c r="R109" s="9" t="s">
        <v>246</v>
      </c>
      <c r="S109" s="9" t="s">
        <v>361</v>
      </c>
      <c r="T109" t="s">
        <v>154</v>
      </c>
      <c r="U109" s="2">
        <v>4.47</v>
      </c>
      <c r="V109" s="2">
        <v>3.04</v>
      </c>
      <c r="W109" s="2">
        <v>5.33</v>
      </c>
      <c r="X109" s="3">
        <v>3.54</v>
      </c>
      <c r="Y109" s="3">
        <v>1.82</v>
      </c>
      <c r="Z109" s="3">
        <v>2.0699999999999998</v>
      </c>
      <c r="AA109" s="3">
        <v>1.1299999999999999</v>
      </c>
      <c r="AB109" s="3">
        <v>1.23</v>
      </c>
      <c r="AC109" s="3">
        <v>1.81</v>
      </c>
      <c r="AD109" s="3">
        <v>1.48</v>
      </c>
      <c r="AE109" s="3">
        <v>5.1100000000000003</v>
      </c>
      <c r="AF109" s="3">
        <v>4.05</v>
      </c>
    </row>
    <row r="110" spans="1:47" x14ac:dyDescent="0.25">
      <c r="A110" s="1">
        <v>76</v>
      </c>
      <c r="B110" s="1">
        <v>17</v>
      </c>
      <c r="C110" s="1">
        <v>19</v>
      </c>
      <c r="D110" t="s">
        <v>33</v>
      </c>
      <c r="E110">
        <v>14</v>
      </c>
      <c r="F110" t="s">
        <v>30</v>
      </c>
      <c r="G110">
        <v>16</v>
      </c>
      <c r="J110" t="s">
        <v>48</v>
      </c>
      <c r="K110" t="s">
        <v>210</v>
      </c>
      <c r="L110">
        <v>1</v>
      </c>
      <c r="M110">
        <v>0</v>
      </c>
      <c r="N110">
        <v>1</v>
      </c>
      <c r="O110">
        <v>12</v>
      </c>
      <c r="P110" s="1">
        <v>12</v>
      </c>
      <c r="Q110" s="9" t="s">
        <v>245</v>
      </c>
      <c r="R110" s="9" t="s">
        <v>246</v>
      </c>
      <c r="S110" s="9" t="s">
        <v>361</v>
      </c>
      <c r="T110" t="s">
        <v>154</v>
      </c>
      <c r="U110" s="2">
        <v>0.02</v>
      </c>
      <c r="V110" s="2">
        <v>0.06</v>
      </c>
      <c r="W110" s="2">
        <v>7.0000000000000007E-2</v>
      </c>
      <c r="X110" s="3">
        <v>0.12</v>
      </c>
      <c r="Y110" s="3">
        <v>0.02</v>
      </c>
      <c r="Z110" s="3">
        <v>0.18</v>
      </c>
      <c r="AA110" s="3">
        <v>0.16</v>
      </c>
      <c r="AB110" s="3">
        <v>0.51</v>
      </c>
      <c r="AC110" s="3">
        <v>0.44</v>
      </c>
      <c r="AD110" s="3">
        <v>0.25</v>
      </c>
      <c r="AE110" s="3">
        <v>0.1</v>
      </c>
      <c r="AF110" s="3">
        <v>1.95</v>
      </c>
    </row>
    <row r="111" spans="1:47" x14ac:dyDescent="0.25">
      <c r="A111" s="1">
        <v>76</v>
      </c>
      <c r="B111" s="1">
        <v>17</v>
      </c>
      <c r="C111" s="1">
        <v>20</v>
      </c>
      <c r="D111" t="s">
        <v>33</v>
      </c>
      <c r="E111">
        <v>15</v>
      </c>
      <c r="F111" t="s">
        <v>30</v>
      </c>
      <c r="G111">
        <v>17</v>
      </c>
      <c r="J111" t="s">
        <v>48</v>
      </c>
      <c r="K111" t="s">
        <v>210</v>
      </c>
      <c r="L111">
        <v>1</v>
      </c>
      <c r="M111">
        <v>0</v>
      </c>
      <c r="N111">
        <v>1</v>
      </c>
      <c r="O111">
        <v>12</v>
      </c>
      <c r="P111" s="1">
        <v>12</v>
      </c>
      <c r="Q111" s="9" t="s">
        <v>245</v>
      </c>
      <c r="R111" s="9" t="s">
        <v>246</v>
      </c>
      <c r="S111" s="9" t="s">
        <v>361</v>
      </c>
      <c r="T111" t="s">
        <v>154</v>
      </c>
      <c r="U111" s="2">
        <v>0.25</v>
      </c>
      <c r="V111" s="2">
        <v>0.13</v>
      </c>
      <c r="W111" s="2">
        <v>0.35</v>
      </c>
      <c r="X111" s="3">
        <v>1.76</v>
      </c>
      <c r="Y111" s="3">
        <v>0.23</v>
      </c>
      <c r="Z111" s="3">
        <v>1.41</v>
      </c>
      <c r="AA111" s="3">
        <v>0.34</v>
      </c>
      <c r="AB111" s="3">
        <v>0.23</v>
      </c>
      <c r="AC111" s="3">
        <v>0.16</v>
      </c>
      <c r="AD111" s="3">
        <v>0.11</v>
      </c>
      <c r="AE111" s="3">
        <v>0.66</v>
      </c>
      <c r="AF111" s="3">
        <v>3.18</v>
      </c>
    </row>
    <row r="112" spans="1:47" x14ac:dyDescent="0.25">
      <c r="A112" s="1">
        <v>96</v>
      </c>
      <c r="B112" s="1">
        <v>19</v>
      </c>
      <c r="C112" s="1">
        <v>26</v>
      </c>
      <c r="D112" t="s">
        <v>51</v>
      </c>
      <c r="E112">
        <v>16</v>
      </c>
      <c r="F112" t="s">
        <v>30</v>
      </c>
      <c r="G112">
        <v>14</v>
      </c>
      <c r="J112" t="s">
        <v>52</v>
      </c>
      <c r="K112" t="s">
        <v>123</v>
      </c>
      <c r="L112">
        <v>1</v>
      </c>
      <c r="M112">
        <v>0</v>
      </c>
      <c r="N112">
        <v>1</v>
      </c>
      <c r="O112">
        <v>24</v>
      </c>
      <c r="P112" s="1">
        <v>12</v>
      </c>
      <c r="Q112" s="9" t="s">
        <v>236</v>
      </c>
      <c r="R112" s="9" t="s">
        <v>249</v>
      </c>
      <c r="S112" s="9" t="s">
        <v>361</v>
      </c>
      <c r="T112" t="s">
        <v>154</v>
      </c>
      <c r="U112" s="2">
        <v>0</v>
      </c>
      <c r="V112" s="2">
        <v>0</v>
      </c>
      <c r="W112" s="2">
        <v>0</v>
      </c>
      <c r="X112" s="2">
        <v>0</v>
      </c>
      <c r="Y112" s="2">
        <v>2.4945066940779999</v>
      </c>
      <c r="Z112" s="2">
        <v>0</v>
      </c>
      <c r="AA112" s="2">
        <v>0</v>
      </c>
      <c r="AB112" s="2">
        <v>0</v>
      </c>
      <c r="AC112" s="2">
        <v>0</v>
      </c>
      <c r="AD112" s="2">
        <v>1.5498163659819999</v>
      </c>
      <c r="AE112" s="2">
        <v>1.3111953710869999</v>
      </c>
      <c r="AF112" s="2">
        <v>0</v>
      </c>
      <c r="AG112" s="2">
        <v>0.94684506662559997</v>
      </c>
      <c r="AH112" s="2">
        <v>1.5686095890959999</v>
      </c>
      <c r="AI112" s="2">
        <v>1.5431990338999999</v>
      </c>
      <c r="AJ112" s="2">
        <v>1.4250134829059999</v>
      </c>
      <c r="AK112" s="2">
        <v>2.555915535804</v>
      </c>
      <c r="AL112" s="2">
        <v>0</v>
      </c>
      <c r="AM112" s="2">
        <v>0</v>
      </c>
      <c r="AN112" s="2">
        <v>2.8083005814300002</v>
      </c>
      <c r="AO112" s="2">
        <v>0</v>
      </c>
      <c r="AP112" s="2">
        <v>1.606196035325</v>
      </c>
      <c r="AQ112" s="2">
        <v>0</v>
      </c>
      <c r="AR112" s="2">
        <v>1.55286033874</v>
      </c>
    </row>
    <row r="113" spans="1:44" x14ac:dyDescent="0.25">
      <c r="A113" s="1">
        <v>96</v>
      </c>
      <c r="B113" s="1">
        <v>19</v>
      </c>
      <c r="C113" s="1">
        <v>26</v>
      </c>
      <c r="D113" t="s">
        <v>51</v>
      </c>
      <c r="E113">
        <v>17</v>
      </c>
      <c r="F113" t="s">
        <v>30</v>
      </c>
      <c r="G113">
        <v>14</v>
      </c>
      <c r="J113" t="s">
        <v>53</v>
      </c>
      <c r="K113" t="s">
        <v>123</v>
      </c>
      <c r="L113">
        <v>1</v>
      </c>
      <c r="M113">
        <v>0</v>
      </c>
      <c r="N113">
        <v>1</v>
      </c>
      <c r="O113">
        <v>24</v>
      </c>
      <c r="P113" s="1">
        <v>12</v>
      </c>
      <c r="Q113" s="9" t="s">
        <v>236</v>
      </c>
      <c r="R113" s="9" t="s">
        <v>249</v>
      </c>
      <c r="S113" s="9" t="s">
        <v>361</v>
      </c>
      <c r="T113" t="s">
        <v>154</v>
      </c>
      <c r="U113" s="2">
        <v>19.868179730009999</v>
      </c>
      <c r="V113" s="2">
        <v>30.06906182845</v>
      </c>
      <c r="W113" s="2">
        <v>40.059248073390002</v>
      </c>
      <c r="X113" s="2">
        <v>68.079017310270004</v>
      </c>
      <c r="Y113" s="2">
        <v>24.416933803509998</v>
      </c>
      <c r="Z113" s="2">
        <v>17.436045496409999</v>
      </c>
      <c r="AA113" s="2">
        <v>20.054391454809998</v>
      </c>
      <c r="AB113" s="2">
        <v>19.71042253317</v>
      </c>
      <c r="AC113" s="2">
        <v>28.255912837850001</v>
      </c>
      <c r="AD113" s="2">
        <v>30.8591712791</v>
      </c>
      <c r="AE113" s="2">
        <v>30.826216965330001</v>
      </c>
      <c r="AF113" s="2">
        <v>21.64810971356</v>
      </c>
      <c r="AG113" s="2">
        <v>22.8592138313</v>
      </c>
      <c r="AH113" s="2">
        <v>23.388203357969999</v>
      </c>
      <c r="AI113" s="2">
        <v>17.882186025420001</v>
      </c>
      <c r="AJ113" s="2">
        <v>20.2923507165</v>
      </c>
      <c r="AK113" s="2">
        <v>25.313582300690001</v>
      </c>
      <c r="AL113" s="2">
        <v>12.643905948920001</v>
      </c>
      <c r="AM113" s="2">
        <v>18.52803763667</v>
      </c>
      <c r="AN113" s="2">
        <v>38.328154000609999</v>
      </c>
      <c r="AO113" s="2">
        <v>17.328447676749999</v>
      </c>
      <c r="AP113" s="2">
        <v>19.81881443268</v>
      </c>
      <c r="AQ113" s="2">
        <v>26.139425344589998</v>
      </c>
      <c r="AR113" s="2">
        <v>28.228517083029999</v>
      </c>
    </row>
    <row r="114" spans="1:44" x14ac:dyDescent="0.25">
      <c r="A114" s="1">
        <v>97</v>
      </c>
      <c r="B114" s="1">
        <v>20</v>
      </c>
      <c r="C114" s="1">
        <v>27</v>
      </c>
      <c r="D114" t="s">
        <v>54</v>
      </c>
      <c r="E114">
        <v>18</v>
      </c>
      <c r="F114" t="s">
        <v>20</v>
      </c>
      <c r="H114">
        <v>25.684000000000001</v>
      </c>
      <c r="I114">
        <v>93.927999999999997</v>
      </c>
      <c r="J114" t="s">
        <v>55</v>
      </c>
      <c r="K114" t="s">
        <v>172</v>
      </c>
      <c r="L114">
        <v>1</v>
      </c>
      <c r="M114">
        <v>0</v>
      </c>
      <c r="N114">
        <v>1</v>
      </c>
      <c r="O114">
        <v>12</v>
      </c>
      <c r="P114" s="1">
        <v>12</v>
      </c>
      <c r="Q114" s="9" t="s">
        <v>245</v>
      </c>
      <c r="R114" s="9" t="s">
        <v>246</v>
      </c>
      <c r="S114" s="9" t="s">
        <v>361</v>
      </c>
      <c r="T114" t="s">
        <v>154</v>
      </c>
      <c r="U114" s="2">
        <v>2.5</v>
      </c>
      <c r="V114" s="2">
        <v>1.6</v>
      </c>
      <c r="W114" s="2">
        <v>1.5</v>
      </c>
      <c r="X114" s="2">
        <v>1.8</v>
      </c>
      <c r="Y114" s="2">
        <v>2.1</v>
      </c>
      <c r="Z114" s="2">
        <v>2.8</v>
      </c>
      <c r="AA114" s="2">
        <v>4.2</v>
      </c>
      <c r="AB114" s="2">
        <v>7.8</v>
      </c>
      <c r="AC114" s="2">
        <v>6.5</v>
      </c>
      <c r="AD114" s="2">
        <v>5.4</v>
      </c>
      <c r="AE114" s="2">
        <v>1.7</v>
      </c>
      <c r="AF114" s="2">
        <v>2.5</v>
      </c>
    </row>
    <row r="115" spans="1:44" x14ac:dyDescent="0.25">
      <c r="A115" s="1">
        <v>98</v>
      </c>
      <c r="B115" s="1">
        <v>21</v>
      </c>
      <c r="C115" s="1">
        <v>28</v>
      </c>
      <c r="D115" t="s">
        <v>150</v>
      </c>
      <c r="E115">
        <v>19</v>
      </c>
      <c r="F115" t="s">
        <v>30</v>
      </c>
      <c r="G115">
        <v>34</v>
      </c>
      <c r="J115" t="s">
        <v>37</v>
      </c>
      <c r="K115">
        <v>1990</v>
      </c>
      <c r="L115">
        <v>0</v>
      </c>
      <c r="M115">
        <v>0</v>
      </c>
      <c r="N115">
        <v>0</v>
      </c>
      <c r="O115">
        <v>8</v>
      </c>
      <c r="P115" s="1">
        <v>8</v>
      </c>
      <c r="Q115" s="9" t="s">
        <v>306</v>
      </c>
      <c r="R115" s="9" t="s">
        <v>307</v>
      </c>
      <c r="S115" s="9" t="s">
        <v>361</v>
      </c>
      <c r="T115" t="s">
        <v>154</v>
      </c>
      <c r="U115" s="2"/>
      <c r="V115" s="2">
        <v>0</v>
      </c>
      <c r="W115" s="2">
        <v>0.04</v>
      </c>
      <c r="X115" s="2">
        <v>0</v>
      </c>
      <c r="Y115" s="2">
        <v>0</v>
      </c>
      <c r="Z115" s="2">
        <v>0</v>
      </c>
      <c r="AA115" s="2">
        <v>0</v>
      </c>
      <c r="AB115" s="2">
        <v>0.64</v>
      </c>
      <c r="AC115" s="2">
        <v>0</v>
      </c>
      <c r="AD115" s="2"/>
      <c r="AE115" s="2"/>
      <c r="AF115" s="2"/>
    </row>
    <row r="116" spans="1:44" x14ac:dyDescent="0.25">
      <c r="A116" s="1">
        <v>109</v>
      </c>
      <c r="B116" s="1">
        <v>24</v>
      </c>
      <c r="C116" s="1">
        <v>33</v>
      </c>
      <c r="D116" t="s">
        <v>57</v>
      </c>
      <c r="E116">
        <v>20</v>
      </c>
      <c r="F116" t="s">
        <v>30</v>
      </c>
      <c r="G116">
        <v>47</v>
      </c>
      <c r="J116" t="s">
        <v>58</v>
      </c>
      <c r="K116" t="s">
        <v>126</v>
      </c>
      <c r="L116">
        <v>1</v>
      </c>
      <c r="M116">
        <v>0</v>
      </c>
      <c r="N116">
        <v>1</v>
      </c>
      <c r="O116">
        <v>12</v>
      </c>
      <c r="P116" s="1">
        <v>12</v>
      </c>
      <c r="Q116" s="9" t="s">
        <v>244</v>
      </c>
      <c r="R116" s="9" t="s">
        <v>246</v>
      </c>
      <c r="S116" s="9" t="s">
        <v>361</v>
      </c>
      <c r="T116" t="s">
        <v>154</v>
      </c>
      <c r="U116">
        <v>0</v>
      </c>
      <c r="V116">
        <v>0</v>
      </c>
      <c r="W116">
        <v>0</v>
      </c>
      <c r="X116">
        <v>0</v>
      </c>
      <c r="Y116">
        <v>0</v>
      </c>
      <c r="Z116">
        <v>0</v>
      </c>
      <c r="AA116">
        <v>0.97470000000000001</v>
      </c>
      <c r="AB116">
        <v>2.8561000000000001</v>
      </c>
      <c r="AC116">
        <v>4.4985999999999997</v>
      </c>
      <c r="AD116">
        <v>2.2302</v>
      </c>
      <c r="AE116">
        <v>0</v>
      </c>
      <c r="AF116">
        <v>0</v>
      </c>
    </row>
    <row r="117" spans="1:44" x14ac:dyDescent="0.25">
      <c r="A117" s="1">
        <v>117</v>
      </c>
      <c r="B117" s="1">
        <v>26</v>
      </c>
      <c r="C117" s="1">
        <v>35</v>
      </c>
      <c r="D117" t="s">
        <v>60</v>
      </c>
      <c r="E117">
        <v>21</v>
      </c>
      <c r="F117" t="s">
        <v>20</v>
      </c>
      <c r="H117">
        <v>28.582000000000001</v>
      </c>
      <c r="I117">
        <v>77.573999999999998</v>
      </c>
      <c r="J117" t="s">
        <v>63</v>
      </c>
      <c r="K117" t="s">
        <v>128</v>
      </c>
      <c r="L117">
        <v>0</v>
      </c>
      <c r="M117">
        <v>1</v>
      </c>
      <c r="N117">
        <v>1</v>
      </c>
      <c r="O117">
        <v>9</v>
      </c>
      <c r="P117" s="1">
        <v>9</v>
      </c>
      <c r="Q117" s="9" t="s">
        <v>233</v>
      </c>
      <c r="R117" s="9" t="s">
        <v>251</v>
      </c>
      <c r="S117" s="9" t="s">
        <v>362</v>
      </c>
      <c r="T117" t="s">
        <v>154</v>
      </c>
      <c r="U117" s="11">
        <v>0.7</v>
      </c>
      <c r="V117" s="11">
        <v>0.7</v>
      </c>
      <c r="W117" s="11">
        <v>0.5</v>
      </c>
      <c r="X117" s="11"/>
      <c r="Y117" s="11"/>
      <c r="Z117" s="11"/>
      <c r="AA117">
        <v>0.5</v>
      </c>
      <c r="AB117">
        <v>2.2000000000000002</v>
      </c>
      <c r="AC117">
        <v>2.5</v>
      </c>
      <c r="AD117">
        <v>1.2</v>
      </c>
      <c r="AE117">
        <v>9.1999999999999993</v>
      </c>
      <c r="AF117">
        <v>8.6999999999999993</v>
      </c>
      <c r="AG117" s="11"/>
      <c r="AH117" s="11"/>
      <c r="AI117" s="11"/>
    </row>
    <row r="118" spans="1:44" x14ac:dyDescent="0.25">
      <c r="A118" s="1">
        <v>124</v>
      </c>
      <c r="B118" s="1">
        <v>28</v>
      </c>
      <c r="C118" s="1">
        <v>38</v>
      </c>
      <c r="D118" t="s">
        <v>64</v>
      </c>
      <c r="E118">
        <v>22</v>
      </c>
      <c r="F118" t="s">
        <v>20</v>
      </c>
      <c r="H118">
        <v>18.991099999999999</v>
      </c>
      <c r="I118">
        <v>82.581400000000002</v>
      </c>
      <c r="J118" t="s">
        <v>65</v>
      </c>
      <c r="K118" t="s">
        <v>156</v>
      </c>
      <c r="L118">
        <v>0</v>
      </c>
      <c r="M118">
        <v>1</v>
      </c>
      <c r="N118">
        <v>1</v>
      </c>
      <c r="O118">
        <v>13</v>
      </c>
      <c r="P118" s="1">
        <v>12</v>
      </c>
      <c r="Q118" s="9" t="s">
        <v>220</v>
      </c>
      <c r="R118" s="9" t="s">
        <v>242</v>
      </c>
      <c r="S118" s="10" t="s">
        <v>365</v>
      </c>
      <c r="T118" t="s">
        <v>154</v>
      </c>
      <c r="U118" s="11">
        <v>2.5</v>
      </c>
      <c r="V118" s="11">
        <v>0</v>
      </c>
      <c r="W118" s="11">
        <v>0.5</v>
      </c>
      <c r="X118" s="11">
        <v>0.5</v>
      </c>
      <c r="Y118" s="11">
        <v>0</v>
      </c>
      <c r="Z118" s="11">
        <v>0.5</v>
      </c>
      <c r="AA118" s="11">
        <v>0</v>
      </c>
      <c r="AB118" s="11">
        <v>0.5</v>
      </c>
      <c r="AC118" s="11">
        <v>1</v>
      </c>
      <c r="AD118" s="11">
        <v>2</v>
      </c>
      <c r="AE118" s="11">
        <v>4.5</v>
      </c>
      <c r="AF118">
        <v>6.25</v>
      </c>
      <c r="AG118" s="11"/>
      <c r="AH118" s="11"/>
      <c r="AI118" s="11"/>
      <c r="AJ118" s="11"/>
      <c r="AK118" s="11"/>
      <c r="AL118" s="11"/>
      <c r="AM118" s="11"/>
      <c r="AN118" s="11"/>
      <c r="AO118" s="11"/>
      <c r="AP118" s="11"/>
      <c r="AQ118" s="11"/>
      <c r="AR118" s="1"/>
    </row>
    <row r="119" spans="1:44" x14ac:dyDescent="0.25">
      <c r="A119" s="1">
        <v>141</v>
      </c>
      <c r="B119" s="1">
        <v>32</v>
      </c>
      <c r="C119" s="1">
        <v>44</v>
      </c>
      <c r="D119" t="s">
        <v>69</v>
      </c>
      <c r="E119">
        <v>23</v>
      </c>
      <c r="F119" t="s">
        <v>30</v>
      </c>
      <c r="G119">
        <v>9</v>
      </c>
      <c r="J119" s="1" t="s">
        <v>70</v>
      </c>
      <c r="K119" t="s">
        <v>157</v>
      </c>
      <c r="L119">
        <v>0</v>
      </c>
      <c r="M119">
        <v>1</v>
      </c>
      <c r="N119">
        <v>1</v>
      </c>
      <c r="O119">
        <v>12</v>
      </c>
      <c r="P119" s="1">
        <v>12</v>
      </c>
      <c r="Q119" s="9" t="s">
        <v>258</v>
      </c>
      <c r="R119" s="9" t="s">
        <v>253</v>
      </c>
      <c r="S119" s="9" t="s">
        <v>362</v>
      </c>
      <c r="T119" t="s">
        <v>154</v>
      </c>
      <c r="U119" s="12">
        <v>0.7740025659759</v>
      </c>
      <c r="V119" s="12">
        <v>1.0421604091309999</v>
      </c>
      <c r="W119" s="12">
        <v>1.256392665586</v>
      </c>
      <c r="X119" s="2">
        <v>6.1602799408399997</v>
      </c>
      <c r="Y119" s="2">
        <v>2.7438568042910001</v>
      </c>
      <c r="Z119" s="2">
        <v>5.5711078244439998</v>
      </c>
      <c r="AA119" s="2">
        <v>2.8926700404500001</v>
      </c>
      <c r="AB119" s="2">
        <v>0.2251242894563</v>
      </c>
      <c r="AC119" s="2">
        <v>2.3153922913809999</v>
      </c>
      <c r="AD119" s="2">
        <v>1.2207763858939999</v>
      </c>
      <c r="AE119" s="2">
        <v>1.5035014879099999</v>
      </c>
      <c r="AF119" s="2">
        <v>0.22853222616230001</v>
      </c>
      <c r="AG119" s="11"/>
      <c r="AH119" s="11"/>
      <c r="AI119" s="11"/>
    </row>
    <row r="120" spans="1:44" x14ac:dyDescent="0.25">
      <c r="A120" s="1">
        <v>143</v>
      </c>
      <c r="B120" s="1">
        <v>33</v>
      </c>
      <c r="C120" s="1">
        <v>45</v>
      </c>
      <c r="D120" t="s">
        <v>69</v>
      </c>
      <c r="E120">
        <v>24</v>
      </c>
      <c r="F120" t="s">
        <v>20</v>
      </c>
      <c r="H120">
        <v>26.835799999999999</v>
      </c>
      <c r="I120">
        <v>88.341899999999995</v>
      </c>
      <c r="J120" s="1" t="s">
        <v>32</v>
      </c>
      <c r="K120" t="s">
        <v>157</v>
      </c>
      <c r="L120">
        <v>0</v>
      </c>
      <c r="M120">
        <v>1</v>
      </c>
      <c r="N120">
        <v>1</v>
      </c>
      <c r="O120">
        <v>12</v>
      </c>
      <c r="P120" s="1">
        <v>12</v>
      </c>
      <c r="Q120" s="9" t="s">
        <v>258</v>
      </c>
      <c r="R120" s="9" t="s">
        <v>253</v>
      </c>
      <c r="S120" s="9" t="s">
        <v>362</v>
      </c>
      <c r="T120" t="s">
        <v>154</v>
      </c>
      <c r="U120" s="11">
        <v>0</v>
      </c>
      <c r="V120" s="11">
        <v>2</v>
      </c>
      <c r="W120" s="11">
        <v>0</v>
      </c>
      <c r="X120">
        <v>0</v>
      </c>
      <c r="Y120">
        <v>2</v>
      </c>
      <c r="Z120">
        <v>0</v>
      </c>
      <c r="AA120">
        <v>0</v>
      </c>
      <c r="AB120">
        <v>0</v>
      </c>
      <c r="AC120">
        <v>0</v>
      </c>
      <c r="AD120">
        <v>0</v>
      </c>
      <c r="AE120">
        <v>0</v>
      </c>
      <c r="AF120">
        <v>0</v>
      </c>
      <c r="AG120" s="11"/>
      <c r="AH120" s="11"/>
      <c r="AI120" s="11"/>
    </row>
    <row r="121" spans="1:44" x14ac:dyDescent="0.25">
      <c r="A121" s="1">
        <v>143</v>
      </c>
      <c r="B121" s="1">
        <v>33</v>
      </c>
      <c r="C121" s="1">
        <v>46</v>
      </c>
      <c r="D121" t="s">
        <v>69</v>
      </c>
      <c r="E121">
        <v>25</v>
      </c>
      <c r="F121" t="s">
        <v>20</v>
      </c>
      <c r="H121">
        <v>26.788599999999999</v>
      </c>
      <c r="I121">
        <v>88.367999999999995</v>
      </c>
      <c r="J121" s="1" t="s">
        <v>32</v>
      </c>
      <c r="K121" t="s">
        <v>157</v>
      </c>
      <c r="L121">
        <v>0</v>
      </c>
      <c r="M121">
        <v>1</v>
      </c>
      <c r="N121">
        <v>1</v>
      </c>
      <c r="O121">
        <v>12</v>
      </c>
      <c r="P121" s="1">
        <v>12</v>
      </c>
      <c r="Q121" s="9" t="s">
        <v>258</v>
      </c>
      <c r="R121" s="9" t="s">
        <v>253</v>
      </c>
      <c r="S121" s="9" t="s">
        <v>362</v>
      </c>
      <c r="T121" t="s">
        <v>154</v>
      </c>
      <c r="U121" s="11">
        <v>1</v>
      </c>
      <c r="V121" s="11">
        <v>2</v>
      </c>
      <c r="W121" s="11">
        <v>0</v>
      </c>
      <c r="X121">
        <v>1</v>
      </c>
      <c r="Y121">
        <v>4</v>
      </c>
      <c r="Z121">
        <v>1</v>
      </c>
      <c r="AA121">
        <v>3</v>
      </c>
      <c r="AB121">
        <v>3</v>
      </c>
      <c r="AC121">
        <v>0</v>
      </c>
      <c r="AD121">
        <v>2</v>
      </c>
      <c r="AE121">
        <v>0</v>
      </c>
      <c r="AF121">
        <v>0</v>
      </c>
      <c r="AG121" s="11"/>
      <c r="AH121" s="11"/>
      <c r="AI121" s="11"/>
    </row>
    <row r="122" spans="1:44" x14ac:dyDescent="0.25">
      <c r="A122" s="1">
        <v>159</v>
      </c>
      <c r="B122" s="1">
        <v>36</v>
      </c>
      <c r="C122" s="1">
        <v>50</v>
      </c>
      <c r="D122" t="s">
        <v>74</v>
      </c>
      <c r="E122">
        <v>26</v>
      </c>
      <c r="F122" t="s">
        <v>30</v>
      </c>
      <c r="G122">
        <v>4</v>
      </c>
      <c r="J122" t="s">
        <v>75</v>
      </c>
      <c r="K122" t="s">
        <v>123</v>
      </c>
      <c r="L122">
        <v>0</v>
      </c>
      <c r="M122">
        <v>1</v>
      </c>
      <c r="N122">
        <v>1</v>
      </c>
      <c r="O122">
        <v>9</v>
      </c>
      <c r="P122" s="1">
        <v>9</v>
      </c>
      <c r="Q122" s="9" t="s">
        <v>262</v>
      </c>
      <c r="R122" s="9" t="s">
        <v>259</v>
      </c>
      <c r="S122" s="9" t="s">
        <v>362</v>
      </c>
      <c r="T122" t="s">
        <v>154</v>
      </c>
      <c r="U122" s="11">
        <v>2.5499999999999998</v>
      </c>
      <c r="V122" s="11">
        <v>2.35</v>
      </c>
      <c r="W122" s="11">
        <v>4.78</v>
      </c>
      <c r="X122" s="11">
        <v>4.53</v>
      </c>
      <c r="Y122" s="11"/>
      <c r="Z122" s="11"/>
      <c r="AA122" s="11"/>
      <c r="AB122">
        <v>6.89</v>
      </c>
      <c r="AC122">
        <v>4.54</v>
      </c>
      <c r="AD122">
        <v>4.6900000000000004</v>
      </c>
      <c r="AE122">
        <v>1.48</v>
      </c>
      <c r="AF122">
        <v>1.85</v>
      </c>
      <c r="AG122" s="11"/>
      <c r="AH122" s="11"/>
      <c r="AI122" s="11"/>
    </row>
    <row r="123" spans="1:44" x14ac:dyDescent="0.25">
      <c r="A123" s="1">
        <v>175</v>
      </c>
      <c r="B123" s="1">
        <v>39</v>
      </c>
      <c r="C123" s="1">
        <v>53</v>
      </c>
      <c r="D123" t="s">
        <v>77</v>
      </c>
      <c r="E123">
        <v>27</v>
      </c>
      <c r="F123" t="s">
        <v>20</v>
      </c>
      <c r="H123">
        <v>25.181999999999999</v>
      </c>
      <c r="I123">
        <v>81.614999999999995</v>
      </c>
      <c r="J123" t="s">
        <v>45</v>
      </c>
      <c r="K123" t="s">
        <v>130</v>
      </c>
      <c r="L123">
        <v>0</v>
      </c>
      <c r="M123">
        <v>1</v>
      </c>
      <c r="N123">
        <v>1</v>
      </c>
      <c r="O123">
        <v>12</v>
      </c>
      <c r="P123" s="1">
        <v>12</v>
      </c>
      <c r="Q123" s="9" t="s">
        <v>232</v>
      </c>
      <c r="R123" s="9" t="s">
        <v>264</v>
      </c>
      <c r="S123" s="9" t="s">
        <v>362</v>
      </c>
      <c r="T123" t="s">
        <v>154</v>
      </c>
      <c r="U123" s="12">
        <v>4.0999999999999996</v>
      </c>
      <c r="V123" s="12">
        <v>2.5</v>
      </c>
      <c r="W123" s="12">
        <v>3.6</v>
      </c>
      <c r="X123" s="12">
        <v>1.4</v>
      </c>
      <c r="Y123" s="12">
        <v>0.1</v>
      </c>
      <c r="Z123" s="12">
        <v>0.7</v>
      </c>
      <c r="AA123" s="2">
        <v>6.2</v>
      </c>
      <c r="AB123" s="2">
        <v>5.7</v>
      </c>
      <c r="AC123" s="2">
        <v>7</v>
      </c>
      <c r="AD123" s="2">
        <v>9.6999999999999993</v>
      </c>
      <c r="AE123" s="2">
        <v>8.5</v>
      </c>
      <c r="AF123" s="2">
        <v>4.0999999999999996</v>
      </c>
      <c r="AG123" s="11"/>
      <c r="AH123" s="11"/>
      <c r="AI123" s="11"/>
      <c r="AJ123" s="11"/>
      <c r="AK123" s="11"/>
      <c r="AL123" s="11"/>
    </row>
    <row r="124" spans="1:44" x14ac:dyDescent="0.25">
      <c r="A124" s="1">
        <v>175</v>
      </c>
      <c r="B124" s="1">
        <v>39</v>
      </c>
      <c r="C124" s="1">
        <v>53</v>
      </c>
      <c r="D124" t="s">
        <v>77</v>
      </c>
      <c r="E124">
        <v>28</v>
      </c>
      <c r="F124" t="s">
        <v>20</v>
      </c>
      <c r="H124">
        <v>25.181999999999999</v>
      </c>
      <c r="I124">
        <v>81.614999999999995</v>
      </c>
      <c r="J124" t="s">
        <v>44</v>
      </c>
      <c r="K124" t="s">
        <v>130</v>
      </c>
      <c r="L124">
        <v>0</v>
      </c>
      <c r="M124">
        <v>1</v>
      </c>
      <c r="N124">
        <v>1</v>
      </c>
      <c r="O124">
        <v>12</v>
      </c>
      <c r="P124" s="1">
        <v>12</v>
      </c>
      <c r="Q124" s="9" t="s">
        <v>232</v>
      </c>
      <c r="R124" s="9" t="s">
        <v>264</v>
      </c>
      <c r="S124" s="9" t="s">
        <v>362</v>
      </c>
      <c r="T124" t="s">
        <v>154</v>
      </c>
      <c r="U124" s="12">
        <v>37</v>
      </c>
      <c r="V124" s="12">
        <v>46.2</v>
      </c>
      <c r="W124" s="12">
        <v>42.9</v>
      </c>
      <c r="X124" s="12">
        <v>22</v>
      </c>
      <c r="Y124" s="12">
        <v>4.0999999999999996</v>
      </c>
      <c r="Z124" s="12">
        <v>6.6</v>
      </c>
      <c r="AA124" s="2">
        <v>19.399999999999999</v>
      </c>
      <c r="AB124" s="2">
        <v>15.1</v>
      </c>
      <c r="AC124" s="2">
        <v>19.899999999999999</v>
      </c>
      <c r="AD124" s="2">
        <v>64.2</v>
      </c>
      <c r="AE124" s="2">
        <v>99.7</v>
      </c>
      <c r="AF124" s="2">
        <v>101.9</v>
      </c>
      <c r="AG124" s="11"/>
      <c r="AH124" s="11"/>
      <c r="AI124" s="11"/>
      <c r="AJ124" s="11"/>
      <c r="AK124" s="11"/>
      <c r="AL124" s="11"/>
    </row>
    <row r="125" spans="1:44" x14ac:dyDescent="0.25">
      <c r="A125" s="1">
        <v>210</v>
      </c>
      <c r="B125" s="1">
        <v>42</v>
      </c>
      <c r="C125" s="1">
        <v>57</v>
      </c>
      <c r="D125" t="s">
        <v>29</v>
      </c>
      <c r="E125">
        <v>29</v>
      </c>
      <c r="F125" t="s">
        <v>20</v>
      </c>
      <c r="H125" s="1">
        <v>22.467700000000001</v>
      </c>
      <c r="I125">
        <v>80.548699999999997</v>
      </c>
      <c r="J125" t="s">
        <v>78</v>
      </c>
      <c r="K125">
        <v>1993</v>
      </c>
      <c r="L125">
        <v>1</v>
      </c>
      <c r="M125">
        <v>0</v>
      </c>
      <c r="N125">
        <v>1</v>
      </c>
      <c r="O125">
        <v>12</v>
      </c>
      <c r="P125" s="1">
        <v>12</v>
      </c>
      <c r="Q125" s="9" t="s">
        <v>267</v>
      </c>
      <c r="R125" s="9" t="s">
        <v>256</v>
      </c>
      <c r="S125" s="9" t="s">
        <v>361</v>
      </c>
      <c r="T125" t="s">
        <v>154</v>
      </c>
      <c r="U125">
        <v>0</v>
      </c>
      <c r="V125">
        <v>8</v>
      </c>
      <c r="W125">
        <v>11</v>
      </c>
      <c r="X125">
        <v>0</v>
      </c>
      <c r="Y125">
        <v>0</v>
      </c>
      <c r="Z125">
        <v>0</v>
      </c>
      <c r="AA125">
        <v>5</v>
      </c>
      <c r="AB125">
        <v>16</v>
      </c>
      <c r="AC125">
        <v>16</v>
      </c>
      <c r="AD125">
        <v>36</v>
      </c>
      <c r="AE125">
        <v>0</v>
      </c>
      <c r="AF125">
        <v>4</v>
      </c>
    </row>
    <row r="126" spans="1:44" x14ac:dyDescent="0.25">
      <c r="A126" s="1">
        <v>226</v>
      </c>
      <c r="B126" s="1">
        <v>45</v>
      </c>
      <c r="C126" s="1">
        <v>62</v>
      </c>
      <c r="D126" t="s">
        <v>29</v>
      </c>
      <c r="E126">
        <v>30</v>
      </c>
      <c r="F126" t="s">
        <v>30</v>
      </c>
      <c r="G126">
        <v>22</v>
      </c>
      <c r="J126" t="s">
        <v>80</v>
      </c>
      <c r="K126" t="s">
        <v>158</v>
      </c>
      <c r="L126">
        <v>1</v>
      </c>
      <c r="M126">
        <v>0</v>
      </c>
      <c r="N126">
        <v>1</v>
      </c>
      <c r="O126">
        <v>12</v>
      </c>
      <c r="P126" s="1">
        <v>12</v>
      </c>
      <c r="Q126" s="9" t="s">
        <v>245</v>
      </c>
      <c r="R126" s="9" t="s">
        <v>246</v>
      </c>
      <c r="S126" s="9" t="s">
        <v>361</v>
      </c>
      <c r="T126" t="s">
        <v>154</v>
      </c>
      <c r="U126">
        <v>59</v>
      </c>
      <c r="V126">
        <v>120</v>
      </c>
      <c r="W126">
        <v>64</v>
      </c>
      <c r="X126">
        <v>60</v>
      </c>
      <c r="Y126">
        <v>29</v>
      </c>
      <c r="Z126">
        <v>22</v>
      </c>
      <c r="AA126">
        <v>17</v>
      </c>
      <c r="AB126">
        <v>6</v>
      </c>
      <c r="AC126">
        <v>51</v>
      </c>
      <c r="AD126">
        <v>84</v>
      </c>
      <c r="AE126">
        <v>91</v>
      </c>
      <c r="AF126">
        <v>65</v>
      </c>
    </row>
    <row r="127" spans="1:44" x14ac:dyDescent="0.25">
      <c r="A127" s="1">
        <v>226</v>
      </c>
      <c r="B127" s="1">
        <v>45</v>
      </c>
      <c r="C127" s="1">
        <v>63</v>
      </c>
      <c r="D127" t="s">
        <v>29</v>
      </c>
      <c r="E127">
        <v>31</v>
      </c>
      <c r="F127" t="s">
        <v>30</v>
      </c>
      <c r="G127">
        <v>23</v>
      </c>
      <c r="J127" t="s">
        <v>80</v>
      </c>
      <c r="K127" t="s">
        <v>158</v>
      </c>
      <c r="L127">
        <v>1</v>
      </c>
      <c r="M127">
        <v>0</v>
      </c>
      <c r="N127">
        <v>1</v>
      </c>
      <c r="O127">
        <v>12</v>
      </c>
      <c r="P127" s="1">
        <v>12</v>
      </c>
      <c r="Q127" s="9" t="s">
        <v>245</v>
      </c>
      <c r="R127" s="9" t="s">
        <v>246</v>
      </c>
      <c r="S127" s="9" t="s">
        <v>361</v>
      </c>
      <c r="T127" t="s">
        <v>154</v>
      </c>
      <c r="U127">
        <v>3</v>
      </c>
      <c r="V127">
        <v>4</v>
      </c>
      <c r="W127">
        <v>12</v>
      </c>
      <c r="X127">
        <v>0</v>
      </c>
      <c r="Y127">
        <v>0</v>
      </c>
      <c r="Z127">
        <v>1</v>
      </c>
      <c r="AA127">
        <v>1</v>
      </c>
      <c r="AB127">
        <v>0</v>
      </c>
      <c r="AC127">
        <v>10</v>
      </c>
      <c r="AD127">
        <v>11</v>
      </c>
      <c r="AE127">
        <v>0</v>
      </c>
      <c r="AF127">
        <v>4</v>
      </c>
    </row>
    <row r="128" spans="1:44" x14ac:dyDescent="0.25">
      <c r="A128" s="1">
        <v>273</v>
      </c>
      <c r="B128" s="1">
        <v>54</v>
      </c>
      <c r="C128" s="1">
        <v>74</v>
      </c>
      <c r="D128" t="s">
        <v>88</v>
      </c>
      <c r="E128">
        <v>32</v>
      </c>
      <c r="F128" t="s">
        <v>20</v>
      </c>
      <c r="H128">
        <v>26.121300000000002</v>
      </c>
      <c r="I128">
        <v>91.977900000000005</v>
      </c>
      <c r="J128" t="s">
        <v>89</v>
      </c>
      <c r="K128">
        <v>1988</v>
      </c>
      <c r="L128">
        <v>0</v>
      </c>
      <c r="M128">
        <v>0</v>
      </c>
      <c r="N128">
        <v>0</v>
      </c>
      <c r="O128">
        <v>8</v>
      </c>
      <c r="P128" s="1">
        <v>8</v>
      </c>
      <c r="Q128" s="9" t="s">
        <v>260</v>
      </c>
      <c r="R128" s="9" t="s">
        <v>308</v>
      </c>
      <c r="S128" s="9" t="s">
        <v>361</v>
      </c>
      <c r="T128" t="s">
        <v>154</v>
      </c>
      <c r="X128">
        <v>0</v>
      </c>
      <c r="Y128">
        <v>0.25</v>
      </c>
      <c r="Z128">
        <v>2.67</v>
      </c>
      <c r="AA128">
        <v>1</v>
      </c>
      <c r="AB128">
        <v>1.5</v>
      </c>
      <c r="AC128">
        <v>1.33</v>
      </c>
      <c r="AD128">
        <v>0.67</v>
      </c>
      <c r="AE128">
        <v>0</v>
      </c>
    </row>
    <row r="129" spans="1:57" x14ac:dyDescent="0.25">
      <c r="A129" s="1">
        <v>281</v>
      </c>
      <c r="B129" s="1">
        <v>55</v>
      </c>
      <c r="C129" s="1">
        <v>75</v>
      </c>
      <c r="D129" t="s">
        <v>90</v>
      </c>
      <c r="E129">
        <v>33</v>
      </c>
      <c r="F129" t="s">
        <v>30</v>
      </c>
      <c r="G129">
        <v>44</v>
      </c>
      <c r="J129" t="s">
        <v>91</v>
      </c>
      <c r="K129" t="s">
        <v>159</v>
      </c>
      <c r="L129">
        <v>0</v>
      </c>
      <c r="M129">
        <v>1</v>
      </c>
      <c r="N129">
        <v>1</v>
      </c>
      <c r="O129">
        <v>12</v>
      </c>
      <c r="P129" s="1">
        <v>12</v>
      </c>
      <c r="Q129" s="9" t="s">
        <v>276</v>
      </c>
      <c r="R129" s="9" t="s">
        <v>277</v>
      </c>
      <c r="S129" s="9" t="s">
        <v>388</v>
      </c>
      <c r="T129" t="s">
        <v>154</v>
      </c>
      <c r="U129" s="11">
        <v>1.3041</v>
      </c>
      <c r="V129" s="11">
        <v>0.79710000000000003</v>
      </c>
      <c r="W129" s="11">
        <v>0.80130000000000001</v>
      </c>
      <c r="X129" s="11">
        <v>1.9029</v>
      </c>
      <c r="Y129" s="11">
        <v>3.2101999999999999</v>
      </c>
      <c r="Z129" s="11">
        <v>2.1918000000000002</v>
      </c>
      <c r="AA129" s="11">
        <v>4.3284000000000002</v>
      </c>
      <c r="AB129" s="11">
        <v>1.6954</v>
      </c>
      <c r="AC129" s="11">
        <v>1.9053</v>
      </c>
      <c r="AD129" s="11">
        <v>1.4855</v>
      </c>
      <c r="AE129">
        <v>1.3143</v>
      </c>
      <c r="AF129">
        <v>1.0005999999999999</v>
      </c>
      <c r="AG129" s="11"/>
      <c r="AH129" s="11"/>
      <c r="AI129" s="11"/>
      <c r="AJ129" s="11"/>
      <c r="AK129" s="11"/>
      <c r="AL129" s="11"/>
      <c r="AM129" s="11"/>
      <c r="AN129" s="11"/>
      <c r="AO129" s="11"/>
      <c r="AP129" s="11"/>
    </row>
    <row r="130" spans="1:57" x14ac:dyDescent="0.25">
      <c r="A130" s="1">
        <v>281</v>
      </c>
      <c r="B130" s="1">
        <v>55</v>
      </c>
      <c r="C130" s="1">
        <v>75</v>
      </c>
      <c r="D130" t="s">
        <v>90</v>
      </c>
      <c r="E130">
        <v>34</v>
      </c>
      <c r="F130" t="s">
        <v>30</v>
      </c>
      <c r="G130">
        <v>44</v>
      </c>
      <c r="J130" t="s">
        <v>24</v>
      </c>
      <c r="K130" t="s">
        <v>159</v>
      </c>
      <c r="L130">
        <v>0</v>
      </c>
      <c r="M130">
        <v>1</v>
      </c>
      <c r="N130">
        <v>1</v>
      </c>
      <c r="O130">
        <v>12</v>
      </c>
      <c r="P130" s="1">
        <v>12</v>
      </c>
      <c r="Q130" s="9" t="s">
        <v>276</v>
      </c>
      <c r="R130" s="9" t="s">
        <v>277</v>
      </c>
      <c r="S130" s="9" t="s">
        <v>387</v>
      </c>
      <c r="T130" t="s">
        <v>154</v>
      </c>
      <c r="U130" s="11">
        <v>0.51849999999999996</v>
      </c>
      <c r="V130" s="11">
        <v>0.59750000000000003</v>
      </c>
      <c r="W130" s="11">
        <v>0.29630000000000001</v>
      </c>
      <c r="X130" s="11">
        <v>0.10730000000000001</v>
      </c>
      <c r="Y130" s="11">
        <v>9.2899999999999996E-2</v>
      </c>
      <c r="Z130" s="11">
        <v>0.1905</v>
      </c>
      <c r="AA130" s="11">
        <v>0</v>
      </c>
      <c r="AB130" s="11">
        <v>8.6800000000000002E-2</v>
      </c>
      <c r="AC130" s="11">
        <v>7.8600000000000003E-2</v>
      </c>
      <c r="AD130" s="11">
        <v>0.59389999999999998</v>
      </c>
      <c r="AE130">
        <v>0.32300000000000001</v>
      </c>
      <c r="AF130">
        <v>0.215</v>
      </c>
      <c r="AG130" s="11"/>
      <c r="AH130" s="11"/>
      <c r="AI130" s="11"/>
      <c r="AJ130" s="11"/>
      <c r="AK130" s="11"/>
      <c r="AL130" s="11"/>
      <c r="AM130" s="11"/>
      <c r="AN130" s="11"/>
      <c r="AO130" s="11"/>
      <c r="AP130" s="11"/>
    </row>
    <row r="131" spans="1:57" x14ac:dyDescent="0.25">
      <c r="A131" s="1">
        <v>281</v>
      </c>
      <c r="B131" s="1">
        <v>55</v>
      </c>
      <c r="C131" s="1">
        <v>75</v>
      </c>
      <c r="D131" t="s">
        <v>90</v>
      </c>
      <c r="E131">
        <v>34.5</v>
      </c>
      <c r="F131" t="s">
        <v>30</v>
      </c>
      <c r="G131">
        <v>44</v>
      </c>
      <c r="J131" t="s">
        <v>376</v>
      </c>
      <c r="K131" t="s">
        <v>159</v>
      </c>
      <c r="L131">
        <v>0</v>
      </c>
      <c r="M131">
        <v>1</v>
      </c>
      <c r="N131">
        <v>1</v>
      </c>
      <c r="O131">
        <v>12</v>
      </c>
      <c r="P131" s="1">
        <v>12</v>
      </c>
      <c r="Q131" s="9" t="s">
        <v>276</v>
      </c>
      <c r="R131" s="9" t="s">
        <v>277</v>
      </c>
      <c r="S131" s="9" t="s">
        <v>387</v>
      </c>
      <c r="T131" t="s">
        <v>154</v>
      </c>
      <c r="U131" s="11">
        <v>0</v>
      </c>
      <c r="V131" s="11">
        <v>0</v>
      </c>
      <c r="W131" s="11">
        <v>0</v>
      </c>
      <c r="X131" s="11">
        <v>0</v>
      </c>
      <c r="Y131" s="11">
        <v>0.83209999999999995</v>
      </c>
      <c r="Z131" s="11">
        <v>0</v>
      </c>
      <c r="AA131" s="11">
        <v>0.30690000000000001</v>
      </c>
      <c r="AB131" s="11">
        <v>0.30690000000000001</v>
      </c>
      <c r="AC131" s="11">
        <v>0.30690000000000001</v>
      </c>
      <c r="AD131" s="11">
        <v>0.30690000000000001</v>
      </c>
      <c r="AE131">
        <v>0.29199999999999998</v>
      </c>
      <c r="AF131">
        <v>0</v>
      </c>
    </row>
    <row r="132" spans="1:57" x14ac:dyDescent="0.25">
      <c r="A132" s="1">
        <v>319</v>
      </c>
      <c r="B132" s="1">
        <v>58</v>
      </c>
      <c r="C132" s="1">
        <v>79</v>
      </c>
      <c r="D132" t="s">
        <v>93</v>
      </c>
      <c r="E132">
        <v>35</v>
      </c>
      <c r="F132" t="s">
        <v>30</v>
      </c>
      <c r="G132">
        <v>1</v>
      </c>
      <c r="J132" t="s">
        <v>94</v>
      </c>
      <c r="K132" t="s">
        <v>136</v>
      </c>
      <c r="L132">
        <v>1</v>
      </c>
      <c r="M132">
        <v>0</v>
      </c>
      <c r="N132">
        <v>1</v>
      </c>
      <c r="O132">
        <v>36</v>
      </c>
      <c r="P132" s="1">
        <v>36</v>
      </c>
      <c r="Q132" s="9" t="s">
        <v>273</v>
      </c>
      <c r="R132" s="9" t="s">
        <v>279</v>
      </c>
      <c r="S132" s="9" t="s">
        <v>361</v>
      </c>
      <c r="T132" t="s">
        <v>154</v>
      </c>
      <c r="U132">
        <v>0</v>
      </c>
      <c r="V132">
        <v>0</v>
      </c>
      <c r="W132">
        <v>5</v>
      </c>
      <c r="X132">
        <v>3</v>
      </c>
      <c r="Y132">
        <v>5</v>
      </c>
      <c r="Z132">
        <v>2</v>
      </c>
      <c r="AA132">
        <v>1</v>
      </c>
      <c r="AB132">
        <v>4</v>
      </c>
      <c r="AC132">
        <v>10</v>
      </c>
      <c r="AD132">
        <v>7</v>
      </c>
      <c r="AE132">
        <v>3</v>
      </c>
      <c r="AF132">
        <v>0</v>
      </c>
      <c r="AG132">
        <v>0</v>
      </c>
      <c r="AH132">
        <v>2</v>
      </c>
      <c r="AI132">
        <v>2</v>
      </c>
      <c r="AJ132">
        <v>6</v>
      </c>
      <c r="AK132">
        <v>1</v>
      </c>
      <c r="AL132">
        <v>2</v>
      </c>
      <c r="AM132">
        <v>0</v>
      </c>
      <c r="AN132">
        <v>2</v>
      </c>
      <c r="AO132">
        <v>2</v>
      </c>
      <c r="AP132">
        <v>3</v>
      </c>
      <c r="AQ132">
        <v>1</v>
      </c>
      <c r="AR132">
        <v>0</v>
      </c>
      <c r="AS132">
        <v>0</v>
      </c>
      <c r="AT132">
        <v>0</v>
      </c>
      <c r="AU132">
        <v>3</v>
      </c>
      <c r="AV132">
        <v>10</v>
      </c>
      <c r="AW132">
        <v>10</v>
      </c>
      <c r="AX132">
        <v>3</v>
      </c>
      <c r="AY132">
        <v>2</v>
      </c>
      <c r="AZ132">
        <v>7</v>
      </c>
      <c r="BA132">
        <v>5</v>
      </c>
      <c r="BB132">
        <v>2</v>
      </c>
      <c r="BC132">
        <v>2</v>
      </c>
      <c r="BD132">
        <v>0</v>
      </c>
    </row>
    <row r="133" spans="1:57" s="1" customFormat="1" x14ac:dyDescent="0.25">
      <c r="A133" s="1">
        <v>350</v>
      </c>
      <c r="B133" s="1">
        <v>63</v>
      </c>
      <c r="C133" s="1">
        <v>86</v>
      </c>
      <c r="D133" s="1" t="s">
        <v>98</v>
      </c>
      <c r="E133" s="1">
        <v>36</v>
      </c>
      <c r="F133" s="1" t="s">
        <v>30</v>
      </c>
      <c r="G133" s="1">
        <v>43</v>
      </c>
      <c r="J133" s="1" t="s">
        <v>99</v>
      </c>
      <c r="K133" s="1" t="s">
        <v>139</v>
      </c>
      <c r="L133" s="1">
        <v>0</v>
      </c>
      <c r="M133" s="1">
        <v>1</v>
      </c>
      <c r="N133" s="1">
        <v>1</v>
      </c>
      <c r="O133" s="1">
        <v>18</v>
      </c>
      <c r="P133" s="1">
        <v>12</v>
      </c>
      <c r="Q133" s="10" t="s">
        <v>309</v>
      </c>
      <c r="R133" s="10" t="s">
        <v>291</v>
      </c>
      <c r="S133" s="10" t="s">
        <v>365</v>
      </c>
      <c r="T133" s="1" t="s">
        <v>154</v>
      </c>
      <c r="U133" s="1">
        <v>6.58</v>
      </c>
      <c r="V133" s="1">
        <v>5.7249999999999996</v>
      </c>
      <c r="W133" s="1">
        <v>6.45</v>
      </c>
      <c r="X133" s="1">
        <v>3.32</v>
      </c>
      <c r="Y133" s="1">
        <v>4.1500000000000004</v>
      </c>
      <c r="Z133" s="1">
        <v>2.2999999999999998</v>
      </c>
      <c r="AA133" s="1">
        <v>6.52</v>
      </c>
      <c r="AB133" s="1">
        <v>10.6</v>
      </c>
      <c r="AC133" s="1">
        <v>11.95</v>
      </c>
      <c r="AD133" s="1">
        <v>7.5649999999999995</v>
      </c>
      <c r="AE133" s="1">
        <v>5.2750000000000004</v>
      </c>
      <c r="AF133" s="1">
        <v>5.4049999999999994</v>
      </c>
    </row>
    <row r="134" spans="1:57" x14ac:dyDescent="0.25">
      <c r="A134" s="1">
        <v>365</v>
      </c>
      <c r="B134" s="1">
        <v>64</v>
      </c>
      <c r="C134" s="1">
        <v>87</v>
      </c>
      <c r="D134" t="s">
        <v>98</v>
      </c>
      <c r="E134">
        <v>37</v>
      </c>
      <c r="F134" t="s">
        <v>20</v>
      </c>
      <c r="H134">
        <v>20.970800000000001</v>
      </c>
      <c r="I134">
        <v>82.029700000000005</v>
      </c>
      <c r="J134" t="s">
        <v>100</v>
      </c>
      <c r="K134" t="s">
        <v>160</v>
      </c>
      <c r="L134">
        <v>0</v>
      </c>
      <c r="M134">
        <v>1</v>
      </c>
      <c r="N134">
        <v>1</v>
      </c>
      <c r="O134">
        <v>15</v>
      </c>
      <c r="P134" s="1">
        <v>12</v>
      </c>
      <c r="Q134" s="9" t="s">
        <v>310</v>
      </c>
      <c r="R134" s="9" t="s">
        <v>291</v>
      </c>
      <c r="S134" s="10" t="s">
        <v>365</v>
      </c>
      <c r="T134" t="s">
        <v>154</v>
      </c>
      <c r="U134">
        <v>5.98</v>
      </c>
      <c r="V134">
        <v>5.09</v>
      </c>
      <c r="W134">
        <v>3.65</v>
      </c>
      <c r="X134">
        <v>1.45</v>
      </c>
      <c r="Y134">
        <v>0.4</v>
      </c>
      <c r="Z134">
        <v>0.75</v>
      </c>
      <c r="AA134">
        <v>3.5</v>
      </c>
      <c r="AB134">
        <v>5.5</v>
      </c>
      <c r="AC134">
        <v>3</v>
      </c>
      <c r="AD134">
        <v>5.4</v>
      </c>
      <c r="AE134">
        <v>4.6500000000000004</v>
      </c>
      <c r="AF134">
        <v>7.2</v>
      </c>
      <c r="AR134" s="1"/>
      <c r="AS134" s="1"/>
      <c r="AT134" s="1"/>
      <c r="AU134" s="1"/>
      <c r="AV134" s="1"/>
      <c r="AW134" s="1"/>
      <c r="AX134" s="1"/>
      <c r="AY134" s="1"/>
      <c r="AZ134" s="1"/>
      <c r="BA134" s="1"/>
      <c r="BB134" s="1"/>
      <c r="BC134" s="1"/>
      <c r="BD134" s="1"/>
      <c r="BE134" s="1"/>
    </row>
    <row r="135" spans="1:57" x14ac:dyDescent="0.25">
      <c r="A135" s="1">
        <v>383</v>
      </c>
      <c r="B135" s="1">
        <v>68</v>
      </c>
      <c r="C135" s="1">
        <v>91</v>
      </c>
      <c r="D135" t="s">
        <v>42</v>
      </c>
      <c r="E135">
        <v>38</v>
      </c>
      <c r="F135" t="s">
        <v>30</v>
      </c>
      <c r="G135">
        <v>48</v>
      </c>
      <c r="J135" t="s">
        <v>103</v>
      </c>
      <c r="K135" t="s">
        <v>142</v>
      </c>
      <c r="L135">
        <v>0</v>
      </c>
      <c r="M135">
        <v>1</v>
      </c>
      <c r="N135">
        <v>1</v>
      </c>
      <c r="O135">
        <v>12</v>
      </c>
      <c r="P135" s="1">
        <v>12</v>
      </c>
      <c r="Q135" s="9" t="s">
        <v>291</v>
      </c>
      <c r="R135" s="9" t="s">
        <v>292</v>
      </c>
      <c r="S135" s="9" t="s">
        <v>362</v>
      </c>
      <c r="T135" t="s">
        <v>154</v>
      </c>
      <c r="U135" s="12">
        <v>51.548696974709998</v>
      </c>
      <c r="V135" s="12">
        <v>33.649337651800003</v>
      </c>
      <c r="W135" s="2">
        <v>97.869728992809996</v>
      </c>
      <c r="X135" s="2">
        <v>142.4866230092</v>
      </c>
      <c r="Y135" s="2">
        <v>231.88392948609999</v>
      </c>
      <c r="Z135" s="2">
        <v>321.28714626819999</v>
      </c>
      <c r="AA135" s="2">
        <v>282.88099797469999</v>
      </c>
      <c r="AB135" s="2">
        <v>317.24252740409997</v>
      </c>
      <c r="AC135" s="2">
        <v>212.60451389709999</v>
      </c>
      <c r="AD135" s="2">
        <v>148.08269699050001</v>
      </c>
      <c r="AE135" s="2">
        <v>102.2177435243</v>
      </c>
      <c r="AF135" s="2">
        <v>40.494456133710003</v>
      </c>
      <c r="AG135" s="11"/>
      <c r="AH135" s="11"/>
      <c r="AR135" s="1"/>
      <c r="AS135" s="1"/>
      <c r="AT135" s="1"/>
      <c r="AU135" s="1"/>
      <c r="AV135" s="1"/>
      <c r="AW135" s="1"/>
      <c r="AX135" s="1"/>
      <c r="AY135" s="1"/>
      <c r="AZ135" s="1"/>
      <c r="BA135" s="1"/>
      <c r="BB135" s="1"/>
      <c r="BC135" s="1"/>
      <c r="BD135" s="1"/>
      <c r="BE135" s="1"/>
    </row>
    <row r="136" spans="1:57" x14ac:dyDescent="0.25">
      <c r="A136" s="1">
        <v>430</v>
      </c>
      <c r="B136" s="1">
        <v>73</v>
      </c>
      <c r="C136" s="1">
        <v>98</v>
      </c>
      <c r="D136" s="1" t="s">
        <v>151</v>
      </c>
      <c r="E136" s="1">
        <v>39</v>
      </c>
      <c r="F136" s="1" t="s">
        <v>30</v>
      </c>
      <c r="G136" s="1">
        <v>42</v>
      </c>
      <c r="H136" s="1"/>
      <c r="I136" s="1"/>
      <c r="J136" s="1" t="s">
        <v>152</v>
      </c>
      <c r="K136" s="1" t="s">
        <v>311</v>
      </c>
      <c r="L136" s="1">
        <v>1</v>
      </c>
      <c r="M136" s="1">
        <v>0</v>
      </c>
      <c r="N136" s="1">
        <v>1</v>
      </c>
      <c r="O136">
        <v>11</v>
      </c>
      <c r="P136" s="1">
        <v>11</v>
      </c>
      <c r="Q136" s="10" t="s">
        <v>245</v>
      </c>
      <c r="R136" s="10" t="s">
        <v>355</v>
      </c>
      <c r="S136" s="10" t="s">
        <v>361</v>
      </c>
      <c r="T136" t="s">
        <v>154</v>
      </c>
      <c r="U136" s="1">
        <v>0</v>
      </c>
      <c r="V136" s="1">
        <v>2</v>
      </c>
      <c r="W136" s="1">
        <v>4</v>
      </c>
      <c r="X136" s="1">
        <v>6</v>
      </c>
      <c r="Y136" s="1">
        <v>7</v>
      </c>
      <c r="Z136" s="1">
        <v>9</v>
      </c>
      <c r="AA136" s="1">
        <v>9</v>
      </c>
      <c r="AB136" s="1">
        <v>6</v>
      </c>
      <c r="AC136" s="1">
        <v>6</v>
      </c>
      <c r="AD136" s="1">
        <v>2</v>
      </c>
      <c r="AE136" s="1">
        <v>0</v>
      </c>
      <c r="AF136" s="11"/>
      <c r="AR136" s="1"/>
      <c r="AS136" s="1"/>
      <c r="AT136" s="1"/>
      <c r="AU136" s="1"/>
      <c r="AV136" s="1"/>
      <c r="AW136" s="1"/>
      <c r="AX136" s="1"/>
      <c r="AY136" s="1"/>
      <c r="AZ136" s="1"/>
      <c r="BA136" s="1"/>
      <c r="BB136" s="1"/>
      <c r="BC136" s="1"/>
      <c r="BD136" s="1"/>
      <c r="BE136" s="1"/>
    </row>
    <row r="137" spans="1:57" x14ac:dyDescent="0.25">
      <c r="A137" s="1">
        <v>445</v>
      </c>
      <c r="B137" s="1">
        <v>75</v>
      </c>
      <c r="C137" s="1">
        <v>100</v>
      </c>
      <c r="D137" t="s">
        <v>109</v>
      </c>
      <c r="E137">
        <v>40</v>
      </c>
      <c r="F137" s="1" t="s">
        <v>20</v>
      </c>
      <c r="H137" s="4">
        <v>23.510300000000001</v>
      </c>
      <c r="I137" s="1">
        <v>85.786500000000004</v>
      </c>
      <c r="J137" t="s">
        <v>110</v>
      </c>
      <c r="K137">
        <v>2012</v>
      </c>
      <c r="L137" s="1">
        <v>1</v>
      </c>
      <c r="M137" s="1">
        <v>0</v>
      </c>
      <c r="N137" s="1">
        <v>1</v>
      </c>
      <c r="O137">
        <v>12</v>
      </c>
      <c r="P137" s="1">
        <v>12</v>
      </c>
      <c r="Q137" s="9" t="s">
        <v>293</v>
      </c>
      <c r="R137" s="9" t="s">
        <v>300</v>
      </c>
      <c r="S137" s="9" t="s">
        <v>361</v>
      </c>
      <c r="T137" t="s">
        <v>154</v>
      </c>
      <c r="U137" s="2">
        <v>145.66215923870001</v>
      </c>
      <c r="V137" s="2">
        <v>259.95620649469998</v>
      </c>
      <c r="W137" s="2">
        <v>332.6204857267</v>
      </c>
      <c r="X137" s="2">
        <v>131.16374369920001</v>
      </c>
      <c r="Y137" s="2">
        <v>99.120737349310005</v>
      </c>
      <c r="Z137" s="2">
        <v>41.339181860220002</v>
      </c>
      <c r="AA137" s="2">
        <v>156.73955191389999</v>
      </c>
      <c r="AB137" s="2">
        <v>115.4352248502</v>
      </c>
      <c r="AC137" s="2">
        <v>75.684145573039999</v>
      </c>
      <c r="AD137" s="2">
        <v>79.809409027849995</v>
      </c>
      <c r="AE137" s="2">
        <v>79.372301205080007</v>
      </c>
      <c r="AF137" s="2">
        <v>121.2712141067</v>
      </c>
      <c r="AR137" s="1"/>
      <c r="AS137" s="1"/>
      <c r="AT137" s="1"/>
      <c r="AU137" s="1"/>
      <c r="AV137" s="1"/>
      <c r="AW137" s="1"/>
      <c r="AX137" s="1"/>
      <c r="AY137" s="1"/>
      <c r="AZ137" s="1"/>
      <c r="BA137" s="1"/>
      <c r="BB137" s="1"/>
      <c r="BC137" s="1"/>
      <c r="BD137" s="1"/>
      <c r="BE137" s="1"/>
    </row>
    <row r="138" spans="1:57" x14ac:dyDescent="0.25">
      <c r="A138" s="1">
        <v>445</v>
      </c>
      <c r="B138" s="1">
        <v>75</v>
      </c>
      <c r="C138" s="1">
        <v>101</v>
      </c>
      <c r="D138" t="s">
        <v>109</v>
      </c>
      <c r="E138">
        <v>41</v>
      </c>
      <c r="F138" s="1" t="s">
        <v>20</v>
      </c>
      <c r="H138" s="4">
        <v>23.564900000000002</v>
      </c>
      <c r="I138" s="1">
        <v>85.780699999999996</v>
      </c>
      <c r="J138" t="s">
        <v>110</v>
      </c>
      <c r="K138">
        <v>2012</v>
      </c>
      <c r="L138" s="1">
        <v>1</v>
      </c>
      <c r="M138" s="1">
        <v>0</v>
      </c>
      <c r="N138" s="1">
        <v>1</v>
      </c>
      <c r="O138">
        <v>12</v>
      </c>
      <c r="P138" s="1">
        <v>12</v>
      </c>
      <c r="Q138" s="9" t="s">
        <v>293</v>
      </c>
      <c r="R138" s="9" t="s">
        <v>300</v>
      </c>
      <c r="S138" s="9" t="s">
        <v>361</v>
      </c>
      <c r="T138" t="s">
        <v>154</v>
      </c>
      <c r="U138" s="2">
        <v>141.34981118370001</v>
      </c>
      <c r="V138" s="2">
        <v>135.82430664969999</v>
      </c>
      <c r="W138" s="2">
        <v>189.38751436940001</v>
      </c>
      <c r="X138" s="2">
        <v>116.0006444055</v>
      </c>
      <c r="Y138" s="2">
        <v>33.030699371159997</v>
      </c>
      <c r="Z138" s="2">
        <v>54.65760494117</v>
      </c>
      <c r="AA138" s="2">
        <v>57.9156757111</v>
      </c>
      <c r="AB138" s="2">
        <v>69.162190869650004</v>
      </c>
      <c r="AC138" s="2">
        <v>119.52303067210001</v>
      </c>
      <c r="AD138" s="2">
        <v>30.173470697300001</v>
      </c>
      <c r="AE138" s="2">
        <v>29.441688124100001</v>
      </c>
      <c r="AF138" s="2">
        <v>42.281741751749998</v>
      </c>
      <c r="AR138" s="1"/>
      <c r="AS138" s="1"/>
      <c r="AT138" s="1"/>
      <c r="AU138" s="1"/>
      <c r="AV138" s="1"/>
      <c r="AW138" s="1"/>
      <c r="AX138" s="1"/>
      <c r="AY138" s="1"/>
      <c r="AZ138" s="1"/>
      <c r="BA138" s="1"/>
      <c r="BB138" s="1"/>
      <c r="BC138" s="1"/>
      <c r="BD138" s="1"/>
      <c r="BE138" s="1"/>
    </row>
    <row r="139" spans="1:57" x14ac:dyDescent="0.25">
      <c r="A139" s="1">
        <v>445</v>
      </c>
      <c r="B139" s="1">
        <v>75</v>
      </c>
      <c r="C139" s="1">
        <v>102</v>
      </c>
      <c r="D139" t="s">
        <v>109</v>
      </c>
      <c r="E139">
        <v>42</v>
      </c>
      <c r="F139" s="1" t="s">
        <v>20</v>
      </c>
      <c r="H139" s="7">
        <v>23.565999999999999</v>
      </c>
      <c r="I139" s="1">
        <v>85.523499999999999</v>
      </c>
      <c r="J139" t="s">
        <v>110</v>
      </c>
      <c r="K139">
        <v>2012</v>
      </c>
      <c r="L139" s="1">
        <v>1</v>
      </c>
      <c r="M139" s="1">
        <v>0</v>
      </c>
      <c r="N139" s="1">
        <v>1</v>
      </c>
      <c r="O139">
        <v>12</v>
      </c>
      <c r="P139" s="1">
        <v>12</v>
      </c>
      <c r="Q139" s="9" t="s">
        <v>293</v>
      </c>
      <c r="R139" s="9" t="s">
        <v>300</v>
      </c>
      <c r="S139" s="9" t="s">
        <v>361</v>
      </c>
      <c r="T139" t="s">
        <v>154</v>
      </c>
      <c r="U139" s="2">
        <v>9.0361445783129994</v>
      </c>
      <c r="V139" s="2">
        <v>46.987951807229997</v>
      </c>
      <c r="W139" s="2">
        <v>44.578313253010002</v>
      </c>
      <c r="X139" s="2">
        <v>29.518072289159999</v>
      </c>
      <c r="Y139" s="2">
        <v>5.4216867469879997</v>
      </c>
      <c r="Z139" s="2">
        <v>13.25301204819</v>
      </c>
      <c r="AA139" s="2">
        <v>25.301204819279999</v>
      </c>
      <c r="AB139" s="2">
        <v>86.144578313249994</v>
      </c>
      <c r="AC139" s="2">
        <v>59.036144578310001</v>
      </c>
      <c r="AD139" s="2">
        <v>31.325301204820001</v>
      </c>
      <c r="AE139" s="2">
        <v>28.313253012050001</v>
      </c>
      <c r="AF139" s="2">
        <v>18.072289156629999</v>
      </c>
      <c r="AR139" s="1"/>
      <c r="AS139" s="1"/>
      <c r="AT139" s="1"/>
      <c r="AU139" s="1"/>
      <c r="AV139" s="1"/>
      <c r="AW139" s="1"/>
      <c r="AX139" s="1"/>
      <c r="AY139" s="1"/>
      <c r="AZ139" s="1"/>
      <c r="BA139" s="1"/>
      <c r="BB139" s="1"/>
      <c r="BC139" s="1"/>
      <c r="BD139" s="1"/>
      <c r="BE139" s="1"/>
    </row>
    <row r="140" spans="1:57" x14ac:dyDescent="0.25">
      <c r="A140" s="1">
        <v>445</v>
      </c>
      <c r="B140" s="1">
        <v>75</v>
      </c>
      <c r="C140" s="1">
        <v>103</v>
      </c>
      <c r="D140" t="s">
        <v>109</v>
      </c>
      <c r="E140">
        <v>43</v>
      </c>
      <c r="F140" s="1" t="s">
        <v>20</v>
      </c>
      <c r="H140" s="4">
        <v>23.5198</v>
      </c>
      <c r="I140" s="1">
        <v>85.587299999999999</v>
      </c>
      <c r="J140" t="s">
        <v>110</v>
      </c>
      <c r="K140">
        <v>2012</v>
      </c>
      <c r="L140" s="1">
        <v>1</v>
      </c>
      <c r="M140" s="1">
        <v>0</v>
      </c>
      <c r="N140" s="1">
        <v>1</v>
      </c>
      <c r="O140">
        <v>12</v>
      </c>
      <c r="P140" s="1">
        <v>12</v>
      </c>
      <c r="Q140" s="9" t="s">
        <v>293</v>
      </c>
      <c r="R140" s="9" t="s">
        <v>300</v>
      </c>
      <c r="S140" s="9" t="s">
        <v>361</v>
      </c>
      <c r="T140" t="s">
        <v>154</v>
      </c>
      <c r="U140" s="2">
        <v>42.162817565170002</v>
      </c>
      <c r="V140" s="2">
        <v>76.796723974239995</v>
      </c>
      <c r="W140" s="2">
        <v>69.203756448530001</v>
      </c>
      <c r="X140" s="2">
        <v>33.446575843890002</v>
      </c>
      <c r="Y140" s="2">
        <v>48.211569037899999</v>
      </c>
      <c r="Z140" s="2">
        <v>20.73596193221</v>
      </c>
      <c r="AA140" s="2">
        <v>23.911327682650001</v>
      </c>
      <c r="AB140" s="2">
        <v>91.68525445249</v>
      </c>
      <c r="AC140" s="2">
        <v>86.54930624664</v>
      </c>
      <c r="AD140" s="2">
        <v>81.447673953079999</v>
      </c>
      <c r="AE140" s="2">
        <v>50.657149720329997</v>
      </c>
      <c r="AF140" s="2">
        <v>16.560859270440002</v>
      </c>
      <c r="AR140" s="1"/>
      <c r="AS140" s="1"/>
      <c r="AT140" s="1"/>
      <c r="AU140" s="1"/>
      <c r="AV140" s="1"/>
      <c r="AW140" s="1"/>
      <c r="AX140" s="1"/>
      <c r="AY140" s="1"/>
      <c r="AZ140" s="1"/>
      <c r="BA140" s="1"/>
      <c r="BB140" s="1"/>
      <c r="BC140" s="1"/>
      <c r="BD140" s="1"/>
      <c r="BE140" s="1"/>
    </row>
    <row r="141" spans="1:57" x14ac:dyDescent="0.25">
      <c r="A141" s="1">
        <v>471</v>
      </c>
      <c r="B141" s="1">
        <v>79</v>
      </c>
      <c r="C141" s="1">
        <v>107</v>
      </c>
      <c r="D141" t="s">
        <v>42</v>
      </c>
      <c r="E141">
        <v>44</v>
      </c>
      <c r="F141" s="1" t="s">
        <v>20</v>
      </c>
      <c r="H141">
        <v>23.352499999999999</v>
      </c>
      <c r="I141">
        <v>85.393500000000003</v>
      </c>
      <c r="J141" t="s">
        <v>111</v>
      </c>
      <c r="K141" t="s">
        <v>145</v>
      </c>
      <c r="L141" s="1">
        <v>0</v>
      </c>
      <c r="M141" s="1">
        <v>1</v>
      </c>
      <c r="N141" s="1">
        <v>1</v>
      </c>
      <c r="O141">
        <v>23</v>
      </c>
      <c r="P141" s="1">
        <v>23</v>
      </c>
      <c r="Q141" s="9" t="s">
        <v>301</v>
      </c>
      <c r="R141" s="9" t="s">
        <v>302</v>
      </c>
      <c r="S141" s="9" t="s">
        <v>361</v>
      </c>
      <c r="T141" t="s">
        <v>154</v>
      </c>
      <c r="U141" s="11">
        <v>98.389799999999994</v>
      </c>
      <c r="V141" s="11">
        <v>123.25530000000001</v>
      </c>
      <c r="W141" s="11">
        <v>71.872900000000001</v>
      </c>
      <c r="X141" s="11"/>
      <c r="Y141">
        <v>170.04920000000001</v>
      </c>
      <c r="Z141">
        <v>152.39109999999999</v>
      </c>
      <c r="AA141">
        <v>238.8372</v>
      </c>
      <c r="AB141">
        <v>209.44450000000001</v>
      </c>
      <c r="AC141">
        <v>241.6413</v>
      </c>
      <c r="AD141">
        <v>116.94370000000001</v>
      </c>
      <c r="AE141">
        <v>103.6844</v>
      </c>
      <c r="AF141">
        <v>113.8827</v>
      </c>
      <c r="AG141">
        <v>90.3596</v>
      </c>
      <c r="AH141">
        <v>121.0902</v>
      </c>
      <c r="AI141">
        <v>103.42919999999999</v>
      </c>
      <c r="AJ141">
        <v>101.8972</v>
      </c>
      <c r="AK141">
        <v>53.447400000000002</v>
      </c>
      <c r="AL141">
        <v>144.2938</v>
      </c>
      <c r="AM141">
        <v>199.94649999999999</v>
      </c>
      <c r="AN141">
        <v>173.49090000000001</v>
      </c>
      <c r="AO141">
        <v>170.4941</v>
      </c>
      <c r="AP141">
        <v>123.5106</v>
      </c>
      <c r="AQ141">
        <v>116.1135</v>
      </c>
      <c r="AR141">
        <v>120.4466</v>
      </c>
      <c r="AS141" s="11"/>
      <c r="AT141" s="11"/>
      <c r="AU141" s="11"/>
    </row>
    <row r="142" spans="1:57" x14ac:dyDescent="0.25">
      <c r="A142">
        <v>21</v>
      </c>
      <c r="B142">
        <v>5</v>
      </c>
      <c r="C142">
        <v>6</v>
      </c>
      <c r="D142" t="s">
        <v>27</v>
      </c>
      <c r="E142">
        <v>1</v>
      </c>
      <c r="F142" s="1" t="s">
        <v>20</v>
      </c>
      <c r="H142" s="1">
        <v>26.2088</v>
      </c>
      <c r="I142" s="1">
        <v>90.266999999999996</v>
      </c>
      <c r="J142" t="s">
        <v>28</v>
      </c>
      <c r="K142" t="s">
        <v>119</v>
      </c>
      <c r="L142" s="1">
        <v>1</v>
      </c>
      <c r="M142" s="1">
        <v>0</v>
      </c>
      <c r="N142" s="1">
        <v>1</v>
      </c>
      <c r="O142">
        <v>12</v>
      </c>
      <c r="P142" s="1">
        <v>12</v>
      </c>
      <c r="Q142" s="9" t="s">
        <v>244</v>
      </c>
      <c r="R142" s="9" t="s">
        <v>246</v>
      </c>
      <c r="S142" s="9" t="s">
        <v>361</v>
      </c>
      <c r="T142" t="s">
        <v>171</v>
      </c>
      <c r="U142">
        <v>0</v>
      </c>
      <c r="V142">
        <v>0</v>
      </c>
      <c r="W142">
        <v>0</v>
      </c>
      <c r="X142">
        <v>0</v>
      </c>
      <c r="Y142">
        <v>0</v>
      </c>
      <c r="Z142">
        <v>2</v>
      </c>
      <c r="AA142">
        <v>5</v>
      </c>
      <c r="AB142">
        <v>4</v>
      </c>
      <c r="AC142">
        <v>1</v>
      </c>
      <c r="AD142">
        <v>0</v>
      </c>
      <c r="AE142">
        <v>0</v>
      </c>
      <c r="AF142">
        <v>0</v>
      </c>
    </row>
    <row r="143" spans="1:57" x14ac:dyDescent="0.25">
      <c r="A143">
        <v>74</v>
      </c>
      <c r="B143">
        <v>15</v>
      </c>
      <c r="C143">
        <v>16</v>
      </c>
      <c r="D143" t="s">
        <v>150</v>
      </c>
      <c r="E143">
        <v>2</v>
      </c>
      <c r="F143" s="1" t="s">
        <v>20</v>
      </c>
      <c r="H143">
        <v>27.382999999999999</v>
      </c>
      <c r="I143">
        <v>95.167000000000002</v>
      </c>
      <c r="J143" t="s">
        <v>161</v>
      </c>
      <c r="K143">
        <v>1988</v>
      </c>
      <c r="L143" s="1">
        <v>1</v>
      </c>
      <c r="M143" s="1">
        <v>0</v>
      </c>
      <c r="N143" s="1">
        <v>1</v>
      </c>
      <c r="O143">
        <v>12</v>
      </c>
      <c r="P143" s="1">
        <v>12</v>
      </c>
      <c r="Q143" s="9" t="s">
        <v>244</v>
      </c>
      <c r="R143" s="9" t="s">
        <v>246</v>
      </c>
      <c r="S143" s="9" t="s">
        <v>361</v>
      </c>
      <c r="T143" t="s">
        <v>171</v>
      </c>
      <c r="U143">
        <v>0</v>
      </c>
      <c r="V143">
        <v>0</v>
      </c>
      <c r="W143">
        <v>0</v>
      </c>
      <c r="X143">
        <v>1.0098</v>
      </c>
      <c r="Y143">
        <v>2.1686000000000001</v>
      </c>
      <c r="Z143">
        <v>11.077</v>
      </c>
      <c r="AA143">
        <v>13.4346</v>
      </c>
      <c r="AB143">
        <v>14.222899999999999</v>
      </c>
      <c r="AC143">
        <v>27.832999999999998</v>
      </c>
      <c r="AD143">
        <v>18.1083</v>
      </c>
      <c r="AE143">
        <v>8.2933000000000003</v>
      </c>
      <c r="AF143">
        <v>0.9647</v>
      </c>
    </row>
    <row r="144" spans="1:57" x14ac:dyDescent="0.25">
      <c r="A144" s="1">
        <v>97</v>
      </c>
      <c r="B144">
        <v>20</v>
      </c>
      <c r="C144">
        <v>27</v>
      </c>
      <c r="D144" t="s">
        <v>54</v>
      </c>
      <c r="E144">
        <v>3</v>
      </c>
      <c r="F144" s="1" t="s">
        <v>20</v>
      </c>
      <c r="H144">
        <v>25.684000000000001</v>
      </c>
      <c r="I144">
        <v>93.927999999999997</v>
      </c>
      <c r="J144" t="s">
        <v>55</v>
      </c>
      <c r="K144" t="s">
        <v>172</v>
      </c>
      <c r="L144" s="1">
        <v>1</v>
      </c>
      <c r="M144" s="1">
        <v>0</v>
      </c>
      <c r="N144" s="1">
        <v>1</v>
      </c>
      <c r="O144">
        <v>12</v>
      </c>
      <c r="P144" s="1">
        <v>12</v>
      </c>
      <c r="Q144" s="9" t="s">
        <v>245</v>
      </c>
      <c r="R144" s="9" t="s">
        <v>246</v>
      </c>
      <c r="S144" s="9" t="s">
        <v>361</v>
      </c>
      <c r="T144" t="s">
        <v>171</v>
      </c>
      <c r="U144" s="2">
        <v>0.01</v>
      </c>
      <c r="V144" s="2">
        <v>0.02</v>
      </c>
      <c r="W144" s="2">
        <v>0.02</v>
      </c>
      <c r="X144" s="2">
        <v>0.02</v>
      </c>
      <c r="Y144" s="2">
        <v>0.3</v>
      </c>
      <c r="Z144" s="2">
        <v>0.1</v>
      </c>
      <c r="AA144" s="2">
        <v>0.1</v>
      </c>
      <c r="AB144" s="2">
        <v>0.04</v>
      </c>
      <c r="AC144" s="2">
        <v>0.2</v>
      </c>
      <c r="AD144" s="2">
        <v>0.2</v>
      </c>
      <c r="AE144" s="2">
        <v>0.04</v>
      </c>
      <c r="AF144" s="2">
        <v>0</v>
      </c>
    </row>
    <row r="145" spans="1:57" x14ac:dyDescent="0.25">
      <c r="A145" s="1">
        <v>98</v>
      </c>
      <c r="B145">
        <v>21</v>
      </c>
      <c r="C145">
        <v>28</v>
      </c>
      <c r="D145" t="s">
        <v>150</v>
      </c>
      <c r="E145">
        <v>4</v>
      </c>
      <c r="F145" s="1" t="s">
        <v>30</v>
      </c>
      <c r="G145">
        <v>34</v>
      </c>
      <c r="J145" t="s">
        <v>37</v>
      </c>
      <c r="K145">
        <v>1990</v>
      </c>
      <c r="L145" s="1">
        <v>0</v>
      </c>
      <c r="M145" s="1">
        <v>0</v>
      </c>
      <c r="N145" s="1">
        <v>0</v>
      </c>
      <c r="O145">
        <v>8</v>
      </c>
      <c r="P145" s="1">
        <v>8</v>
      </c>
      <c r="Q145" s="9" t="s">
        <v>306</v>
      </c>
      <c r="R145" s="9" t="s">
        <v>307</v>
      </c>
      <c r="S145" s="9" t="s">
        <v>361</v>
      </c>
      <c r="T145" t="s">
        <v>171</v>
      </c>
      <c r="V145">
        <v>0</v>
      </c>
      <c r="W145">
        <v>0.02</v>
      </c>
      <c r="X145">
        <v>0</v>
      </c>
      <c r="Y145">
        <v>0</v>
      </c>
      <c r="Z145">
        <v>0.02</v>
      </c>
      <c r="AA145">
        <v>0</v>
      </c>
      <c r="AB145">
        <v>7.0000000000000007E-2</v>
      </c>
      <c r="AC145">
        <v>0</v>
      </c>
    </row>
    <row r="146" spans="1:57" x14ac:dyDescent="0.25">
      <c r="A146" s="1">
        <v>98</v>
      </c>
      <c r="B146">
        <v>21</v>
      </c>
      <c r="C146">
        <v>28</v>
      </c>
      <c r="D146" t="s">
        <v>150</v>
      </c>
      <c r="E146">
        <v>4.5</v>
      </c>
      <c r="F146" s="1" t="s">
        <v>30</v>
      </c>
      <c r="G146">
        <v>34</v>
      </c>
      <c r="J146" t="s">
        <v>91</v>
      </c>
      <c r="K146">
        <v>1990</v>
      </c>
      <c r="L146" s="1">
        <v>0</v>
      </c>
      <c r="M146" s="1">
        <v>0</v>
      </c>
      <c r="N146" s="1">
        <v>0</v>
      </c>
      <c r="O146">
        <v>8</v>
      </c>
      <c r="P146" s="1">
        <v>8</v>
      </c>
      <c r="Q146" s="9" t="s">
        <v>306</v>
      </c>
      <c r="R146" s="9" t="s">
        <v>307</v>
      </c>
      <c r="S146" s="9" t="s">
        <v>361</v>
      </c>
      <c r="T146" t="s">
        <v>171</v>
      </c>
      <c r="V146">
        <v>0</v>
      </c>
      <c r="W146">
        <v>0</v>
      </c>
      <c r="X146">
        <v>0</v>
      </c>
      <c r="Y146">
        <v>2</v>
      </c>
      <c r="Z146">
        <v>4</v>
      </c>
      <c r="AA146">
        <v>1</v>
      </c>
      <c r="AB146">
        <v>0</v>
      </c>
      <c r="AC146">
        <v>0</v>
      </c>
      <c r="AX146" s="1"/>
      <c r="AY146" s="1"/>
      <c r="AZ146" s="1"/>
      <c r="BA146" s="1"/>
      <c r="BB146" s="1"/>
      <c r="BC146" s="1"/>
      <c r="BD146" s="1"/>
      <c r="BE146" s="1"/>
    </row>
    <row r="147" spans="1:57" x14ac:dyDescent="0.25">
      <c r="A147">
        <v>107</v>
      </c>
      <c r="B147">
        <v>23</v>
      </c>
      <c r="C147">
        <v>32</v>
      </c>
      <c r="D147" t="s">
        <v>74</v>
      </c>
      <c r="E147">
        <v>5</v>
      </c>
      <c r="F147" s="1" t="s">
        <v>30</v>
      </c>
      <c r="G147">
        <v>3</v>
      </c>
      <c r="J147" t="s">
        <v>162</v>
      </c>
      <c r="K147" t="s">
        <v>173</v>
      </c>
      <c r="L147" s="1">
        <v>1</v>
      </c>
      <c r="M147" s="1">
        <v>0</v>
      </c>
      <c r="N147" s="1">
        <v>1</v>
      </c>
      <c r="O147">
        <v>12</v>
      </c>
      <c r="P147" s="1">
        <v>12</v>
      </c>
      <c r="Q147" s="9" t="s">
        <v>245</v>
      </c>
      <c r="R147" s="9" t="s">
        <v>246</v>
      </c>
      <c r="S147" s="9" t="s">
        <v>361</v>
      </c>
      <c r="T147" t="s">
        <v>171</v>
      </c>
      <c r="U147">
        <v>0</v>
      </c>
      <c r="V147">
        <v>0</v>
      </c>
      <c r="W147">
        <v>0.1</v>
      </c>
      <c r="X147">
        <v>0.6</v>
      </c>
      <c r="Y147">
        <v>1.8</v>
      </c>
      <c r="Z147">
        <v>4.3</v>
      </c>
      <c r="AA147">
        <v>3.7</v>
      </c>
      <c r="AB147">
        <v>5.4</v>
      </c>
      <c r="AC147">
        <v>3.4</v>
      </c>
      <c r="AD147">
        <v>2.2999999999999998</v>
      </c>
      <c r="AE147">
        <v>1</v>
      </c>
      <c r="AF147">
        <v>0</v>
      </c>
    </row>
    <row r="148" spans="1:57" x14ac:dyDescent="0.25">
      <c r="A148">
        <v>107</v>
      </c>
      <c r="B148">
        <v>23</v>
      </c>
      <c r="C148">
        <v>32</v>
      </c>
      <c r="D148" t="s">
        <v>74</v>
      </c>
      <c r="E148">
        <v>6</v>
      </c>
      <c r="F148" s="1" t="s">
        <v>30</v>
      </c>
      <c r="G148">
        <v>3</v>
      </c>
      <c r="J148" t="s">
        <v>164</v>
      </c>
      <c r="K148" t="s">
        <v>173</v>
      </c>
      <c r="L148" s="1">
        <v>1</v>
      </c>
      <c r="M148" s="1">
        <v>0</v>
      </c>
      <c r="N148" s="1">
        <v>1</v>
      </c>
      <c r="O148">
        <v>12</v>
      </c>
      <c r="P148" s="1">
        <v>12</v>
      </c>
      <c r="Q148" s="9" t="s">
        <v>245</v>
      </c>
      <c r="R148" s="9" t="s">
        <v>246</v>
      </c>
      <c r="S148" s="9" t="s">
        <v>361</v>
      </c>
      <c r="T148" t="s">
        <v>171</v>
      </c>
      <c r="U148">
        <v>0.2</v>
      </c>
      <c r="V148">
        <v>0</v>
      </c>
      <c r="W148">
        <v>0</v>
      </c>
      <c r="X148">
        <v>0.03</v>
      </c>
      <c r="Y148">
        <v>0</v>
      </c>
      <c r="Z148">
        <v>0</v>
      </c>
      <c r="AA148">
        <v>0</v>
      </c>
      <c r="AB148">
        <v>0</v>
      </c>
      <c r="AC148">
        <v>0</v>
      </c>
      <c r="AD148">
        <v>0</v>
      </c>
      <c r="AE148">
        <v>0</v>
      </c>
      <c r="AF148">
        <v>0</v>
      </c>
    </row>
    <row r="149" spans="1:57" x14ac:dyDescent="0.25">
      <c r="A149">
        <v>107</v>
      </c>
      <c r="B149">
        <v>23</v>
      </c>
      <c r="C149">
        <v>32</v>
      </c>
      <c r="D149" t="s">
        <v>74</v>
      </c>
      <c r="E149">
        <v>7</v>
      </c>
      <c r="F149" s="1" t="s">
        <v>30</v>
      </c>
      <c r="G149">
        <v>3</v>
      </c>
      <c r="J149" t="s">
        <v>165</v>
      </c>
      <c r="K149" t="s">
        <v>173</v>
      </c>
      <c r="L149" s="1">
        <v>1</v>
      </c>
      <c r="M149" s="1">
        <v>0</v>
      </c>
      <c r="N149" s="1">
        <v>1</v>
      </c>
      <c r="O149">
        <v>12</v>
      </c>
      <c r="P149" s="1">
        <v>12</v>
      </c>
      <c r="Q149" s="9" t="s">
        <v>245</v>
      </c>
      <c r="R149" s="9" t="s">
        <v>246</v>
      </c>
      <c r="S149" s="9" t="s">
        <v>361</v>
      </c>
      <c r="T149" t="s">
        <v>171</v>
      </c>
      <c r="U149">
        <v>0</v>
      </c>
      <c r="V149">
        <v>0</v>
      </c>
      <c r="W149">
        <v>0</v>
      </c>
      <c r="X149">
        <v>7.0000000000000007E-2</v>
      </c>
      <c r="Y149">
        <v>0.1</v>
      </c>
      <c r="Z149">
        <v>7.0000000000000007E-2</v>
      </c>
      <c r="AA149">
        <v>0</v>
      </c>
      <c r="AB149">
        <v>0</v>
      </c>
      <c r="AC149">
        <v>0.06</v>
      </c>
      <c r="AD149">
        <v>0.4</v>
      </c>
      <c r="AE149">
        <v>0.06</v>
      </c>
      <c r="AF149">
        <v>0</v>
      </c>
    </row>
    <row r="150" spans="1:57" x14ac:dyDescent="0.25">
      <c r="A150" s="1">
        <v>159</v>
      </c>
      <c r="B150">
        <v>36</v>
      </c>
      <c r="C150">
        <v>50</v>
      </c>
      <c r="D150" t="s">
        <v>74</v>
      </c>
      <c r="E150">
        <v>8</v>
      </c>
      <c r="F150" s="1" t="s">
        <v>30</v>
      </c>
      <c r="G150">
        <v>4</v>
      </c>
      <c r="J150" t="s">
        <v>75</v>
      </c>
      <c r="K150" t="s">
        <v>123</v>
      </c>
      <c r="L150" s="1">
        <v>0</v>
      </c>
      <c r="M150" s="1">
        <v>1</v>
      </c>
      <c r="N150" s="1">
        <v>1</v>
      </c>
      <c r="O150">
        <v>9</v>
      </c>
      <c r="P150" s="1">
        <v>9</v>
      </c>
      <c r="Q150" s="9" t="s">
        <v>314</v>
      </c>
      <c r="R150" s="9" t="s">
        <v>259</v>
      </c>
      <c r="S150" s="9" t="s">
        <v>362</v>
      </c>
      <c r="T150" t="s">
        <v>171</v>
      </c>
      <c r="U150" s="11">
        <v>0</v>
      </c>
      <c r="V150" s="11">
        <v>0</v>
      </c>
      <c r="W150" s="11">
        <v>0</v>
      </c>
      <c r="X150" s="11">
        <v>0</v>
      </c>
      <c r="Y150" s="11"/>
      <c r="Z150" s="11"/>
      <c r="AA150" s="11"/>
      <c r="AB150">
        <v>0.2</v>
      </c>
      <c r="AC150">
        <v>0.16</v>
      </c>
      <c r="AD150">
        <v>0.03</v>
      </c>
      <c r="AE150">
        <v>0</v>
      </c>
      <c r="AF150">
        <v>0</v>
      </c>
      <c r="AG150" s="11"/>
      <c r="AH150" s="11"/>
      <c r="AI150" s="11"/>
      <c r="AJ150" s="11"/>
    </row>
    <row r="151" spans="1:57" x14ac:dyDescent="0.25">
      <c r="A151" s="1">
        <v>176</v>
      </c>
      <c r="B151">
        <v>40</v>
      </c>
      <c r="C151">
        <v>54</v>
      </c>
      <c r="D151" t="s">
        <v>166</v>
      </c>
      <c r="E151">
        <v>9</v>
      </c>
      <c r="F151" s="1" t="s">
        <v>20</v>
      </c>
      <c r="H151">
        <v>27.583300000000001</v>
      </c>
      <c r="I151">
        <v>95.683300000000003</v>
      </c>
      <c r="J151" t="s">
        <v>167</v>
      </c>
      <c r="K151" t="s">
        <v>174</v>
      </c>
      <c r="L151" s="1">
        <v>0</v>
      </c>
      <c r="M151" s="1">
        <v>1</v>
      </c>
      <c r="N151" s="1">
        <v>1</v>
      </c>
      <c r="O151">
        <v>12</v>
      </c>
      <c r="P151" s="1">
        <v>12</v>
      </c>
      <c r="Q151" s="9" t="s">
        <v>315</v>
      </c>
      <c r="R151" s="9" t="s">
        <v>316</v>
      </c>
      <c r="S151" s="9" t="s">
        <v>362</v>
      </c>
      <c r="T151" t="s">
        <v>171</v>
      </c>
      <c r="U151" s="11">
        <v>0</v>
      </c>
      <c r="V151" s="11">
        <v>0</v>
      </c>
      <c r="W151" s="11">
        <v>1</v>
      </c>
      <c r="X151" s="11">
        <v>2</v>
      </c>
      <c r="Y151" s="11">
        <v>8</v>
      </c>
      <c r="Z151" s="11">
        <v>10</v>
      </c>
      <c r="AA151" s="11">
        <v>39</v>
      </c>
      <c r="AB151">
        <v>3.5</v>
      </c>
      <c r="AC151">
        <v>12.7</v>
      </c>
      <c r="AD151">
        <v>10</v>
      </c>
      <c r="AE151">
        <v>2</v>
      </c>
      <c r="AF151">
        <v>0</v>
      </c>
      <c r="AG151" s="11"/>
      <c r="AH151" s="11"/>
      <c r="AI151" s="11"/>
      <c r="AJ151" s="11"/>
      <c r="AK151" s="11"/>
      <c r="AL151" s="11"/>
      <c r="AM151" s="11"/>
    </row>
    <row r="152" spans="1:57" x14ac:dyDescent="0.25">
      <c r="A152" s="1">
        <v>225</v>
      </c>
      <c r="B152" s="1">
        <v>44</v>
      </c>
      <c r="C152" s="1">
        <v>61</v>
      </c>
      <c r="D152" t="s">
        <v>166</v>
      </c>
      <c r="E152">
        <v>10</v>
      </c>
      <c r="F152" s="1" t="s">
        <v>20</v>
      </c>
      <c r="H152">
        <v>27.3352</v>
      </c>
      <c r="I152">
        <v>95.412499999999994</v>
      </c>
      <c r="J152" s="1" t="s">
        <v>168</v>
      </c>
      <c r="K152" s="1" t="s">
        <v>174</v>
      </c>
      <c r="L152" s="1">
        <v>0</v>
      </c>
      <c r="M152" s="1">
        <v>1</v>
      </c>
      <c r="N152" s="1">
        <v>1</v>
      </c>
      <c r="O152">
        <v>13</v>
      </c>
      <c r="P152" s="1">
        <v>12</v>
      </c>
      <c r="Q152" s="10" t="s">
        <v>315</v>
      </c>
      <c r="R152" s="10" t="s">
        <v>317</v>
      </c>
      <c r="S152" s="10" t="s">
        <v>365</v>
      </c>
      <c r="T152" t="s">
        <v>171</v>
      </c>
      <c r="U152" s="11">
        <v>0</v>
      </c>
      <c r="V152" s="11">
        <v>0</v>
      </c>
      <c r="W152" s="11">
        <v>0</v>
      </c>
      <c r="X152" s="11">
        <v>19</v>
      </c>
      <c r="Y152" s="11">
        <v>30</v>
      </c>
      <c r="Z152" s="11">
        <v>40</v>
      </c>
      <c r="AA152" s="11">
        <v>119</v>
      </c>
      <c r="AB152">
        <v>29.5</v>
      </c>
      <c r="AC152">
        <v>52</v>
      </c>
      <c r="AD152">
        <v>60</v>
      </c>
      <c r="AE152">
        <v>9</v>
      </c>
      <c r="AF152">
        <v>0</v>
      </c>
      <c r="AG152" s="11"/>
      <c r="AH152" s="11"/>
      <c r="AI152" s="11"/>
      <c r="AJ152" s="11"/>
      <c r="AK152" s="11"/>
      <c r="AL152" s="11"/>
      <c r="AM152" s="11"/>
      <c r="AN152" s="1"/>
    </row>
    <row r="153" spans="1:57" x14ac:dyDescent="0.25">
      <c r="A153" s="1">
        <v>238</v>
      </c>
      <c r="B153">
        <v>48</v>
      </c>
      <c r="C153">
        <v>67</v>
      </c>
      <c r="D153" t="s">
        <v>166</v>
      </c>
      <c r="E153">
        <v>11</v>
      </c>
      <c r="F153" s="1" t="s">
        <v>20</v>
      </c>
      <c r="H153">
        <v>27.3352</v>
      </c>
      <c r="I153">
        <v>95.412499999999994</v>
      </c>
      <c r="J153" t="s">
        <v>169</v>
      </c>
      <c r="K153" t="s">
        <v>133</v>
      </c>
      <c r="L153" s="1">
        <v>0</v>
      </c>
      <c r="M153" s="1">
        <v>1</v>
      </c>
      <c r="N153" s="1">
        <v>1</v>
      </c>
      <c r="O153">
        <v>12</v>
      </c>
      <c r="P153" s="1">
        <v>12</v>
      </c>
      <c r="Q153" s="9" t="s">
        <v>318</v>
      </c>
      <c r="R153" s="9" t="s">
        <v>313</v>
      </c>
      <c r="S153" s="9" t="s">
        <v>362</v>
      </c>
      <c r="T153" t="s">
        <v>171</v>
      </c>
      <c r="U153" s="13">
        <v>0</v>
      </c>
      <c r="V153" s="13">
        <v>0</v>
      </c>
      <c r="W153" s="13">
        <v>1.5</v>
      </c>
      <c r="X153" s="13">
        <v>1.7</v>
      </c>
      <c r="Y153" s="13">
        <v>45</v>
      </c>
      <c r="Z153">
        <v>80</v>
      </c>
      <c r="AA153">
        <v>45</v>
      </c>
      <c r="AB153">
        <v>38</v>
      </c>
      <c r="AC153">
        <v>27.5</v>
      </c>
      <c r="AD153">
        <v>27.5</v>
      </c>
      <c r="AE153">
        <v>1</v>
      </c>
      <c r="AF153" s="4">
        <v>0</v>
      </c>
      <c r="AG153" s="11"/>
      <c r="AH153" s="11"/>
      <c r="AI153" s="11"/>
      <c r="AJ153" s="11"/>
      <c r="AK153" s="11"/>
      <c r="AS153" s="1"/>
      <c r="AT153" s="1"/>
      <c r="AU153" s="1"/>
      <c r="AV153" s="1"/>
      <c r="AW153" s="1"/>
      <c r="AX153" s="1"/>
      <c r="AY153" s="1"/>
      <c r="AZ153" s="1"/>
      <c r="BA153" s="1"/>
      <c r="BB153" s="1"/>
      <c r="BC153" s="1"/>
      <c r="BD153" s="1"/>
    </row>
    <row r="154" spans="1:57" x14ac:dyDescent="0.25">
      <c r="A154" s="1">
        <v>264</v>
      </c>
      <c r="B154">
        <v>52</v>
      </c>
      <c r="C154">
        <v>72</v>
      </c>
      <c r="D154" t="s">
        <v>166</v>
      </c>
      <c r="E154">
        <v>12</v>
      </c>
      <c r="F154" s="1" t="s">
        <v>20</v>
      </c>
      <c r="H154">
        <v>27.384</v>
      </c>
      <c r="I154">
        <v>95.165999999999997</v>
      </c>
      <c r="J154" t="s">
        <v>170</v>
      </c>
      <c r="K154" t="s">
        <v>175</v>
      </c>
      <c r="L154" s="1">
        <v>0</v>
      </c>
      <c r="M154" s="1">
        <v>1</v>
      </c>
      <c r="N154" s="1">
        <v>1</v>
      </c>
      <c r="O154">
        <v>12</v>
      </c>
      <c r="P154" s="1">
        <v>12</v>
      </c>
      <c r="Q154" s="9" t="s">
        <v>319</v>
      </c>
      <c r="R154" s="9" t="s">
        <v>320</v>
      </c>
      <c r="S154" s="9" t="s">
        <v>362</v>
      </c>
      <c r="T154" t="s">
        <v>171</v>
      </c>
      <c r="U154" s="11">
        <v>0</v>
      </c>
      <c r="V154" s="11">
        <v>0</v>
      </c>
      <c r="W154" s="11">
        <v>0</v>
      </c>
      <c r="X154" s="11">
        <v>0</v>
      </c>
      <c r="Y154" s="11">
        <v>0.5</v>
      </c>
      <c r="Z154">
        <v>19.666666666666668</v>
      </c>
      <c r="AA154">
        <v>14</v>
      </c>
      <c r="AB154">
        <v>50.5</v>
      </c>
      <c r="AC154">
        <v>50</v>
      </c>
      <c r="AD154">
        <v>46</v>
      </c>
      <c r="AE154">
        <v>1.5</v>
      </c>
      <c r="AF154">
        <v>0</v>
      </c>
      <c r="AG154" s="11"/>
      <c r="AH154" s="11"/>
      <c r="AI154" s="11"/>
      <c r="AJ154" s="11"/>
      <c r="AK154" s="11"/>
      <c r="AS154" s="1"/>
      <c r="AT154" s="1"/>
      <c r="AU154" s="1"/>
      <c r="AV154" s="1"/>
      <c r="AW154" s="1"/>
      <c r="AX154" s="1"/>
      <c r="AY154" s="1"/>
      <c r="AZ154" s="1"/>
      <c r="BA154" s="1"/>
      <c r="BB154" s="1"/>
      <c r="BC154" s="1"/>
      <c r="BD154" s="1"/>
    </row>
    <row r="155" spans="1:57" x14ac:dyDescent="0.25">
      <c r="A155" s="1">
        <v>273</v>
      </c>
      <c r="B155" s="1">
        <v>54</v>
      </c>
      <c r="C155" s="1">
        <v>74</v>
      </c>
      <c r="D155" t="s">
        <v>88</v>
      </c>
      <c r="E155">
        <v>13</v>
      </c>
      <c r="F155" s="1" t="s">
        <v>20</v>
      </c>
      <c r="H155">
        <v>26.121300000000002</v>
      </c>
      <c r="I155">
        <v>91.977900000000005</v>
      </c>
      <c r="J155" t="s">
        <v>89</v>
      </c>
      <c r="K155">
        <v>1988</v>
      </c>
      <c r="L155" s="1">
        <v>0</v>
      </c>
      <c r="M155" s="1">
        <v>0</v>
      </c>
      <c r="N155" s="1">
        <v>0</v>
      </c>
      <c r="O155">
        <v>8</v>
      </c>
      <c r="P155" s="1">
        <v>8</v>
      </c>
      <c r="Q155" s="9" t="s">
        <v>260</v>
      </c>
      <c r="R155" s="9" t="s">
        <v>308</v>
      </c>
      <c r="S155" s="9" t="s">
        <v>361</v>
      </c>
      <c r="T155" t="s">
        <v>171</v>
      </c>
      <c r="X155">
        <v>0</v>
      </c>
      <c r="Y155">
        <v>0</v>
      </c>
      <c r="Z155">
        <v>0.67</v>
      </c>
      <c r="AA155">
        <v>0</v>
      </c>
      <c r="AB155">
        <v>2</v>
      </c>
      <c r="AC155">
        <v>0.83</v>
      </c>
      <c r="AD155">
        <v>0.17</v>
      </c>
      <c r="AE155">
        <v>0</v>
      </c>
      <c r="AS155" s="1"/>
      <c r="AT155" s="1"/>
      <c r="AU155" s="1"/>
      <c r="AV155" s="1"/>
      <c r="AW155" s="1"/>
      <c r="AX155" s="1"/>
      <c r="AY155" s="1"/>
      <c r="AZ155" s="1"/>
      <c r="BA155" s="1"/>
      <c r="BB155" s="1"/>
      <c r="BC155" s="1"/>
      <c r="BD155" s="1"/>
    </row>
    <row r="156" spans="1:57" x14ac:dyDescent="0.25">
      <c r="A156" s="1">
        <v>383</v>
      </c>
      <c r="B156" s="1">
        <v>68</v>
      </c>
      <c r="C156" s="1">
        <v>91</v>
      </c>
      <c r="D156" t="s">
        <v>42</v>
      </c>
      <c r="E156">
        <v>14</v>
      </c>
      <c r="F156" s="1" t="s">
        <v>30</v>
      </c>
      <c r="G156">
        <v>48</v>
      </c>
      <c r="J156" t="s">
        <v>103</v>
      </c>
      <c r="K156" t="s">
        <v>142</v>
      </c>
      <c r="L156" s="1">
        <v>0</v>
      </c>
      <c r="M156" s="1">
        <v>1</v>
      </c>
      <c r="N156" s="1">
        <v>1</v>
      </c>
      <c r="O156">
        <v>12</v>
      </c>
      <c r="P156" s="1">
        <v>12</v>
      </c>
      <c r="Q156" s="9" t="s">
        <v>291</v>
      </c>
      <c r="R156" s="9" t="s">
        <v>331</v>
      </c>
      <c r="S156" s="9" t="s">
        <v>362</v>
      </c>
      <c r="T156" t="s">
        <v>171</v>
      </c>
      <c r="U156" s="12">
        <v>0</v>
      </c>
      <c r="V156" s="12">
        <v>0</v>
      </c>
      <c r="W156" s="2">
        <v>4.5814715871929996</v>
      </c>
      <c r="X156" s="2">
        <v>19.349354200650001</v>
      </c>
      <c r="Y156" s="2">
        <v>72.365776968719999</v>
      </c>
      <c r="Z156" s="2">
        <v>64.749363657139995</v>
      </c>
      <c r="AA156" s="2">
        <v>52.46873448545</v>
      </c>
      <c r="AB156" s="2">
        <v>42.051821556070003</v>
      </c>
      <c r="AC156" s="2">
        <v>12.04520201423</v>
      </c>
      <c r="AD156" s="2">
        <v>4.422878397441</v>
      </c>
      <c r="AE156" s="2">
        <v>3.3363672900069998</v>
      </c>
      <c r="AF156" s="2">
        <v>0</v>
      </c>
      <c r="AG156" s="11"/>
      <c r="AH156" s="11"/>
      <c r="AS156" s="1"/>
      <c r="AT156" s="1"/>
      <c r="AU156" s="1"/>
      <c r="AV156" s="1"/>
      <c r="AW156" s="1"/>
      <c r="AX156" s="1"/>
      <c r="AY156" s="1"/>
      <c r="AZ156" s="1"/>
      <c r="BA156" s="1"/>
      <c r="BB156" s="1"/>
      <c r="BC156" s="1"/>
      <c r="BD156" s="1"/>
    </row>
    <row r="157" spans="1:57" x14ac:dyDescent="0.25">
      <c r="A157">
        <v>12</v>
      </c>
      <c r="B157">
        <v>2</v>
      </c>
      <c r="C157">
        <v>3</v>
      </c>
      <c r="D157" t="s">
        <v>19</v>
      </c>
      <c r="E157">
        <v>2</v>
      </c>
      <c r="F157" s="1" t="s">
        <v>30</v>
      </c>
      <c r="G157">
        <v>54</v>
      </c>
      <c r="J157" t="s">
        <v>22</v>
      </c>
      <c r="K157" t="s">
        <v>114</v>
      </c>
      <c r="L157" s="1">
        <v>0</v>
      </c>
      <c r="M157" s="1">
        <v>1</v>
      </c>
      <c r="N157" s="1">
        <v>1</v>
      </c>
      <c r="O157">
        <v>20</v>
      </c>
      <c r="P157" s="1">
        <v>12</v>
      </c>
      <c r="Q157" s="9" t="s">
        <v>218</v>
      </c>
      <c r="R157" s="9" t="s">
        <v>219</v>
      </c>
      <c r="S157" s="10" t="s">
        <v>365</v>
      </c>
      <c r="T157" t="s">
        <v>187</v>
      </c>
      <c r="U157">
        <v>0</v>
      </c>
      <c r="V157">
        <v>2.2149999999999999</v>
      </c>
      <c r="W157">
        <v>0</v>
      </c>
      <c r="X157">
        <v>4.58</v>
      </c>
      <c r="Y157">
        <v>0</v>
      </c>
      <c r="Z157">
        <v>0.125</v>
      </c>
      <c r="AA157">
        <v>0</v>
      </c>
      <c r="AB157">
        <v>0.18</v>
      </c>
      <c r="AC157">
        <v>0.6</v>
      </c>
      <c r="AD157">
        <v>0.76500000000000001</v>
      </c>
      <c r="AE157">
        <v>0.17</v>
      </c>
      <c r="AF157">
        <v>0.125</v>
      </c>
      <c r="AS157" s="1"/>
      <c r="AT157" s="1"/>
      <c r="AU157" s="1"/>
      <c r="AV157" s="1"/>
      <c r="AW157" s="1"/>
      <c r="AX157" s="1"/>
      <c r="AY157" s="1"/>
      <c r="AZ157" s="1"/>
      <c r="BA157" s="1"/>
      <c r="BB157" s="1"/>
      <c r="BC157" s="1"/>
      <c r="BD157" s="1"/>
    </row>
    <row r="158" spans="1:57" x14ac:dyDescent="0.25">
      <c r="A158" s="1">
        <v>44</v>
      </c>
      <c r="B158">
        <v>8</v>
      </c>
      <c r="C158">
        <v>9</v>
      </c>
      <c r="D158" t="s">
        <v>29</v>
      </c>
      <c r="E158">
        <v>3</v>
      </c>
      <c r="F158" s="1" t="s">
        <v>20</v>
      </c>
      <c r="H158">
        <v>23.134399999999999</v>
      </c>
      <c r="I158">
        <v>80.193100000000001</v>
      </c>
      <c r="J158" t="s">
        <v>32</v>
      </c>
      <c r="K158" t="s">
        <v>155</v>
      </c>
      <c r="L158">
        <v>1</v>
      </c>
      <c r="M158">
        <v>0</v>
      </c>
      <c r="N158">
        <v>1</v>
      </c>
      <c r="O158">
        <v>24</v>
      </c>
      <c r="P158" s="1">
        <v>24</v>
      </c>
      <c r="Q158" s="9" t="s">
        <v>224</v>
      </c>
      <c r="R158" s="9" t="s">
        <v>220</v>
      </c>
      <c r="S158" s="9" t="s">
        <v>361</v>
      </c>
      <c r="T158" t="s">
        <v>187</v>
      </c>
      <c r="U158">
        <v>0.75</v>
      </c>
      <c r="V158">
        <v>0.75</v>
      </c>
      <c r="W158">
        <v>0.67</v>
      </c>
      <c r="X158">
        <v>0.42</v>
      </c>
      <c r="Y158">
        <v>0.33</v>
      </c>
      <c r="Z158">
        <v>0.33</v>
      </c>
      <c r="AA158">
        <v>1</v>
      </c>
      <c r="AB158">
        <v>0.83</v>
      </c>
      <c r="AC158">
        <v>0</v>
      </c>
      <c r="AD158">
        <v>0.67</v>
      </c>
      <c r="AE158">
        <v>1.67</v>
      </c>
      <c r="AF158">
        <v>1.6</v>
      </c>
      <c r="AG158">
        <v>0</v>
      </c>
      <c r="AH158">
        <v>0</v>
      </c>
      <c r="AI158">
        <v>1</v>
      </c>
      <c r="AJ158">
        <v>1</v>
      </c>
      <c r="AK158">
        <v>0</v>
      </c>
      <c r="AL158">
        <v>0</v>
      </c>
      <c r="AM158">
        <v>0</v>
      </c>
      <c r="AN158">
        <v>0.5</v>
      </c>
      <c r="AO158">
        <v>0.25</v>
      </c>
      <c r="AP158">
        <v>1.52</v>
      </c>
      <c r="AQ158">
        <v>0.66</v>
      </c>
      <c r="AR158">
        <v>2.67</v>
      </c>
    </row>
    <row r="159" spans="1:57" x14ac:dyDescent="0.25">
      <c r="A159">
        <v>49</v>
      </c>
      <c r="B159">
        <v>9</v>
      </c>
      <c r="C159">
        <v>10</v>
      </c>
      <c r="D159" t="s">
        <v>33</v>
      </c>
      <c r="E159">
        <v>4</v>
      </c>
      <c r="F159" s="1" t="s">
        <v>30</v>
      </c>
      <c r="G159">
        <v>20</v>
      </c>
      <c r="J159" t="s">
        <v>36</v>
      </c>
      <c r="K159" t="s">
        <v>155</v>
      </c>
      <c r="L159">
        <v>0</v>
      </c>
      <c r="M159">
        <v>1</v>
      </c>
      <c r="N159">
        <v>1</v>
      </c>
      <c r="O159">
        <v>12</v>
      </c>
      <c r="P159" s="1">
        <v>12</v>
      </c>
      <c r="Q159" s="9" t="s">
        <v>228</v>
      </c>
      <c r="R159" s="9" t="s">
        <v>226</v>
      </c>
      <c r="S159" s="9" t="s">
        <v>362</v>
      </c>
      <c r="T159" t="s">
        <v>187</v>
      </c>
      <c r="U159" s="11">
        <v>2.5000000000000001E-2</v>
      </c>
      <c r="V159" s="11">
        <v>0</v>
      </c>
      <c r="W159" s="11">
        <v>0</v>
      </c>
      <c r="X159" s="11">
        <v>0</v>
      </c>
      <c r="Y159" s="11">
        <v>0</v>
      </c>
      <c r="Z159" s="11">
        <v>0</v>
      </c>
      <c r="AA159">
        <v>0</v>
      </c>
      <c r="AB159">
        <v>0.03</v>
      </c>
      <c r="AC159">
        <v>0</v>
      </c>
      <c r="AD159">
        <v>0</v>
      </c>
      <c r="AE159">
        <v>0</v>
      </c>
      <c r="AF159">
        <v>2.5000000000000001E-2</v>
      </c>
      <c r="AG159" s="11"/>
      <c r="AH159" s="11"/>
      <c r="AI159" s="11"/>
      <c r="AJ159" s="11"/>
      <c r="AK159" s="11"/>
      <c r="AL159" s="11"/>
    </row>
    <row r="160" spans="1:57" x14ac:dyDescent="0.25">
      <c r="A160" s="1">
        <v>50</v>
      </c>
      <c r="B160">
        <v>10</v>
      </c>
      <c r="C160">
        <v>11</v>
      </c>
      <c r="D160" t="s">
        <v>29</v>
      </c>
      <c r="E160">
        <v>5</v>
      </c>
      <c r="F160" s="1" t="s">
        <v>30</v>
      </c>
      <c r="G160">
        <v>21</v>
      </c>
      <c r="J160" t="s">
        <v>37</v>
      </c>
      <c r="K160" t="s">
        <v>155</v>
      </c>
      <c r="L160">
        <v>0</v>
      </c>
      <c r="M160">
        <v>1</v>
      </c>
      <c r="N160">
        <v>1</v>
      </c>
      <c r="O160">
        <v>12</v>
      </c>
      <c r="P160" s="1">
        <v>12</v>
      </c>
      <c r="Q160" s="9" t="s">
        <v>322</v>
      </c>
      <c r="R160" s="9" t="s">
        <v>230</v>
      </c>
      <c r="S160" s="9" t="s">
        <v>362</v>
      </c>
      <c r="T160" t="s">
        <v>187</v>
      </c>
      <c r="U160" s="11">
        <v>0</v>
      </c>
      <c r="V160" s="11">
        <v>0</v>
      </c>
      <c r="W160" s="11">
        <v>1.2</v>
      </c>
      <c r="X160" s="11">
        <v>1</v>
      </c>
      <c r="Y160" s="11">
        <v>0</v>
      </c>
      <c r="Z160" s="11">
        <v>0</v>
      </c>
      <c r="AA160" s="11">
        <v>0.5</v>
      </c>
      <c r="AB160">
        <v>1</v>
      </c>
      <c r="AC160">
        <v>0</v>
      </c>
      <c r="AD160">
        <v>0.75</v>
      </c>
      <c r="AE160">
        <v>0.75</v>
      </c>
      <c r="AF160">
        <v>1.25</v>
      </c>
      <c r="AG160" s="11"/>
      <c r="AH160" s="11"/>
      <c r="AI160" s="11"/>
      <c r="AJ160" s="11"/>
      <c r="AK160" s="11"/>
      <c r="AL160" s="11"/>
      <c r="AM160" s="11"/>
    </row>
    <row r="161" spans="1:69" x14ac:dyDescent="0.25">
      <c r="A161" s="1">
        <v>59</v>
      </c>
      <c r="B161">
        <v>11</v>
      </c>
      <c r="C161">
        <v>12</v>
      </c>
      <c r="D161" t="s">
        <v>38</v>
      </c>
      <c r="E161">
        <v>6</v>
      </c>
      <c r="F161" s="1" t="s">
        <v>30</v>
      </c>
      <c r="G161">
        <v>39</v>
      </c>
      <c r="J161" t="s">
        <v>39</v>
      </c>
      <c r="K161" t="s">
        <v>121</v>
      </c>
      <c r="L161">
        <v>1</v>
      </c>
      <c r="M161">
        <v>0</v>
      </c>
      <c r="N161">
        <v>1</v>
      </c>
      <c r="O161">
        <v>12</v>
      </c>
      <c r="P161" s="1">
        <v>12</v>
      </c>
      <c r="Q161" s="9" t="s">
        <v>245</v>
      </c>
      <c r="R161" s="9" t="s">
        <v>246</v>
      </c>
      <c r="S161" s="9" t="s">
        <v>361</v>
      </c>
      <c r="T161" t="s">
        <v>187</v>
      </c>
      <c r="U161">
        <v>13.159800000000001</v>
      </c>
      <c r="V161">
        <v>12.1701</v>
      </c>
      <c r="W161">
        <v>7.9179000000000004</v>
      </c>
      <c r="X161">
        <v>5.0220000000000002</v>
      </c>
      <c r="Y161">
        <v>1.7229000000000001</v>
      </c>
      <c r="Z161">
        <v>0.58650000000000002</v>
      </c>
      <c r="AA161">
        <v>2.7858999999999998</v>
      </c>
      <c r="AB161">
        <v>4.7653999999999996</v>
      </c>
      <c r="AC161">
        <v>7.8079000000000001</v>
      </c>
      <c r="AD161">
        <v>13.123200000000001</v>
      </c>
      <c r="AE161">
        <v>14.0762</v>
      </c>
      <c r="AF161">
        <v>17.1921</v>
      </c>
    </row>
    <row r="162" spans="1:69" x14ac:dyDescent="0.25">
      <c r="A162" s="1">
        <v>60</v>
      </c>
      <c r="B162" s="1">
        <v>12</v>
      </c>
      <c r="C162" s="1">
        <v>13</v>
      </c>
      <c r="D162" t="s">
        <v>40</v>
      </c>
      <c r="E162">
        <v>7</v>
      </c>
      <c r="F162" s="1" t="s">
        <v>30</v>
      </c>
      <c r="G162">
        <v>40</v>
      </c>
      <c r="J162" t="s">
        <v>41</v>
      </c>
      <c r="K162" t="s">
        <v>188</v>
      </c>
      <c r="L162">
        <v>1</v>
      </c>
      <c r="M162">
        <v>0</v>
      </c>
      <c r="N162">
        <v>1</v>
      </c>
      <c r="O162">
        <v>12</v>
      </c>
      <c r="P162" s="1">
        <v>12</v>
      </c>
      <c r="Q162" s="9" t="s">
        <v>245</v>
      </c>
      <c r="R162" s="9" t="s">
        <v>246</v>
      </c>
      <c r="S162" s="9" t="s">
        <v>361</v>
      </c>
      <c r="T162" t="s">
        <v>187</v>
      </c>
      <c r="U162">
        <v>0.1</v>
      </c>
      <c r="V162">
        <v>0.1</v>
      </c>
      <c r="W162">
        <v>0</v>
      </c>
      <c r="X162">
        <v>0.02</v>
      </c>
      <c r="Y162">
        <v>0.1</v>
      </c>
      <c r="Z162">
        <v>0.08</v>
      </c>
      <c r="AA162">
        <v>0.2</v>
      </c>
      <c r="AB162">
        <v>0.4</v>
      </c>
      <c r="AC162">
        <v>0.2</v>
      </c>
      <c r="AD162">
        <v>0</v>
      </c>
      <c r="AE162">
        <v>0</v>
      </c>
      <c r="AF162">
        <v>7.0000000000000007E-2</v>
      </c>
    </row>
    <row r="163" spans="1:69" s="1" customFormat="1" x14ac:dyDescent="0.25">
      <c r="A163" s="1">
        <v>61</v>
      </c>
      <c r="B163" s="1">
        <v>13</v>
      </c>
      <c r="C163" s="1">
        <v>14</v>
      </c>
      <c r="D163" s="1" t="s">
        <v>42</v>
      </c>
      <c r="E163" s="1">
        <v>8</v>
      </c>
      <c r="F163" s="1" t="s">
        <v>30</v>
      </c>
      <c r="G163" s="1">
        <v>18</v>
      </c>
      <c r="J163" s="1" t="s">
        <v>43</v>
      </c>
      <c r="K163" s="1" t="s">
        <v>156</v>
      </c>
      <c r="L163" s="1">
        <v>0</v>
      </c>
      <c r="M163" s="1">
        <v>1</v>
      </c>
      <c r="N163" s="1">
        <v>1</v>
      </c>
      <c r="O163" s="1">
        <v>19</v>
      </c>
      <c r="P163" s="1">
        <v>12</v>
      </c>
      <c r="Q163" s="10" t="s">
        <v>222</v>
      </c>
      <c r="R163" s="10" t="s">
        <v>241</v>
      </c>
      <c r="S163" s="10" t="s">
        <v>365</v>
      </c>
      <c r="T163" s="1" t="s">
        <v>187</v>
      </c>
      <c r="U163" s="1">
        <v>0.1</v>
      </c>
      <c r="V163" s="1">
        <v>0.05</v>
      </c>
      <c r="W163" s="1">
        <v>0.05</v>
      </c>
      <c r="X163" s="1">
        <v>0.05</v>
      </c>
      <c r="Y163" s="1">
        <v>2.5000000000000001E-2</v>
      </c>
      <c r="Z163" s="1">
        <v>7.4999999999999997E-2</v>
      </c>
      <c r="AA163" s="1">
        <v>3.7499999999999999E-2</v>
      </c>
      <c r="AB163" s="1">
        <v>0.13750000000000001</v>
      </c>
      <c r="AC163" s="1">
        <v>0.1</v>
      </c>
      <c r="AD163" s="1">
        <v>0.25</v>
      </c>
      <c r="AE163" s="1">
        <v>0.28749999999999998</v>
      </c>
      <c r="AF163" s="1">
        <v>0.125</v>
      </c>
    </row>
    <row r="164" spans="1:69" x14ac:dyDescent="0.25">
      <c r="A164" s="1">
        <v>97</v>
      </c>
      <c r="B164">
        <v>20</v>
      </c>
      <c r="C164">
        <v>27</v>
      </c>
      <c r="D164" t="s">
        <v>54</v>
      </c>
      <c r="E164">
        <v>9</v>
      </c>
      <c r="F164" s="1" t="s">
        <v>20</v>
      </c>
      <c r="H164">
        <v>25.684000000000001</v>
      </c>
      <c r="I164">
        <v>93.927999999999997</v>
      </c>
      <c r="J164" t="s">
        <v>55</v>
      </c>
      <c r="K164" t="s">
        <v>172</v>
      </c>
      <c r="L164">
        <v>1</v>
      </c>
      <c r="M164">
        <v>0</v>
      </c>
      <c r="N164">
        <v>1</v>
      </c>
      <c r="O164">
        <v>12</v>
      </c>
      <c r="P164" s="1">
        <v>12</v>
      </c>
      <c r="Q164" s="9" t="s">
        <v>244</v>
      </c>
      <c r="R164" s="9" t="s">
        <v>246</v>
      </c>
      <c r="S164" s="9" t="s">
        <v>361</v>
      </c>
      <c r="T164" t="s">
        <v>187</v>
      </c>
      <c r="U164" s="2">
        <v>2.8</v>
      </c>
      <c r="V164" s="2">
        <v>2.6</v>
      </c>
      <c r="W164" s="2">
        <v>2.4</v>
      </c>
      <c r="X164" s="2">
        <v>1.2</v>
      </c>
      <c r="Y164" s="2">
        <v>0.6</v>
      </c>
      <c r="Z164" s="2">
        <v>0.3</v>
      </c>
      <c r="AA164" s="2">
        <v>0.2</v>
      </c>
      <c r="AB164" s="2">
        <v>0.2</v>
      </c>
      <c r="AC164" s="2">
        <v>0.3</v>
      </c>
      <c r="AD164" s="2">
        <v>0.6</v>
      </c>
      <c r="AE164" s="2">
        <v>1.4</v>
      </c>
      <c r="AF164" s="2">
        <v>2.2000000000000002</v>
      </c>
    </row>
    <row r="165" spans="1:69" x14ac:dyDescent="0.25">
      <c r="A165" s="1">
        <v>107</v>
      </c>
      <c r="B165">
        <v>23</v>
      </c>
      <c r="C165">
        <v>32</v>
      </c>
      <c r="D165" t="s">
        <v>74</v>
      </c>
      <c r="E165">
        <v>10</v>
      </c>
      <c r="F165" s="1" t="s">
        <v>30</v>
      </c>
      <c r="G165">
        <v>3</v>
      </c>
      <c r="J165" t="s">
        <v>164</v>
      </c>
      <c r="K165" t="s">
        <v>173</v>
      </c>
      <c r="L165">
        <v>1</v>
      </c>
      <c r="M165">
        <v>0</v>
      </c>
      <c r="N165">
        <v>1</v>
      </c>
      <c r="O165">
        <v>12</v>
      </c>
      <c r="P165" s="1">
        <v>12</v>
      </c>
      <c r="Q165" s="9" t="s">
        <v>244</v>
      </c>
      <c r="R165" s="9" t="s">
        <v>246</v>
      </c>
      <c r="S165" s="9" t="s">
        <v>361</v>
      </c>
      <c r="T165" t="s">
        <v>187</v>
      </c>
      <c r="U165">
        <v>0.2</v>
      </c>
      <c r="V165">
        <v>0</v>
      </c>
      <c r="W165">
        <v>0</v>
      </c>
      <c r="X165">
        <v>0.03</v>
      </c>
      <c r="Y165" s="2">
        <v>0</v>
      </c>
      <c r="Z165" s="2">
        <v>0</v>
      </c>
      <c r="AA165" s="2">
        <v>0</v>
      </c>
      <c r="AB165" s="2">
        <v>0</v>
      </c>
      <c r="AC165" s="2">
        <v>0</v>
      </c>
      <c r="AD165" s="2">
        <v>0</v>
      </c>
      <c r="AE165" s="2">
        <v>0</v>
      </c>
      <c r="AF165" s="2">
        <v>0</v>
      </c>
    </row>
    <row r="166" spans="1:69" x14ac:dyDescent="0.25">
      <c r="A166" s="1">
        <v>107</v>
      </c>
      <c r="B166">
        <v>23</v>
      </c>
      <c r="C166">
        <v>32</v>
      </c>
      <c r="D166" t="s">
        <v>74</v>
      </c>
      <c r="E166">
        <v>11</v>
      </c>
      <c r="F166" s="1" t="s">
        <v>30</v>
      </c>
      <c r="G166">
        <v>3</v>
      </c>
      <c r="J166" t="s">
        <v>165</v>
      </c>
      <c r="K166" t="s">
        <v>173</v>
      </c>
      <c r="L166">
        <v>1</v>
      </c>
      <c r="M166">
        <v>0</v>
      </c>
      <c r="N166">
        <v>1</v>
      </c>
      <c r="O166">
        <v>12</v>
      </c>
      <c r="P166" s="1">
        <v>12</v>
      </c>
      <c r="Q166" s="9" t="s">
        <v>244</v>
      </c>
      <c r="R166" s="9" t="s">
        <v>246</v>
      </c>
      <c r="S166" s="9" t="s">
        <v>361</v>
      </c>
      <c r="T166" t="s">
        <v>187</v>
      </c>
      <c r="U166">
        <v>4.4000000000000004</v>
      </c>
      <c r="V166">
        <v>4</v>
      </c>
      <c r="W166">
        <v>2.2999999999999998</v>
      </c>
      <c r="X166">
        <v>1.1000000000000001</v>
      </c>
      <c r="Y166" s="2">
        <v>1.3</v>
      </c>
      <c r="Z166" s="2">
        <v>1.4</v>
      </c>
      <c r="AA166" s="2">
        <v>0.3</v>
      </c>
      <c r="AB166" s="2">
        <v>0.2</v>
      </c>
      <c r="AC166" s="2">
        <v>0</v>
      </c>
      <c r="AD166" s="2">
        <v>0</v>
      </c>
      <c r="AE166" s="2">
        <v>4.0999999999999996</v>
      </c>
      <c r="AF166" s="2">
        <v>3.1</v>
      </c>
    </row>
    <row r="167" spans="1:69" x14ac:dyDescent="0.25">
      <c r="A167" s="1">
        <v>112</v>
      </c>
      <c r="B167" s="1">
        <v>25</v>
      </c>
      <c r="C167" s="1">
        <v>34</v>
      </c>
      <c r="D167" t="s">
        <v>42</v>
      </c>
      <c r="E167">
        <v>12</v>
      </c>
      <c r="F167" s="1" t="s">
        <v>20</v>
      </c>
      <c r="H167" s="4">
        <v>18.417899999999999</v>
      </c>
      <c r="I167" s="1">
        <v>81.9696</v>
      </c>
      <c r="J167" t="s">
        <v>59</v>
      </c>
      <c r="K167" t="s">
        <v>127</v>
      </c>
      <c r="L167">
        <v>0</v>
      </c>
      <c r="M167">
        <v>1</v>
      </c>
      <c r="N167">
        <v>1</v>
      </c>
      <c r="O167">
        <v>24</v>
      </c>
      <c r="P167" s="1">
        <v>24</v>
      </c>
      <c r="Q167" s="9" t="s">
        <v>231</v>
      </c>
      <c r="R167" s="9" t="s">
        <v>227</v>
      </c>
      <c r="S167" s="9" t="s">
        <v>363</v>
      </c>
      <c r="T167" t="s">
        <v>187</v>
      </c>
      <c r="U167" s="11">
        <v>1.7068889864951142</v>
      </c>
      <c r="V167" s="11">
        <v>0.28736822654082261</v>
      </c>
      <c r="W167" s="11">
        <v>0.80164475416770498</v>
      </c>
      <c r="X167" s="11">
        <v>0</v>
      </c>
      <c r="Y167" s="11">
        <v>0</v>
      </c>
      <c r="Z167" s="11">
        <v>0</v>
      </c>
      <c r="AA167">
        <v>0.51437074069204813</v>
      </c>
      <c r="AB167">
        <v>0.42575286425690773</v>
      </c>
      <c r="AC167">
        <v>0.42675124065285908</v>
      </c>
      <c r="AD167">
        <v>0.28736822654082261</v>
      </c>
      <c r="AE167">
        <v>1.4890472332417648</v>
      </c>
      <c r="AF167">
        <v>1.2732260727514277</v>
      </c>
      <c r="AG167">
        <v>1.5077852672842851</v>
      </c>
      <c r="AH167">
        <v>1.6190194709608976</v>
      </c>
      <c r="AI167">
        <v>2.1670482415159733</v>
      </c>
      <c r="AJ167">
        <v>0.26985154507985909</v>
      </c>
      <c r="AK167">
        <v>0.3099644507332473</v>
      </c>
      <c r="AL167">
        <v>0.28736822654082261</v>
      </c>
      <c r="AM167">
        <v>0.68455258440103606</v>
      </c>
      <c r="AN167">
        <v>0.19112709794672944</v>
      </c>
      <c r="AO167">
        <v>3.2626882250321625</v>
      </c>
      <c r="AP167">
        <v>3.7322463253894647</v>
      </c>
      <c r="AQ167">
        <v>1.3205401921063222</v>
      </c>
      <c r="AR167">
        <v>1.2248733663532474</v>
      </c>
      <c r="AS167" s="11"/>
      <c r="AT167" s="11"/>
      <c r="AU167" s="11"/>
      <c r="AV167" s="11"/>
      <c r="AW167" s="11"/>
      <c r="AX167" s="11"/>
    </row>
    <row r="168" spans="1:69" x14ac:dyDescent="0.25">
      <c r="A168" s="1">
        <v>124</v>
      </c>
      <c r="B168" s="1">
        <v>28</v>
      </c>
      <c r="C168" s="1">
        <v>37</v>
      </c>
      <c r="D168" t="s">
        <v>64</v>
      </c>
      <c r="E168">
        <v>13</v>
      </c>
      <c r="F168" s="1" t="s">
        <v>20</v>
      </c>
      <c r="H168">
        <v>18.770900000000001</v>
      </c>
      <c r="I168">
        <v>82.837900000000005</v>
      </c>
      <c r="J168" t="s">
        <v>65</v>
      </c>
      <c r="K168" t="s">
        <v>129</v>
      </c>
      <c r="L168">
        <v>0</v>
      </c>
      <c r="M168">
        <v>1</v>
      </c>
      <c r="N168">
        <v>1</v>
      </c>
      <c r="O168">
        <v>17</v>
      </c>
      <c r="P168" s="1">
        <v>12</v>
      </c>
      <c r="Q168" s="9" t="s">
        <v>220</v>
      </c>
      <c r="R168" s="9" t="s">
        <v>239</v>
      </c>
      <c r="S168" s="10" t="s">
        <v>365</v>
      </c>
      <c r="T168" t="s">
        <v>187</v>
      </c>
      <c r="U168">
        <v>2.1</v>
      </c>
      <c r="V168">
        <v>2.75</v>
      </c>
      <c r="W168">
        <v>2.85</v>
      </c>
      <c r="X168">
        <v>8.5</v>
      </c>
      <c r="Y168">
        <v>2.5</v>
      </c>
      <c r="Z168">
        <v>5.5</v>
      </c>
      <c r="AA168">
        <v>7</v>
      </c>
      <c r="AB168">
        <v>3</v>
      </c>
      <c r="AC168">
        <v>11.5</v>
      </c>
      <c r="AD168">
        <v>8</v>
      </c>
      <c r="AE168">
        <v>9</v>
      </c>
      <c r="AF168">
        <v>6</v>
      </c>
    </row>
    <row r="169" spans="1:69" x14ac:dyDescent="0.25">
      <c r="A169" s="1">
        <v>124</v>
      </c>
      <c r="B169" s="1">
        <v>28</v>
      </c>
      <c r="C169" s="1">
        <v>39</v>
      </c>
      <c r="D169" t="s">
        <v>64</v>
      </c>
      <c r="E169">
        <v>14</v>
      </c>
      <c r="F169" s="1" t="s">
        <v>20</v>
      </c>
      <c r="H169" s="5">
        <v>18.486499999999999</v>
      </c>
      <c r="I169">
        <v>82.296300000000002</v>
      </c>
      <c r="J169" t="s">
        <v>65</v>
      </c>
      <c r="K169" t="s">
        <v>129</v>
      </c>
      <c r="L169">
        <v>0</v>
      </c>
      <c r="M169">
        <v>1</v>
      </c>
      <c r="N169">
        <v>1</v>
      </c>
      <c r="O169">
        <v>17</v>
      </c>
      <c r="P169" s="1">
        <v>12</v>
      </c>
      <c r="Q169" s="9" t="s">
        <v>220</v>
      </c>
      <c r="R169" s="9" t="s">
        <v>239</v>
      </c>
      <c r="S169" s="10" t="s">
        <v>365</v>
      </c>
      <c r="T169" t="s">
        <v>187</v>
      </c>
      <c r="U169">
        <v>21</v>
      </c>
      <c r="V169">
        <v>2.5</v>
      </c>
      <c r="W169">
        <v>8</v>
      </c>
      <c r="X169">
        <v>5.5</v>
      </c>
      <c r="Y169">
        <v>6</v>
      </c>
      <c r="Z169">
        <v>1</v>
      </c>
      <c r="AA169">
        <v>9</v>
      </c>
      <c r="AB169">
        <v>11</v>
      </c>
      <c r="AC169">
        <v>3</v>
      </c>
      <c r="AD169">
        <v>27</v>
      </c>
      <c r="AE169">
        <v>28</v>
      </c>
      <c r="AF169">
        <v>30</v>
      </c>
    </row>
    <row r="170" spans="1:69" x14ac:dyDescent="0.25">
      <c r="A170" s="1">
        <v>126</v>
      </c>
      <c r="B170" s="1">
        <v>29</v>
      </c>
      <c r="C170" s="1">
        <v>40</v>
      </c>
      <c r="D170" t="s">
        <v>64</v>
      </c>
      <c r="E170">
        <v>15</v>
      </c>
      <c r="F170" s="1" t="s">
        <v>30</v>
      </c>
      <c r="G170">
        <v>38</v>
      </c>
      <c r="J170" t="s">
        <v>176</v>
      </c>
      <c r="K170" t="s">
        <v>129</v>
      </c>
      <c r="L170">
        <v>0</v>
      </c>
      <c r="M170">
        <v>1</v>
      </c>
      <c r="N170">
        <v>1</v>
      </c>
      <c r="O170">
        <v>26</v>
      </c>
      <c r="P170" s="1">
        <v>12</v>
      </c>
      <c r="Q170" s="9" t="s">
        <v>260</v>
      </c>
      <c r="R170" s="9" t="s">
        <v>239</v>
      </c>
      <c r="S170" s="10" t="s">
        <v>367</v>
      </c>
      <c r="T170" t="s">
        <v>187</v>
      </c>
      <c r="U170" s="1">
        <v>5.8019499999999997</v>
      </c>
      <c r="V170" s="1">
        <v>6.6228999999999996</v>
      </c>
      <c r="W170" s="1">
        <v>1.67</v>
      </c>
      <c r="X170" s="1">
        <v>0.69259999999999999</v>
      </c>
      <c r="Y170" s="1">
        <v>0.98436666666666672</v>
      </c>
      <c r="Z170" s="1">
        <v>1.8986000000000001</v>
      </c>
      <c r="AA170" s="1">
        <v>0.97404999999999997</v>
      </c>
      <c r="AB170" s="1">
        <v>7.8666</v>
      </c>
      <c r="AC170" s="1">
        <v>10.314699999999998</v>
      </c>
      <c r="AD170" s="1">
        <v>9.8864000000000001</v>
      </c>
      <c r="AE170" s="1">
        <v>25.489550000000001</v>
      </c>
      <c r="AF170" s="1">
        <v>16.766749999999998</v>
      </c>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spans="1:69" x14ac:dyDescent="0.25">
      <c r="A171" s="1">
        <v>126</v>
      </c>
      <c r="B171" s="1">
        <v>29</v>
      </c>
      <c r="C171" s="1">
        <v>40</v>
      </c>
      <c r="D171" t="s">
        <v>64</v>
      </c>
      <c r="E171">
        <v>16</v>
      </c>
      <c r="F171" s="1" t="s">
        <v>30</v>
      </c>
      <c r="G171">
        <v>38</v>
      </c>
      <c r="J171" t="s">
        <v>177</v>
      </c>
      <c r="K171" t="s">
        <v>129</v>
      </c>
      <c r="L171">
        <v>0</v>
      </c>
      <c r="M171">
        <v>1</v>
      </c>
      <c r="N171">
        <v>1</v>
      </c>
      <c r="O171">
        <v>26</v>
      </c>
      <c r="P171" s="1">
        <v>12</v>
      </c>
      <c r="Q171" s="9" t="s">
        <v>260</v>
      </c>
      <c r="R171" s="9" t="s">
        <v>239</v>
      </c>
      <c r="S171" s="10" t="s">
        <v>367</v>
      </c>
      <c r="T171" t="s">
        <v>187</v>
      </c>
      <c r="U171">
        <v>0.44455</v>
      </c>
      <c r="V171">
        <v>0.5515000000000001</v>
      </c>
      <c r="W171">
        <v>0.36585000000000001</v>
      </c>
      <c r="X171">
        <v>0.1709333333333333</v>
      </c>
      <c r="Y171">
        <v>1.8031999999999997</v>
      </c>
      <c r="Z171">
        <v>9.3200000000000005E-2</v>
      </c>
      <c r="AA171">
        <v>0.16039999999999999</v>
      </c>
      <c r="AB171">
        <v>0.50534999999999997</v>
      </c>
      <c r="AC171">
        <v>0.65189999999999992</v>
      </c>
      <c r="AD171">
        <v>1.13605</v>
      </c>
      <c r="AE171">
        <v>2.2744499999999999</v>
      </c>
      <c r="AF171">
        <v>1.98465</v>
      </c>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spans="1:69" x14ac:dyDescent="0.25">
      <c r="A172" s="1">
        <v>126</v>
      </c>
      <c r="B172" s="1">
        <v>29</v>
      </c>
      <c r="C172" s="1">
        <v>40</v>
      </c>
      <c r="D172" t="s">
        <v>64</v>
      </c>
      <c r="E172">
        <v>17</v>
      </c>
      <c r="F172" s="1" t="s">
        <v>30</v>
      </c>
      <c r="G172">
        <v>38</v>
      </c>
      <c r="J172" t="s">
        <v>178</v>
      </c>
      <c r="K172" t="s">
        <v>129</v>
      </c>
      <c r="L172">
        <v>0</v>
      </c>
      <c r="M172">
        <v>1</v>
      </c>
      <c r="N172">
        <v>1</v>
      </c>
      <c r="O172">
        <v>22</v>
      </c>
      <c r="P172" s="1">
        <v>12</v>
      </c>
      <c r="Q172" s="9" t="s">
        <v>260</v>
      </c>
      <c r="R172" s="9" t="s">
        <v>248</v>
      </c>
      <c r="S172" s="10" t="s">
        <v>365</v>
      </c>
      <c r="T172" t="s">
        <v>187</v>
      </c>
      <c r="U172">
        <v>0.5423325</v>
      </c>
      <c r="V172">
        <v>0.52810500000000005</v>
      </c>
      <c r="W172">
        <v>2.7435000000000001E-2</v>
      </c>
      <c r="X172">
        <v>0.11205749999999999</v>
      </c>
      <c r="Y172">
        <v>7.0942499999999992E-2</v>
      </c>
      <c r="Z172">
        <v>3.2902500000000001E-2</v>
      </c>
      <c r="AA172">
        <v>0.17998499999999998</v>
      </c>
      <c r="AB172">
        <v>1.7474999999999997E-2</v>
      </c>
      <c r="AC172">
        <v>0.36882000000000004</v>
      </c>
      <c r="AD172">
        <v>1.7064525000000001</v>
      </c>
      <c r="AE172">
        <v>3.6822299999999997</v>
      </c>
      <c r="AF172">
        <v>1.4611799999999999</v>
      </c>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spans="1:69" x14ac:dyDescent="0.25">
      <c r="A173" s="1">
        <v>126</v>
      </c>
      <c r="B173" s="1">
        <v>29</v>
      </c>
      <c r="C173" s="1">
        <v>40</v>
      </c>
      <c r="D173" t="s">
        <v>64</v>
      </c>
      <c r="E173">
        <v>18</v>
      </c>
      <c r="F173" s="1" t="s">
        <v>30</v>
      </c>
      <c r="G173">
        <v>38</v>
      </c>
      <c r="J173" t="s">
        <v>179</v>
      </c>
      <c r="K173" t="s">
        <v>129</v>
      </c>
      <c r="L173">
        <v>0</v>
      </c>
      <c r="M173">
        <v>1</v>
      </c>
      <c r="N173">
        <v>1</v>
      </c>
      <c r="O173">
        <v>22</v>
      </c>
      <c r="P173" s="1">
        <v>12</v>
      </c>
      <c r="Q173" s="9" t="s">
        <v>260</v>
      </c>
      <c r="R173" s="9" t="s">
        <v>248</v>
      </c>
      <c r="S173" s="10" t="s">
        <v>365</v>
      </c>
      <c r="T173" t="s">
        <v>187</v>
      </c>
      <c r="U173">
        <v>6.0412499999999994E-2</v>
      </c>
      <c r="V173">
        <v>0.36220499999999994</v>
      </c>
      <c r="W173">
        <v>0.37843499999999997</v>
      </c>
      <c r="X173">
        <v>0.30992249999999999</v>
      </c>
      <c r="Y173">
        <v>0.25602000000000003</v>
      </c>
      <c r="Z173">
        <v>6.7972500000000005E-2</v>
      </c>
      <c r="AA173">
        <v>8.7412500000000004E-2</v>
      </c>
      <c r="AB173">
        <v>0.12914999999999999</v>
      </c>
      <c r="AC173">
        <v>0.45504749999999994</v>
      </c>
      <c r="AD173">
        <v>1.202115</v>
      </c>
      <c r="AE173">
        <v>2.6161875000000001</v>
      </c>
      <c r="AF173">
        <v>1.5282374999999999</v>
      </c>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spans="1:69" x14ac:dyDescent="0.25">
      <c r="A174" s="1">
        <v>140</v>
      </c>
      <c r="B174" s="1">
        <v>31</v>
      </c>
      <c r="C174" s="1">
        <v>42</v>
      </c>
      <c r="D174" t="s">
        <v>67</v>
      </c>
      <c r="E174">
        <v>19</v>
      </c>
      <c r="F174" s="1" t="s">
        <v>20</v>
      </c>
      <c r="H174">
        <v>29.127500000000001</v>
      </c>
      <c r="I174">
        <v>79.539900000000003</v>
      </c>
      <c r="J174" t="s">
        <v>68</v>
      </c>
      <c r="K174" t="s">
        <v>210</v>
      </c>
      <c r="L174">
        <v>1</v>
      </c>
      <c r="M174">
        <v>0</v>
      </c>
      <c r="N174">
        <v>1</v>
      </c>
      <c r="O174">
        <v>12</v>
      </c>
      <c r="P174">
        <v>12</v>
      </c>
      <c r="Q174" s="9" t="s">
        <v>245</v>
      </c>
      <c r="R174" s="9" t="s">
        <v>246</v>
      </c>
      <c r="S174" s="9" t="s">
        <v>361</v>
      </c>
      <c r="T174" t="s">
        <v>187</v>
      </c>
      <c r="U174" s="2">
        <v>0.1</v>
      </c>
      <c r="V174" s="2">
        <v>0.1</v>
      </c>
      <c r="W174" s="2">
        <v>1</v>
      </c>
      <c r="X174" s="3">
        <v>0.4</v>
      </c>
      <c r="Y174" s="3">
        <v>0.3</v>
      </c>
      <c r="Z174" s="3">
        <v>0.05</v>
      </c>
      <c r="AA174" s="3">
        <v>0</v>
      </c>
      <c r="AB174" s="3">
        <v>0.05</v>
      </c>
      <c r="AC174" s="3">
        <v>0.4</v>
      </c>
      <c r="AD174" s="3">
        <v>1.7</v>
      </c>
      <c r="AE174" s="3">
        <v>2.2999999999999998</v>
      </c>
      <c r="AF174" s="3">
        <v>1</v>
      </c>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spans="1:69" x14ac:dyDescent="0.25">
      <c r="A175" s="1">
        <v>140</v>
      </c>
      <c r="B175" s="1">
        <v>31</v>
      </c>
      <c r="C175" s="1">
        <v>43</v>
      </c>
      <c r="D175" t="s">
        <v>67</v>
      </c>
      <c r="E175">
        <v>19.5</v>
      </c>
      <c r="F175" s="1" t="s">
        <v>30</v>
      </c>
      <c r="G175">
        <v>37</v>
      </c>
      <c r="J175" t="s">
        <v>68</v>
      </c>
      <c r="K175" t="s">
        <v>210</v>
      </c>
      <c r="L175">
        <v>1</v>
      </c>
      <c r="M175">
        <v>0</v>
      </c>
      <c r="N175">
        <v>1</v>
      </c>
      <c r="O175">
        <v>12</v>
      </c>
      <c r="P175">
        <v>12</v>
      </c>
      <c r="Q175" s="9" t="s">
        <v>245</v>
      </c>
      <c r="R175" s="9" t="s">
        <v>246</v>
      </c>
      <c r="S175" s="9" t="s">
        <v>361</v>
      </c>
      <c r="T175" t="s">
        <v>187</v>
      </c>
      <c r="U175" s="2">
        <v>1.8</v>
      </c>
      <c r="V175" s="2">
        <v>4.8</v>
      </c>
      <c r="W175" s="2">
        <v>9.6999999999999993</v>
      </c>
      <c r="X175" s="3">
        <v>5</v>
      </c>
      <c r="Y175" s="3">
        <v>0.6</v>
      </c>
      <c r="Z175" s="3">
        <v>0.3</v>
      </c>
      <c r="AA175" s="3">
        <v>0.3</v>
      </c>
      <c r="AB175" s="3">
        <v>0.4</v>
      </c>
      <c r="AC175" s="3">
        <v>2.2999999999999998</v>
      </c>
      <c r="AD175" s="3">
        <v>10.7</v>
      </c>
      <c r="AE175" s="3">
        <v>5.6</v>
      </c>
      <c r="AF175" s="3">
        <v>2.5</v>
      </c>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spans="1:69" x14ac:dyDescent="0.25">
      <c r="A176" s="1">
        <v>143</v>
      </c>
      <c r="B176" s="1">
        <v>33</v>
      </c>
      <c r="C176" s="1">
        <v>46</v>
      </c>
      <c r="D176" t="s">
        <v>69</v>
      </c>
      <c r="E176">
        <v>20</v>
      </c>
      <c r="F176" s="1" t="s">
        <v>20</v>
      </c>
      <c r="H176">
        <v>26.835799999999999</v>
      </c>
      <c r="I176">
        <v>88.341899999999995</v>
      </c>
      <c r="J176" s="1" t="s">
        <v>32</v>
      </c>
      <c r="K176" t="s">
        <v>157</v>
      </c>
      <c r="L176">
        <v>0</v>
      </c>
      <c r="M176">
        <v>1</v>
      </c>
      <c r="N176">
        <v>1</v>
      </c>
      <c r="O176">
        <v>12</v>
      </c>
      <c r="P176">
        <v>12</v>
      </c>
      <c r="Q176" s="9" t="s">
        <v>258</v>
      </c>
      <c r="R176" s="9" t="s">
        <v>253</v>
      </c>
      <c r="S176" s="9" t="s">
        <v>362</v>
      </c>
      <c r="T176" t="s">
        <v>187</v>
      </c>
      <c r="U176" s="11">
        <v>1</v>
      </c>
      <c r="V176" s="11">
        <v>0</v>
      </c>
      <c r="W176" s="11">
        <v>0</v>
      </c>
      <c r="X176" s="3">
        <v>0</v>
      </c>
      <c r="Y176" s="3">
        <v>0</v>
      </c>
      <c r="Z176" s="3">
        <v>0</v>
      </c>
      <c r="AA176" s="3">
        <v>0</v>
      </c>
      <c r="AB176" s="3">
        <v>0</v>
      </c>
      <c r="AC176" s="3">
        <v>0</v>
      </c>
      <c r="AD176" s="3">
        <v>0</v>
      </c>
      <c r="AE176" s="3">
        <v>0</v>
      </c>
      <c r="AF176" s="3">
        <v>0</v>
      </c>
      <c r="AG176" s="11"/>
      <c r="AH176" s="11"/>
      <c r="AI176" s="1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spans="1:69" x14ac:dyDescent="0.25">
      <c r="A177" s="1">
        <v>153</v>
      </c>
      <c r="B177" s="1">
        <v>34</v>
      </c>
      <c r="C177" s="1">
        <v>47</v>
      </c>
      <c r="D177" t="s">
        <v>29</v>
      </c>
      <c r="E177">
        <v>21</v>
      </c>
      <c r="F177" s="1" t="s">
        <v>20</v>
      </c>
      <c r="H177">
        <v>22.827000000000002</v>
      </c>
      <c r="I177">
        <v>80.123000000000005</v>
      </c>
      <c r="J177" t="s">
        <v>71</v>
      </c>
      <c r="K177">
        <v>1990</v>
      </c>
      <c r="L177">
        <v>1</v>
      </c>
      <c r="M177">
        <v>0</v>
      </c>
      <c r="N177">
        <v>1</v>
      </c>
      <c r="O177">
        <v>12</v>
      </c>
      <c r="P177">
        <v>12</v>
      </c>
      <c r="Q177" s="9" t="s">
        <v>248</v>
      </c>
      <c r="R177" s="9" t="s">
        <v>249</v>
      </c>
      <c r="S177" s="9" t="s">
        <v>361</v>
      </c>
      <c r="T177" t="s">
        <v>187</v>
      </c>
      <c r="U177">
        <v>0.5</v>
      </c>
      <c r="V177">
        <v>0</v>
      </c>
      <c r="W177">
        <v>0</v>
      </c>
      <c r="X177">
        <v>0</v>
      </c>
      <c r="Y177">
        <v>0</v>
      </c>
      <c r="Z177">
        <v>0</v>
      </c>
      <c r="AA177">
        <v>0</v>
      </c>
      <c r="AB177">
        <v>0</v>
      </c>
      <c r="AC177">
        <v>1.5</v>
      </c>
      <c r="AD177">
        <v>2</v>
      </c>
      <c r="AE177">
        <v>2</v>
      </c>
      <c r="AF177">
        <v>2</v>
      </c>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spans="1:69" x14ac:dyDescent="0.25">
      <c r="A178" s="1">
        <v>153</v>
      </c>
      <c r="B178" s="1">
        <v>34</v>
      </c>
      <c r="C178" s="1">
        <v>48</v>
      </c>
      <c r="D178" t="s">
        <v>29</v>
      </c>
      <c r="E178">
        <v>22</v>
      </c>
      <c r="F178" s="1" t="s">
        <v>20</v>
      </c>
      <c r="H178">
        <v>22.954999999999998</v>
      </c>
      <c r="I178">
        <v>80.174000000000007</v>
      </c>
      <c r="J178" t="s">
        <v>71</v>
      </c>
      <c r="K178">
        <v>1990</v>
      </c>
      <c r="L178">
        <v>1</v>
      </c>
      <c r="M178">
        <v>0</v>
      </c>
      <c r="N178">
        <v>1</v>
      </c>
      <c r="O178">
        <v>12</v>
      </c>
      <c r="P178">
        <v>12</v>
      </c>
      <c r="Q178" s="9" t="s">
        <v>248</v>
      </c>
      <c r="R178" s="9" t="s">
        <v>249</v>
      </c>
      <c r="S178" s="9" t="s">
        <v>361</v>
      </c>
      <c r="T178" t="s">
        <v>187</v>
      </c>
      <c r="U178">
        <v>1.4</v>
      </c>
      <c r="V178">
        <v>1</v>
      </c>
      <c r="W178">
        <v>0.8</v>
      </c>
      <c r="X178">
        <v>0</v>
      </c>
      <c r="Y178">
        <v>0</v>
      </c>
      <c r="Z178">
        <v>0</v>
      </c>
      <c r="AA178">
        <v>0.8</v>
      </c>
      <c r="AB178">
        <v>0.5</v>
      </c>
      <c r="AC178">
        <v>0.5</v>
      </c>
      <c r="AD178">
        <v>3.5</v>
      </c>
      <c r="AE178">
        <v>2.5</v>
      </c>
      <c r="AF178">
        <v>1</v>
      </c>
    </row>
    <row r="179" spans="1:69" x14ac:dyDescent="0.25">
      <c r="A179" s="1">
        <v>156</v>
      </c>
      <c r="B179" s="1">
        <v>35</v>
      </c>
      <c r="C179" s="1">
        <v>49</v>
      </c>
      <c r="D179" t="s">
        <v>72</v>
      </c>
      <c r="E179">
        <v>23</v>
      </c>
      <c r="F179" s="1" t="s">
        <v>20</v>
      </c>
      <c r="H179" s="5">
        <v>18.486499999999999</v>
      </c>
      <c r="I179">
        <v>82.296300000000002</v>
      </c>
      <c r="J179" t="s">
        <v>73</v>
      </c>
      <c r="K179">
        <v>1991</v>
      </c>
      <c r="L179">
        <v>0</v>
      </c>
      <c r="M179">
        <v>0</v>
      </c>
      <c r="N179">
        <v>0</v>
      </c>
      <c r="O179">
        <v>6</v>
      </c>
      <c r="P179">
        <v>6</v>
      </c>
      <c r="Q179" s="9" t="s">
        <v>232</v>
      </c>
      <c r="R179" s="9" t="s">
        <v>247</v>
      </c>
      <c r="S179" s="9" t="s">
        <v>361</v>
      </c>
      <c r="T179" t="s">
        <v>187</v>
      </c>
      <c r="AA179">
        <v>8.9200000000000002E-2</v>
      </c>
      <c r="AB179">
        <v>1.3479000000000001</v>
      </c>
      <c r="AC179">
        <v>1.4219999999999999</v>
      </c>
      <c r="AD179">
        <v>5.8114999999999997</v>
      </c>
      <c r="AE179">
        <v>7.7380000000000004</v>
      </c>
      <c r="AF179">
        <v>5.8010999999999999</v>
      </c>
    </row>
    <row r="180" spans="1:69" x14ac:dyDescent="0.25">
      <c r="A180" s="1">
        <v>159</v>
      </c>
      <c r="B180" s="1">
        <v>36</v>
      </c>
      <c r="C180" s="1">
        <v>50</v>
      </c>
      <c r="D180" t="s">
        <v>74</v>
      </c>
      <c r="E180">
        <v>24</v>
      </c>
      <c r="F180" s="1" t="s">
        <v>30</v>
      </c>
      <c r="G180">
        <v>4</v>
      </c>
      <c r="J180" t="s">
        <v>75</v>
      </c>
      <c r="K180" t="s">
        <v>123</v>
      </c>
      <c r="L180">
        <v>0</v>
      </c>
      <c r="M180">
        <v>1</v>
      </c>
      <c r="N180">
        <v>1</v>
      </c>
      <c r="O180">
        <v>9</v>
      </c>
      <c r="P180">
        <v>9</v>
      </c>
      <c r="Q180" s="9" t="s">
        <v>262</v>
      </c>
      <c r="R180" s="9" t="s">
        <v>259</v>
      </c>
      <c r="S180" s="9" t="s">
        <v>362</v>
      </c>
      <c r="T180" t="s">
        <v>187</v>
      </c>
      <c r="U180" s="11">
        <v>0.28000000000000003</v>
      </c>
      <c r="V180" s="11">
        <v>0.38</v>
      </c>
      <c r="W180" s="11">
        <v>0.91</v>
      </c>
      <c r="X180" s="11">
        <v>0.35</v>
      </c>
      <c r="Y180" s="11"/>
      <c r="Z180" s="11"/>
      <c r="AA180" s="11"/>
      <c r="AB180">
        <v>0.02</v>
      </c>
      <c r="AC180">
        <v>0.01</v>
      </c>
      <c r="AD180">
        <v>0</v>
      </c>
      <c r="AE180">
        <v>0.03</v>
      </c>
      <c r="AF180">
        <v>0.05</v>
      </c>
      <c r="AG180" s="11"/>
      <c r="AH180" s="11"/>
      <c r="AI180" s="11"/>
      <c r="AJ180" s="11"/>
    </row>
    <row r="181" spans="1:69" x14ac:dyDescent="0.25">
      <c r="A181" s="1">
        <v>175</v>
      </c>
      <c r="B181" s="1">
        <v>39</v>
      </c>
      <c r="C181" s="1">
        <v>53</v>
      </c>
      <c r="D181" t="s">
        <v>77</v>
      </c>
      <c r="E181">
        <v>25</v>
      </c>
      <c r="F181" s="1" t="s">
        <v>20</v>
      </c>
      <c r="H181">
        <v>25.181999999999999</v>
      </c>
      <c r="I181">
        <v>81.614999999999995</v>
      </c>
      <c r="J181" t="s">
        <v>45</v>
      </c>
      <c r="K181" t="s">
        <v>130</v>
      </c>
      <c r="L181">
        <v>0</v>
      </c>
      <c r="M181">
        <v>1</v>
      </c>
      <c r="N181">
        <v>1</v>
      </c>
      <c r="O181">
        <v>12</v>
      </c>
      <c r="P181">
        <v>12</v>
      </c>
      <c r="Q181" s="9" t="s">
        <v>232</v>
      </c>
      <c r="R181" s="9" t="s">
        <v>227</v>
      </c>
      <c r="S181" s="9" t="s">
        <v>362</v>
      </c>
      <c r="T181" t="s">
        <v>187</v>
      </c>
      <c r="U181" s="12">
        <v>0.1</v>
      </c>
      <c r="V181" s="12">
        <v>0.1</v>
      </c>
      <c r="W181" s="12">
        <v>0</v>
      </c>
      <c r="X181" s="12">
        <v>0.1</v>
      </c>
      <c r="Y181" s="12">
        <v>0</v>
      </c>
      <c r="Z181" s="12">
        <v>0</v>
      </c>
      <c r="AA181" s="2">
        <v>0</v>
      </c>
      <c r="AB181" s="2">
        <v>0</v>
      </c>
      <c r="AC181" s="2">
        <v>0</v>
      </c>
      <c r="AD181" s="2">
        <v>0.1</v>
      </c>
      <c r="AE181" s="2">
        <v>0</v>
      </c>
      <c r="AF181" s="2">
        <v>0</v>
      </c>
      <c r="AG181" s="11"/>
      <c r="AH181" s="11"/>
      <c r="AI181" s="11"/>
      <c r="AJ181" s="11"/>
      <c r="AK181" s="11"/>
      <c r="AL181" s="11"/>
    </row>
    <row r="182" spans="1:69" x14ac:dyDescent="0.25">
      <c r="A182" s="1">
        <v>175</v>
      </c>
      <c r="B182" s="1">
        <v>39</v>
      </c>
      <c r="C182" s="1">
        <v>53</v>
      </c>
      <c r="D182" t="s">
        <v>77</v>
      </c>
      <c r="E182">
        <v>26</v>
      </c>
      <c r="F182" s="1" t="s">
        <v>20</v>
      </c>
      <c r="H182">
        <v>25.181999999999999</v>
      </c>
      <c r="I182">
        <v>81.614999999999995</v>
      </c>
      <c r="J182" t="s">
        <v>44</v>
      </c>
      <c r="K182" t="s">
        <v>130</v>
      </c>
      <c r="L182">
        <v>0</v>
      </c>
      <c r="M182">
        <v>1</v>
      </c>
      <c r="N182">
        <v>1</v>
      </c>
      <c r="O182">
        <v>12</v>
      </c>
      <c r="P182">
        <v>12</v>
      </c>
      <c r="Q182" s="9" t="s">
        <v>232</v>
      </c>
      <c r="R182" s="9" t="s">
        <v>227</v>
      </c>
      <c r="S182" s="9" t="s">
        <v>362</v>
      </c>
      <c r="T182" t="s">
        <v>187</v>
      </c>
      <c r="U182" s="12">
        <v>0.6</v>
      </c>
      <c r="V182" s="12">
        <v>2</v>
      </c>
      <c r="W182" s="12">
        <v>0.4</v>
      </c>
      <c r="X182" s="12">
        <v>0.2</v>
      </c>
      <c r="Y182" s="12">
        <v>0</v>
      </c>
      <c r="Z182" s="12">
        <v>0</v>
      </c>
      <c r="AA182" s="2">
        <v>0</v>
      </c>
      <c r="AB182" s="2">
        <v>0</v>
      </c>
      <c r="AC182" s="2">
        <v>0</v>
      </c>
      <c r="AD182" s="2">
        <v>0</v>
      </c>
      <c r="AE182" s="2">
        <v>0</v>
      </c>
      <c r="AF182" s="2">
        <v>0.2</v>
      </c>
      <c r="AG182" s="11"/>
      <c r="AH182" s="11"/>
      <c r="AI182" s="11"/>
      <c r="AJ182" s="11"/>
      <c r="AK182" s="11"/>
      <c r="AL182" s="11"/>
    </row>
    <row r="183" spans="1:69" x14ac:dyDescent="0.25">
      <c r="A183" s="1">
        <v>195</v>
      </c>
      <c r="B183" s="1">
        <v>41</v>
      </c>
      <c r="C183" s="1">
        <v>55</v>
      </c>
      <c r="D183" t="s">
        <v>67</v>
      </c>
      <c r="E183">
        <v>27</v>
      </c>
      <c r="F183" s="1" t="s">
        <v>20</v>
      </c>
      <c r="H183">
        <v>29.137899999999998</v>
      </c>
      <c r="I183" s="1">
        <v>79.658100000000005</v>
      </c>
      <c r="J183" t="s">
        <v>32</v>
      </c>
      <c r="K183" t="s">
        <v>131</v>
      </c>
      <c r="L183">
        <v>0</v>
      </c>
      <c r="M183">
        <v>1</v>
      </c>
      <c r="N183">
        <v>1</v>
      </c>
      <c r="O183">
        <v>24</v>
      </c>
      <c r="P183">
        <v>24</v>
      </c>
      <c r="Q183" s="9" t="s">
        <v>265</v>
      </c>
      <c r="R183" s="9" t="s">
        <v>253</v>
      </c>
      <c r="S183" s="9" t="s">
        <v>363</v>
      </c>
      <c r="T183" t="s">
        <v>187</v>
      </c>
      <c r="U183" s="11">
        <v>5.34</v>
      </c>
      <c r="V183" s="11">
        <v>6.3494000000000002</v>
      </c>
      <c r="W183" s="11">
        <v>10.848699999999999</v>
      </c>
      <c r="X183">
        <v>45.885899999999999</v>
      </c>
      <c r="Y183">
        <v>3.7964000000000002</v>
      </c>
      <c r="Z183">
        <v>9.4657</v>
      </c>
      <c r="AA183">
        <v>2.8978000000000002</v>
      </c>
      <c r="AB183">
        <v>8.5570000000000004</v>
      </c>
      <c r="AC183">
        <v>30.5459</v>
      </c>
      <c r="AD183">
        <v>50.767299999999999</v>
      </c>
      <c r="AE183">
        <v>44.214500000000001</v>
      </c>
      <c r="AF183">
        <v>28.3218</v>
      </c>
      <c r="AG183">
        <v>14.774100000000001</v>
      </c>
      <c r="AH183">
        <v>12.871</v>
      </c>
      <c r="AI183">
        <v>12.143000000000001</v>
      </c>
      <c r="AJ183">
        <v>5.5701000000000001</v>
      </c>
      <c r="AK183">
        <v>0.74960000000000004</v>
      </c>
      <c r="AL183">
        <v>3.5165000000000002</v>
      </c>
      <c r="AM183">
        <v>0</v>
      </c>
      <c r="AN183">
        <v>1.4479</v>
      </c>
      <c r="AO183">
        <v>5.9573</v>
      </c>
      <c r="AP183">
        <v>15.703900000000001</v>
      </c>
      <c r="AQ183">
        <v>7.3936000000000002</v>
      </c>
      <c r="AR183">
        <v>17.135300000000001</v>
      </c>
      <c r="AS183" s="11"/>
      <c r="AT183" s="11"/>
      <c r="AU183" s="11"/>
    </row>
    <row r="184" spans="1:69" x14ac:dyDescent="0.25">
      <c r="A184" s="1">
        <v>195</v>
      </c>
      <c r="B184" s="1">
        <v>41</v>
      </c>
      <c r="C184" s="1">
        <v>56</v>
      </c>
      <c r="D184" t="s">
        <v>67</v>
      </c>
      <c r="E184">
        <v>28</v>
      </c>
      <c r="F184" s="1" t="s">
        <v>30</v>
      </c>
      <c r="G184">
        <v>8</v>
      </c>
      <c r="J184" t="s">
        <v>32</v>
      </c>
      <c r="K184" t="s">
        <v>131</v>
      </c>
      <c r="L184">
        <v>0</v>
      </c>
      <c r="M184">
        <v>1</v>
      </c>
      <c r="N184">
        <v>1</v>
      </c>
      <c r="O184">
        <v>23</v>
      </c>
      <c r="P184">
        <v>23</v>
      </c>
      <c r="Q184" s="9" t="s">
        <v>265</v>
      </c>
      <c r="R184" s="9" t="s">
        <v>253</v>
      </c>
      <c r="S184" s="9" t="s">
        <v>363</v>
      </c>
      <c r="T184" t="s">
        <v>187</v>
      </c>
      <c r="U184" s="11">
        <v>196.4179</v>
      </c>
      <c r="V184" s="11">
        <v>238.04349999999999</v>
      </c>
      <c r="W184" s="11">
        <v>202.584</v>
      </c>
      <c r="X184">
        <v>242.90960000000001</v>
      </c>
      <c r="Y184">
        <v>13.170199999999999</v>
      </c>
      <c r="Z184">
        <v>0</v>
      </c>
      <c r="AA184">
        <v>0</v>
      </c>
      <c r="AB184" s="11"/>
      <c r="AC184">
        <v>25.516400000000001</v>
      </c>
      <c r="AD184">
        <v>67.183199999999999</v>
      </c>
      <c r="AE184">
        <v>94.841999999999999</v>
      </c>
      <c r="AF184">
        <v>108.4242</v>
      </c>
      <c r="AG184">
        <v>159.46170000000001</v>
      </c>
      <c r="AH184">
        <v>184.76750000000001</v>
      </c>
      <c r="AI184">
        <v>144.58850000000001</v>
      </c>
      <c r="AJ184">
        <v>207.32210000000001</v>
      </c>
      <c r="AK184">
        <v>10.359500000000001</v>
      </c>
      <c r="AL184">
        <v>0</v>
      </c>
      <c r="AM184">
        <v>0</v>
      </c>
      <c r="AN184">
        <v>0</v>
      </c>
      <c r="AO184">
        <v>0</v>
      </c>
      <c r="AP184">
        <v>0</v>
      </c>
      <c r="AQ184">
        <v>141.114</v>
      </c>
      <c r="AR184">
        <v>117.3096</v>
      </c>
      <c r="AS184" s="11"/>
      <c r="AT184" s="11"/>
      <c r="AU184" s="11"/>
    </row>
    <row r="185" spans="1:69" x14ac:dyDescent="0.25">
      <c r="A185" s="1">
        <v>210</v>
      </c>
      <c r="B185" s="1">
        <v>42</v>
      </c>
      <c r="C185" s="1">
        <v>57</v>
      </c>
      <c r="D185" t="s">
        <v>29</v>
      </c>
      <c r="E185">
        <v>29</v>
      </c>
      <c r="F185" s="1" t="s">
        <v>20</v>
      </c>
      <c r="H185" s="1">
        <v>22.467700000000001</v>
      </c>
      <c r="I185">
        <v>80.548699999999997</v>
      </c>
      <c r="J185" t="s">
        <v>78</v>
      </c>
      <c r="K185">
        <v>1993</v>
      </c>
      <c r="L185">
        <v>1</v>
      </c>
      <c r="M185">
        <v>0</v>
      </c>
      <c r="N185">
        <v>1</v>
      </c>
      <c r="O185">
        <v>12</v>
      </c>
      <c r="P185">
        <v>12</v>
      </c>
      <c r="Q185" s="9" t="s">
        <v>267</v>
      </c>
      <c r="R185" s="9" t="s">
        <v>256</v>
      </c>
      <c r="S185" s="9" t="s">
        <v>361</v>
      </c>
      <c r="T185" t="s">
        <v>187</v>
      </c>
      <c r="U185">
        <v>6.5</v>
      </c>
      <c r="V185">
        <v>2.1</v>
      </c>
      <c r="W185">
        <v>0.8</v>
      </c>
      <c r="X185">
        <v>0.5</v>
      </c>
      <c r="Y185">
        <v>0</v>
      </c>
      <c r="Z185">
        <v>0</v>
      </c>
      <c r="AA185">
        <v>0</v>
      </c>
      <c r="AB185">
        <v>3</v>
      </c>
      <c r="AC185">
        <v>1</v>
      </c>
      <c r="AD185">
        <v>8</v>
      </c>
      <c r="AE185">
        <v>2</v>
      </c>
      <c r="AF185">
        <v>34</v>
      </c>
    </row>
    <row r="186" spans="1:69" x14ac:dyDescent="0.25">
      <c r="A186" s="1">
        <v>221</v>
      </c>
      <c r="B186" s="1">
        <v>43</v>
      </c>
      <c r="C186" s="1">
        <v>58</v>
      </c>
      <c r="D186" t="s">
        <v>79</v>
      </c>
      <c r="E186">
        <v>30</v>
      </c>
      <c r="F186" s="1" t="s">
        <v>20</v>
      </c>
      <c r="H186">
        <v>22.132999999999999</v>
      </c>
      <c r="I186">
        <v>84.799000000000007</v>
      </c>
      <c r="J186" t="s">
        <v>32</v>
      </c>
      <c r="K186">
        <v>1992</v>
      </c>
      <c r="L186">
        <v>1</v>
      </c>
      <c r="M186">
        <v>0</v>
      </c>
      <c r="N186">
        <v>1</v>
      </c>
      <c r="O186">
        <v>12</v>
      </c>
      <c r="P186">
        <v>12</v>
      </c>
      <c r="Q186" s="9" t="s">
        <v>263</v>
      </c>
      <c r="R186" s="9" t="s">
        <v>268</v>
      </c>
      <c r="S186" s="9" t="s">
        <v>361</v>
      </c>
      <c r="T186" t="s">
        <v>187</v>
      </c>
      <c r="U186">
        <v>20</v>
      </c>
      <c r="V186">
        <v>10</v>
      </c>
      <c r="W186">
        <v>4</v>
      </c>
      <c r="X186">
        <v>0.5</v>
      </c>
      <c r="Y186">
        <v>0</v>
      </c>
      <c r="Z186">
        <v>0</v>
      </c>
      <c r="AA186">
        <v>2.5</v>
      </c>
      <c r="AB186">
        <v>0.5</v>
      </c>
      <c r="AC186">
        <v>1</v>
      </c>
      <c r="AD186">
        <v>19</v>
      </c>
      <c r="AE186">
        <v>36</v>
      </c>
      <c r="AF186">
        <v>9.5</v>
      </c>
    </row>
    <row r="187" spans="1:69" x14ac:dyDescent="0.25">
      <c r="A187" s="1">
        <v>262</v>
      </c>
      <c r="B187" s="1">
        <v>51</v>
      </c>
      <c r="C187" s="1">
        <v>71</v>
      </c>
      <c r="D187" t="s">
        <v>72</v>
      </c>
      <c r="E187">
        <v>31</v>
      </c>
      <c r="F187" s="1" t="s">
        <v>30</v>
      </c>
      <c r="G187" s="1">
        <v>46</v>
      </c>
      <c r="J187" t="s">
        <v>87</v>
      </c>
      <c r="K187" t="s">
        <v>132</v>
      </c>
      <c r="L187">
        <v>0</v>
      </c>
      <c r="M187">
        <v>1</v>
      </c>
      <c r="N187">
        <v>1</v>
      </c>
      <c r="O187">
        <v>24</v>
      </c>
      <c r="P187">
        <v>24</v>
      </c>
      <c r="Q187" s="9" t="s">
        <v>272</v>
      </c>
      <c r="R187" s="9" t="s">
        <v>269</v>
      </c>
      <c r="S187" s="9" t="s">
        <v>363</v>
      </c>
      <c r="T187" t="s">
        <v>187</v>
      </c>
      <c r="U187" s="11">
        <v>16.172799999999999</v>
      </c>
      <c r="V187" s="11">
        <v>13.8833</v>
      </c>
      <c r="W187" s="11">
        <v>8.5785</v>
      </c>
      <c r="X187" s="11">
        <v>1.5019</v>
      </c>
      <c r="Y187">
        <v>0.1852</v>
      </c>
      <c r="Z187">
        <v>2.24E-2</v>
      </c>
      <c r="AA187">
        <v>3.73E-2</v>
      </c>
      <c r="AB187">
        <v>1.1169</v>
      </c>
      <c r="AC187">
        <v>13.985099999999999</v>
      </c>
      <c r="AD187">
        <v>19.142900000000001</v>
      </c>
      <c r="AE187">
        <v>38.395000000000003</v>
      </c>
      <c r="AF187">
        <v>31.7605</v>
      </c>
      <c r="AG187">
        <v>20.782599999999999</v>
      </c>
      <c r="AH187">
        <v>8.2972000000000001</v>
      </c>
      <c r="AI187">
        <v>7.3361999999999998</v>
      </c>
      <c r="AJ187">
        <v>0.4365</v>
      </c>
      <c r="AK187">
        <v>0.2742</v>
      </c>
      <c r="AL187">
        <v>1.2646999999999999</v>
      </c>
      <c r="AM187">
        <v>2.7858999999999998</v>
      </c>
      <c r="AN187">
        <v>2.6234999999999999</v>
      </c>
      <c r="AO187">
        <v>13.099399999999999</v>
      </c>
      <c r="AP187">
        <v>22.511900000000001</v>
      </c>
      <c r="AQ187">
        <v>27.4908</v>
      </c>
      <c r="AR187">
        <v>18.728999999999999</v>
      </c>
      <c r="AS187" s="11"/>
      <c r="AT187" s="11"/>
      <c r="AU187" s="11"/>
      <c r="AV187" s="11"/>
    </row>
    <row r="188" spans="1:69" x14ac:dyDescent="0.25">
      <c r="A188" s="1">
        <v>270</v>
      </c>
      <c r="B188" s="1">
        <v>53</v>
      </c>
      <c r="C188" s="1">
        <v>73</v>
      </c>
      <c r="D188" t="s">
        <v>46</v>
      </c>
      <c r="E188">
        <v>32</v>
      </c>
      <c r="F188" s="1" t="s">
        <v>20</v>
      </c>
      <c r="H188" s="1">
        <v>22.166699999999999</v>
      </c>
      <c r="I188" s="1">
        <v>84.783299999999997</v>
      </c>
      <c r="J188" t="s">
        <v>48</v>
      </c>
      <c r="K188">
        <v>2000</v>
      </c>
      <c r="L188">
        <v>1</v>
      </c>
      <c r="M188">
        <v>0</v>
      </c>
      <c r="N188">
        <v>1</v>
      </c>
      <c r="O188">
        <v>12</v>
      </c>
      <c r="P188">
        <v>12</v>
      </c>
      <c r="Q188" s="9" t="s">
        <v>273</v>
      </c>
      <c r="R188" s="9" t="s">
        <v>274</v>
      </c>
      <c r="S188" s="9" t="s">
        <v>361</v>
      </c>
      <c r="T188" t="s">
        <v>187</v>
      </c>
      <c r="U188">
        <v>4.5457000000000001</v>
      </c>
      <c r="V188">
        <v>2.5724999999999998</v>
      </c>
      <c r="W188">
        <v>3.258</v>
      </c>
      <c r="X188">
        <v>1.6559999999999999</v>
      </c>
      <c r="Y188">
        <v>0.11600000000000001</v>
      </c>
      <c r="Z188">
        <v>0.30659999999999998</v>
      </c>
      <c r="AA188">
        <v>1.2388999999999999</v>
      </c>
      <c r="AB188">
        <v>1.5529999999999999</v>
      </c>
      <c r="AC188">
        <v>11.447800000000001</v>
      </c>
      <c r="AD188">
        <v>10.958299999999999</v>
      </c>
      <c r="AE188">
        <v>9.6037999999999997</v>
      </c>
      <c r="AF188">
        <v>2.2536</v>
      </c>
    </row>
    <row r="189" spans="1:69" x14ac:dyDescent="0.25">
      <c r="A189" s="1">
        <v>281</v>
      </c>
      <c r="B189" s="1">
        <v>55</v>
      </c>
      <c r="C189" s="1">
        <v>75</v>
      </c>
      <c r="D189" t="s">
        <v>90</v>
      </c>
      <c r="E189">
        <v>33</v>
      </c>
      <c r="F189" s="1" t="s">
        <v>30</v>
      </c>
      <c r="G189">
        <v>44</v>
      </c>
      <c r="J189" t="s">
        <v>91</v>
      </c>
      <c r="K189" t="s">
        <v>159</v>
      </c>
      <c r="L189">
        <v>0</v>
      </c>
      <c r="M189">
        <v>1</v>
      </c>
      <c r="N189">
        <v>1</v>
      </c>
      <c r="O189">
        <v>12</v>
      </c>
      <c r="P189">
        <v>12</v>
      </c>
      <c r="Q189" s="9" t="s">
        <v>276</v>
      </c>
      <c r="R189" s="9" t="s">
        <v>277</v>
      </c>
      <c r="S189" s="9" t="s">
        <v>362</v>
      </c>
      <c r="T189" t="s">
        <v>187</v>
      </c>
      <c r="U189" s="11">
        <v>4.9135999999999997</v>
      </c>
      <c r="V189" s="11">
        <v>0.66669999999999996</v>
      </c>
      <c r="W189" s="11">
        <v>0.37040000000000001</v>
      </c>
      <c r="X189" s="11">
        <v>7.4099999999999999E-2</v>
      </c>
      <c r="Y189" s="11">
        <v>0.81479999999999997</v>
      </c>
      <c r="Z189" s="11">
        <v>1.6295999999999999</v>
      </c>
      <c r="AA189" s="11">
        <v>0.79010000000000002</v>
      </c>
      <c r="AB189" s="11">
        <v>0.32100000000000001</v>
      </c>
      <c r="AC189" s="11">
        <v>2.1234999999999999</v>
      </c>
      <c r="AD189" s="11">
        <v>9.8271999999999995</v>
      </c>
      <c r="AE189">
        <v>14.2469</v>
      </c>
      <c r="AF189">
        <v>2.5926</v>
      </c>
      <c r="AG189" s="11"/>
      <c r="AH189" s="11"/>
      <c r="AI189" s="11"/>
      <c r="AJ189" s="11"/>
      <c r="AK189" s="11"/>
      <c r="AL189" s="11"/>
      <c r="AM189" s="11"/>
      <c r="AN189" s="11"/>
      <c r="AO189" s="11"/>
      <c r="AP189" s="11"/>
    </row>
    <row r="190" spans="1:69" x14ac:dyDescent="0.25">
      <c r="A190" s="1">
        <v>281</v>
      </c>
      <c r="B190" s="1">
        <v>55</v>
      </c>
      <c r="C190" s="1">
        <v>75</v>
      </c>
      <c r="D190" t="s">
        <v>90</v>
      </c>
      <c r="E190">
        <v>34</v>
      </c>
      <c r="F190" s="1" t="s">
        <v>30</v>
      </c>
      <c r="G190">
        <v>44</v>
      </c>
      <c r="J190" t="s">
        <v>24</v>
      </c>
      <c r="K190" t="s">
        <v>159</v>
      </c>
      <c r="L190">
        <v>0</v>
      </c>
      <c r="M190">
        <v>1</v>
      </c>
      <c r="N190">
        <v>1</v>
      </c>
      <c r="O190">
        <v>12</v>
      </c>
      <c r="P190">
        <v>12</v>
      </c>
      <c r="Q190" s="9" t="s">
        <v>276</v>
      </c>
      <c r="R190" s="9" t="s">
        <v>277</v>
      </c>
      <c r="S190" s="9" t="s">
        <v>362</v>
      </c>
      <c r="T190" t="s">
        <v>187</v>
      </c>
      <c r="U190" s="11">
        <v>2.4691000000000001</v>
      </c>
      <c r="V190" s="11">
        <v>0.74070000000000003</v>
      </c>
      <c r="W190" s="11">
        <v>0.79010000000000002</v>
      </c>
      <c r="X190" s="11">
        <v>0.19750000000000001</v>
      </c>
      <c r="Y190" s="11">
        <v>0</v>
      </c>
      <c r="Z190" s="11">
        <v>0.32100000000000001</v>
      </c>
      <c r="AA190" s="11">
        <v>4.9299999999999997E-2</v>
      </c>
      <c r="AB190" s="11">
        <v>0</v>
      </c>
      <c r="AC190" s="11">
        <v>0.27160000000000001</v>
      </c>
      <c r="AD190" s="11">
        <v>3.2345999999999999</v>
      </c>
      <c r="AE190">
        <v>1.3332999999999999</v>
      </c>
      <c r="AF190">
        <v>5.3579999999999997</v>
      </c>
      <c r="AG190" s="11"/>
      <c r="AH190" s="11"/>
      <c r="AI190" s="11"/>
      <c r="AJ190" s="11"/>
      <c r="AK190" s="11"/>
      <c r="AL190" s="11"/>
      <c r="AM190" s="11"/>
      <c r="AN190" s="11"/>
      <c r="AO190" s="11"/>
      <c r="AP190" s="11"/>
    </row>
    <row r="191" spans="1:69" x14ac:dyDescent="0.25">
      <c r="A191" s="1">
        <v>281</v>
      </c>
      <c r="B191" s="1">
        <v>55</v>
      </c>
      <c r="C191" s="1">
        <v>75</v>
      </c>
      <c r="D191" t="s">
        <v>90</v>
      </c>
      <c r="E191">
        <v>34.5</v>
      </c>
      <c r="F191" t="s">
        <v>30</v>
      </c>
      <c r="G191">
        <v>44</v>
      </c>
      <c r="J191" t="s">
        <v>22</v>
      </c>
      <c r="K191" t="s">
        <v>159</v>
      </c>
      <c r="L191">
        <v>0</v>
      </c>
      <c r="M191">
        <v>1</v>
      </c>
      <c r="N191">
        <v>1</v>
      </c>
      <c r="O191">
        <v>12</v>
      </c>
      <c r="P191">
        <v>12</v>
      </c>
      <c r="Q191" s="9" t="s">
        <v>276</v>
      </c>
      <c r="R191" s="9" t="s">
        <v>277</v>
      </c>
      <c r="S191" s="9" t="s">
        <v>362</v>
      </c>
      <c r="T191" t="s">
        <v>187</v>
      </c>
      <c r="U191">
        <v>5.9303999999999997</v>
      </c>
      <c r="V191">
        <v>5.8808999999999996</v>
      </c>
      <c r="W191">
        <v>4.9379999999999997</v>
      </c>
      <c r="X191">
        <v>1.9106000000000001</v>
      </c>
      <c r="Y191">
        <v>0.91810000000000003</v>
      </c>
      <c r="Z191">
        <v>0</v>
      </c>
      <c r="AA191">
        <v>1.9355</v>
      </c>
      <c r="AB191">
        <v>0.99260000000000004</v>
      </c>
      <c r="AC191">
        <v>0.89329999999999998</v>
      </c>
      <c r="AD191">
        <v>1.9106000000000001</v>
      </c>
      <c r="AE191">
        <v>11.885899999999999</v>
      </c>
      <c r="AF191">
        <v>6.8486000000000002</v>
      </c>
    </row>
    <row r="192" spans="1:69" x14ac:dyDescent="0.25">
      <c r="A192" s="1">
        <v>281</v>
      </c>
      <c r="B192" s="1">
        <v>55</v>
      </c>
      <c r="C192" s="1">
        <v>75</v>
      </c>
      <c r="D192" t="s">
        <v>90</v>
      </c>
      <c r="E192">
        <v>34.5</v>
      </c>
      <c r="F192" t="s">
        <v>30</v>
      </c>
      <c r="G192">
        <v>44</v>
      </c>
      <c r="J192" t="s">
        <v>376</v>
      </c>
      <c r="K192" t="s">
        <v>159</v>
      </c>
      <c r="L192">
        <v>0</v>
      </c>
      <c r="M192">
        <v>1</v>
      </c>
      <c r="N192">
        <v>1</v>
      </c>
      <c r="O192">
        <v>12</v>
      </c>
      <c r="P192">
        <v>12</v>
      </c>
      <c r="Q192" s="9" t="s">
        <v>276</v>
      </c>
      <c r="R192" s="9" t="s">
        <v>277</v>
      </c>
      <c r="S192" s="9" t="s">
        <v>362</v>
      </c>
      <c r="T192" t="s">
        <v>187</v>
      </c>
      <c r="U192">
        <v>2.8536000000000001</v>
      </c>
      <c r="V192">
        <v>3.3746999999999998</v>
      </c>
      <c r="W192">
        <v>3.4491000000000001</v>
      </c>
      <c r="X192">
        <v>3.871</v>
      </c>
      <c r="Y192">
        <v>2.3325</v>
      </c>
      <c r="Z192">
        <v>2.9529000000000001</v>
      </c>
      <c r="AA192">
        <v>2.4318</v>
      </c>
      <c r="AB192">
        <v>3.8212000000000002</v>
      </c>
      <c r="AC192">
        <v>8.8834</v>
      </c>
      <c r="AD192">
        <v>9.4541000000000004</v>
      </c>
      <c r="AE192">
        <v>15.434200000000001</v>
      </c>
      <c r="AF192">
        <v>5.8064999999999998</v>
      </c>
    </row>
    <row r="193" spans="1:56" x14ac:dyDescent="0.25">
      <c r="A193" s="1">
        <v>281</v>
      </c>
      <c r="B193" s="1">
        <v>55</v>
      </c>
      <c r="C193" s="1">
        <v>75</v>
      </c>
      <c r="D193" t="s">
        <v>90</v>
      </c>
      <c r="E193">
        <v>34.5</v>
      </c>
      <c r="F193" t="s">
        <v>30</v>
      </c>
      <c r="G193">
        <v>44</v>
      </c>
      <c r="J193" t="s">
        <v>377</v>
      </c>
      <c r="K193" t="s">
        <v>159</v>
      </c>
      <c r="L193">
        <v>0</v>
      </c>
      <c r="M193">
        <v>1</v>
      </c>
      <c r="N193">
        <v>1</v>
      </c>
      <c r="O193">
        <v>12</v>
      </c>
      <c r="P193">
        <v>12</v>
      </c>
      <c r="Q193" s="9" t="s">
        <v>276</v>
      </c>
      <c r="R193" s="9" t="s">
        <v>277</v>
      </c>
      <c r="S193" s="9" t="s">
        <v>362</v>
      </c>
      <c r="T193" t="s">
        <v>187</v>
      </c>
      <c r="U193">
        <v>0.2233</v>
      </c>
      <c r="V193">
        <v>0.6452</v>
      </c>
      <c r="W193">
        <v>0.29780000000000001</v>
      </c>
      <c r="X193">
        <v>0.1489</v>
      </c>
      <c r="Y193">
        <v>4.9599999999999998E-2</v>
      </c>
      <c r="Z193">
        <v>0.29780000000000001</v>
      </c>
      <c r="AA193">
        <v>4.9599999999999998E-2</v>
      </c>
      <c r="AB193">
        <v>0.39700000000000002</v>
      </c>
      <c r="AC193">
        <v>0.37209999999999999</v>
      </c>
      <c r="AD193">
        <v>2.4068999999999998</v>
      </c>
      <c r="AE193">
        <v>6.4020000000000001</v>
      </c>
      <c r="AF193">
        <v>1.6625000000000001</v>
      </c>
    </row>
    <row r="194" spans="1:56" x14ac:dyDescent="0.25">
      <c r="A194" s="1">
        <v>288</v>
      </c>
      <c r="B194">
        <v>56</v>
      </c>
      <c r="C194">
        <v>76</v>
      </c>
      <c r="D194" t="s">
        <v>29</v>
      </c>
      <c r="E194">
        <v>35</v>
      </c>
      <c r="F194" s="1" t="s">
        <v>20</v>
      </c>
      <c r="H194" s="5">
        <v>22.591000000000001</v>
      </c>
      <c r="I194" s="5">
        <v>80.375</v>
      </c>
      <c r="J194" t="s">
        <v>92</v>
      </c>
      <c r="K194" t="s">
        <v>134</v>
      </c>
      <c r="L194">
        <v>1</v>
      </c>
      <c r="M194">
        <v>0</v>
      </c>
      <c r="N194">
        <v>1</v>
      </c>
      <c r="O194">
        <v>12</v>
      </c>
      <c r="P194">
        <v>12</v>
      </c>
      <c r="Q194" s="9" t="s">
        <v>245</v>
      </c>
      <c r="R194" s="9" t="s">
        <v>246</v>
      </c>
      <c r="S194" s="9" t="s">
        <v>361</v>
      </c>
      <c r="T194" t="s">
        <v>187</v>
      </c>
      <c r="U194">
        <v>0.76670000000000005</v>
      </c>
      <c r="V194">
        <v>0.17710000000000001</v>
      </c>
      <c r="W194">
        <v>4.2299999999999997E-2</v>
      </c>
      <c r="X194">
        <v>0</v>
      </c>
      <c r="Y194">
        <v>7.5999999999999998E-2</v>
      </c>
      <c r="Z194">
        <v>0.29499999999999998</v>
      </c>
      <c r="AA194">
        <v>0.36249999999999999</v>
      </c>
      <c r="AB194">
        <v>0.58169999999999999</v>
      </c>
      <c r="AC194">
        <v>0.54800000000000004</v>
      </c>
      <c r="AD194">
        <v>0.8175</v>
      </c>
      <c r="AE194">
        <v>0.88500000000000001</v>
      </c>
      <c r="AF194">
        <v>1.1547000000000001</v>
      </c>
    </row>
    <row r="195" spans="1:56" x14ac:dyDescent="0.25">
      <c r="A195" s="1">
        <v>288</v>
      </c>
      <c r="B195">
        <v>56</v>
      </c>
      <c r="C195">
        <v>76</v>
      </c>
      <c r="D195" t="s">
        <v>29</v>
      </c>
      <c r="E195">
        <v>36</v>
      </c>
      <c r="F195" s="1" t="s">
        <v>20</v>
      </c>
      <c r="H195" s="5">
        <v>22.591000000000001</v>
      </c>
      <c r="I195" s="5">
        <v>80.375</v>
      </c>
      <c r="J195" t="s">
        <v>92</v>
      </c>
      <c r="K195" t="s">
        <v>135</v>
      </c>
      <c r="L195">
        <v>1</v>
      </c>
      <c r="M195">
        <v>0</v>
      </c>
      <c r="N195">
        <v>1</v>
      </c>
      <c r="O195">
        <v>12</v>
      </c>
      <c r="P195">
        <v>12</v>
      </c>
      <c r="Q195" s="9" t="s">
        <v>245</v>
      </c>
      <c r="R195" s="9" t="s">
        <v>246</v>
      </c>
      <c r="S195" s="9" t="s">
        <v>361</v>
      </c>
      <c r="T195" t="s">
        <v>187</v>
      </c>
      <c r="U195">
        <v>3.8498000000000001</v>
      </c>
      <c r="V195">
        <v>1.4407000000000001</v>
      </c>
      <c r="W195">
        <v>0.74980000000000002</v>
      </c>
      <c r="X195">
        <v>0.36230000000000001</v>
      </c>
      <c r="Y195">
        <v>0.27810000000000001</v>
      </c>
      <c r="Z195">
        <v>0.24460000000000001</v>
      </c>
      <c r="AA195">
        <v>0.312</v>
      </c>
      <c r="AB195">
        <v>1.087</v>
      </c>
      <c r="AC195">
        <v>0.44690000000000002</v>
      </c>
      <c r="AD195">
        <v>0.8175</v>
      </c>
      <c r="AE195">
        <v>1.744</v>
      </c>
      <c r="AF195">
        <v>2.6709000000000001</v>
      </c>
    </row>
    <row r="196" spans="1:56" x14ac:dyDescent="0.25">
      <c r="A196" s="1">
        <v>301</v>
      </c>
      <c r="B196">
        <v>57</v>
      </c>
      <c r="C196">
        <v>77</v>
      </c>
      <c r="D196" t="s">
        <v>64</v>
      </c>
      <c r="E196">
        <v>37</v>
      </c>
      <c r="F196" s="1" t="s">
        <v>20</v>
      </c>
      <c r="H196">
        <v>18.485900000000001</v>
      </c>
      <c r="I196">
        <v>82.230199999999996</v>
      </c>
      <c r="J196" t="s">
        <v>180</v>
      </c>
      <c r="K196" t="s">
        <v>189</v>
      </c>
      <c r="L196">
        <v>0</v>
      </c>
      <c r="M196">
        <v>1</v>
      </c>
      <c r="N196">
        <v>1</v>
      </c>
      <c r="O196">
        <v>7</v>
      </c>
      <c r="P196">
        <v>7</v>
      </c>
      <c r="Q196" s="9" t="s">
        <v>323</v>
      </c>
      <c r="R196" s="9" t="s">
        <v>324</v>
      </c>
      <c r="S196" s="9" t="s">
        <v>362</v>
      </c>
      <c r="T196" t="s">
        <v>187</v>
      </c>
      <c r="U196" s="11">
        <v>10.384399999999999</v>
      </c>
      <c r="V196" s="11">
        <v>4.6054000000000004</v>
      </c>
      <c r="W196" s="11"/>
      <c r="X196" s="11"/>
      <c r="Y196" s="11"/>
      <c r="Z196" s="11"/>
      <c r="AA196" s="11"/>
      <c r="AB196">
        <v>3.2618999999999998</v>
      </c>
      <c r="AC196">
        <v>3.4379</v>
      </c>
      <c r="AD196">
        <v>8.5518000000000001</v>
      </c>
      <c r="AE196">
        <v>17.294899999999998</v>
      </c>
      <c r="AF196">
        <v>19.684200000000001</v>
      </c>
      <c r="AG196" s="11"/>
      <c r="AH196" s="11"/>
    </row>
    <row r="197" spans="1:56" x14ac:dyDescent="0.25">
      <c r="A197" s="1">
        <v>301</v>
      </c>
      <c r="B197">
        <v>57</v>
      </c>
      <c r="C197">
        <v>78</v>
      </c>
      <c r="D197" t="s">
        <v>64</v>
      </c>
      <c r="E197">
        <v>38</v>
      </c>
      <c r="F197" s="1" t="s">
        <v>20</v>
      </c>
      <c r="H197">
        <v>18.752700000000001</v>
      </c>
      <c r="I197">
        <v>82.418199999999999</v>
      </c>
      <c r="J197" t="s">
        <v>180</v>
      </c>
      <c r="K197" t="s">
        <v>189</v>
      </c>
      <c r="L197">
        <v>0</v>
      </c>
      <c r="M197">
        <v>1</v>
      </c>
      <c r="N197">
        <v>1</v>
      </c>
      <c r="O197">
        <v>7</v>
      </c>
      <c r="P197">
        <v>7</v>
      </c>
      <c r="Q197" s="9" t="s">
        <v>323</v>
      </c>
      <c r="R197" s="9" t="s">
        <v>324</v>
      </c>
      <c r="S197" s="9" t="s">
        <v>362</v>
      </c>
      <c r="T197" t="s">
        <v>187</v>
      </c>
      <c r="U197" s="11">
        <v>8.7444000000000006</v>
      </c>
      <c r="V197" s="11">
        <v>5.1874000000000002</v>
      </c>
      <c r="W197" s="11"/>
      <c r="X197" s="11"/>
      <c r="Y197" s="11"/>
      <c r="Z197" s="11"/>
      <c r="AA197" s="11"/>
      <c r="AB197">
        <v>10.823499999999999</v>
      </c>
      <c r="AC197">
        <v>20.9024</v>
      </c>
      <c r="AD197">
        <v>34.288899999999998</v>
      </c>
      <c r="AE197">
        <v>44.991199999999999</v>
      </c>
      <c r="AF197">
        <v>25.110700000000001</v>
      </c>
      <c r="AG197" s="11"/>
      <c r="AH197" s="11"/>
    </row>
    <row r="198" spans="1:56" x14ac:dyDescent="0.25">
      <c r="A198" s="1">
        <v>301</v>
      </c>
      <c r="B198">
        <v>57</v>
      </c>
      <c r="C198">
        <v>77</v>
      </c>
      <c r="D198" t="s">
        <v>64</v>
      </c>
      <c r="E198">
        <v>39</v>
      </c>
      <c r="F198" s="1" t="s">
        <v>20</v>
      </c>
      <c r="H198">
        <v>18.485900000000001</v>
      </c>
      <c r="I198">
        <v>82.230199999999996</v>
      </c>
      <c r="J198" t="s">
        <v>181</v>
      </c>
      <c r="K198" t="s">
        <v>189</v>
      </c>
      <c r="L198">
        <v>0</v>
      </c>
      <c r="M198">
        <v>1</v>
      </c>
      <c r="N198">
        <v>1</v>
      </c>
      <c r="O198">
        <v>7</v>
      </c>
      <c r="P198">
        <v>7</v>
      </c>
      <c r="Q198" s="9" t="s">
        <v>323</v>
      </c>
      <c r="R198" s="9" t="s">
        <v>324</v>
      </c>
      <c r="S198" s="9" t="s">
        <v>362</v>
      </c>
      <c r="T198" t="s">
        <v>187</v>
      </c>
      <c r="U198" s="11">
        <v>4.6430999999999996</v>
      </c>
      <c r="V198" s="11">
        <v>1.0567</v>
      </c>
      <c r="W198" s="11"/>
      <c r="X198" s="11"/>
      <c r="Y198" s="11"/>
      <c r="Z198" s="11"/>
      <c r="AA198" s="11"/>
      <c r="AB198">
        <v>3.7699999999999997E-2</v>
      </c>
      <c r="AC198">
        <v>0.68179999999999996</v>
      </c>
      <c r="AD198">
        <v>4.2599999999999999E-2</v>
      </c>
      <c r="AE198">
        <v>0</v>
      </c>
      <c r="AF198">
        <v>2.3018000000000001</v>
      </c>
      <c r="AG198" s="11"/>
      <c r="AH198" s="11"/>
    </row>
    <row r="199" spans="1:56" x14ac:dyDescent="0.25">
      <c r="A199" s="1">
        <v>301</v>
      </c>
      <c r="B199">
        <v>57</v>
      </c>
      <c r="C199">
        <v>78</v>
      </c>
      <c r="D199" t="s">
        <v>64</v>
      </c>
      <c r="E199">
        <v>40</v>
      </c>
      <c r="F199" s="1" t="s">
        <v>20</v>
      </c>
      <c r="H199">
        <v>18.752700000000001</v>
      </c>
      <c r="I199">
        <v>82.418199999999999</v>
      </c>
      <c r="J199" t="s">
        <v>181</v>
      </c>
      <c r="K199" t="s">
        <v>189</v>
      </c>
      <c r="L199">
        <v>0</v>
      </c>
      <c r="M199">
        <v>1</v>
      </c>
      <c r="N199">
        <v>1</v>
      </c>
      <c r="O199">
        <v>7</v>
      </c>
      <c r="P199">
        <v>7</v>
      </c>
      <c r="Q199" s="9" t="s">
        <v>323</v>
      </c>
      <c r="R199" s="9" t="s">
        <v>324</v>
      </c>
      <c r="S199" s="9" t="s">
        <v>362</v>
      </c>
      <c r="T199" t="s">
        <v>187</v>
      </c>
      <c r="U199" s="11">
        <v>0</v>
      </c>
      <c r="V199" s="11">
        <v>0</v>
      </c>
      <c r="W199" s="11"/>
      <c r="X199" s="11"/>
      <c r="Y199" s="11"/>
      <c r="Z199" s="11"/>
      <c r="AA199" s="11"/>
      <c r="AB199">
        <v>2.7120000000000002</v>
      </c>
      <c r="AC199">
        <v>1.6357999999999999</v>
      </c>
      <c r="AD199">
        <v>0.96850000000000003</v>
      </c>
      <c r="AE199">
        <v>2.8299999999999999E-2</v>
      </c>
      <c r="AF199">
        <v>0</v>
      </c>
      <c r="AG199" s="11"/>
      <c r="AH199" s="11"/>
    </row>
    <row r="200" spans="1:56" x14ac:dyDescent="0.25">
      <c r="A200" s="1">
        <v>319</v>
      </c>
      <c r="B200">
        <v>58</v>
      </c>
      <c r="C200">
        <v>79</v>
      </c>
      <c r="D200" t="s">
        <v>93</v>
      </c>
      <c r="E200">
        <v>41</v>
      </c>
      <c r="F200" s="1" t="s">
        <v>30</v>
      </c>
      <c r="G200">
        <v>1</v>
      </c>
      <c r="J200" t="s">
        <v>94</v>
      </c>
      <c r="K200" t="s">
        <v>136</v>
      </c>
      <c r="L200">
        <v>1</v>
      </c>
      <c r="M200">
        <v>0</v>
      </c>
      <c r="N200">
        <v>1</v>
      </c>
      <c r="O200">
        <v>36</v>
      </c>
      <c r="P200">
        <v>36</v>
      </c>
      <c r="Q200" s="9" t="s">
        <v>273</v>
      </c>
      <c r="R200" s="9" t="s">
        <v>279</v>
      </c>
      <c r="S200" s="9" t="s">
        <v>361</v>
      </c>
      <c r="T200" t="s">
        <v>187</v>
      </c>
      <c r="U200">
        <v>0</v>
      </c>
      <c r="V200">
        <v>2</v>
      </c>
      <c r="W200">
        <v>12</v>
      </c>
      <c r="X200">
        <v>16</v>
      </c>
      <c r="Y200">
        <v>23</v>
      </c>
      <c r="Z200">
        <v>8</v>
      </c>
      <c r="AA200">
        <v>2</v>
      </c>
      <c r="AB200">
        <v>2</v>
      </c>
      <c r="AC200">
        <v>8</v>
      </c>
      <c r="AD200">
        <v>2</v>
      </c>
      <c r="AE200">
        <v>0</v>
      </c>
      <c r="AF200">
        <v>0</v>
      </c>
      <c r="AG200">
        <v>0</v>
      </c>
      <c r="AH200">
        <v>4</v>
      </c>
      <c r="AI200">
        <v>11</v>
      </c>
      <c r="AJ200">
        <v>17</v>
      </c>
      <c r="AK200">
        <v>19</v>
      </c>
      <c r="AL200">
        <v>5</v>
      </c>
      <c r="AM200">
        <v>0</v>
      </c>
      <c r="AN200">
        <v>6</v>
      </c>
      <c r="AO200">
        <v>12</v>
      </c>
      <c r="AP200">
        <v>7</v>
      </c>
      <c r="AQ200">
        <v>2</v>
      </c>
      <c r="AR200">
        <v>0</v>
      </c>
      <c r="AS200">
        <v>0</v>
      </c>
      <c r="AT200">
        <v>0</v>
      </c>
      <c r="AU200">
        <v>5</v>
      </c>
      <c r="AV200">
        <v>11</v>
      </c>
      <c r="AW200">
        <v>31</v>
      </c>
      <c r="AX200">
        <v>11</v>
      </c>
      <c r="AY200">
        <v>9</v>
      </c>
      <c r="AZ200">
        <v>18</v>
      </c>
      <c r="BA200">
        <v>7</v>
      </c>
      <c r="BB200">
        <v>3</v>
      </c>
      <c r="BC200">
        <v>2</v>
      </c>
      <c r="BD200">
        <v>0</v>
      </c>
    </row>
    <row r="201" spans="1:56" x14ac:dyDescent="0.25">
      <c r="A201" s="1">
        <v>332</v>
      </c>
      <c r="B201">
        <v>59</v>
      </c>
      <c r="C201">
        <v>80</v>
      </c>
      <c r="D201" t="s">
        <v>67</v>
      </c>
      <c r="E201">
        <v>42</v>
      </c>
      <c r="F201" s="1" t="s">
        <v>20</v>
      </c>
      <c r="H201">
        <v>29.3353</v>
      </c>
      <c r="I201">
        <v>79.554199999999994</v>
      </c>
      <c r="J201" t="s">
        <v>32</v>
      </c>
      <c r="K201" t="s">
        <v>137</v>
      </c>
      <c r="L201">
        <v>0</v>
      </c>
      <c r="M201">
        <v>1</v>
      </c>
      <c r="N201">
        <v>1</v>
      </c>
      <c r="O201">
        <v>12</v>
      </c>
      <c r="P201">
        <v>12</v>
      </c>
      <c r="Q201" s="9" t="s">
        <v>275</v>
      </c>
      <c r="R201" s="9" t="s">
        <v>281</v>
      </c>
      <c r="S201" s="9" t="s">
        <v>361</v>
      </c>
      <c r="T201" t="s">
        <v>187</v>
      </c>
      <c r="U201" s="11">
        <v>0</v>
      </c>
      <c r="V201" s="11">
        <v>0</v>
      </c>
      <c r="W201" s="11">
        <v>1.4745999999999999</v>
      </c>
      <c r="X201">
        <v>33.271000000000001</v>
      </c>
      <c r="Y201">
        <v>0</v>
      </c>
      <c r="Z201">
        <v>6.992</v>
      </c>
      <c r="AA201">
        <v>2.0831</v>
      </c>
      <c r="AB201">
        <v>3.883</v>
      </c>
      <c r="AC201">
        <v>2.0226999999999999</v>
      </c>
      <c r="AD201">
        <v>0</v>
      </c>
      <c r="AE201">
        <v>0</v>
      </c>
      <c r="AF201">
        <v>0</v>
      </c>
      <c r="AG201" s="11"/>
      <c r="AH201" s="11"/>
      <c r="AI201" s="11"/>
    </row>
    <row r="202" spans="1:56" x14ac:dyDescent="0.25">
      <c r="A202" s="1">
        <v>332</v>
      </c>
      <c r="B202">
        <v>59</v>
      </c>
      <c r="C202">
        <v>81</v>
      </c>
      <c r="D202" t="s">
        <v>67</v>
      </c>
      <c r="E202">
        <v>43</v>
      </c>
      <c r="F202" s="1" t="s">
        <v>20</v>
      </c>
      <c r="H202">
        <v>29.2332</v>
      </c>
      <c r="I202">
        <v>79.558899999999994</v>
      </c>
      <c r="J202" t="s">
        <v>32</v>
      </c>
      <c r="K202" t="s">
        <v>137</v>
      </c>
      <c r="L202">
        <v>0</v>
      </c>
      <c r="M202">
        <v>1</v>
      </c>
      <c r="N202">
        <v>1</v>
      </c>
      <c r="O202">
        <v>12</v>
      </c>
      <c r="P202">
        <v>12</v>
      </c>
      <c r="Q202" s="9" t="s">
        <v>275</v>
      </c>
      <c r="R202" s="9" t="s">
        <v>281</v>
      </c>
      <c r="S202" s="9" t="s">
        <v>361</v>
      </c>
      <c r="T202" t="s">
        <v>187</v>
      </c>
      <c r="U202" s="11">
        <v>0</v>
      </c>
      <c r="V202" s="11">
        <v>12.277200000000001</v>
      </c>
      <c r="W202" s="11">
        <v>5.9405000000000001</v>
      </c>
      <c r="X202">
        <v>9.5050000000000008</v>
      </c>
      <c r="Y202">
        <v>2.3761000000000001</v>
      </c>
      <c r="Z202">
        <v>0</v>
      </c>
      <c r="AA202">
        <v>1.5842000000000001</v>
      </c>
      <c r="AB202">
        <v>0</v>
      </c>
      <c r="AC202">
        <v>7.5247999999999999</v>
      </c>
      <c r="AD202">
        <v>30.495000000000001</v>
      </c>
      <c r="AE202">
        <v>0</v>
      </c>
      <c r="AF202">
        <v>3.9603999999999999</v>
      </c>
      <c r="AG202" s="11"/>
      <c r="AH202" s="11"/>
      <c r="AI202" s="11"/>
    </row>
    <row r="203" spans="1:56" x14ac:dyDescent="0.25">
      <c r="A203" s="1">
        <v>332</v>
      </c>
      <c r="B203">
        <v>59</v>
      </c>
      <c r="C203">
        <v>82</v>
      </c>
      <c r="D203" t="s">
        <v>67</v>
      </c>
      <c r="E203">
        <v>44</v>
      </c>
      <c r="F203" s="1" t="s">
        <v>20</v>
      </c>
      <c r="H203">
        <v>29.028600000000001</v>
      </c>
      <c r="I203">
        <v>79.388800000000003</v>
      </c>
      <c r="J203" t="s">
        <v>32</v>
      </c>
      <c r="K203" t="s">
        <v>137</v>
      </c>
      <c r="L203">
        <v>0</v>
      </c>
      <c r="M203">
        <v>1</v>
      </c>
      <c r="N203">
        <v>1</v>
      </c>
      <c r="O203">
        <v>12</v>
      </c>
      <c r="P203">
        <v>12</v>
      </c>
      <c r="Q203" s="9" t="s">
        <v>275</v>
      </c>
      <c r="R203" s="9" t="s">
        <v>281</v>
      </c>
      <c r="S203" s="9" t="s">
        <v>361</v>
      </c>
      <c r="T203" t="s">
        <v>187</v>
      </c>
      <c r="U203" s="11">
        <v>2.286</v>
      </c>
      <c r="V203" s="11">
        <v>2.5461999999999998</v>
      </c>
      <c r="W203" s="11">
        <v>5.8982000000000001</v>
      </c>
      <c r="X203">
        <v>2.7496999999999998</v>
      </c>
      <c r="Y203">
        <v>0</v>
      </c>
      <c r="Z203">
        <v>0</v>
      </c>
      <c r="AA203">
        <v>0</v>
      </c>
      <c r="AB203">
        <v>0</v>
      </c>
      <c r="AC203">
        <v>2.4931999999999999</v>
      </c>
      <c r="AD203">
        <v>3.3715000000000002</v>
      </c>
      <c r="AE203">
        <v>5.7957000000000001</v>
      </c>
      <c r="AF203">
        <v>38.561500000000002</v>
      </c>
      <c r="AG203" s="11"/>
      <c r="AH203" s="11"/>
      <c r="AI203" s="11"/>
    </row>
    <row r="204" spans="1:56" s="1" customFormat="1" x14ac:dyDescent="0.25">
      <c r="A204" s="1">
        <v>342</v>
      </c>
      <c r="B204" s="1">
        <v>60</v>
      </c>
      <c r="C204" s="1">
        <v>83</v>
      </c>
      <c r="D204" s="1" t="s">
        <v>72</v>
      </c>
      <c r="E204" s="1">
        <v>45</v>
      </c>
      <c r="F204" s="1" t="s">
        <v>30</v>
      </c>
      <c r="G204" s="1">
        <v>53</v>
      </c>
      <c r="J204" s="1" t="s">
        <v>95</v>
      </c>
      <c r="K204" s="1" t="s">
        <v>138</v>
      </c>
      <c r="L204" s="1">
        <v>0</v>
      </c>
      <c r="M204" s="1">
        <v>1</v>
      </c>
      <c r="N204" s="1">
        <v>1</v>
      </c>
      <c r="O204" s="1">
        <v>30</v>
      </c>
      <c r="P204" s="1">
        <v>24</v>
      </c>
      <c r="Q204" s="10" t="s">
        <v>278</v>
      </c>
      <c r="R204" s="10" t="s">
        <v>282</v>
      </c>
      <c r="S204" s="10" t="s">
        <v>364</v>
      </c>
      <c r="T204" s="1" t="s">
        <v>187</v>
      </c>
      <c r="U204" s="1">
        <v>5.3574000000000002</v>
      </c>
      <c r="V204" s="1">
        <v>8.3097999999999992</v>
      </c>
      <c r="W204" s="1">
        <v>0.70040000000000002</v>
      </c>
      <c r="X204" s="1">
        <v>2.5100000000000001E-2</v>
      </c>
      <c r="Y204" s="1">
        <v>0</v>
      </c>
      <c r="Z204" s="1">
        <v>0.53669999999999995</v>
      </c>
      <c r="AA204" s="1">
        <v>2.2048000000000001</v>
      </c>
      <c r="AB204" s="1">
        <v>2.4285000000000001</v>
      </c>
      <c r="AC204" s="1">
        <v>4.2893999999999997</v>
      </c>
      <c r="AD204" s="1">
        <v>8.6286500000000004</v>
      </c>
      <c r="AE204" s="1">
        <v>10.312950000000001</v>
      </c>
      <c r="AF204" s="1">
        <v>12.366350000000001</v>
      </c>
      <c r="AG204" s="1">
        <v>6.5579499999999999</v>
      </c>
      <c r="AH204" s="1">
        <v>2.6082999999999998</v>
      </c>
      <c r="AI204" s="1">
        <v>0.72920000000000007</v>
      </c>
      <c r="AJ204" s="1">
        <v>0.23680000000000001</v>
      </c>
      <c r="AK204" s="1">
        <v>7.5499999999999998E-2</v>
      </c>
      <c r="AL204" s="1">
        <v>0</v>
      </c>
      <c r="AM204" s="1">
        <v>0.20180000000000001</v>
      </c>
      <c r="AN204" s="1">
        <v>1.1315999999999999</v>
      </c>
      <c r="AO204" s="1">
        <v>6.4916999999999998</v>
      </c>
      <c r="AP204" s="1">
        <v>6.9722</v>
      </c>
      <c r="AQ204" s="1">
        <v>15.9277</v>
      </c>
      <c r="AR204" s="1">
        <v>12.7164</v>
      </c>
    </row>
    <row r="205" spans="1:56" x14ac:dyDescent="0.25">
      <c r="A205" s="1">
        <v>347</v>
      </c>
      <c r="B205">
        <v>61</v>
      </c>
      <c r="C205">
        <v>84</v>
      </c>
      <c r="D205" t="s">
        <v>67</v>
      </c>
      <c r="E205">
        <v>46</v>
      </c>
      <c r="F205" s="1" t="s">
        <v>30</v>
      </c>
      <c r="G205">
        <v>50</v>
      </c>
      <c r="J205" t="s">
        <v>96</v>
      </c>
      <c r="K205" t="s">
        <v>139</v>
      </c>
      <c r="L205" s="1">
        <v>0</v>
      </c>
      <c r="M205" s="1">
        <v>1</v>
      </c>
      <c r="N205" s="1">
        <v>1</v>
      </c>
      <c r="O205">
        <v>31</v>
      </c>
      <c r="P205" s="1">
        <v>24</v>
      </c>
      <c r="Q205" s="9" t="s">
        <v>325</v>
      </c>
      <c r="R205" s="9" t="s">
        <v>326</v>
      </c>
      <c r="S205" s="10" t="s">
        <v>364</v>
      </c>
      <c r="T205" t="s">
        <v>187</v>
      </c>
      <c r="U205">
        <v>7.2546999999999997</v>
      </c>
      <c r="V205">
        <v>2.0167999999999999</v>
      </c>
      <c r="W205">
        <v>62.2913</v>
      </c>
      <c r="X205">
        <v>0.4254</v>
      </c>
      <c r="Y205">
        <v>0.78200000000000003</v>
      </c>
      <c r="Z205">
        <v>5.0901999999999994</v>
      </c>
      <c r="AA205">
        <v>0.17830000000000001</v>
      </c>
      <c r="AB205">
        <v>0.53554999999999997</v>
      </c>
      <c r="AC205">
        <v>4.0187999999999997</v>
      </c>
      <c r="AD205">
        <v>17.38015</v>
      </c>
      <c r="AE205">
        <v>28.273</v>
      </c>
      <c r="AF205">
        <v>19.740600000000001</v>
      </c>
      <c r="AG205">
        <v>43.800199999999997</v>
      </c>
      <c r="AH205">
        <v>61.2759</v>
      </c>
      <c r="AI205">
        <v>69.534199999999998</v>
      </c>
      <c r="AJ205">
        <v>4.0468999999999999</v>
      </c>
      <c r="AK205">
        <v>0.78200000000000003</v>
      </c>
      <c r="AL205">
        <v>1.1391</v>
      </c>
      <c r="AM205">
        <v>2.4832999999999998</v>
      </c>
      <c r="AN205">
        <v>1.1947000000000001</v>
      </c>
      <c r="AO205">
        <v>0.56320000000000003</v>
      </c>
      <c r="AP205">
        <v>22.978100000000001</v>
      </c>
      <c r="AQ205">
        <v>11.810499999999999</v>
      </c>
      <c r="AR205">
        <v>20.3995</v>
      </c>
    </row>
    <row r="206" spans="1:56" s="1" customFormat="1" x14ac:dyDescent="0.25">
      <c r="A206" s="1">
        <v>366</v>
      </c>
      <c r="B206" s="1">
        <v>65</v>
      </c>
      <c r="C206" s="1">
        <v>88</v>
      </c>
      <c r="D206" s="1" t="s">
        <v>182</v>
      </c>
      <c r="E206" s="1">
        <v>47</v>
      </c>
      <c r="F206" s="1" t="s">
        <v>30</v>
      </c>
      <c r="G206" s="1">
        <v>25</v>
      </c>
      <c r="J206" s="1" t="s">
        <v>183</v>
      </c>
      <c r="K206" s="1" t="s">
        <v>190</v>
      </c>
      <c r="O206" s="1">
        <v>15</v>
      </c>
      <c r="P206" s="1">
        <v>12</v>
      </c>
      <c r="Q206" s="10" t="s">
        <v>327</v>
      </c>
      <c r="R206" s="10" t="s">
        <v>328</v>
      </c>
      <c r="S206" s="10" t="s">
        <v>364</v>
      </c>
      <c r="T206" s="1" t="s">
        <v>187</v>
      </c>
      <c r="U206" s="3">
        <v>0.36869956127670001</v>
      </c>
      <c r="V206" s="3">
        <v>1.972785154538</v>
      </c>
      <c r="W206" s="3">
        <v>0.71810434396720002</v>
      </c>
      <c r="X206" s="3">
        <v>0.68634027281349996</v>
      </c>
      <c r="Y206" s="1">
        <v>0.99603996656219995</v>
      </c>
      <c r="Z206" s="1">
        <v>1.0039809843502501</v>
      </c>
      <c r="AA206" s="1">
        <v>0.67669288352050005</v>
      </c>
      <c r="AB206" s="3">
        <v>3.306876142993</v>
      </c>
      <c r="AC206" s="3">
        <v>3.7198090679910001</v>
      </c>
      <c r="AD206" s="3">
        <v>3.0368815381859999</v>
      </c>
      <c r="AE206" s="3">
        <v>3.32275817857</v>
      </c>
      <c r="AF206" s="3">
        <v>4.2280342064500003</v>
      </c>
    </row>
    <row r="207" spans="1:56" s="1" customFormat="1" x14ac:dyDescent="0.25">
      <c r="A207" s="1">
        <v>366</v>
      </c>
      <c r="B207" s="1">
        <v>65</v>
      </c>
      <c r="C207" s="1">
        <v>88</v>
      </c>
      <c r="D207" s="1" t="s">
        <v>182</v>
      </c>
      <c r="E207" s="1">
        <v>48</v>
      </c>
      <c r="F207" s="1" t="s">
        <v>30</v>
      </c>
      <c r="G207" s="1">
        <v>25</v>
      </c>
      <c r="J207" s="1" t="s">
        <v>184</v>
      </c>
      <c r="K207" s="1" t="s">
        <v>190</v>
      </c>
      <c r="O207" s="1">
        <v>15</v>
      </c>
      <c r="P207" s="1">
        <v>12</v>
      </c>
      <c r="Q207" s="10" t="s">
        <v>327</v>
      </c>
      <c r="R207" s="10" t="s">
        <v>328</v>
      </c>
      <c r="S207" s="10" t="s">
        <v>364</v>
      </c>
      <c r="T207" s="1" t="s">
        <v>187</v>
      </c>
      <c r="U207" s="3">
        <v>0</v>
      </c>
      <c r="V207" s="3">
        <v>0.72097005987490004</v>
      </c>
      <c r="W207" s="3">
        <v>0.26886065512879997</v>
      </c>
      <c r="X207" s="3">
        <v>1.0810233950420001</v>
      </c>
      <c r="Y207" s="1">
        <v>1.7471003081509999</v>
      </c>
      <c r="Z207" s="1">
        <v>2.1911596416864998</v>
      </c>
      <c r="AA207" s="1">
        <v>9.7080898073849994E-2</v>
      </c>
      <c r="AB207" s="3">
        <v>1.068114271839</v>
      </c>
      <c r="AC207" s="3">
        <v>3.1441140174269999</v>
      </c>
      <c r="AD207" s="3">
        <v>4.278859791076</v>
      </c>
      <c r="AE207" s="3">
        <v>2.7096519159349999</v>
      </c>
      <c r="AF207" s="3">
        <v>2.6688938977340002</v>
      </c>
      <c r="AK207" s="3"/>
      <c r="AL207" s="3"/>
      <c r="AM207" s="3"/>
    </row>
    <row r="208" spans="1:56" s="1" customFormat="1" x14ac:dyDescent="0.25">
      <c r="A208" s="1">
        <v>368</v>
      </c>
      <c r="B208" s="1">
        <v>66</v>
      </c>
      <c r="C208" s="1">
        <v>89</v>
      </c>
      <c r="D208" s="1" t="s">
        <v>46</v>
      </c>
      <c r="E208" s="1">
        <v>49</v>
      </c>
      <c r="F208" s="1" t="s">
        <v>20</v>
      </c>
      <c r="H208" s="1">
        <v>22.265999999999998</v>
      </c>
      <c r="I208" s="1">
        <v>84.983000000000004</v>
      </c>
      <c r="J208" s="1" t="s">
        <v>101</v>
      </c>
      <c r="K208" s="1" t="s">
        <v>140</v>
      </c>
      <c r="O208" s="1">
        <v>15</v>
      </c>
      <c r="P208" s="1">
        <v>12</v>
      </c>
      <c r="Q208" s="10" t="s">
        <v>329</v>
      </c>
      <c r="R208" s="10" t="s">
        <v>330</v>
      </c>
      <c r="S208" s="10" t="s">
        <v>364</v>
      </c>
      <c r="T208" s="1" t="s">
        <v>187</v>
      </c>
      <c r="U208" s="1">
        <v>4.7256999999999998</v>
      </c>
      <c r="V208" s="1">
        <v>5.3616999999999999</v>
      </c>
      <c r="W208" s="1">
        <v>2.456</v>
      </c>
      <c r="X208" s="1">
        <v>1.4312</v>
      </c>
      <c r="Y208" s="1">
        <v>2.3954</v>
      </c>
      <c r="Z208" s="1">
        <v>2.9287000000000001</v>
      </c>
      <c r="AA208" s="1">
        <v>1.4202999999999999</v>
      </c>
      <c r="AB208" s="1">
        <v>1.417</v>
      </c>
      <c r="AC208" s="1">
        <v>6.8414999999999999</v>
      </c>
      <c r="AD208" s="1">
        <v>1.8935999999999999</v>
      </c>
      <c r="AE208" s="1">
        <v>7.9305500000000002</v>
      </c>
      <c r="AF208" s="1">
        <v>6.6372499999999999</v>
      </c>
    </row>
    <row r="209" spans="1:73" x14ac:dyDescent="0.25">
      <c r="A209" s="1">
        <v>383</v>
      </c>
      <c r="B209">
        <v>68</v>
      </c>
      <c r="C209">
        <v>91</v>
      </c>
      <c r="D209" t="s">
        <v>42</v>
      </c>
      <c r="E209">
        <v>50</v>
      </c>
      <c r="F209" s="1" t="s">
        <v>30</v>
      </c>
      <c r="G209">
        <v>48</v>
      </c>
      <c r="J209" t="s">
        <v>103</v>
      </c>
      <c r="K209" t="s">
        <v>142</v>
      </c>
      <c r="L209">
        <v>0</v>
      </c>
      <c r="M209">
        <v>1</v>
      </c>
      <c r="N209">
        <v>1</v>
      </c>
      <c r="O209">
        <v>12</v>
      </c>
      <c r="P209">
        <v>12</v>
      </c>
      <c r="Q209" s="9" t="s">
        <v>291</v>
      </c>
      <c r="R209" s="9" t="s">
        <v>331</v>
      </c>
      <c r="S209" s="9" t="s">
        <v>362</v>
      </c>
      <c r="T209" t="s">
        <v>187</v>
      </c>
      <c r="U209" s="12">
        <v>49.675130223719997</v>
      </c>
      <c r="V209" s="12">
        <v>33.649337651800003</v>
      </c>
      <c r="W209" s="2">
        <v>24.173148301379999</v>
      </c>
      <c r="X209" s="2">
        <v>22.157734225399999</v>
      </c>
      <c r="Y209" s="2">
        <v>3.3373523408749999</v>
      </c>
      <c r="Z209" s="2">
        <v>0</v>
      </c>
      <c r="AA209" s="2">
        <v>0</v>
      </c>
      <c r="AB209" s="2">
        <v>0</v>
      </c>
      <c r="AC209" s="2">
        <v>21.37166363271</v>
      </c>
      <c r="AD209" s="2">
        <v>31.477300487800001</v>
      </c>
      <c r="AE209" s="2">
        <v>50.911369063099997</v>
      </c>
      <c r="AF209" s="2">
        <v>67.5449380206</v>
      </c>
      <c r="AG209" s="11"/>
      <c r="AH209" s="11"/>
    </row>
    <row r="210" spans="1:73" x14ac:dyDescent="0.25">
      <c r="A210" s="1">
        <v>384</v>
      </c>
      <c r="B210">
        <v>69</v>
      </c>
      <c r="C210">
        <v>92</v>
      </c>
      <c r="D210" t="s">
        <v>72</v>
      </c>
      <c r="E210">
        <v>51</v>
      </c>
      <c r="F210" s="1" t="s">
        <v>30</v>
      </c>
      <c r="G210">
        <v>36</v>
      </c>
      <c r="J210" t="s">
        <v>185</v>
      </c>
      <c r="K210" t="s">
        <v>140</v>
      </c>
      <c r="L210">
        <v>0</v>
      </c>
      <c r="M210">
        <v>1</v>
      </c>
      <c r="N210">
        <v>1</v>
      </c>
      <c r="O210">
        <v>20</v>
      </c>
      <c r="P210">
        <v>20</v>
      </c>
      <c r="Q210" s="9" t="s">
        <v>332</v>
      </c>
      <c r="R210" s="9" t="s">
        <v>328</v>
      </c>
      <c r="S210" s="9" t="s">
        <v>361</v>
      </c>
      <c r="T210" t="s">
        <v>187</v>
      </c>
      <c r="U210" s="11">
        <v>2.0381</v>
      </c>
      <c r="V210" s="11">
        <v>5.7161</v>
      </c>
      <c r="W210" s="11">
        <v>2.6372</v>
      </c>
      <c r="X210" s="11">
        <v>4.3150000000000004</v>
      </c>
      <c r="Y210" s="11">
        <v>6.6957000000000004</v>
      </c>
      <c r="Z210" s="11">
        <v>3.0764</v>
      </c>
      <c r="AA210" s="11">
        <v>0.64610000000000001</v>
      </c>
      <c r="AB210">
        <v>4.8648999999999996</v>
      </c>
      <c r="AC210" s="11"/>
      <c r="AD210">
        <v>7.3559000000000001</v>
      </c>
      <c r="AE210" s="11"/>
      <c r="AF210">
        <v>1.6846000000000001</v>
      </c>
      <c r="AG210" s="11"/>
      <c r="AH210">
        <v>6.7164999999999999</v>
      </c>
      <c r="AI210">
        <v>9.2050999999999998</v>
      </c>
      <c r="AJ210" s="11"/>
      <c r="AK210">
        <v>1.3174999999999999</v>
      </c>
      <c r="AL210">
        <v>1.6982999999999999</v>
      </c>
      <c r="AM210">
        <v>3.3222</v>
      </c>
      <c r="AN210">
        <v>8.7841000000000005</v>
      </c>
      <c r="AO210">
        <v>12.245799999999999</v>
      </c>
      <c r="AP210">
        <v>9.7614000000000001</v>
      </c>
      <c r="AQ210">
        <v>8.7368000000000006</v>
      </c>
      <c r="AR210">
        <v>9.4957999999999991</v>
      </c>
      <c r="AS210" s="11"/>
      <c r="AT210" s="11"/>
      <c r="AU210" s="11"/>
      <c r="AV210" s="11"/>
      <c r="AW210" s="11"/>
      <c r="AX210" s="11"/>
      <c r="AY210" s="11"/>
    </row>
    <row r="211" spans="1:73" x14ac:dyDescent="0.25">
      <c r="A211" s="1">
        <v>411</v>
      </c>
      <c r="B211">
        <v>70</v>
      </c>
      <c r="C211">
        <v>93</v>
      </c>
      <c r="D211" t="s">
        <v>104</v>
      </c>
      <c r="E211">
        <v>52</v>
      </c>
      <c r="F211" s="1" t="s">
        <v>20</v>
      </c>
      <c r="H211" s="8">
        <v>29.3353</v>
      </c>
      <c r="I211" s="1">
        <v>79.554199999999994</v>
      </c>
      <c r="J211" s="1" t="s">
        <v>66</v>
      </c>
      <c r="K211" s="1" t="s">
        <v>191</v>
      </c>
      <c r="L211" s="1">
        <v>1</v>
      </c>
      <c r="M211" s="1">
        <v>0</v>
      </c>
      <c r="N211" s="1">
        <v>1</v>
      </c>
      <c r="O211">
        <v>12</v>
      </c>
      <c r="P211">
        <v>12</v>
      </c>
      <c r="Q211" s="10" t="s">
        <v>245</v>
      </c>
      <c r="R211" s="10" t="s">
        <v>246</v>
      </c>
      <c r="S211" s="10" t="s">
        <v>361</v>
      </c>
      <c r="T211" t="s">
        <v>187</v>
      </c>
      <c r="U211">
        <v>0.5</v>
      </c>
      <c r="V211">
        <v>0</v>
      </c>
      <c r="W211">
        <v>1</v>
      </c>
      <c r="X211">
        <v>6.5</v>
      </c>
      <c r="Y211">
        <v>7.5</v>
      </c>
      <c r="Z211">
        <v>7</v>
      </c>
      <c r="AA211">
        <v>9</v>
      </c>
      <c r="AB211">
        <v>2</v>
      </c>
      <c r="AC211">
        <v>1</v>
      </c>
      <c r="AD211">
        <v>1.5</v>
      </c>
      <c r="AE211">
        <v>0</v>
      </c>
      <c r="AF211">
        <v>0</v>
      </c>
    </row>
    <row r="212" spans="1:73" x14ac:dyDescent="0.25">
      <c r="A212" s="1">
        <v>411</v>
      </c>
      <c r="B212">
        <v>70</v>
      </c>
      <c r="C212">
        <v>94</v>
      </c>
      <c r="D212" t="s">
        <v>104</v>
      </c>
      <c r="E212">
        <v>53</v>
      </c>
      <c r="F212" s="1" t="s">
        <v>20</v>
      </c>
      <c r="H212" s="4">
        <v>29.069199999999999</v>
      </c>
      <c r="I212" s="1">
        <v>79.650199999999998</v>
      </c>
      <c r="J212" s="1" t="s">
        <v>66</v>
      </c>
      <c r="K212" s="1" t="s">
        <v>191</v>
      </c>
      <c r="L212" s="1">
        <v>1</v>
      </c>
      <c r="M212" s="1">
        <v>0</v>
      </c>
      <c r="N212" s="1">
        <v>1</v>
      </c>
      <c r="O212">
        <v>12</v>
      </c>
      <c r="P212">
        <v>12</v>
      </c>
      <c r="Q212" s="10" t="s">
        <v>245</v>
      </c>
      <c r="R212" s="10" t="s">
        <v>246</v>
      </c>
      <c r="S212" s="10" t="s">
        <v>361</v>
      </c>
      <c r="T212" t="s">
        <v>187</v>
      </c>
      <c r="U212">
        <v>30</v>
      </c>
      <c r="V212">
        <v>2.5</v>
      </c>
      <c r="W212">
        <v>10</v>
      </c>
      <c r="X212">
        <v>38.5</v>
      </c>
      <c r="Y212">
        <v>18.5</v>
      </c>
      <c r="Z212">
        <v>0.5</v>
      </c>
      <c r="AA212">
        <v>9</v>
      </c>
      <c r="AB212">
        <v>5</v>
      </c>
      <c r="AC212">
        <v>0</v>
      </c>
      <c r="AD212">
        <v>30.5</v>
      </c>
      <c r="AE212">
        <v>28.5</v>
      </c>
      <c r="AF212">
        <v>34</v>
      </c>
    </row>
    <row r="213" spans="1:73" x14ac:dyDescent="0.25">
      <c r="A213" s="1">
        <v>411</v>
      </c>
      <c r="B213">
        <v>70</v>
      </c>
      <c r="C213">
        <v>95</v>
      </c>
      <c r="D213" t="s">
        <v>104</v>
      </c>
      <c r="E213">
        <v>54</v>
      </c>
      <c r="F213" s="1" t="s">
        <v>20</v>
      </c>
      <c r="H213" s="8">
        <v>29.086099999999998</v>
      </c>
      <c r="I213" s="1">
        <v>79.174599999999998</v>
      </c>
      <c r="J213" s="1" t="s">
        <v>66</v>
      </c>
      <c r="K213" s="1" t="s">
        <v>191</v>
      </c>
      <c r="L213" s="1">
        <v>1</v>
      </c>
      <c r="M213" s="1">
        <v>0</v>
      </c>
      <c r="N213" s="1">
        <v>1</v>
      </c>
      <c r="O213">
        <v>12</v>
      </c>
      <c r="P213">
        <v>12</v>
      </c>
      <c r="Q213" s="10" t="s">
        <v>245</v>
      </c>
      <c r="R213" s="10" t="s">
        <v>246</v>
      </c>
      <c r="S213" s="10" t="s">
        <v>361</v>
      </c>
      <c r="T213" t="s">
        <v>187</v>
      </c>
      <c r="U213">
        <v>0</v>
      </c>
      <c r="V213">
        <v>0</v>
      </c>
      <c r="W213">
        <v>0</v>
      </c>
      <c r="X213">
        <v>15</v>
      </c>
      <c r="Y213">
        <v>0</v>
      </c>
      <c r="Z213">
        <v>0.5</v>
      </c>
      <c r="AA213">
        <v>15</v>
      </c>
      <c r="AB213">
        <v>1</v>
      </c>
      <c r="AC213">
        <v>0</v>
      </c>
      <c r="AD213">
        <v>0</v>
      </c>
      <c r="AE213">
        <v>0</v>
      </c>
      <c r="AF213">
        <v>0</v>
      </c>
    </row>
    <row r="214" spans="1:73" s="1" customFormat="1" x14ac:dyDescent="0.25">
      <c r="A214" s="1">
        <v>428</v>
      </c>
      <c r="B214" s="1">
        <v>72</v>
      </c>
      <c r="C214" s="1">
        <v>97</v>
      </c>
      <c r="D214" s="1" t="s">
        <v>64</v>
      </c>
      <c r="E214" s="1">
        <v>55</v>
      </c>
      <c r="F214" s="1" t="s">
        <v>30</v>
      </c>
      <c r="G214" s="1">
        <v>49</v>
      </c>
      <c r="J214" s="1" t="s">
        <v>186</v>
      </c>
      <c r="K214" s="1" t="s">
        <v>190</v>
      </c>
      <c r="O214" s="1">
        <v>15</v>
      </c>
      <c r="P214" s="1">
        <v>12</v>
      </c>
      <c r="Q214" s="10" t="s">
        <v>327</v>
      </c>
      <c r="R214" s="10" t="s">
        <v>328</v>
      </c>
      <c r="S214" s="10" t="s">
        <v>365</v>
      </c>
      <c r="T214" s="1" t="s">
        <v>187</v>
      </c>
      <c r="U214" s="1">
        <v>1</v>
      </c>
      <c r="V214" s="1">
        <v>8</v>
      </c>
      <c r="W214" s="1">
        <v>3</v>
      </c>
      <c r="X214" s="1">
        <v>5</v>
      </c>
      <c r="Y214" s="1">
        <v>8</v>
      </c>
      <c r="Z214" s="1">
        <v>9.5</v>
      </c>
      <c r="AA214" s="1">
        <v>2</v>
      </c>
      <c r="AB214" s="1">
        <v>13</v>
      </c>
      <c r="AC214" s="1">
        <v>20</v>
      </c>
      <c r="AD214" s="1">
        <v>22</v>
      </c>
      <c r="AE214" s="1">
        <v>18</v>
      </c>
      <c r="AF214" s="1">
        <v>21</v>
      </c>
    </row>
    <row r="215" spans="1:73" x14ac:dyDescent="0.25">
      <c r="A215" s="1">
        <v>441</v>
      </c>
      <c r="B215">
        <v>74</v>
      </c>
      <c r="C215">
        <v>99</v>
      </c>
      <c r="D215" t="s">
        <v>29</v>
      </c>
      <c r="E215">
        <v>56</v>
      </c>
      <c r="F215" s="1" t="s">
        <v>30</v>
      </c>
      <c r="G215">
        <v>35</v>
      </c>
      <c r="J215" t="s">
        <v>106</v>
      </c>
      <c r="K215" t="s">
        <v>144</v>
      </c>
      <c r="L215" s="1">
        <v>0</v>
      </c>
      <c r="M215" s="1">
        <v>1</v>
      </c>
      <c r="N215" s="1">
        <v>1</v>
      </c>
      <c r="O215">
        <v>46</v>
      </c>
      <c r="P215" s="1">
        <v>46</v>
      </c>
      <c r="Q215" s="9" t="s">
        <v>333</v>
      </c>
      <c r="R215" s="9" t="s">
        <v>298</v>
      </c>
      <c r="S215" s="9" t="s">
        <v>361</v>
      </c>
      <c r="T215" t="s">
        <v>187</v>
      </c>
      <c r="U215" s="12">
        <v>0.75002781310340005</v>
      </c>
      <c r="V215" s="12">
        <v>0.59291106153539996</v>
      </c>
      <c r="W215" s="12">
        <v>0</v>
      </c>
      <c r="X215" s="12">
        <v>0</v>
      </c>
      <c r="Y215" s="12">
        <v>0</v>
      </c>
      <c r="Z215" s="11"/>
      <c r="AA215" s="11"/>
      <c r="AB215" s="2">
        <v>0</v>
      </c>
      <c r="AC215" s="2">
        <v>0.64794560279159996</v>
      </c>
      <c r="AD215" s="2">
        <v>0.78746627654290002</v>
      </c>
      <c r="AE215" s="2">
        <v>1.0751184706370001</v>
      </c>
      <c r="AF215" s="2">
        <v>0.47435592731010001</v>
      </c>
      <c r="AG215" s="2">
        <v>1.057771982577</v>
      </c>
      <c r="AH215" s="2">
        <v>1.3454241766699999</v>
      </c>
      <c r="AI215" s="2">
        <v>0.89266835880810003</v>
      </c>
      <c r="AJ215" s="2">
        <v>0</v>
      </c>
      <c r="AK215" s="2">
        <v>0</v>
      </c>
      <c r="AL215" s="2">
        <v>0</v>
      </c>
      <c r="AM215" s="2">
        <v>0</v>
      </c>
      <c r="AN215" s="2">
        <v>0</v>
      </c>
      <c r="AO215" s="2">
        <v>0.84100327926149998</v>
      </c>
      <c r="AP215" s="2">
        <v>0.98064874789099998</v>
      </c>
      <c r="AQ215" s="2">
        <v>2.0079601846720001</v>
      </c>
      <c r="AR215" s="2">
        <v>0.96380143934319995</v>
      </c>
      <c r="AS215" s="2">
        <v>0.95494100299590001</v>
      </c>
      <c r="AT215" s="2">
        <v>1.390599922554</v>
      </c>
      <c r="AU215" s="2">
        <v>0.64208024351930004</v>
      </c>
      <c r="AV215" s="2">
        <v>0.63346939692820003</v>
      </c>
      <c r="AW215" s="2">
        <v>0</v>
      </c>
      <c r="AX215" s="2">
        <v>0</v>
      </c>
      <c r="AY215" s="2">
        <v>0</v>
      </c>
      <c r="AZ215" s="2">
        <v>0</v>
      </c>
      <c r="BA215" s="2">
        <v>0.59066475372899996</v>
      </c>
      <c r="BB215" s="2">
        <v>0.58192911225980004</v>
      </c>
      <c r="BC215" s="2">
        <v>0.72144978601120002</v>
      </c>
      <c r="BD215" s="2">
        <v>1.1571087055689999</v>
      </c>
      <c r="BE215" s="2">
        <v>1.296379789565</v>
      </c>
      <c r="BF215" s="2">
        <v>1.2883929173640001</v>
      </c>
      <c r="BG215" s="2">
        <v>0.39099294871809998</v>
      </c>
      <c r="BH215" s="2">
        <v>0.82677666315450005</v>
      </c>
      <c r="BI215" s="2">
        <v>0</v>
      </c>
      <c r="BJ215" s="2">
        <v>0</v>
      </c>
      <c r="BK215" s="2">
        <v>0</v>
      </c>
      <c r="BL215" s="2">
        <v>0</v>
      </c>
      <c r="BM215" s="2">
        <v>0</v>
      </c>
      <c r="BN215" s="2">
        <v>0</v>
      </c>
      <c r="BO215" s="2">
        <v>0.17497301467179999</v>
      </c>
      <c r="BP215" s="2">
        <v>0</v>
      </c>
      <c r="BQ215" s="11"/>
      <c r="BR215" s="11"/>
      <c r="BS215" s="11"/>
      <c r="BT215" s="11"/>
      <c r="BU215" s="11"/>
    </row>
    <row r="216" spans="1:73" x14ac:dyDescent="0.25">
      <c r="A216" s="1">
        <v>441</v>
      </c>
      <c r="B216">
        <v>74</v>
      </c>
      <c r="C216">
        <v>99</v>
      </c>
      <c r="D216" t="s">
        <v>29</v>
      </c>
      <c r="E216">
        <v>57</v>
      </c>
      <c r="F216" s="1" t="s">
        <v>30</v>
      </c>
      <c r="G216">
        <v>35</v>
      </c>
      <c r="J216" t="s">
        <v>107</v>
      </c>
      <c r="K216" t="s">
        <v>144</v>
      </c>
      <c r="L216" s="1">
        <v>0</v>
      </c>
      <c r="M216" s="1">
        <v>1</v>
      </c>
      <c r="N216" s="1">
        <v>1</v>
      </c>
      <c r="O216">
        <v>45</v>
      </c>
      <c r="P216" s="1">
        <v>45</v>
      </c>
      <c r="Q216" s="9" t="s">
        <v>299</v>
      </c>
      <c r="R216" s="9" t="s">
        <v>298</v>
      </c>
      <c r="S216" s="9" t="s">
        <v>361</v>
      </c>
      <c r="T216" t="s">
        <v>187</v>
      </c>
      <c r="U216" s="2">
        <v>0</v>
      </c>
      <c r="V216" s="2">
        <v>0.4261593224604</v>
      </c>
      <c r="W216" s="2">
        <v>0</v>
      </c>
      <c r="X216" s="2">
        <v>0</v>
      </c>
      <c r="Y216" s="2">
        <v>0</v>
      </c>
      <c r="Z216" s="11"/>
      <c r="AA216" s="11"/>
      <c r="AB216" s="11"/>
      <c r="AC216" s="2">
        <v>5.3386857201769997</v>
      </c>
      <c r="AD216" s="2">
        <v>1.488908415524</v>
      </c>
      <c r="AE216" s="2">
        <v>1.3363101497859999</v>
      </c>
      <c r="AF216" s="2">
        <v>1.1096320213290001</v>
      </c>
      <c r="AG216" s="2">
        <v>1.105193481031</v>
      </c>
      <c r="AH216" s="2">
        <v>0.13959216493730001</v>
      </c>
      <c r="AI216" s="2">
        <v>1.3927608806189999</v>
      </c>
      <c r="AJ216" s="2">
        <v>0</v>
      </c>
      <c r="AK216" s="2">
        <v>0</v>
      </c>
      <c r="AL216" s="2">
        <v>0</v>
      </c>
      <c r="AM216" s="2">
        <v>0</v>
      </c>
      <c r="AN216" s="2">
        <v>0.77924208506350001</v>
      </c>
      <c r="AO216" s="2">
        <v>0.84863334887709996</v>
      </c>
      <c r="AP216" s="2">
        <v>2.027659687186</v>
      </c>
      <c r="AQ216" s="2">
        <v>0.76580143486539998</v>
      </c>
      <c r="AR216" s="2">
        <v>0.9832899094666</v>
      </c>
      <c r="AS216" s="2">
        <v>0.75711189822570002</v>
      </c>
      <c r="AT216" s="2">
        <v>0.30906938673779999</v>
      </c>
      <c r="AU216" s="2">
        <v>0</v>
      </c>
      <c r="AV216" s="2">
        <v>0</v>
      </c>
      <c r="AW216" s="2">
        <v>0</v>
      </c>
      <c r="AX216" s="2">
        <v>0</v>
      </c>
      <c r="AY216" s="2">
        <v>0.87907798444209995</v>
      </c>
      <c r="AZ216" s="2">
        <v>0.43066038504170001</v>
      </c>
      <c r="BA216" s="2">
        <v>2.1273080426090001</v>
      </c>
      <c r="BB216" s="2">
        <v>0.1260890000871</v>
      </c>
      <c r="BC216" s="2">
        <v>0.49167468547589999</v>
      </c>
      <c r="BD216" s="2">
        <v>0</v>
      </c>
      <c r="BE216" s="2">
        <v>0.92652660537410003</v>
      </c>
      <c r="BF216" s="2">
        <v>1.291862232155</v>
      </c>
      <c r="BG216" s="2">
        <v>0</v>
      </c>
      <c r="BH216" s="2">
        <v>0</v>
      </c>
      <c r="BI216" s="2">
        <v>0</v>
      </c>
      <c r="BJ216" s="2">
        <v>0</v>
      </c>
      <c r="BK216" s="2">
        <v>0</v>
      </c>
      <c r="BL216" s="2">
        <v>0</v>
      </c>
      <c r="BM216" s="2">
        <v>0</v>
      </c>
      <c r="BN216" s="2">
        <v>0</v>
      </c>
      <c r="BO216" s="2">
        <v>1.030738530399</v>
      </c>
      <c r="BP216" s="2">
        <v>0</v>
      </c>
      <c r="BQ216" s="11"/>
      <c r="BR216" s="11"/>
      <c r="BS216" s="11"/>
      <c r="BT216" s="11"/>
      <c r="BU216" s="11"/>
    </row>
    <row r="217" spans="1:73" x14ac:dyDescent="0.25">
      <c r="A217" s="1">
        <v>441</v>
      </c>
      <c r="B217">
        <v>74</v>
      </c>
      <c r="C217">
        <v>99</v>
      </c>
      <c r="D217" t="s">
        <v>29</v>
      </c>
      <c r="E217">
        <v>58</v>
      </c>
      <c r="F217" s="1" t="s">
        <v>30</v>
      </c>
      <c r="G217">
        <v>35</v>
      </c>
      <c r="J217" t="s">
        <v>108</v>
      </c>
      <c r="K217" t="s">
        <v>144</v>
      </c>
      <c r="L217" s="1">
        <v>0</v>
      </c>
      <c r="M217" s="1">
        <v>1</v>
      </c>
      <c r="N217" s="1">
        <v>1</v>
      </c>
      <c r="O217">
        <v>45</v>
      </c>
      <c r="P217" s="1">
        <v>45</v>
      </c>
      <c r="Q217" s="9" t="s">
        <v>299</v>
      </c>
      <c r="R217" s="9" t="s">
        <v>298</v>
      </c>
      <c r="S217" s="9" t="s">
        <v>361</v>
      </c>
      <c r="T217" t="s">
        <v>187</v>
      </c>
      <c r="U217" s="2">
        <v>0</v>
      </c>
      <c r="V217" s="2">
        <v>0</v>
      </c>
      <c r="W217" s="2">
        <v>0</v>
      </c>
      <c r="X217" s="2">
        <v>0</v>
      </c>
      <c r="Y217" s="2">
        <v>0</v>
      </c>
      <c r="Z217" s="11"/>
      <c r="AA217" s="11"/>
      <c r="AB217" s="11"/>
      <c r="AC217" s="2">
        <v>0</v>
      </c>
      <c r="AD217" s="2">
        <v>0</v>
      </c>
      <c r="AE217" s="2">
        <v>6.3953002799200007E-2</v>
      </c>
      <c r="AF217" s="2">
        <v>0</v>
      </c>
      <c r="AG217" s="2">
        <v>0.18644858465710001</v>
      </c>
      <c r="AH217" s="2">
        <v>0</v>
      </c>
      <c r="AI217" s="2">
        <v>0</v>
      </c>
      <c r="AJ217" s="2">
        <v>0</v>
      </c>
      <c r="AK217" s="2">
        <v>0</v>
      </c>
      <c r="AL217" s="2">
        <v>0</v>
      </c>
      <c r="AM217" s="2">
        <v>5.2904557282090002E-2</v>
      </c>
      <c r="AN217" s="2">
        <v>4.5252361379860002E-2</v>
      </c>
      <c r="AO217" s="2">
        <v>0</v>
      </c>
      <c r="AP217" s="2">
        <v>0</v>
      </c>
      <c r="AQ217" s="2">
        <v>0</v>
      </c>
      <c r="AR217" s="2">
        <v>4.4741916480589998E-2</v>
      </c>
      <c r="AS217" s="2">
        <v>0</v>
      </c>
      <c r="AT217" s="2">
        <v>0</v>
      </c>
      <c r="AU217" s="2">
        <v>0</v>
      </c>
      <c r="AV217" s="2">
        <v>0</v>
      </c>
      <c r="AW217" s="2">
        <v>0</v>
      </c>
      <c r="AX217" s="2">
        <v>0</v>
      </c>
      <c r="AY217" s="2">
        <v>0</v>
      </c>
      <c r="AZ217" s="2">
        <v>0</v>
      </c>
      <c r="BA217" s="2">
        <v>5.6110509456459998E-2</v>
      </c>
      <c r="BB217" s="2">
        <v>0</v>
      </c>
      <c r="BC217" s="2">
        <v>0</v>
      </c>
      <c r="BD217" s="2">
        <v>0</v>
      </c>
      <c r="BE217" s="2">
        <v>0.1507890830975</v>
      </c>
      <c r="BF217" s="2">
        <v>9.5542377925120006E-2</v>
      </c>
      <c r="BG217" s="2">
        <v>5.282843830588E-2</v>
      </c>
      <c r="BH217" s="2">
        <v>0</v>
      </c>
      <c r="BI217" s="2">
        <v>0</v>
      </c>
      <c r="BJ217" s="2">
        <v>0</v>
      </c>
      <c r="BK217" s="2">
        <v>0</v>
      </c>
      <c r="BL217" s="2">
        <v>0</v>
      </c>
      <c r="BM217" s="2">
        <v>0</v>
      </c>
      <c r="BN217" s="2">
        <v>0</v>
      </c>
      <c r="BO217" s="2">
        <v>0.15200474792339999</v>
      </c>
      <c r="BP217" s="2">
        <v>0</v>
      </c>
      <c r="BQ217" s="11"/>
      <c r="BR217" s="11"/>
      <c r="BS217" s="11"/>
      <c r="BT217" s="11"/>
      <c r="BU217" s="11"/>
    </row>
    <row r="218" spans="1:73" x14ac:dyDescent="0.25">
      <c r="A218" s="1">
        <v>445</v>
      </c>
      <c r="B218">
        <v>75</v>
      </c>
      <c r="C218">
        <v>100</v>
      </c>
      <c r="D218" t="s">
        <v>109</v>
      </c>
      <c r="E218">
        <v>59</v>
      </c>
      <c r="F218" s="1" t="s">
        <v>20</v>
      </c>
      <c r="H218" s="4">
        <v>23.510300000000001</v>
      </c>
      <c r="I218" s="1">
        <v>85.786500000000004</v>
      </c>
      <c r="J218" t="s">
        <v>110</v>
      </c>
      <c r="K218">
        <v>2012</v>
      </c>
      <c r="L218" s="1">
        <v>1</v>
      </c>
      <c r="M218" s="1">
        <v>0</v>
      </c>
      <c r="N218" s="1">
        <v>1</v>
      </c>
      <c r="O218">
        <v>12</v>
      </c>
      <c r="P218">
        <v>12</v>
      </c>
      <c r="Q218" s="9" t="s">
        <v>293</v>
      </c>
      <c r="R218" s="9" t="s">
        <v>300</v>
      </c>
      <c r="S218" s="9" t="s">
        <v>361</v>
      </c>
      <c r="T218" t="s">
        <v>187</v>
      </c>
      <c r="U218" s="2">
        <v>78.718439443280005</v>
      </c>
      <c r="V218" s="2">
        <v>143.7027937894</v>
      </c>
      <c r="W218" s="2">
        <v>50.046907137890003</v>
      </c>
      <c r="X218" s="2">
        <v>5.6877876172380004</v>
      </c>
      <c r="Y218" s="2">
        <v>6.1616940174049999</v>
      </c>
      <c r="Z218" s="2">
        <v>6.2888363446550004</v>
      </c>
      <c r="AA218" s="2">
        <v>6.5861292635930004</v>
      </c>
      <c r="AB218" s="2">
        <v>8.4302070796140001</v>
      </c>
      <c r="AC218" s="2">
        <v>11.808144013630001</v>
      </c>
      <c r="AD218" s="2">
        <v>31.72330675337</v>
      </c>
      <c r="AE218" s="2">
        <v>306.61715907080003</v>
      </c>
      <c r="AF218" s="2">
        <v>482.51116084940003</v>
      </c>
    </row>
    <row r="219" spans="1:73" x14ac:dyDescent="0.25">
      <c r="A219" s="1">
        <v>445</v>
      </c>
      <c r="B219">
        <v>75</v>
      </c>
      <c r="C219">
        <v>101</v>
      </c>
      <c r="D219" t="s">
        <v>109</v>
      </c>
      <c r="E219">
        <v>60</v>
      </c>
      <c r="F219" s="1" t="s">
        <v>20</v>
      </c>
      <c r="H219" s="4">
        <v>23.564900000000002</v>
      </c>
      <c r="I219" s="1">
        <v>85.780699999999996</v>
      </c>
      <c r="J219" t="s">
        <v>110</v>
      </c>
      <c r="K219">
        <v>2012</v>
      </c>
      <c r="L219" s="1">
        <v>1</v>
      </c>
      <c r="M219" s="1">
        <v>0</v>
      </c>
      <c r="N219" s="1">
        <v>1</v>
      </c>
      <c r="O219">
        <v>12</v>
      </c>
      <c r="P219">
        <v>12</v>
      </c>
      <c r="Q219" s="9" t="s">
        <v>293</v>
      </c>
      <c r="R219" s="9" t="s">
        <v>300</v>
      </c>
      <c r="S219" s="9" t="s">
        <v>361</v>
      </c>
      <c r="T219" t="s">
        <v>187</v>
      </c>
      <c r="U219" s="2">
        <v>273.88764953079999</v>
      </c>
      <c r="V219" s="2">
        <v>305.88511559710003</v>
      </c>
      <c r="W219" s="2">
        <v>20.920243891119998</v>
      </c>
      <c r="X219" s="2">
        <v>39.352427033360001</v>
      </c>
      <c r="Y219" s="2">
        <v>0</v>
      </c>
      <c r="Z219" s="2">
        <v>0.36152243541610002</v>
      </c>
      <c r="AA219" s="2">
        <v>3.6250542693229999</v>
      </c>
      <c r="AB219" s="2">
        <v>3.6916792498679998</v>
      </c>
      <c r="AC219" s="2">
        <v>8.5454729144880002</v>
      </c>
      <c r="AD219" s="2">
        <v>28.565733461850002</v>
      </c>
      <c r="AE219" s="2">
        <v>344.80830300169998</v>
      </c>
      <c r="AF219" s="2">
        <v>280.20828498020001</v>
      </c>
    </row>
    <row r="220" spans="1:73" x14ac:dyDescent="0.25">
      <c r="A220" s="1">
        <v>445</v>
      </c>
      <c r="B220">
        <v>75</v>
      </c>
      <c r="C220">
        <v>102</v>
      </c>
      <c r="D220" t="s">
        <v>109</v>
      </c>
      <c r="E220">
        <v>61</v>
      </c>
      <c r="F220" s="1" t="s">
        <v>20</v>
      </c>
      <c r="H220" s="7">
        <v>23.565999999999999</v>
      </c>
      <c r="I220" s="1">
        <v>85.523499999999999</v>
      </c>
      <c r="J220" t="s">
        <v>110</v>
      </c>
      <c r="K220">
        <v>2012</v>
      </c>
      <c r="L220" s="1">
        <v>1</v>
      </c>
      <c r="M220" s="1">
        <v>0</v>
      </c>
      <c r="N220" s="1">
        <v>1</v>
      </c>
      <c r="O220">
        <v>12</v>
      </c>
      <c r="P220">
        <v>12</v>
      </c>
      <c r="Q220" s="9" t="s">
        <v>293</v>
      </c>
      <c r="R220" s="9" t="s">
        <v>300</v>
      </c>
      <c r="S220" s="9" t="s">
        <v>361</v>
      </c>
      <c r="T220" t="s">
        <v>187</v>
      </c>
      <c r="U220" s="2">
        <v>19.27710843373</v>
      </c>
      <c r="V220" s="2">
        <v>115.66265060240001</v>
      </c>
      <c r="W220" s="2">
        <v>43.975903614460002</v>
      </c>
      <c r="X220" s="2">
        <v>12.650602409639999</v>
      </c>
      <c r="Y220" s="2">
        <v>2.409638554217</v>
      </c>
      <c r="Z220" s="2">
        <v>1.8072289156629999</v>
      </c>
      <c r="AA220" s="2">
        <v>6.6265060240959999</v>
      </c>
      <c r="AB220" s="2">
        <v>3.6144578313250002</v>
      </c>
      <c r="AC220" s="2">
        <v>5.4216867469879997</v>
      </c>
      <c r="AD220" s="2">
        <v>36.746987951809999</v>
      </c>
      <c r="AE220" s="2">
        <v>193.9759036145</v>
      </c>
      <c r="AF220" s="2">
        <v>254.8192771084</v>
      </c>
    </row>
    <row r="221" spans="1:73" x14ac:dyDescent="0.25">
      <c r="A221" s="1">
        <v>445</v>
      </c>
      <c r="B221">
        <v>75</v>
      </c>
      <c r="C221">
        <v>103</v>
      </c>
      <c r="D221" t="s">
        <v>109</v>
      </c>
      <c r="E221">
        <v>62</v>
      </c>
      <c r="F221" s="1" t="s">
        <v>20</v>
      </c>
      <c r="H221" s="4">
        <v>23.5198</v>
      </c>
      <c r="I221" s="1">
        <v>85.587299999999999</v>
      </c>
      <c r="J221" t="s">
        <v>110</v>
      </c>
      <c r="K221">
        <v>2012</v>
      </c>
      <c r="L221" s="1">
        <v>1</v>
      </c>
      <c r="M221" s="1">
        <v>0</v>
      </c>
      <c r="N221" s="1">
        <v>1</v>
      </c>
      <c r="O221">
        <v>12</v>
      </c>
      <c r="P221">
        <v>12</v>
      </c>
      <c r="Q221" s="9" t="s">
        <v>293</v>
      </c>
      <c r="R221" s="9" t="s">
        <v>300</v>
      </c>
      <c r="S221" s="9" t="s">
        <v>361</v>
      </c>
      <c r="T221" t="s">
        <v>187</v>
      </c>
      <c r="U221" s="2">
        <v>86.887889914550001</v>
      </c>
      <c r="V221" s="2">
        <v>103.30462235340001</v>
      </c>
      <c r="W221" s="2">
        <v>41.869988446980003</v>
      </c>
      <c r="X221" s="2">
        <v>6.1196710247880004</v>
      </c>
      <c r="Y221" s="2">
        <v>1.8347574436930001</v>
      </c>
      <c r="Z221" s="2">
        <v>0.86476098967089998</v>
      </c>
      <c r="AA221" s="2">
        <v>4.8591331800560003</v>
      </c>
      <c r="AB221" s="2">
        <v>4.7127186209580003</v>
      </c>
      <c r="AC221" s="2">
        <v>4.5731672443180003</v>
      </c>
      <c r="AD221" s="2">
        <v>23.472084005349998</v>
      </c>
      <c r="AE221" s="2">
        <v>254.38843324979999</v>
      </c>
      <c r="AF221" s="2">
        <v>286.54244306419997</v>
      </c>
    </row>
    <row r="222" spans="1:73" x14ac:dyDescent="0.25">
      <c r="A222" s="1">
        <v>471</v>
      </c>
      <c r="B222">
        <v>79</v>
      </c>
      <c r="C222">
        <v>107</v>
      </c>
      <c r="D222" t="s">
        <v>42</v>
      </c>
      <c r="E222">
        <v>64</v>
      </c>
      <c r="F222" s="1" t="s">
        <v>20</v>
      </c>
      <c r="H222">
        <v>23.352499999999999</v>
      </c>
      <c r="I222">
        <v>85.393500000000003</v>
      </c>
      <c r="J222" t="s">
        <v>111</v>
      </c>
      <c r="K222" t="s">
        <v>145</v>
      </c>
      <c r="L222" s="1">
        <v>0</v>
      </c>
      <c r="M222" s="1">
        <v>1</v>
      </c>
      <c r="N222" s="1">
        <v>1</v>
      </c>
      <c r="O222">
        <v>23</v>
      </c>
      <c r="P222">
        <v>23</v>
      </c>
      <c r="Q222" s="9" t="s">
        <v>301</v>
      </c>
      <c r="R222" s="9" t="s">
        <v>302</v>
      </c>
      <c r="S222" s="9" t="s">
        <v>362</v>
      </c>
      <c r="T222" t="s">
        <v>187</v>
      </c>
      <c r="U222" s="11">
        <v>243.5675</v>
      </c>
      <c r="V222" s="11">
        <v>93.941699999999997</v>
      </c>
      <c r="W222" s="11">
        <v>51.359900000000003</v>
      </c>
      <c r="X222" s="11"/>
      <c r="Y222" s="1">
        <v>4.3764000000000003</v>
      </c>
      <c r="Z222" s="1">
        <v>11.645099999999999</v>
      </c>
      <c r="AA222" s="1">
        <v>4.2465000000000002</v>
      </c>
      <c r="AB222" s="1">
        <v>0</v>
      </c>
      <c r="AC222" s="1">
        <v>0</v>
      </c>
      <c r="AD222" s="1">
        <v>238.65950000000001</v>
      </c>
      <c r="AE222" s="1">
        <v>307.51029999999997</v>
      </c>
      <c r="AF222" s="1">
        <v>464.33749999999998</v>
      </c>
      <c r="AG222" s="1">
        <v>304.45080000000002</v>
      </c>
      <c r="AH222" s="1">
        <v>81.515699999999995</v>
      </c>
      <c r="AI222" s="1">
        <v>63.854700000000001</v>
      </c>
      <c r="AJ222" s="1">
        <v>8.0749999999999993</v>
      </c>
      <c r="AK222" s="1">
        <v>8.0107999999999997</v>
      </c>
      <c r="AL222" s="1">
        <v>3.5447000000000002</v>
      </c>
      <c r="AM222" s="1">
        <v>2.0202</v>
      </c>
      <c r="AN222" s="1">
        <v>0</v>
      </c>
      <c r="AO222" s="1">
        <v>12.152799999999999</v>
      </c>
      <c r="AP222" s="1">
        <v>155.78059999999999</v>
      </c>
      <c r="AQ222" s="1">
        <v>295.01560000000001</v>
      </c>
      <c r="AR222" s="1">
        <v>356.53640000000001</v>
      </c>
      <c r="AS222" s="11"/>
      <c r="AT222" s="11"/>
      <c r="AU222" s="11"/>
    </row>
    <row r="223" spans="1:73" x14ac:dyDescent="0.25">
      <c r="A223">
        <v>21</v>
      </c>
      <c r="B223">
        <v>5</v>
      </c>
      <c r="C223">
        <v>6</v>
      </c>
      <c r="D223" t="s">
        <v>27</v>
      </c>
      <c r="E223">
        <v>2</v>
      </c>
      <c r="F223" s="1" t="s">
        <v>20</v>
      </c>
      <c r="H223" s="1">
        <v>26.2088</v>
      </c>
      <c r="I223" s="1">
        <v>90.266999999999996</v>
      </c>
      <c r="J223" t="s">
        <v>28</v>
      </c>
      <c r="K223" t="s">
        <v>119</v>
      </c>
      <c r="L223" s="1">
        <v>1</v>
      </c>
      <c r="M223" s="1">
        <v>0</v>
      </c>
      <c r="N223" s="1">
        <v>1</v>
      </c>
      <c r="O223">
        <v>12</v>
      </c>
      <c r="P223">
        <v>12</v>
      </c>
      <c r="Q223" s="9" t="s">
        <v>245</v>
      </c>
      <c r="R223" s="9" t="s">
        <v>246</v>
      </c>
      <c r="S223" s="9" t="s">
        <v>361</v>
      </c>
      <c r="T223" t="s">
        <v>195</v>
      </c>
      <c r="U223">
        <v>8</v>
      </c>
      <c r="V223">
        <v>3</v>
      </c>
      <c r="W223">
        <v>3</v>
      </c>
      <c r="X223">
        <v>1</v>
      </c>
      <c r="Y223">
        <v>4</v>
      </c>
      <c r="Z223">
        <v>8</v>
      </c>
      <c r="AA223">
        <v>16</v>
      </c>
      <c r="AB223">
        <v>11</v>
      </c>
      <c r="AC223">
        <v>4</v>
      </c>
      <c r="AD223">
        <v>2</v>
      </c>
      <c r="AE223">
        <v>15</v>
      </c>
      <c r="AF223">
        <v>8</v>
      </c>
    </row>
    <row r="224" spans="1:73" x14ac:dyDescent="0.25">
      <c r="A224" s="1">
        <v>97</v>
      </c>
      <c r="B224">
        <v>20</v>
      </c>
      <c r="C224">
        <v>27</v>
      </c>
      <c r="D224" t="s">
        <v>54</v>
      </c>
      <c r="E224">
        <v>3</v>
      </c>
      <c r="F224" s="1" t="s">
        <v>20</v>
      </c>
      <c r="H224">
        <v>25.684000000000001</v>
      </c>
      <c r="I224">
        <v>93.927999999999997</v>
      </c>
      <c r="J224" t="s">
        <v>55</v>
      </c>
      <c r="K224" t="s">
        <v>172</v>
      </c>
      <c r="L224" s="1">
        <v>1</v>
      </c>
      <c r="M224" s="1">
        <v>0</v>
      </c>
      <c r="N224" s="1">
        <v>1</v>
      </c>
      <c r="O224">
        <v>12</v>
      </c>
      <c r="P224">
        <v>12</v>
      </c>
      <c r="Q224" s="9" t="s">
        <v>245</v>
      </c>
      <c r="R224" s="9" t="s">
        <v>246</v>
      </c>
      <c r="S224" s="9" t="s">
        <v>361</v>
      </c>
      <c r="T224" t="s">
        <v>195</v>
      </c>
      <c r="U224" s="2">
        <v>5</v>
      </c>
      <c r="V224" s="2">
        <v>3.4</v>
      </c>
      <c r="W224" s="2">
        <v>3.8</v>
      </c>
      <c r="X224" s="2">
        <v>4</v>
      </c>
      <c r="Y224" s="2">
        <v>7.1</v>
      </c>
      <c r="Z224" s="2">
        <v>7.3</v>
      </c>
      <c r="AA224" s="2">
        <v>4.5999999999999996</v>
      </c>
      <c r="AB224" s="2">
        <v>4.3</v>
      </c>
      <c r="AC224" s="2">
        <v>4.5999999999999996</v>
      </c>
      <c r="AD224" s="2">
        <v>6.3</v>
      </c>
      <c r="AE224" s="2">
        <v>5.4</v>
      </c>
      <c r="AF224" s="2">
        <v>5</v>
      </c>
    </row>
    <row r="225" spans="1:68" x14ac:dyDescent="0.25">
      <c r="A225" s="1">
        <v>107</v>
      </c>
      <c r="B225">
        <v>23</v>
      </c>
      <c r="C225">
        <v>32</v>
      </c>
      <c r="D225" t="s">
        <v>74</v>
      </c>
      <c r="E225">
        <v>4</v>
      </c>
      <c r="F225" s="1" t="s">
        <v>30</v>
      </c>
      <c r="G225">
        <v>3</v>
      </c>
      <c r="J225" t="s">
        <v>162</v>
      </c>
      <c r="K225" t="s">
        <v>173</v>
      </c>
      <c r="L225" s="1">
        <v>1</v>
      </c>
      <c r="M225" s="1">
        <v>0</v>
      </c>
      <c r="N225" s="1">
        <v>1</v>
      </c>
      <c r="O225">
        <v>12</v>
      </c>
      <c r="P225">
        <v>12</v>
      </c>
      <c r="Q225" s="9" t="s">
        <v>245</v>
      </c>
      <c r="R225" s="9" t="s">
        <v>246</v>
      </c>
      <c r="S225" s="9" t="s">
        <v>361</v>
      </c>
      <c r="T225" t="s">
        <v>195</v>
      </c>
      <c r="U225" s="2">
        <v>0.3</v>
      </c>
      <c r="V225" s="2">
        <v>0</v>
      </c>
      <c r="W225" s="2">
        <v>2</v>
      </c>
      <c r="X225" s="2">
        <v>4.8</v>
      </c>
      <c r="Y225" s="2">
        <v>2.8</v>
      </c>
      <c r="Z225" s="2">
        <v>9.6</v>
      </c>
      <c r="AA225" s="2">
        <v>9.3000000000000007</v>
      </c>
      <c r="AB225" s="2">
        <v>13.1</v>
      </c>
      <c r="AC225" s="2">
        <v>8.1999999999999993</v>
      </c>
      <c r="AD225" s="2">
        <v>5.5</v>
      </c>
      <c r="AE225" s="2">
        <v>3.6</v>
      </c>
      <c r="AF225" s="2">
        <v>2.2000000000000002</v>
      </c>
    </row>
    <row r="226" spans="1:68" x14ac:dyDescent="0.25">
      <c r="A226" s="1">
        <v>107</v>
      </c>
      <c r="B226">
        <v>23</v>
      </c>
      <c r="C226">
        <v>32</v>
      </c>
      <c r="D226" t="s">
        <v>74</v>
      </c>
      <c r="E226">
        <v>5</v>
      </c>
      <c r="F226" s="1" t="s">
        <v>30</v>
      </c>
      <c r="G226">
        <v>3</v>
      </c>
      <c r="J226" t="s">
        <v>164</v>
      </c>
      <c r="K226" t="s">
        <v>173</v>
      </c>
      <c r="L226" s="1">
        <v>1</v>
      </c>
      <c r="M226" s="1">
        <v>0</v>
      </c>
      <c r="N226" s="1">
        <v>1</v>
      </c>
      <c r="O226">
        <v>12</v>
      </c>
      <c r="P226">
        <v>12</v>
      </c>
      <c r="Q226" s="9" t="s">
        <v>245</v>
      </c>
      <c r="R226" s="9" t="s">
        <v>246</v>
      </c>
      <c r="S226" s="9" t="s">
        <v>361</v>
      </c>
      <c r="T226" t="s">
        <v>195</v>
      </c>
      <c r="U226" s="2">
        <v>6.6</v>
      </c>
      <c r="V226" s="2">
        <v>4.2</v>
      </c>
      <c r="W226" s="2">
        <v>1.3</v>
      </c>
      <c r="X226" s="2">
        <v>1.1000000000000001</v>
      </c>
      <c r="Y226" s="2">
        <v>0.8</v>
      </c>
      <c r="Z226" s="2">
        <v>1</v>
      </c>
      <c r="AA226" s="2">
        <v>0.5</v>
      </c>
      <c r="AB226" s="2">
        <v>1.1000000000000001</v>
      </c>
      <c r="AC226" s="2">
        <v>1.6</v>
      </c>
      <c r="AD226" s="2">
        <v>2.4</v>
      </c>
      <c r="AE226" s="2">
        <v>4.4000000000000004</v>
      </c>
      <c r="AF226" s="2">
        <v>9.4</v>
      </c>
    </row>
    <row r="227" spans="1:68" x14ac:dyDescent="0.25">
      <c r="A227" s="1">
        <v>107</v>
      </c>
      <c r="B227">
        <v>23</v>
      </c>
      <c r="C227">
        <v>32</v>
      </c>
      <c r="D227" t="s">
        <v>74</v>
      </c>
      <c r="E227">
        <v>6</v>
      </c>
      <c r="F227" s="1" t="s">
        <v>30</v>
      </c>
      <c r="G227">
        <v>3</v>
      </c>
      <c r="J227" t="s">
        <v>165</v>
      </c>
      <c r="K227" t="s">
        <v>173</v>
      </c>
      <c r="L227" s="1">
        <v>1</v>
      </c>
      <c r="M227" s="1">
        <v>0</v>
      </c>
      <c r="N227" s="1">
        <v>1</v>
      </c>
      <c r="O227">
        <v>12</v>
      </c>
      <c r="P227">
        <v>12</v>
      </c>
      <c r="Q227" s="9" t="s">
        <v>245</v>
      </c>
      <c r="R227" s="9" t="s">
        <v>246</v>
      </c>
      <c r="S227" s="9" t="s">
        <v>361</v>
      </c>
      <c r="T227" t="s">
        <v>195</v>
      </c>
      <c r="U227" s="2">
        <v>55.9</v>
      </c>
      <c r="V227" s="2">
        <v>69.599999999999994</v>
      </c>
      <c r="W227" s="2">
        <v>83.6</v>
      </c>
      <c r="X227" s="2">
        <v>116.7</v>
      </c>
      <c r="Y227" s="2">
        <v>169.4</v>
      </c>
      <c r="Z227" s="2">
        <v>280.7</v>
      </c>
      <c r="AA227" s="2">
        <v>338.1</v>
      </c>
      <c r="AB227" s="2">
        <v>226</v>
      </c>
      <c r="AC227" s="2">
        <v>112.9</v>
      </c>
      <c r="AD227" s="2">
        <v>74.8</v>
      </c>
      <c r="AE227" s="2">
        <v>96.4</v>
      </c>
      <c r="AF227" s="2">
        <v>60.2</v>
      </c>
    </row>
    <row r="228" spans="1:68" x14ac:dyDescent="0.25">
      <c r="A228" s="1">
        <v>159</v>
      </c>
      <c r="B228">
        <v>36</v>
      </c>
      <c r="C228">
        <v>50</v>
      </c>
      <c r="D228" t="s">
        <v>74</v>
      </c>
      <c r="E228">
        <v>7</v>
      </c>
      <c r="F228" s="1" t="s">
        <v>30</v>
      </c>
      <c r="G228">
        <v>4</v>
      </c>
      <c r="J228" t="s">
        <v>75</v>
      </c>
      <c r="K228" t="s">
        <v>123</v>
      </c>
      <c r="L228" s="1">
        <v>0</v>
      </c>
      <c r="M228" s="1">
        <v>1</v>
      </c>
      <c r="N228" s="1">
        <v>1</v>
      </c>
      <c r="O228">
        <v>9</v>
      </c>
      <c r="P228">
        <v>9</v>
      </c>
      <c r="Q228" s="9" t="s">
        <v>262</v>
      </c>
      <c r="R228" s="9" t="s">
        <v>259</v>
      </c>
      <c r="S228" s="9" t="s">
        <v>362</v>
      </c>
      <c r="T228" t="s">
        <v>195</v>
      </c>
      <c r="U228" s="11">
        <v>0.09</v>
      </c>
      <c r="V228" s="11">
        <v>0.61</v>
      </c>
      <c r="W228" s="11">
        <v>1.3</v>
      </c>
      <c r="X228" s="11">
        <v>1.39</v>
      </c>
      <c r="Y228" s="11"/>
      <c r="Z228" s="11"/>
      <c r="AA228" s="11"/>
      <c r="AB228">
        <v>0.44</v>
      </c>
      <c r="AC228">
        <v>1.91</v>
      </c>
      <c r="AD228">
        <v>1.1000000000000001</v>
      </c>
      <c r="AE228">
        <v>0.72</v>
      </c>
      <c r="AF228">
        <v>0.2</v>
      </c>
      <c r="AG228" s="11"/>
      <c r="AH228" s="11"/>
      <c r="AI228" s="11"/>
    </row>
    <row r="229" spans="1:68" x14ac:dyDescent="0.25">
      <c r="A229" s="1">
        <v>161</v>
      </c>
      <c r="B229">
        <v>37</v>
      </c>
      <c r="C229">
        <v>51</v>
      </c>
      <c r="D229" t="s">
        <v>192</v>
      </c>
      <c r="E229">
        <v>8</v>
      </c>
      <c r="F229" s="1" t="s">
        <v>20</v>
      </c>
      <c r="H229">
        <v>26.1175</v>
      </c>
      <c r="I229">
        <v>91.791899999999998</v>
      </c>
      <c r="J229" t="s">
        <v>56</v>
      </c>
      <c r="K229" t="s">
        <v>123</v>
      </c>
      <c r="L229" s="1">
        <v>0</v>
      </c>
      <c r="M229" s="1">
        <v>1</v>
      </c>
      <c r="N229" s="1">
        <v>1</v>
      </c>
      <c r="O229">
        <v>12</v>
      </c>
      <c r="P229">
        <v>12</v>
      </c>
      <c r="Q229" s="9" t="s">
        <v>304</v>
      </c>
      <c r="R229" s="9" t="s">
        <v>334</v>
      </c>
      <c r="S229" s="9" t="s">
        <v>362</v>
      </c>
      <c r="T229" t="s">
        <v>195</v>
      </c>
      <c r="U229" s="11">
        <v>1.1266</v>
      </c>
      <c r="V229" s="11">
        <v>2.6606000000000001</v>
      </c>
      <c r="W229" s="11">
        <v>6.2972999999999999</v>
      </c>
      <c r="X229" s="11">
        <v>9.7472999999999992</v>
      </c>
      <c r="Y229" s="11">
        <v>17.1219</v>
      </c>
      <c r="Z229" s="11">
        <v>13.6561</v>
      </c>
      <c r="AA229" s="11">
        <v>14.349299999999999</v>
      </c>
      <c r="AB229" s="11">
        <v>6.0232000000000001</v>
      </c>
      <c r="AC229" s="11">
        <v>12.9308</v>
      </c>
      <c r="AD229" s="11">
        <v>1.1943999999999999</v>
      </c>
      <c r="AE229">
        <v>2.1707000000000001</v>
      </c>
      <c r="AF229">
        <v>1.0878000000000001</v>
      </c>
      <c r="AG229" s="11"/>
      <c r="AH229" s="11"/>
      <c r="AI229" s="11"/>
      <c r="AJ229" s="11"/>
      <c r="AK229" s="11"/>
      <c r="AL229" s="11"/>
      <c r="AM229" s="11"/>
      <c r="AN229" s="11"/>
      <c r="AO229" s="11"/>
      <c r="AP229" s="11"/>
    </row>
    <row r="230" spans="1:68" x14ac:dyDescent="0.25">
      <c r="A230" s="1">
        <v>273</v>
      </c>
      <c r="B230" s="1">
        <v>54</v>
      </c>
      <c r="C230" s="1">
        <v>74</v>
      </c>
      <c r="D230" t="s">
        <v>88</v>
      </c>
      <c r="E230">
        <v>9</v>
      </c>
      <c r="F230" s="1" t="s">
        <v>20</v>
      </c>
      <c r="H230">
        <v>26.121300000000002</v>
      </c>
      <c r="I230">
        <v>91.977900000000005</v>
      </c>
      <c r="J230" t="s">
        <v>89</v>
      </c>
      <c r="K230">
        <v>1988</v>
      </c>
      <c r="L230" s="1">
        <v>0</v>
      </c>
      <c r="M230" s="1">
        <v>0</v>
      </c>
      <c r="N230" s="1">
        <v>0</v>
      </c>
      <c r="O230">
        <v>8</v>
      </c>
      <c r="P230">
        <v>8</v>
      </c>
      <c r="Q230" s="9" t="s">
        <v>260</v>
      </c>
      <c r="R230" s="9" t="s">
        <v>305</v>
      </c>
      <c r="S230" s="9" t="s">
        <v>361</v>
      </c>
      <c r="T230" t="s">
        <v>195</v>
      </c>
      <c r="X230">
        <v>1</v>
      </c>
      <c r="Y230">
        <v>11.25</v>
      </c>
      <c r="Z230">
        <v>15.83</v>
      </c>
      <c r="AA230">
        <v>5</v>
      </c>
      <c r="AB230">
        <v>2.25</v>
      </c>
      <c r="AC230">
        <v>2.5</v>
      </c>
      <c r="AD230">
        <v>1.5</v>
      </c>
      <c r="AE230">
        <v>1.5</v>
      </c>
    </row>
    <row r="231" spans="1:68" s="1" customFormat="1" x14ac:dyDescent="0.25">
      <c r="A231" s="1">
        <v>366</v>
      </c>
      <c r="B231" s="1">
        <v>65</v>
      </c>
      <c r="C231" s="1">
        <v>88</v>
      </c>
      <c r="D231" s="1" t="s">
        <v>182</v>
      </c>
      <c r="E231" s="1">
        <v>10</v>
      </c>
      <c r="F231" s="1" t="s">
        <v>30</v>
      </c>
      <c r="G231" s="1">
        <v>25</v>
      </c>
      <c r="J231" s="1" t="s">
        <v>183</v>
      </c>
      <c r="K231" s="1" t="s">
        <v>190</v>
      </c>
      <c r="O231" s="1">
        <v>15</v>
      </c>
      <c r="P231" s="1">
        <v>12</v>
      </c>
      <c r="Q231" s="10" t="s">
        <v>327</v>
      </c>
      <c r="R231" s="10" t="s">
        <v>328</v>
      </c>
      <c r="S231" s="10" t="s">
        <v>365</v>
      </c>
      <c r="T231" s="1" t="s">
        <v>195</v>
      </c>
      <c r="U231" s="3">
        <v>0.70222230839040001</v>
      </c>
      <c r="V231" s="3">
        <v>1.25809355358</v>
      </c>
      <c r="W231" s="3">
        <v>2.6874767554960002</v>
      </c>
      <c r="X231" s="3">
        <v>0.3051714189693</v>
      </c>
      <c r="Y231" s="1">
        <v>0.50369686367985</v>
      </c>
      <c r="Z231" s="1">
        <v>0.3511111541952</v>
      </c>
      <c r="AA231" s="1">
        <v>0.98809894877335003</v>
      </c>
      <c r="AB231" s="3">
        <v>3.0051174670330001</v>
      </c>
      <c r="AC231" s="3">
        <v>3.7039270324140001</v>
      </c>
      <c r="AD231" s="3">
        <v>4.2597982776030001</v>
      </c>
      <c r="AE231" s="3">
        <v>4.291562348757</v>
      </c>
      <c r="AF231" s="3">
        <v>2.4016001151130002</v>
      </c>
      <c r="AK231" s="3"/>
      <c r="AL231" s="3"/>
      <c r="AM231" s="3"/>
    </row>
    <row r="232" spans="1:68" s="1" customFormat="1" x14ac:dyDescent="0.25">
      <c r="A232" s="1">
        <v>366</v>
      </c>
      <c r="B232" s="1">
        <v>65</v>
      </c>
      <c r="C232" s="1">
        <v>88</v>
      </c>
      <c r="D232" s="1" t="s">
        <v>182</v>
      </c>
      <c r="E232" s="1">
        <v>11</v>
      </c>
      <c r="F232" s="1" t="s">
        <v>30</v>
      </c>
      <c r="G232" s="1">
        <v>25</v>
      </c>
      <c r="J232" s="1" t="s">
        <v>184</v>
      </c>
      <c r="K232" s="1" t="s">
        <v>190</v>
      </c>
      <c r="O232" s="1">
        <v>15</v>
      </c>
      <c r="P232" s="1">
        <v>12</v>
      </c>
      <c r="Q232" s="10" t="s">
        <v>327</v>
      </c>
      <c r="R232" s="10" t="s">
        <v>328</v>
      </c>
      <c r="S232" s="10" t="s">
        <v>365</v>
      </c>
      <c r="T232" s="1" t="s">
        <v>195</v>
      </c>
      <c r="U232" s="3">
        <v>0</v>
      </c>
      <c r="V232" s="3">
        <v>0.94148882739149997</v>
      </c>
      <c r="W232" s="3">
        <v>1.033013060434</v>
      </c>
      <c r="X232" s="3">
        <v>1.727494879467</v>
      </c>
      <c r="Y232" s="1">
        <v>1.3500601593141501</v>
      </c>
      <c r="Z232" s="1">
        <v>1.0008127755921499</v>
      </c>
      <c r="AA232" s="1">
        <v>0.62212098726190002</v>
      </c>
      <c r="AB232" s="3">
        <v>1.3177873513080001</v>
      </c>
      <c r="AC232" s="3">
        <v>2.305891287228</v>
      </c>
      <c r="AD232" s="3">
        <v>8.0563980118239993</v>
      </c>
      <c r="AE232" s="3">
        <v>3.7532118979729998</v>
      </c>
      <c r="AF232" s="3">
        <v>0.74350058950940001</v>
      </c>
      <c r="AK232" s="3"/>
      <c r="AL232" s="3"/>
      <c r="AM232" s="3"/>
    </row>
    <row r="233" spans="1:68" x14ac:dyDescent="0.25">
      <c r="A233" s="1">
        <v>383</v>
      </c>
      <c r="B233">
        <v>68</v>
      </c>
      <c r="C233">
        <v>91</v>
      </c>
      <c r="D233" t="s">
        <v>42</v>
      </c>
      <c r="E233">
        <v>12</v>
      </c>
      <c r="F233" s="1" t="s">
        <v>30</v>
      </c>
      <c r="G233">
        <v>48</v>
      </c>
      <c r="J233" t="s">
        <v>103</v>
      </c>
      <c r="K233" t="s">
        <v>142</v>
      </c>
      <c r="L233">
        <v>0</v>
      </c>
      <c r="M233">
        <v>1</v>
      </c>
      <c r="N233">
        <v>1</v>
      </c>
      <c r="O233">
        <v>12</v>
      </c>
      <c r="P233">
        <v>12</v>
      </c>
      <c r="Q233" s="9" t="s">
        <v>291</v>
      </c>
      <c r="R233" s="9" t="s">
        <v>331</v>
      </c>
      <c r="S233" s="9" t="s">
        <v>362</v>
      </c>
      <c r="T233" t="s">
        <v>195</v>
      </c>
      <c r="U233" s="12">
        <v>14.21920927997</v>
      </c>
      <c r="V233" s="12">
        <v>28.0542487214</v>
      </c>
      <c r="W233" s="2">
        <v>63.348621322809997</v>
      </c>
      <c r="X233" s="2">
        <v>96.777307580159999</v>
      </c>
      <c r="Y233" s="2">
        <v>160.9878484125</v>
      </c>
      <c r="Z233" s="2">
        <v>152.4425321324</v>
      </c>
      <c r="AA233" s="2">
        <v>169.07610108989999</v>
      </c>
      <c r="AB233" s="2">
        <v>208.09790617589999</v>
      </c>
      <c r="AC233" s="2">
        <v>136.11334389309999</v>
      </c>
      <c r="AD233" s="2">
        <v>134.09201951189999</v>
      </c>
      <c r="AE233" s="2">
        <v>53.707928477430002</v>
      </c>
      <c r="AF233" s="2">
        <v>18.106220005200001</v>
      </c>
      <c r="AG233" s="11"/>
      <c r="AH233" s="11"/>
    </row>
    <row r="234" spans="1:68" x14ac:dyDescent="0.25">
      <c r="A234" s="1">
        <v>384</v>
      </c>
      <c r="B234" s="1">
        <v>69</v>
      </c>
      <c r="C234" s="1">
        <v>92</v>
      </c>
      <c r="D234" t="s">
        <v>193</v>
      </c>
      <c r="E234">
        <v>13</v>
      </c>
      <c r="F234" s="1" t="s">
        <v>30</v>
      </c>
      <c r="G234">
        <v>36</v>
      </c>
      <c r="J234" t="s">
        <v>185</v>
      </c>
      <c r="K234" t="s">
        <v>140</v>
      </c>
      <c r="L234">
        <v>0</v>
      </c>
      <c r="M234">
        <v>1</v>
      </c>
      <c r="N234">
        <v>1</v>
      </c>
      <c r="O234">
        <v>20</v>
      </c>
      <c r="P234">
        <v>20</v>
      </c>
      <c r="Q234" s="9" t="s">
        <v>335</v>
      </c>
      <c r="R234" s="9" t="s">
        <v>328</v>
      </c>
      <c r="S234" s="9" t="s">
        <v>362</v>
      </c>
      <c r="T234" t="s">
        <v>195</v>
      </c>
      <c r="U234" s="11">
        <v>0.90290000000000004</v>
      </c>
      <c r="V234" s="11">
        <v>0.90529999999999999</v>
      </c>
      <c r="W234" s="11">
        <v>3.0154999999999998</v>
      </c>
      <c r="X234" s="11">
        <v>3.4502000000000002</v>
      </c>
      <c r="Y234" s="11">
        <v>1.9928999999999999</v>
      </c>
      <c r="Z234" s="11">
        <v>0.96819999999999995</v>
      </c>
      <c r="AA234" s="11">
        <v>0.4299</v>
      </c>
      <c r="AB234">
        <v>1.6215999999999999</v>
      </c>
      <c r="AC234" s="11"/>
      <c r="AD234">
        <v>5.1938000000000004</v>
      </c>
      <c r="AE234" s="11"/>
      <c r="AF234">
        <v>0.98199999999999998</v>
      </c>
      <c r="AG234" s="11"/>
      <c r="AH234">
        <v>2.1760000000000002</v>
      </c>
      <c r="AI234">
        <v>3.9619</v>
      </c>
      <c r="AJ234" s="11"/>
      <c r="AK234">
        <v>2.3986999999999998</v>
      </c>
      <c r="AL234">
        <v>1.3199000000000001</v>
      </c>
      <c r="AM234">
        <v>5.1059999999999999</v>
      </c>
      <c r="AN234">
        <v>3.4325000000000001</v>
      </c>
      <c r="AO234">
        <v>4.4077999999999999</v>
      </c>
      <c r="AP234">
        <v>11.8155</v>
      </c>
      <c r="AQ234">
        <v>11.8178</v>
      </c>
      <c r="AR234">
        <v>6.9551999999999996</v>
      </c>
      <c r="AS234" s="11"/>
      <c r="AT234" s="11"/>
      <c r="AU234" s="11"/>
      <c r="AV234" s="11"/>
      <c r="AW234" s="11"/>
      <c r="AX234" s="11"/>
      <c r="AY234" s="11"/>
    </row>
    <row r="235" spans="1:68" x14ac:dyDescent="0.25">
      <c r="A235" s="1">
        <v>428</v>
      </c>
      <c r="B235" s="1">
        <v>72</v>
      </c>
      <c r="C235" s="1">
        <v>97</v>
      </c>
      <c r="D235" t="s">
        <v>64</v>
      </c>
      <c r="E235">
        <v>14</v>
      </c>
      <c r="F235" s="1" t="s">
        <v>30</v>
      </c>
      <c r="G235">
        <v>49</v>
      </c>
      <c r="J235" t="s">
        <v>186</v>
      </c>
      <c r="K235" t="s">
        <v>190</v>
      </c>
      <c r="L235">
        <v>0</v>
      </c>
      <c r="M235">
        <v>1</v>
      </c>
      <c r="N235">
        <v>1</v>
      </c>
      <c r="O235">
        <v>12</v>
      </c>
      <c r="P235">
        <v>12</v>
      </c>
      <c r="Q235" s="9" t="s">
        <v>327</v>
      </c>
      <c r="R235" s="9" t="s">
        <v>328</v>
      </c>
      <c r="S235" s="9" t="s">
        <v>362</v>
      </c>
      <c r="T235" t="s">
        <v>195</v>
      </c>
      <c r="U235" s="11">
        <v>2</v>
      </c>
      <c r="V235" s="11">
        <v>7</v>
      </c>
      <c r="W235" s="11">
        <v>11</v>
      </c>
      <c r="X235" s="11">
        <v>6</v>
      </c>
      <c r="Y235" s="11">
        <v>4</v>
      </c>
      <c r="Z235" s="11">
        <v>2</v>
      </c>
      <c r="AA235" s="11">
        <v>4</v>
      </c>
      <c r="AB235">
        <v>13</v>
      </c>
      <c r="AC235">
        <v>18</v>
      </c>
      <c r="AD235">
        <v>37</v>
      </c>
      <c r="AE235">
        <v>24</v>
      </c>
      <c r="AF235">
        <v>9</v>
      </c>
      <c r="AG235" s="11"/>
      <c r="AH235" s="11"/>
      <c r="AI235" s="11"/>
      <c r="AJ235" s="11"/>
      <c r="AK235" s="11"/>
      <c r="AL235" s="11"/>
      <c r="AM235" s="11"/>
      <c r="AX235" s="1"/>
      <c r="AY235" s="1"/>
      <c r="AZ235" s="1"/>
      <c r="BA235" s="1"/>
      <c r="BB235" s="1"/>
      <c r="BC235" s="1"/>
      <c r="BD235" s="1"/>
      <c r="BE235" s="3"/>
      <c r="BF235" s="3"/>
      <c r="BG235" s="3"/>
      <c r="BH235" s="3"/>
      <c r="BI235" s="3"/>
      <c r="BJ235" s="3"/>
      <c r="BK235" s="1"/>
      <c r="BL235" s="1"/>
      <c r="BM235" s="1"/>
      <c r="BN235" s="3"/>
      <c r="BO235" s="3"/>
      <c r="BP235" s="3"/>
    </row>
    <row r="236" spans="1:68" x14ac:dyDescent="0.25">
      <c r="A236" s="1">
        <v>457</v>
      </c>
      <c r="B236" s="1">
        <v>77</v>
      </c>
      <c r="C236" s="1">
        <v>105</v>
      </c>
      <c r="D236" t="s">
        <v>88</v>
      </c>
      <c r="E236">
        <v>15</v>
      </c>
      <c r="F236" s="1" t="s">
        <v>20</v>
      </c>
      <c r="H236" s="7">
        <v>26.128</v>
      </c>
      <c r="I236" s="1">
        <v>91.947000000000003</v>
      </c>
      <c r="J236" t="s">
        <v>194</v>
      </c>
      <c r="K236" t="s">
        <v>127</v>
      </c>
      <c r="L236">
        <v>0</v>
      </c>
      <c r="M236">
        <v>1</v>
      </c>
      <c r="N236">
        <v>1</v>
      </c>
      <c r="O236">
        <v>21</v>
      </c>
      <c r="P236">
        <v>12</v>
      </c>
      <c r="Q236" s="9" t="s">
        <v>321</v>
      </c>
      <c r="R236" s="9" t="s">
        <v>227</v>
      </c>
      <c r="S236" s="10" t="s">
        <v>364</v>
      </c>
      <c r="T236" t="s">
        <v>195</v>
      </c>
      <c r="U236">
        <v>2.3775020700430001</v>
      </c>
      <c r="V236">
        <v>3.4254900858394999</v>
      </c>
      <c r="W236">
        <v>7.1039673237259997</v>
      </c>
      <c r="X236">
        <v>9.0808800797539995</v>
      </c>
      <c r="Y236">
        <v>11.212459498604499</v>
      </c>
      <c r="Z236">
        <v>11.487576581948</v>
      </c>
      <c r="AA236">
        <v>5.3159374728169997</v>
      </c>
      <c r="AB236">
        <v>12.39685010194</v>
      </c>
      <c r="AC236">
        <v>0.9173008108831</v>
      </c>
      <c r="AD236">
        <v>1.24189273106375</v>
      </c>
      <c r="AE236">
        <v>0.88889653325899998</v>
      </c>
      <c r="AF236">
        <v>1.6372290441041502</v>
      </c>
      <c r="AX236" s="1"/>
      <c r="AY236" s="1"/>
      <c r="AZ236" s="1"/>
      <c r="BA236" s="1"/>
      <c r="BB236" s="1"/>
      <c r="BC236" s="1"/>
      <c r="BD236" s="1"/>
      <c r="BE236" s="3"/>
      <c r="BF236" s="3"/>
      <c r="BG236" s="3"/>
      <c r="BH236" s="3"/>
      <c r="BI236" s="3"/>
      <c r="BJ236" s="3"/>
      <c r="BK236" s="3"/>
      <c r="BL236" s="3"/>
      <c r="BM236" s="3"/>
      <c r="BN236" s="3"/>
      <c r="BO236" s="3"/>
      <c r="BP236" s="3"/>
    </row>
    <row r="237" spans="1:68" x14ac:dyDescent="0.25">
      <c r="A237">
        <v>7</v>
      </c>
      <c r="B237">
        <v>1</v>
      </c>
      <c r="C237">
        <v>1</v>
      </c>
      <c r="D237" t="s">
        <v>81</v>
      </c>
      <c r="E237">
        <v>1</v>
      </c>
      <c r="F237" s="1" t="s">
        <v>20</v>
      </c>
      <c r="H237">
        <v>11.652100000000001</v>
      </c>
      <c r="I237">
        <v>78.148099999999999</v>
      </c>
      <c r="J237" t="s">
        <v>196</v>
      </c>
      <c r="K237" t="s">
        <v>208</v>
      </c>
      <c r="L237">
        <v>0</v>
      </c>
      <c r="M237">
        <v>1</v>
      </c>
      <c r="N237">
        <v>1</v>
      </c>
      <c r="O237">
        <v>12</v>
      </c>
      <c r="P237">
        <v>12</v>
      </c>
      <c r="Q237" s="9" t="s">
        <v>337</v>
      </c>
      <c r="R237" s="9" t="s">
        <v>339</v>
      </c>
      <c r="S237" s="10" t="s">
        <v>364</v>
      </c>
      <c r="T237" t="s">
        <v>207</v>
      </c>
      <c r="U237" s="2">
        <v>0</v>
      </c>
      <c r="V237" s="2">
        <v>0</v>
      </c>
      <c r="W237" s="2">
        <v>0</v>
      </c>
      <c r="X237" s="2">
        <v>0</v>
      </c>
      <c r="Y237" s="2">
        <v>1</v>
      </c>
      <c r="Z237" s="2">
        <v>0.2</v>
      </c>
      <c r="AA237" s="2">
        <v>0.3</v>
      </c>
      <c r="AB237" s="2">
        <v>0.3</v>
      </c>
      <c r="AC237">
        <v>0.5</v>
      </c>
      <c r="AD237" s="2">
        <v>0.3</v>
      </c>
      <c r="AE237" s="2">
        <v>0.08</v>
      </c>
      <c r="AF237" s="2">
        <v>0.3</v>
      </c>
      <c r="AO237" s="1"/>
      <c r="AP237" s="1"/>
    </row>
    <row r="238" spans="1:68" x14ac:dyDescent="0.25">
      <c r="A238">
        <v>7</v>
      </c>
      <c r="B238">
        <v>1</v>
      </c>
      <c r="C238">
        <v>1</v>
      </c>
      <c r="D238" t="s">
        <v>81</v>
      </c>
      <c r="E238">
        <v>2</v>
      </c>
      <c r="F238" s="1" t="s">
        <v>20</v>
      </c>
      <c r="H238">
        <v>11.652100000000001</v>
      </c>
      <c r="I238">
        <v>78.148099999999999</v>
      </c>
      <c r="J238" t="s">
        <v>197</v>
      </c>
      <c r="K238" t="s">
        <v>208</v>
      </c>
      <c r="L238">
        <v>0</v>
      </c>
      <c r="M238">
        <v>1</v>
      </c>
      <c r="N238">
        <v>1</v>
      </c>
      <c r="O238">
        <v>12</v>
      </c>
      <c r="P238">
        <v>12</v>
      </c>
      <c r="Q238" s="9" t="s">
        <v>337</v>
      </c>
      <c r="R238" s="9" t="s">
        <v>339</v>
      </c>
      <c r="S238" s="10" t="s">
        <v>364</v>
      </c>
      <c r="T238" t="s">
        <v>207</v>
      </c>
      <c r="U238" s="2">
        <v>1</v>
      </c>
      <c r="V238" s="2">
        <v>0</v>
      </c>
      <c r="W238" s="2">
        <v>0</v>
      </c>
      <c r="X238" s="2">
        <v>0.5</v>
      </c>
      <c r="Y238" s="2">
        <v>13</v>
      </c>
      <c r="Z238" s="2">
        <v>1</v>
      </c>
      <c r="AA238" s="2">
        <v>0</v>
      </c>
      <c r="AB238" s="2">
        <v>2</v>
      </c>
      <c r="AC238">
        <v>0.75</v>
      </c>
      <c r="AD238" s="2">
        <v>0</v>
      </c>
      <c r="AE238" s="2">
        <v>0</v>
      </c>
      <c r="AF238" s="2">
        <v>0</v>
      </c>
      <c r="AO238" s="1"/>
      <c r="AP238" s="1"/>
    </row>
    <row r="239" spans="1:68" x14ac:dyDescent="0.25">
      <c r="A239">
        <v>7</v>
      </c>
      <c r="B239">
        <v>1</v>
      </c>
      <c r="C239">
        <v>2</v>
      </c>
      <c r="D239" t="s">
        <v>81</v>
      </c>
      <c r="E239">
        <v>3</v>
      </c>
      <c r="F239" s="1" t="s">
        <v>20</v>
      </c>
      <c r="H239" s="5">
        <v>11.675000000000001</v>
      </c>
      <c r="I239">
        <v>78.103200000000001</v>
      </c>
      <c r="J239" t="s">
        <v>196</v>
      </c>
      <c r="K239" t="s">
        <v>208</v>
      </c>
      <c r="L239">
        <v>0</v>
      </c>
      <c r="M239">
        <v>1</v>
      </c>
      <c r="N239">
        <v>1</v>
      </c>
      <c r="O239">
        <v>12</v>
      </c>
      <c r="P239">
        <v>12</v>
      </c>
      <c r="Q239" s="9" t="s">
        <v>340</v>
      </c>
      <c r="R239" s="9" t="s">
        <v>339</v>
      </c>
      <c r="S239" s="9" t="s">
        <v>362</v>
      </c>
      <c r="T239" t="s">
        <v>207</v>
      </c>
      <c r="U239" s="11">
        <v>0</v>
      </c>
      <c r="V239" s="11">
        <v>0</v>
      </c>
      <c r="W239" s="11">
        <v>0</v>
      </c>
      <c r="X239" s="11">
        <v>0</v>
      </c>
      <c r="Y239" s="11">
        <v>0</v>
      </c>
      <c r="Z239" s="11">
        <v>0.3</v>
      </c>
      <c r="AA239" s="11">
        <v>0</v>
      </c>
      <c r="AB239" s="11">
        <v>0</v>
      </c>
      <c r="AC239" s="11">
        <v>0</v>
      </c>
      <c r="AD239" s="11">
        <v>0</v>
      </c>
      <c r="AE239">
        <v>0</v>
      </c>
      <c r="AF239">
        <v>0</v>
      </c>
      <c r="AG239" s="11"/>
      <c r="AH239" s="11"/>
      <c r="AI239" s="11"/>
      <c r="AJ239" s="11"/>
      <c r="AK239" s="11"/>
      <c r="AL239" s="11"/>
      <c r="AM239" s="11"/>
      <c r="AN239" s="11"/>
      <c r="AO239" s="11"/>
      <c r="AP239" s="11"/>
    </row>
    <row r="240" spans="1:68" x14ac:dyDescent="0.25">
      <c r="A240">
        <v>7</v>
      </c>
      <c r="B240">
        <v>1</v>
      </c>
      <c r="C240">
        <v>2</v>
      </c>
      <c r="D240" t="s">
        <v>81</v>
      </c>
      <c r="E240">
        <v>4</v>
      </c>
      <c r="F240" s="1" t="s">
        <v>20</v>
      </c>
      <c r="H240" s="5">
        <v>11.675000000000001</v>
      </c>
      <c r="I240">
        <v>78.103200000000001</v>
      </c>
      <c r="J240" t="s">
        <v>197</v>
      </c>
      <c r="K240" t="s">
        <v>208</v>
      </c>
      <c r="L240">
        <v>0</v>
      </c>
      <c r="M240">
        <v>1</v>
      </c>
      <c r="N240">
        <v>1</v>
      </c>
      <c r="O240">
        <v>12</v>
      </c>
      <c r="P240">
        <v>12</v>
      </c>
      <c r="Q240" s="9" t="s">
        <v>340</v>
      </c>
      <c r="R240" s="9" t="s">
        <v>339</v>
      </c>
      <c r="S240" s="9" t="s">
        <v>362</v>
      </c>
      <c r="T240" t="s">
        <v>207</v>
      </c>
      <c r="U240" s="12">
        <v>1</v>
      </c>
      <c r="V240" s="12">
        <v>0</v>
      </c>
      <c r="W240" s="12">
        <v>0.6</v>
      </c>
      <c r="X240" s="12">
        <v>0</v>
      </c>
      <c r="Y240" s="12">
        <v>4</v>
      </c>
      <c r="Z240" s="12">
        <v>0</v>
      </c>
      <c r="AA240" s="12">
        <v>1</v>
      </c>
      <c r="AB240" s="12">
        <v>0</v>
      </c>
      <c r="AC240" s="12">
        <v>0</v>
      </c>
      <c r="AD240" s="12">
        <v>0</v>
      </c>
      <c r="AE240">
        <v>0</v>
      </c>
      <c r="AF240" s="2">
        <v>0</v>
      </c>
      <c r="AG240" s="11"/>
      <c r="AH240" s="11"/>
      <c r="AI240" s="11"/>
      <c r="AJ240" s="11"/>
      <c r="AK240" s="11"/>
      <c r="AL240" s="11"/>
      <c r="AM240" s="11"/>
      <c r="AN240" s="11"/>
      <c r="AO240" s="11"/>
      <c r="AP240" s="11"/>
    </row>
    <row r="241" spans="1:57" x14ac:dyDescent="0.25">
      <c r="A241">
        <v>28</v>
      </c>
      <c r="B241">
        <v>6</v>
      </c>
      <c r="C241">
        <v>7</v>
      </c>
      <c r="D241" t="s">
        <v>198</v>
      </c>
      <c r="E241">
        <v>6</v>
      </c>
      <c r="F241" s="1" t="s">
        <v>20</v>
      </c>
      <c r="H241" s="1">
        <v>22.571999999999999</v>
      </c>
      <c r="I241" s="1">
        <v>88.358000000000004</v>
      </c>
      <c r="J241" t="s">
        <v>199</v>
      </c>
      <c r="K241" t="s">
        <v>209</v>
      </c>
      <c r="L241">
        <v>0</v>
      </c>
      <c r="M241">
        <v>1</v>
      </c>
      <c r="N241">
        <v>1</v>
      </c>
      <c r="O241">
        <v>12</v>
      </c>
      <c r="P241">
        <v>12</v>
      </c>
      <c r="Q241" s="9" t="s">
        <v>338</v>
      </c>
      <c r="R241" s="9" t="s">
        <v>341</v>
      </c>
      <c r="S241" s="9" t="s">
        <v>362</v>
      </c>
      <c r="T241" t="s">
        <v>207</v>
      </c>
      <c r="U241" s="11">
        <v>0</v>
      </c>
      <c r="V241" s="11">
        <v>2</v>
      </c>
      <c r="W241" s="11">
        <v>0</v>
      </c>
      <c r="X241" s="11">
        <v>4</v>
      </c>
      <c r="Y241" s="11">
        <v>12</v>
      </c>
      <c r="Z241" s="11">
        <v>75</v>
      </c>
      <c r="AA241" s="11">
        <v>104</v>
      </c>
      <c r="AB241" s="11">
        <v>36</v>
      </c>
      <c r="AC241" s="2">
        <v>69</v>
      </c>
      <c r="AD241" s="2">
        <v>39</v>
      </c>
      <c r="AE241" s="2">
        <v>12</v>
      </c>
      <c r="AF241" s="2">
        <v>4</v>
      </c>
      <c r="AG241" s="11"/>
      <c r="AH241" s="11"/>
      <c r="AI241" s="11"/>
      <c r="AJ241" s="11"/>
      <c r="AK241" s="11"/>
      <c r="AL241" s="11"/>
      <c r="AM241" s="11"/>
      <c r="AN241" s="11"/>
    </row>
    <row r="242" spans="1:57" x14ac:dyDescent="0.25">
      <c r="A242">
        <v>29</v>
      </c>
      <c r="B242">
        <v>7</v>
      </c>
      <c r="C242">
        <v>8</v>
      </c>
      <c r="D242" t="s">
        <v>200</v>
      </c>
      <c r="E242">
        <v>7</v>
      </c>
      <c r="F242" s="1" t="s">
        <v>20</v>
      </c>
      <c r="H242">
        <v>22.518000000000001</v>
      </c>
      <c r="I242">
        <v>88.343999999999994</v>
      </c>
      <c r="J242" t="s">
        <v>201</v>
      </c>
      <c r="K242">
        <v>1986</v>
      </c>
      <c r="L242">
        <v>1</v>
      </c>
      <c r="M242">
        <v>0</v>
      </c>
      <c r="N242">
        <v>1</v>
      </c>
      <c r="O242">
        <v>10</v>
      </c>
      <c r="P242">
        <v>10</v>
      </c>
      <c r="Q242" s="9" t="s">
        <v>254</v>
      </c>
      <c r="R242" s="9" t="s">
        <v>336</v>
      </c>
      <c r="S242" s="9" t="s">
        <v>361</v>
      </c>
      <c r="T242" t="s">
        <v>207</v>
      </c>
      <c r="U242">
        <v>7.0000000000000007E-2</v>
      </c>
      <c r="V242">
        <v>0.05</v>
      </c>
      <c r="W242">
        <v>0.03</v>
      </c>
      <c r="X242">
        <v>0.1</v>
      </c>
      <c r="Y242">
        <v>7.0000000000000007E-2</v>
      </c>
      <c r="Z242">
        <v>0.12</v>
      </c>
      <c r="AA242">
        <v>0.21</v>
      </c>
      <c r="AB242">
        <v>0.32</v>
      </c>
      <c r="AC242">
        <v>0.45</v>
      </c>
      <c r="AD242">
        <v>0.28000000000000003</v>
      </c>
    </row>
    <row r="243" spans="1:57" x14ac:dyDescent="0.25">
      <c r="A243">
        <v>49</v>
      </c>
      <c r="B243" s="1">
        <v>9</v>
      </c>
      <c r="C243" s="1">
        <v>10</v>
      </c>
      <c r="D243" t="s">
        <v>33</v>
      </c>
      <c r="E243">
        <v>8</v>
      </c>
      <c r="F243" s="1" t="s">
        <v>30</v>
      </c>
      <c r="G243">
        <v>20</v>
      </c>
      <c r="J243" t="s">
        <v>34</v>
      </c>
      <c r="K243" t="s">
        <v>155</v>
      </c>
      <c r="L243">
        <v>0</v>
      </c>
      <c r="M243">
        <v>1</v>
      </c>
      <c r="N243">
        <v>1</v>
      </c>
      <c r="O243">
        <v>12</v>
      </c>
      <c r="P243">
        <v>12</v>
      </c>
      <c r="Q243" s="9" t="s">
        <v>228</v>
      </c>
      <c r="R243" s="9" t="s">
        <v>226</v>
      </c>
      <c r="S243" s="9" t="s">
        <v>362</v>
      </c>
      <c r="T243" t="s">
        <v>207</v>
      </c>
      <c r="U243" s="11">
        <v>0</v>
      </c>
      <c r="V243" s="11">
        <v>0</v>
      </c>
      <c r="W243" s="11">
        <v>0</v>
      </c>
      <c r="X243" s="11">
        <v>0</v>
      </c>
      <c r="Y243" s="11">
        <v>0.1</v>
      </c>
      <c r="Z243" s="11">
        <v>0</v>
      </c>
      <c r="AA243">
        <v>0</v>
      </c>
      <c r="AB243">
        <v>0</v>
      </c>
      <c r="AC243">
        <v>0</v>
      </c>
      <c r="AD243">
        <v>0.1</v>
      </c>
      <c r="AE243">
        <v>0</v>
      </c>
      <c r="AF243">
        <v>0</v>
      </c>
      <c r="AG243" s="11"/>
      <c r="AH243" s="11"/>
      <c r="AI243" s="11"/>
      <c r="AJ243" s="11"/>
      <c r="AK243" s="11"/>
      <c r="AL243" s="11"/>
    </row>
    <row r="244" spans="1:57" x14ac:dyDescent="0.25">
      <c r="A244">
        <v>49</v>
      </c>
      <c r="B244" s="1">
        <v>9</v>
      </c>
      <c r="C244" s="1">
        <v>10</v>
      </c>
      <c r="D244" t="s">
        <v>33</v>
      </c>
      <c r="E244">
        <v>9</v>
      </c>
      <c r="F244" s="1" t="s">
        <v>30</v>
      </c>
      <c r="G244">
        <v>20</v>
      </c>
      <c r="J244" t="s">
        <v>35</v>
      </c>
      <c r="K244" t="s">
        <v>155</v>
      </c>
      <c r="L244">
        <v>0</v>
      </c>
      <c r="M244">
        <v>1</v>
      </c>
      <c r="N244">
        <v>1</v>
      </c>
      <c r="O244">
        <v>12</v>
      </c>
      <c r="P244">
        <v>12</v>
      </c>
      <c r="Q244" s="9" t="s">
        <v>228</v>
      </c>
      <c r="R244" s="9" t="s">
        <v>226</v>
      </c>
      <c r="S244" s="9" t="s">
        <v>362</v>
      </c>
      <c r="T244" t="s">
        <v>207</v>
      </c>
      <c r="U244" s="11">
        <v>0.7</v>
      </c>
      <c r="V244" s="11">
        <v>0.2</v>
      </c>
      <c r="W244" s="11">
        <v>0.6</v>
      </c>
      <c r="X244" s="11">
        <v>0.8</v>
      </c>
      <c r="Y244" s="11">
        <v>1.1000000000000001</v>
      </c>
      <c r="Z244" s="11">
        <v>0.12</v>
      </c>
      <c r="AA244">
        <v>0.9</v>
      </c>
      <c r="AB244">
        <v>1.1000000000000001</v>
      </c>
      <c r="AC244">
        <v>0.6</v>
      </c>
      <c r="AD244">
        <v>0.3</v>
      </c>
      <c r="AE244">
        <v>1.3</v>
      </c>
      <c r="AF244">
        <v>1.3</v>
      </c>
      <c r="AG244" s="11"/>
      <c r="AH244" s="11"/>
      <c r="AI244" s="11"/>
      <c r="AJ244" s="11"/>
      <c r="AK244" s="11"/>
      <c r="AL244" s="11"/>
    </row>
    <row r="245" spans="1:57" x14ac:dyDescent="0.25">
      <c r="A245">
        <v>49</v>
      </c>
      <c r="B245" s="1">
        <v>9</v>
      </c>
      <c r="C245" s="1">
        <v>10</v>
      </c>
      <c r="D245" t="s">
        <v>33</v>
      </c>
      <c r="E245">
        <v>10</v>
      </c>
      <c r="F245" s="1" t="s">
        <v>30</v>
      </c>
      <c r="G245">
        <v>20</v>
      </c>
      <c r="J245" t="s">
        <v>36</v>
      </c>
      <c r="K245" t="s">
        <v>155</v>
      </c>
      <c r="L245">
        <v>0</v>
      </c>
      <c r="M245">
        <v>1</v>
      </c>
      <c r="N245">
        <v>1</v>
      </c>
      <c r="O245">
        <v>12</v>
      </c>
      <c r="P245">
        <v>12</v>
      </c>
      <c r="Q245" s="9" t="s">
        <v>228</v>
      </c>
      <c r="R245" s="9" t="s">
        <v>226</v>
      </c>
      <c r="S245" s="9" t="s">
        <v>362</v>
      </c>
      <c r="T245" t="s">
        <v>207</v>
      </c>
      <c r="U245" s="11">
        <v>2.5000000000000001E-2</v>
      </c>
      <c r="V245" s="11">
        <v>0</v>
      </c>
      <c r="W245" s="11">
        <v>0</v>
      </c>
      <c r="X245" s="11">
        <v>0</v>
      </c>
      <c r="Y245" s="11">
        <v>2.5000000000000001E-2</v>
      </c>
      <c r="Z245" s="11">
        <v>0</v>
      </c>
      <c r="AA245">
        <v>0</v>
      </c>
      <c r="AB245">
        <v>0</v>
      </c>
      <c r="AC245">
        <v>0.2</v>
      </c>
      <c r="AD245">
        <v>0.05</v>
      </c>
      <c r="AE245">
        <v>0.05</v>
      </c>
      <c r="AF245">
        <v>0</v>
      </c>
      <c r="AG245" s="11"/>
      <c r="AH245" s="11"/>
      <c r="AI245" s="11"/>
      <c r="AJ245" s="11"/>
      <c r="AK245" s="11"/>
      <c r="AL245" s="11"/>
    </row>
    <row r="246" spans="1:57" x14ac:dyDescent="0.25">
      <c r="A246">
        <v>73</v>
      </c>
      <c r="B246" s="1">
        <v>14</v>
      </c>
      <c r="C246" s="1">
        <v>15</v>
      </c>
      <c r="D246" t="s">
        <v>33</v>
      </c>
      <c r="E246">
        <v>11</v>
      </c>
      <c r="F246" s="1" t="s">
        <v>30</v>
      </c>
      <c r="G246">
        <v>2</v>
      </c>
      <c r="J246" t="s">
        <v>44</v>
      </c>
      <c r="K246">
        <v>1989</v>
      </c>
      <c r="L246">
        <v>1</v>
      </c>
      <c r="M246">
        <v>0</v>
      </c>
      <c r="N246">
        <v>1</v>
      </c>
      <c r="O246">
        <v>12</v>
      </c>
      <c r="P246">
        <v>12</v>
      </c>
      <c r="Q246" s="9" t="s">
        <v>236</v>
      </c>
      <c r="R246" s="9" t="s">
        <v>242</v>
      </c>
      <c r="S246" s="9" t="s">
        <v>361</v>
      </c>
      <c r="T246" t="s">
        <v>207</v>
      </c>
      <c r="U246" s="2">
        <v>1.119658026218</v>
      </c>
      <c r="V246" s="2">
        <v>7.078193278534</v>
      </c>
      <c r="W246" s="2">
        <v>8.6924602238569992</v>
      </c>
      <c r="X246" s="2">
        <v>6.1549880985180003</v>
      </c>
      <c r="Y246" s="2">
        <v>1.6919205505779999</v>
      </c>
      <c r="Z246" s="2">
        <v>0.36664228358049999</v>
      </c>
      <c r="AA246" s="2">
        <v>7.7393840151279994E-2</v>
      </c>
      <c r="AB246" s="2">
        <v>2.448269945386</v>
      </c>
      <c r="AC246" s="2">
        <v>1.814789444823</v>
      </c>
      <c r="AD246" s="2">
        <v>0.1236753228673</v>
      </c>
      <c r="AE246" s="2">
        <v>0.52622464587359996</v>
      </c>
      <c r="AF246" s="2">
        <v>0</v>
      </c>
    </row>
    <row r="247" spans="1:57" x14ac:dyDescent="0.25">
      <c r="A247">
        <v>73</v>
      </c>
      <c r="B247" s="1">
        <v>14</v>
      </c>
      <c r="C247" s="1">
        <v>15</v>
      </c>
      <c r="D247" t="s">
        <v>33</v>
      </c>
      <c r="E247">
        <v>12</v>
      </c>
      <c r="F247" s="1" t="s">
        <v>30</v>
      </c>
      <c r="G247">
        <v>2</v>
      </c>
      <c r="J247" t="s">
        <v>45</v>
      </c>
      <c r="K247">
        <v>1989</v>
      </c>
      <c r="L247">
        <v>1</v>
      </c>
      <c r="M247">
        <v>0</v>
      </c>
      <c r="N247">
        <v>1</v>
      </c>
      <c r="O247">
        <v>12</v>
      </c>
      <c r="P247">
        <v>12</v>
      </c>
      <c r="Q247" s="9" t="s">
        <v>236</v>
      </c>
      <c r="R247" s="9" t="s">
        <v>242</v>
      </c>
      <c r="S247" s="9" t="s">
        <v>361</v>
      </c>
      <c r="T247" t="s">
        <v>207</v>
      </c>
      <c r="U247" s="2">
        <v>0.14420547537100001</v>
      </c>
      <c r="V247" s="2">
        <v>2.5518347373560002</v>
      </c>
      <c r="W247" s="2">
        <v>2.4585924277859998</v>
      </c>
      <c r="X247" s="2">
        <v>1.4150518822780001</v>
      </c>
      <c r="Y247" s="2">
        <v>1.1945918192710001</v>
      </c>
      <c r="Z247" s="2">
        <v>0.65783051578020002</v>
      </c>
      <c r="AA247" s="2">
        <v>1.049088506268</v>
      </c>
      <c r="AB247" s="2">
        <v>9.202727434961E-2</v>
      </c>
      <c r="AC247" s="2">
        <v>0.2165846417715</v>
      </c>
      <c r="AD247" s="2">
        <v>7.7610311071369995E-2</v>
      </c>
      <c r="AE247" s="2">
        <v>2.9813531914679999E-2</v>
      </c>
      <c r="AF247" s="2">
        <v>0.40885411299879998</v>
      </c>
    </row>
    <row r="248" spans="1:57" x14ac:dyDescent="0.25">
      <c r="A248" s="1">
        <v>76</v>
      </c>
      <c r="B248" s="1">
        <v>17</v>
      </c>
      <c r="C248" s="1">
        <v>18</v>
      </c>
      <c r="D248" t="s">
        <v>33</v>
      </c>
      <c r="E248">
        <v>13</v>
      </c>
      <c r="F248" s="1" t="s">
        <v>30</v>
      </c>
      <c r="G248">
        <v>15</v>
      </c>
      <c r="J248" t="s">
        <v>48</v>
      </c>
      <c r="K248" t="s">
        <v>210</v>
      </c>
      <c r="L248">
        <v>1</v>
      </c>
      <c r="M248">
        <v>0</v>
      </c>
      <c r="N248">
        <v>1</v>
      </c>
      <c r="O248">
        <v>12</v>
      </c>
      <c r="P248">
        <v>12</v>
      </c>
      <c r="Q248" s="9" t="s">
        <v>245</v>
      </c>
      <c r="R248" s="9" t="s">
        <v>246</v>
      </c>
      <c r="S248" s="9" t="s">
        <v>361</v>
      </c>
      <c r="T248" t="s">
        <v>207</v>
      </c>
      <c r="U248">
        <v>0.14000000000000001</v>
      </c>
      <c r="V248" s="2">
        <v>0.33</v>
      </c>
      <c r="W248" s="2">
        <v>0.39</v>
      </c>
      <c r="X248" s="2">
        <v>0.51</v>
      </c>
      <c r="Y248" s="2">
        <v>0.13</v>
      </c>
      <c r="Z248" s="2">
        <v>0.11</v>
      </c>
      <c r="AA248" s="2">
        <v>0.56999999999999995</v>
      </c>
      <c r="AB248" s="2">
        <v>0.78</v>
      </c>
      <c r="AC248" s="2">
        <v>0.16</v>
      </c>
      <c r="AD248" s="2">
        <v>0.09</v>
      </c>
      <c r="AE248" s="2">
        <v>0.13</v>
      </c>
      <c r="AF248" s="2">
        <v>0.27</v>
      </c>
    </row>
    <row r="249" spans="1:57" x14ac:dyDescent="0.25">
      <c r="A249" s="1">
        <v>76</v>
      </c>
      <c r="B249" s="1">
        <v>17</v>
      </c>
      <c r="C249" s="1">
        <v>19</v>
      </c>
      <c r="D249" t="s">
        <v>33</v>
      </c>
      <c r="E249">
        <v>14</v>
      </c>
      <c r="F249" s="1" t="s">
        <v>30</v>
      </c>
      <c r="G249">
        <v>16</v>
      </c>
      <c r="J249" t="s">
        <v>48</v>
      </c>
      <c r="K249" t="s">
        <v>210</v>
      </c>
      <c r="L249">
        <v>1</v>
      </c>
      <c r="M249">
        <v>0</v>
      </c>
      <c r="N249">
        <v>1</v>
      </c>
      <c r="O249">
        <v>12</v>
      </c>
      <c r="P249">
        <v>12</v>
      </c>
      <c r="Q249" s="9" t="s">
        <v>245</v>
      </c>
      <c r="R249" s="9" t="s">
        <v>246</v>
      </c>
      <c r="S249" s="9" t="s">
        <v>361</v>
      </c>
      <c r="T249" t="s">
        <v>207</v>
      </c>
      <c r="U249">
        <v>0.02</v>
      </c>
      <c r="V249" s="2">
        <v>0.09</v>
      </c>
      <c r="W249" s="2">
        <v>0.14000000000000001</v>
      </c>
      <c r="X249" s="2">
        <v>0.23</v>
      </c>
      <c r="Y249" s="2">
        <v>0.12</v>
      </c>
      <c r="Z249" s="2">
        <v>0.05</v>
      </c>
      <c r="AA249" s="2">
        <v>0.19</v>
      </c>
      <c r="AB249" s="2">
        <v>0.36</v>
      </c>
      <c r="AC249" s="2">
        <v>0.1</v>
      </c>
      <c r="AD249" s="2">
        <v>0.06</v>
      </c>
      <c r="AE249" s="2">
        <v>0.04</v>
      </c>
      <c r="AF249" s="2">
        <v>0.03</v>
      </c>
    </row>
    <row r="250" spans="1:57" x14ac:dyDescent="0.25">
      <c r="A250" s="1">
        <v>76</v>
      </c>
      <c r="B250" s="1">
        <v>17</v>
      </c>
      <c r="C250" s="1">
        <v>20</v>
      </c>
      <c r="D250" t="s">
        <v>33</v>
      </c>
      <c r="E250">
        <v>15</v>
      </c>
      <c r="F250" s="1" t="s">
        <v>30</v>
      </c>
      <c r="G250">
        <v>17</v>
      </c>
      <c r="J250" t="s">
        <v>48</v>
      </c>
      <c r="K250" t="s">
        <v>210</v>
      </c>
      <c r="L250">
        <v>1</v>
      </c>
      <c r="M250">
        <v>0</v>
      </c>
      <c r="N250">
        <v>1</v>
      </c>
      <c r="O250">
        <v>12</v>
      </c>
      <c r="P250">
        <v>12</v>
      </c>
      <c r="Q250" s="9" t="s">
        <v>245</v>
      </c>
      <c r="R250" s="9" t="s">
        <v>246</v>
      </c>
      <c r="S250" s="9" t="s">
        <v>361</v>
      </c>
      <c r="T250" t="s">
        <v>207</v>
      </c>
      <c r="U250">
        <v>1.33</v>
      </c>
      <c r="V250" s="2">
        <v>1.43</v>
      </c>
      <c r="W250" s="2">
        <v>1.76</v>
      </c>
      <c r="X250" s="2">
        <v>1</v>
      </c>
      <c r="Y250" s="2">
        <v>0.3</v>
      </c>
      <c r="Z250" s="2">
        <v>0.21</v>
      </c>
      <c r="AA250" s="2">
        <v>0.66</v>
      </c>
      <c r="AB250" s="2">
        <v>0.77</v>
      </c>
      <c r="AC250" s="2">
        <v>0.14000000000000001</v>
      </c>
      <c r="AD250" s="2">
        <v>0.11</v>
      </c>
      <c r="AE250" s="2">
        <v>0.08</v>
      </c>
      <c r="AF250" s="2">
        <v>0.57999999999999996</v>
      </c>
    </row>
    <row r="251" spans="1:57" x14ac:dyDescent="0.25">
      <c r="A251" s="1">
        <v>101</v>
      </c>
      <c r="B251" s="1">
        <v>22</v>
      </c>
      <c r="C251" s="1">
        <v>29</v>
      </c>
      <c r="D251" t="s">
        <v>46</v>
      </c>
      <c r="E251">
        <v>16</v>
      </c>
      <c r="F251" s="1" t="s">
        <v>30</v>
      </c>
      <c r="G251">
        <v>11</v>
      </c>
      <c r="J251" t="s">
        <v>56</v>
      </c>
      <c r="K251" t="s">
        <v>125</v>
      </c>
      <c r="L251">
        <v>0</v>
      </c>
      <c r="M251">
        <v>1</v>
      </c>
      <c r="N251">
        <v>1</v>
      </c>
      <c r="O251">
        <v>24</v>
      </c>
      <c r="P251">
        <v>24</v>
      </c>
      <c r="Q251" s="9" t="s">
        <v>250</v>
      </c>
      <c r="R251" s="9" t="s">
        <v>240</v>
      </c>
      <c r="S251" s="9" t="s">
        <v>362</v>
      </c>
      <c r="T251" t="s">
        <v>207</v>
      </c>
      <c r="U251" s="11">
        <v>13</v>
      </c>
      <c r="V251" s="11">
        <v>3</v>
      </c>
      <c r="W251" s="11">
        <v>4</v>
      </c>
      <c r="X251" s="11">
        <v>5.3</v>
      </c>
      <c r="Y251" s="11">
        <v>22.2</v>
      </c>
      <c r="Z251">
        <v>18.3</v>
      </c>
      <c r="AA251">
        <v>20</v>
      </c>
      <c r="AB251">
        <v>6.3</v>
      </c>
      <c r="AC251">
        <v>7.3</v>
      </c>
      <c r="AD251">
        <v>3.8</v>
      </c>
      <c r="AE251">
        <v>4</v>
      </c>
      <c r="AF251">
        <v>3.3</v>
      </c>
      <c r="AG251">
        <v>0.8</v>
      </c>
      <c r="AH251">
        <v>5.6</v>
      </c>
      <c r="AI251">
        <v>13.2</v>
      </c>
      <c r="AJ251">
        <v>35.5</v>
      </c>
      <c r="AK251">
        <v>27.4</v>
      </c>
      <c r="AL251">
        <v>1</v>
      </c>
      <c r="AM251">
        <v>7.3</v>
      </c>
      <c r="AN251">
        <v>6.8</v>
      </c>
      <c r="AO251">
        <v>5</v>
      </c>
      <c r="AP251">
        <v>16.5</v>
      </c>
      <c r="AQ251">
        <v>12.6</v>
      </c>
      <c r="AR251">
        <v>6.8</v>
      </c>
      <c r="AS251" s="11"/>
      <c r="AT251" s="11"/>
      <c r="AU251" s="11"/>
      <c r="AV251" s="11"/>
      <c r="AW251" s="11"/>
    </row>
    <row r="252" spans="1:57" x14ac:dyDescent="0.25">
      <c r="A252" s="1">
        <v>101</v>
      </c>
      <c r="B252" s="1">
        <v>22</v>
      </c>
      <c r="C252" s="1">
        <v>30</v>
      </c>
      <c r="D252" t="s">
        <v>46</v>
      </c>
      <c r="E252">
        <v>17</v>
      </c>
      <c r="F252" s="1" t="s">
        <v>30</v>
      </c>
      <c r="G252">
        <v>12</v>
      </c>
      <c r="J252" t="s">
        <v>56</v>
      </c>
      <c r="K252" t="s">
        <v>125</v>
      </c>
      <c r="L252">
        <v>0</v>
      </c>
      <c r="M252">
        <v>1</v>
      </c>
      <c r="N252">
        <v>1</v>
      </c>
      <c r="O252">
        <v>24</v>
      </c>
      <c r="P252">
        <v>24</v>
      </c>
      <c r="Q252" s="9" t="s">
        <v>250</v>
      </c>
      <c r="R252" s="9" t="s">
        <v>240</v>
      </c>
      <c r="S252" s="9" t="s">
        <v>362</v>
      </c>
      <c r="T252" t="s">
        <v>207</v>
      </c>
      <c r="U252" s="11">
        <v>0</v>
      </c>
      <c r="V252" s="11">
        <v>0</v>
      </c>
      <c r="W252" s="11">
        <v>0</v>
      </c>
      <c r="X252" s="11">
        <v>1</v>
      </c>
      <c r="Y252" s="11">
        <v>1</v>
      </c>
      <c r="Z252">
        <v>6</v>
      </c>
      <c r="AA252">
        <v>19.5</v>
      </c>
      <c r="AB252">
        <v>13.2</v>
      </c>
      <c r="AC252">
        <v>11.3</v>
      </c>
      <c r="AD252">
        <v>3</v>
      </c>
      <c r="AE252">
        <v>0.6</v>
      </c>
      <c r="AF252">
        <v>1</v>
      </c>
      <c r="AG252">
        <v>0</v>
      </c>
      <c r="AH252">
        <v>0.8</v>
      </c>
      <c r="AI252">
        <v>0</v>
      </c>
      <c r="AJ252">
        <v>0.7</v>
      </c>
      <c r="AK252">
        <v>1.4</v>
      </c>
      <c r="AL252">
        <v>1.3</v>
      </c>
      <c r="AM252">
        <v>5.5</v>
      </c>
      <c r="AN252">
        <v>2.2000000000000002</v>
      </c>
      <c r="AO252">
        <v>1.2</v>
      </c>
      <c r="AP252">
        <v>1</v>
      </c>
      <c r="AQ252">
        <v>1</v>
      </c>
      <c r="AR252">
        <v>1</v>
      </c>
      <c r="AS252" s="11"/>
      <c r="AT252" s="11"/>
      <c r="AU252" s="11"/>
      <c r="AV252" s="11"/>
      <c r="AW252" s="11"/>
    </row>
    <row r="253" spans="1:57" x14ac:dyDescent="0.25">
      <c r="A253" s="1">
        <v>101</v>
      </c>
      <c r="B253" s="1">
        <v>22</v>
      </c>
      <c r="C253" s="1">
        <v>31</v>
      </c>
      <c r="D253" t="s">
        <v>46</v>
      </c>
      <c r="E253">
        <v>18</v>
      </c>
      <c r="F253" s="1" t="s">
        <v>30</v>
      </c>
      <c r="G253">
        <v>13</v>
      </c>
      <c r="J253" t="s">
        <v>56</v>
      </c>
      <c r="K253" t="s">
        <v>125</v>
      </c>
      <c r="L253">
        <v>0</v>
      </c>
      <c r="M253">
        <v>1</v>
      </c>
      <c r="N253">
        <v>1</v>
      </c>
      <c r="O253">
        <v>24</v>
      </c>
      <c r="P253">
        <v>24</v>
      </c>
      <c r="Q253" s="9" t="s">
        <v>250</v>
      </c>
      <c r="R253" s="9" t="s">
        <v>240</v>
      </c>
      <c r="S253" s="9" t="s">
        <v>362</v>
      </c>
      <c r="T253" t="s">
        <v>207</v>
      </c>
      <c r="U253" s="11">
        <v>0</v>
      </c>
      <c r="V253" s="11">
        <v>0</v>
      </c>
      <c r="W253" s="11">
        <v>0</v>
      </c>
      <c r="X253" s="11">
        <v>3</v>
      </c>
      <c r="Y253" s="11">
        <v>4</v>
      </c>
      <c r="Z253">
        <v>5</v>
      </c>
      <c r="AA253">
        <v>2.5</v>
      </c>
      <c r="AB253">
        <v>1.3</v>
      </c>
      <c r="AC253">
        <v>4.5</v>
      </c>
      <c r="AD253">
        <v>0.8</v>
      </c>
      <c r="AE253">
        <v>1.5</v>
      </c>
      <c r="AF253">
        <v>0</v>
      </c>
      <c r="AG253">
        <v>0</v>
      </c>
      <c r="AH253">
        <v>0</v>
      </c>
      <c r="AI253">
        <v>0</v>
      </c>
      <c r="AJ253">
        <v>5.5</v>
      </c>
      <c r="AK253">
        <v>5</v>
      </c>
      <c r="AL253">
        <v>3.5</v>
      </c>
      <c r="AM253">
        <v>6.2</v>
      </c>
      <c r="AN253">
        <v>7</v>
      </c>
      <c r="AO253">
        <v>3.3</v>
      </c>
      <c r="AP253">
        <v>3.6</v>
      </c>
      <c r="AQ253">
        <v>5.5</v>
      </c>
      <c r="AR253">
        <v>2.4</v>
      </c>
      <c r="AS253" s="11"/>
      <c r="AT253" s="11"/>
      <c r="AU253" s="11"/>
      <c r="AV253" s="11"/>
      <c r="AW253" s="11"/>
    </row>
    <row r="254" spans="1:57" x14ac:dyDescent="0.25">
      <c r="A254" s="1">
        <v>109</v>
      </c>
      <c r="B254" s="1">
        <v>24</v>
      </c>
      <c r="C254" s="1">
        <v>33</v>
      </c>
      <c r="D254" t="s">
        <v>57</v>
      </c>
      <c r="E254">
        <v>19</v>
      </c>
      <c r="F254" s="1" t="s">
        <v>30</v>
      </c>
      <c r="G254">
        <v>47</v>
      </c>
      <c r="J254" t="s">
        <v>58</v>
      </c>
      <c r="K254" t="s">
        <v>126</v>
      </c>
      <c r="L254">
        <v>1</v>
      </c>
      <c r="M254">
        <v>0</v>
      </c>
      <c r="N254">
        <v>1</v>
      </c>
      <c r="O254">
        <v>12</v>
      </c>
      <c r="P254">
        <v>12</v>
      </c>
      <c r="Q254" s="9" t="s">
        <v>245</v>
      </c>
      <c r="R254" s="9" t="s">
        <v>343</v>
      </c>
      <c r="S254" s="9" t="s">
        <v>361</v>
      </c>
      <c r="T254" t="s">
        <v>207</v>
      </c>
      <c r="U254">
        <v>0.27429999999999999</v>
      </c>
      <c r="V254">
        <v>0.62929999999999997</v>
      </c>
      <c r="W254">
        <v>4.7977999999999996</v>
      </c>
      <c r="X254">
        <v>10.064500000000001</v>
      </c>
      <c r="Y254">
        <v>4.2685000000000004</v>
      </c>
      <c r="Z254">
        <v>2.0026000000000002</v>
      </c>
      <c r="AA254">
        <v>2.5011000000000001</v>
      </c>
      <c r="AB254">
        <v>3.9058999999999999</v>
      </c>
      <c r="AC254">
        <v>7.9314999999999998</v>
      </c>
      <c r="AD254">
        <v>3.9956</v>
      </c>
      <c r="AE254">
        <v>2.5882000000000001</v>
      </c>
      <c r="AF254">
        <v>1.2768999999999999</v>
      </c>
    </row>
    <row r="255" spans="1:57" x14ac:dyDescent="0.25">
      <c r="A255" s="1">
        <v>134</v>
      </c>
      <c r="B255" s="1">
        <v>30</v>
      </c>
      <c r="C255" s="1">
        <v>41</v>
      </c>
      <c r="D255" t="s">
        <v>46</v>
      </c>
      <c r="E255">
        <v>20</v>
      </c>
      <c r="F255" s="1" t="s">
        <v>20</v>
      </c>
      <c r="H255">
        <v>28.4389</v>
      </c>
      <c r="I255">
        <v>77.005799999999994</v>
      </c>
      <c r="J255" t="s">
        <v>66</v>
      </c>
      <c r="K255">
        <v>1986</v>
      </c>
      <c r="L255">
        <v>1</v>
      </c>
      <c r="M255">
        <v>0</v>
      </c>
      <c r="N255">
        <v>1</v>
      </c>
      <c r="O255">
        <v>12</v>
      </c>
      <c r="P255">
        <v>12</v>
      </c>
      <c r="Q255" s="9" t="s">
        <v>245</v>
      </c>
      <c r="R255" s="9" t="s">
        <v>246</v>
      </c>
      <c r="S255" s="9" t="s">
        <v>361</v>
      </c>
      <c r="T255" t="s">
        <v>207</v>
      </c>
      <c r="U255" s="2">
        <v>1.428823428009</v>
      </c>
      <c r="V255" s="2">
        <v>1.4828286328939999</v>
      </c>
      <c r="W255" s="2">
        <v>1.590839042664</v>
      </c>
      <c r="X255" s="2">
        <v>2.4009171159379998</v>
      </c>
      <c r="Y255" s="2">
        <v>3.4000134063099998</v>
      </c>
      <c r="Z255" s="2">
        <v>2.8869639599029999</v>
      </c>
      <c r="AA255" s="2">
        <v>3.0489795745579999</v>
      </c>
      <c r="AB255" s="2">
        <v>4.4261122991240001</v>
      </c>
      <c r="AC255" s="2">
        <v>2.616937935478</v>
      </c>
      <c r="AD255" s="2">
        <v>2.1848962963990002</v>
      </c>
      <c r="AE255" s="2">
        <v>1.9148702719740001</v>
      </c>
      <c r="AF255" s="2">
        <v>0.75375836694770004</v>
      </c>
    </row>
    <row r="256" spans="1:57" x14ac:dyDescent="0.25">
      <c r="A256" s="1">
        <v>175</v>
      </c>
      <c r="B256" s="1">
        <v>39</v>
      </c>
      <c r="C256" s="1">
        <v>53</v>
      </c>
      <c r="D256" t="s">
        <v>77</v>
      </c>
      <c r="E256">
        <v>21</v>
      </c>
      <c r="F256" s="1" t="s">
        <v>20</v>
      </c>
      <c r="H256">
        <v>25.181999999999999</v>
      </c>
      <c r="I256">
        <v>81.614999999999995</v>
      </c>
      <c r="J256" t="s">
        <v>44</v>
      </c>
      <c r="K256" t="s">
        <v>130</v>
      </c>
      <c r="L256">
        <v>0</v>
      </c>
      <c r="M256">
        <v>1</v>
      </c>
      <c r="N256">
        <v>1</v>
      </c>
      <c r="O256">
        <v>12</v>
      </c>
      <c r="P256">
        <v>12</v>
      </c>
      <c r="Q256" s="9" t="s">
        <v>232</v>
      </c>
      <c r="R256" s="9" t="s">
        <v>264</v>
      </c>
      <c r="S256" s="9" t="s">
        <v>362</v>
      </c>
      <c r="T256" t="s">
        <v>207</v>
      </c>
      <c r="U256" s="12">
        <v>0</v>
      </c>
      <c r="V256" s="12">
        <v>0</v>
      </c>
      <c r="W256" s="12">
        <v>0.1</v>
      </c>
      <c r="X256" s="12">
        <v>0</v>
      </c>
      <c r="Y256" s="12">
        <v>0</v>
      </c>
      <c r="Z256" s="12">
        <v>0</v>
      </c>
      <c r="AA256" s="2">
        <v>0</v>
      </c>
      <c r="AB256" s="2">
        <v>0</v>
      </c>
      <c r="AC256" s="2">
        <v>0</v>
      </c>
      <c r="AD256" s="2">
        <v>0</v>
      </c>
      <c r="AE256" s="2">
        <v>0</v>
      </c>
      <c r="AF256" s="2">
        <v>0.2</v>
      </c>
      <c r="AG256" s="11"/>
      <c r="AH256" s="11"/>
      <c r="AI256" s="11"/>
      <c r="AJ256" s="11"/>
      <c r="AK256" s="11"/>
      <c r="AL256" s="11"/>
      <c r="AS256" s="1"/>
      <c r="AT256" s="1"/>
      <c r="AU256" s="1"/>
      <c r="AV256" s="1"/>
      <c r="AW256" s="1"/>
      <c r="AX256" s="1"/>
      <c r="AY256" s="1"/>
      <c r="AZ256" s="1"/>
      <c r="BA256" s="1"/>
      <c r="BB256" s="1"/>
      <c r="BC256" s="1"/>
      <c r="BD256" s="1"/>
      <c r="BE256" s="1"/>
    </row>
    <row r="257" spans="1:57" x14ac:dyDescent="0.25">
      <c r="A257" s="1">
        <v>236</v>
      </c>
      <c r="B257" s="1">
        <v>46</v>
      </c>
      <c r="C257" s="1">
        <v>64</v>
      </c>
      <c r="D257" t="s">
        <v>60</v>
      </c>
      <c r="E257">
        <v>22</v>
      </c>
      <c r="F257" s="1" t="s">
        <v>20</v>
      </c>
      <c r="H257" s="4">
        <v>28.582699999999999</v>
      </c>
      <c r="I257" s="1">
        <v>77.179299999999998</v>
      </c>
      <c r="J257" t="s">
        <v>202</v>
      </c>
      <c r="K257" t="s">
        <v>211</v>
      </c>
      <c r="L257">
        <v>0</v>
      </c>
      <c r="M257">
        <v>1</v>
      </c>
      <c r="N257">
        <v>1</v>
      </c>
      <c r="O257">
        <v>22</v>
      </c>
      <c r="P257">
        <v>12</v>
      </c>
      <c r="Q257" s="9" t="s">
        <v>342</v>
      </c>
      <c r="R257" s="9" t="s">
        <v>344</v>
      </c>
      <c r="S257" s="10" t="s">
        <v>365</v>
      </c>
      <c r="T257" t="s">
        <v>207</v>
      </c>
      <c r="U257">
        <v>15.18805</v>
      </c>
      <c r="V257">
        <v>6.0147500000000003</v>
      </c>
      <c r="W257">
        <v>10.173400000000001</v>
      </c>
      <c r="X257">
        <v>61.58</v>
      </c>
      <c r="Y257">
        <v>13.6669</v>
      </c>
      <c r="Z257">
        <v>58.342449999999999</v>
      </c>
      <c r="AA257">
        <v>155.6737</v>
      </c>
      <c r="AB257">
        <v>220.83575000000002</v>
      </c>
      <c r="AC257">
        <v>200.55635000000001</v>
      </c>
      <c r="AD257">
        <v>98.191849999999988</v>
      </c>
      <c r="AE257">
        <v>22.4634</v>
      </c>
      <c r="AF257">
        <v>15.51595</v>
      </c>
      <c r="AS257" s="1"/>
      <c r="AT257" s="1"/>
      <c r="AU257" s="1"/>
      <c r="AV257" s="1"/>
      <c r="AW257" s="1"/>
      <c r="AX257" s="1"/>
      <c r="AY257" s="1"/>
      <c r="AZ257" s="1"/>
      <c r="BA257" s="1"/>
      <c r="BB257" s="1"/>
      <c r="BC257" s="1"/>
      <c r="BD257" s="1"/>
      <c r="BE257" s="1"/>
    </row>
    <row r="258" spans="1:57" x14ac:dyDescent="0.25">
      <c r="A258" s="1">
        <v>237</v>
      </c>
      <c r="B258" s="1">
        <v>47</v>
      </c>
      <c r="C258" s="1">
        <v>65</v>
      </c>
      <c r="D258" t="s">
        <v>81</v>
      </c>
      <c r="E258">
        <v>23</v>
      </c>
      <c r="F258" s="1" t="s">
        <v>30</v>
      </c>
      <c r="G258">
        <v>6</v>
      </c>
      <c r="J258" t="s">
        <v>82</v>
      </c>
      <c r="K258" t="s">
        <v>126</v>
      </c>
      <c r="L258">
        <v>1</v>
      </c>
      <c r="M258">
        <v>0</v>
      </c>
      <c r="N258">
        <v>1</v>
      </c>
      <c r="O258">
        <v>12</v>
      </c>
      <c r="P258">
        <v>12</v>
      </c>
      <c r="Q258" s="9" t="s">
        <v>245</v>
      </c>
      <c r="R258" s="9" t="s">
        <v>246</v>
      </c>
      <c r="S258" s="9" t="s">
        <v>361</v>
      </c>
      <c r="T258" t="s">
        <v>207</v>
      </c>
      <c r="U258">
        <v>0.39019999999999999</v>
      </c>
      <c r="V258">
        <v>1.4967999999999999</v>
      </c>
      <c r="W258">
        <v>3.3426999999999998</v>
      </c>
      <c r="X258">
        <v>15.3352</v>
      </c>
      <c r="Y258">
        <v>25.7455</v>
      </c>
      <c r="Z258">
        <v>6.0262000000000002</v>
      </c>
      <c r="AA258">
        <v>9.3513000000000002</v>
      </c>
      <c r="AB258">
        <v>7.2880000000000003</v>
      </c>
      <c r="AC258">
        <v>3.6356000000000002</v>
      </c>
      <c r="AD258">
        <v>5.3757999999999999</v>
      </c>
      <c r="AE258">
        <v>1.8298000000000001</v>
      </c>
      <c r="AF258">
        <v>3.2528999999999999</v>
      </c>
      <c r="AS258" s="1"/>
      <c r="AT258" s="1"/>
      <c r="AU258" s="1"/>
      <c r="AV258" s="1"/>
      <c r="AW258" s="1"/>
      <c r="AX258" s="1"/>
      <c r="AY258" s="1"/>
      <c r="AZ258" s="1"/>
      <c r="BA258" s="1"/>
      <c r="BB258" s="1"/>
      <c r="BC258" s="1"/>
      <c r="BD258" s="1"/>
      <c r="BE258" s="1"/>
    </row>
    <row r="259" spans="1:57" x14ac:dyDescent="0.25">
      <c r="A259" s="1">
        <v>237</v>
      </c>
      <c r="B259" s="1">
        <v>47</v>
      </c>
      <c r="C259" s="1">
        <v>66</v>
      </c>
      <c r="D259" t="s">
        <v>81</v>
      </c>
      <c r="E259">
        <v>24</v>
      </c>
      <c r="F259" s="1" t="s">
        <v>30</v>
      </c>
      <c r="G259">
        <v>7</v>
      </c>
      <c r="J259" t="s">
        <v>82</v>
      </c>
      <c r="K259" t="s">
        <v>126</v>
      </c>
      <c r="L259">
        <v>1</v>
      </c>
      <c r="M259">
        <v>0</v>
      </c>
      <c r="N259">
        <v>1</v>
      </c>
      <c r="O259">
        <v>12</v>
      </c>
      <c r="P259">
        <v>12</v>
      </c>
      <c r="Q259" s="9" t="s">
        <v>245</v>
      </c>
      <c r="R259" s="9" t="s">
        <v>246</v>
      </c>
      <c r="S259" s="9" t="s">
        <v>361</v>
      </c>
      <c r="T259" t="s">
        <v>207</v>
      </c>
      <c r="U259">
        <v>0.81720000000000004</v>
      </c>
      <c r="V259">
        <v>0</v>
      </c>
      <c r="W259">
        <v>1.1263000000000001</v>
      </c>
      <c r="X259">
        <v>11.529</v>
      </c>
      <c r="Y259">
        <v>34.200800000000001</v>
      </c>
      <c r="Z259">
        <v>44.506100000000004</v>
      </c>
      <c r="AA259">
        <v>26.373799999999999</v>
      </c>
      <c r="AB259">
        <v>10.142099999999999</v>
      </c>
      <c r="AC259">
        <v>4.0578000000000003</v>
      </c>
      <c r="AD259">
        <v>4.2144000000000004</v>
      </c>
      <c r="AE259">
        <v>3.4161999999999999</v>
      </c>
      <c r="AF259">
        <v>5.5797999999999996</v>
      </c>
    </row>
    <row r="260" spans="1:57" x14ac:dyDescent="0.25">
      <c r="A260" s="1">
        <v>242</v>
      </c>
      <c r="B260" s="1">
        <v>49</v>
      </c>
      <c r="C260" s="1">
        <v>68</v>
      </c>
      <c r="D260" t="s">
        <v>83</v>
      </c>
      <c r="E260">
        <v>25</v>
      </c>
      <c r="F260" s="1" t="s">
        <v>20</v>
      </c>
      <c r="H260" s="6">
        <v>27.513999999999999</v>
      </c>
      <c r="I260">
        <v>71.814800000000005</v>
      </c>
      <c r="J260" t="s">
        <v>84</v>
      </c>
      <c r="K260" t="s">
        <v>157</v>
      </c>
      <c r="L260">
        <v>0</v>
      </c>
      <c r="M260">
        <v>1</v>
      </c>
      <c r="N260">
        <v>1</v>
      </c>
      <c r="O260">
        <v>12</v>
      </c>
      <c r="P260">
        <v>12</v>
      </c>
      <c r="Q260" s="9" t="s">
        <v>258</v>
      </c>
      <c r="R260" s="9" t="s">
        <v>345</v>
      </c>
      <c r="S260" s="9" t="s">
        <v>362</v>
      </c>
      <c r="T260" t="s">
        <v>207</v>
      </c>
      <c r="U260" s="11">
        <v>0.79690000000000005</v>
      </c>
      <c r="V260" s="11">
        <v>6.6510999999999996</v>
      </c>
      <c r="W260" s="11">
        <v>14.6006</v>
      </c>
      <c r="X260">
        <v>47.269500000000001</v>
      </c>
      <c r="Y260">
        <v>29.3809</v>
      </c>
      <c r="Z260">
        <v>5.4866999999999999</v>
      </c>
      <c r="AA260">
        <v>8.6875</v>
      </c>
      <c r="AB260">
        <v>3.3687</v>
      </c>
      <c r="AC260">
        <v>24.8658</v>
      </c>
      <c r="AD260">
        <v>16.754100000000001</v>
      </c>
      <c r="AE260">
        <v>15.624599999999999</v>
      </c>
      <c r="AF260">
        <v>10.3058</v>
      </c>
      <c r="AG260" s="11"/>
      <c r="AH260" s="11"/>
      <c r="AI260" s="11"/>
    </row>
    <row r="261" spans="1:57" x14ac:dyDescent="0.25">
      <c r="A261" s="1">
        <v>242</v>
      </c>
      <c r="B261" s="1">
        <v>49</v>
      </c>
      <c r="C261" s="1">
        <v>69</v>
      </c>
      <c r="D261" t="s">
        <v>83</v>
      </c>
      <c r="E261">
        <v>26</v>
      </c>
      <c r="F261" s="1" t="s">
        <v>30</v>
      </c>
      <c r="G261">
        <v>51</v>
      </c>
      <c r="J261" t="s">
        <v>84</v>
      </c>
      <c r="K261" t="s">
        <v>157</v>
      </c>
      <c r="L261">
        <v>0</v>
      </c>
      <c r="M261">
        <v>1</v>
      </c>
      <c r="N261">
        <v>1</v>
      </c>
      <c r="O261">
        <v>12</v>
      </c>
      <c r="P261">
        <v>12</v>
      </c>
      <c r="Q261" s="9" t="s">
        <v>258</v>
      </c>
      <c r="R261" s="9" t="s">
        <v>345</v>
      </c>
      <c r="S261" s="9" t="s">
        <v>362</v>
      </c>
      <c r="T261" t="s">
        <v>207</v>
      </c>
      <c r="U261" s="11">
        <v>3.8727999999999998</v>
      </c>
      <c r="V261" s="11">
        <v>4.5590999999999999</v>
      </c>
      <c r="W261" s="11">
        <v>9.7155000000000005</v>
      </c>
      <c r="X261">
        <v>15.708600000000001</v>
      </c>
      <c r="Y261">
        <v>5.6414999999999997</v>
      </c>
      <c r="Z261">
        <v>4.0936000000000003</v>
      </c>
      <c r="AA261">
        <v>6.0373999999999999</v>
      </c>
      <c r="AB261">
        <v>18.4559</v>
      </c>
      <c r="AC261">
        <v>15.7905</v>
      </c>
      <c r="AD261">
        <v>13.404999999999999</v>
      </c>
      <c r="AE261">
        <v>6.4100999999999999</v>
      </c>
      <c r="AF261">
        <v>6.6779000000000002</v>
      </c>
      <c r="AG261" s="11"/>
      <c r="AH261" s="11"/>
      <c r="AI261" s="11"/>
    </row>
    <row r="262" spans="1:57" x14ac:dyDescent="0.25">
      <c r="A262" s="1">
        <v>319</v>
      </c>
      <c r="B262" s="1">
        <v>58</v>
      </c>
      <c r="C262" s="1">
        <v>79</v>
      </c>
      <c r="D262" t="s">
        <v>93</v>
      </c>
      <c r="E262">
        <v>27</v>
      </c>
      <c r="F262" s="1" t="s">
        <v>30</v>
      </c>
      <c r="G262">
        <v>1</v>
      </c>
      <c r="J262" t="s">
        <v>94</v>
      </c>
      <c r="K262" t="s">
        <v>136</v>
      </c>
      <c r="L262">
        <v>1</v>
      </c>
      <c r="M262">
        <v>0</v>
      </c>
      <c r="N262">
        <v>1</v>
      </c>
      <c r="O262">
        <v>36</v>
      </c>
      <c r="P262">
        <v>12</v>
      </c>
      <c r="Q262" s="9" t="s">
        <v>273</v>
      </c>
      <c r="R262" s="9" t="s">
        <v>279</v>
      </c>
      <c r="S262" s="9" t="s">
        <v>361</v>
      </c>
      <c r="T262" t="s">
        <v>207</v>
      </c>
      <c r="U262">
        <v>0</v>
      </c>
      <c r="V262">
        <v>0</v>
      </c>
      <c r="W262">
        <v>1</v>
      </c>
      <c r="X262">
        <v>3</v>
      </c>
      <c r="Y262">
        <v>7</v>
      </c>
      <c r="Z262">
        <v>10</v>
      </c>
      <c r="AA262">
        <v>22</v>
      </c>
      <c r="AB262">
        <v>27</v>
      </c>
      <c r="AC262">
        <v>20</v>
      </c>
      <c r="AD262">
        <v>18</v>
      </c>
      <c r="AE262">
        <v>12</v>
      </c>
      <c r="AF262">
        <v>1</v>
      </c>
      <c r="AG262">
        <v>0</v>
      </c>
      <c r="AH262">
        <v>0</v>
      </c>
      <c r="AI262">
        <v>0</v>
      </c>
      <c r="AJ262">
        <v>0</v>
      </c>
      <c r="AK262">
        <v>3</v>
      </c>
      <c r="AL262">
        <v>9</v>
      </c>
      <c r="AM262">
        <v>17</v>
      </c>
      <c r="AN262">
        <v>23</v>
      </c>
      <c r="AO262">
        <v>13</v>
      </c>
      <c r="AP262">
        <v>29</v>
      </c>
      <c r="AQ262">
        <v>8</v>
      </c>
      <c r="AR262">
        <v>1</v>
      </c>
      <c r="AS262">
        <v>0</v>
      </c>
      <c r="AT262">
        <v>0</v>
      </c>
      <c r="AU262">
        <v>3</v>
      </c>
      <c r="AV262">
        <v>5</v>
      </c>
      <c r="AW262">
        <v>18</v>
      </c>
      <c r="AX262">
        <v>31</v>
      </c>
      <c r="AY262">
        <v>47</v>
      </c>
      <c r="AZ262">
        <v>52</v>
      </c>
      <c r="BA262">
        <v>38</v>
      </c>
      <c r="BB262">
        <v>35</v>
      </c>
      <c r="BC262">
        <v>12</v>
      </c>
      <c r="BD262">
        <v>3</v>
      </c>
    </row>
    <row r="263" spans="1:57" x14ac:dyDescent="0.25">
      <c r="A263" s="1">
        <v>456</v>
      </c>
      <c r="B263" s="1">
        <v>76</v>
      </c>
      <c r="C263" s="1">
        <v>104</v>
      </c>
      <c r="D263" t="s">
        <v>203</v>
      </c>
      <c r="E263">
        <v>28</v>
      </c>
      <c r="F263" s="1" t="s">
        <v>30</v>
      </c>
      <c r="G263">
        <v>19</v>
      </c>
      <c r="J263" t="s">
        <v>204</v>
      </c>
      <c r="K263" t="s">
        <v>212</v>
      </c>
      <c r="L263">
        <v>0</v>
      </c>
      <c r="M263">
        <v>1</v>
      </c>
      <c r="N263">
        <v>1</v>
      </c>
      <c r="O263">
        <v>24</v>
      </c>
      <c r="P263">
        <v>24</v>
      </c>
      <c r="Q263" s="9" t="s">
        <v>346</v>
      </c>
      <c r="R263" s="9" t="s">
        <v>347</v>
      </c>
      <c r="S263" s="9" t="s">
        <v>362</v>
      </c>
      <c r="T263" t="s">
        <v>207</v>
      </c>
      <c r="U263" s="11">
        <v>0.28412159231663503</v>
      </c>
      <c r="V263" s="11">
        <v>0.10787396926208896</v>
      </c>
      <c r="W263" s="11">
        <v>0.24601702464071973</v>
      </c>
      <c r="X263" s="11">
        <v>0.31769180013917225</v>
      </c>
      <c r="Y263">
        <v>1.4773057284254751</v>
      </c>
      <c r="Z263">
        <v>1.5370247963139843</v>
      </c>
      <c r="AA263">
        <v>1.0472936524006824</v>
      </c>
      <c r="AB263">
        <v>0.24309705337178</v>
      </c>
      <c r="AC263">
        <v>0.25835589106984835</v>
      </c>
      <c r="AD263">
        <v>0.51231718151391126</v>
      </c>
      <c r="AE263">
        <v>0.16387974772932926</v>
      </c>
      <c r="AF263">
        <v>0.21560904295458763</v>
      </c>
      <c r="AG263">
        <v>6.4659482722144931E-2</v>
      </c>
      <c r="AH263">
        <v>0</v>
      </c>
      <c r="AI263">
        <v>0.15440057324142215</v>
      </c>
      <c r="AJ263">
        <v>0.1447009156427522</v>
      </c>
      <c r="AK263">
        <v>0.33806081496405405</v>
      </c>
      <c r="AL263">
        <v>1.0246472367053092</v>
      </c>
      <c r="AM263">
        <v>0.36284957616292585</v>
      </c>
      <c r="AN263">
        <v>0.42673440084371755</v>
      </c>
      <c r="AO263">
        <v>0.26159236020421062</v>
      </c>
      <c r="AP263">
        <v>0.42145042728408122</v>
      </c>
      <c r="AQ263">
        <v>0.27727822067515934</v>
      </c>
      <c r="AR263">
        <v>0.17037727278049061</v>
      </c>
      <c r="AS263" s="11"/>
      <c r="AT263" s="11"/>
      <c r="AU263" s="11"/>
      <c r="AV263" s="11"/>
    </row>
    <row r="264" spans="1:57" x14ac:dyDescent="0.25">
      <c r="A264" s="1">
        <v>469</v>
      </c>
      <c r="B264" s="1">
        <v>78</v>
      </c>
      <c r="C264" s="1">
        <v>106</v>
      </c>
      <c r="D264" t="s">
        <v>205</v>
      </c>
      <c r="E264">
        <v>29</v>
      </c>
      <c r="F264" s="1" t="s">
        <v>20</v>
      </c>
      <c r="H264">
        <v>13.0002</v>
      </c>
      <c r="I264">
        <v>80.266800000000003</v>
      </c>
      <c r="J264" t="s">
        <v>206</v>
      </c>
      <c r="K264">
        <v>2014</v>
      </c>
      <c r="L264">
        <v>1</v>
      </c>
      <c r="M264">
        <v>0</v>
      </c>
      <c r="N264">
        <v>1</v>
      </c>
      <c r="O264">
        <v>12</v>
      </c>
      <c r="P264">
        <v>12</v>
      </c>
      <c r="Q264" s="9" t="s">
        <v>348</v>
      </c>
      <c r="R264" s="9" t="s">
        <v>349</v>
      </c>
      <c r="S264" s="9" t="s">
        <v>361</v>
      </c>
      <c r="T264" t="s">
        <v>207</v>
      </c>
      <c r="U264">
        <v>6.8568795853879996</v>
      </c>
      <c r="V264">
        <v>14.885110204779998</v>
      </c>
      <c r="W264">
        <v>18.816090792095</v>
      </c>
      <c r="X264">
        <v>11.118007954804</v>
      </c>
      <c r="Y264">
        <v>14.322500126358999</v>
      </c>
      <c r="Z264">
        <v>37.349855950360002</v>
      </c>
      <c r="AA264">
        <v>16.766911738979999</v>
      </c>
      <c r="AB264">
        <v>12.63589460465</v>
      </c>
      <c r="AC264">
        <v>14.453136238692</v>
      </c>
      <c r="AD264">
        <v>17.657278492084998</v>
      </c>
      <c r="AE264">
        <v>9.8273931486015016</v>
      </c>
      <c r="AF264">
        <v>10.916921653324001</v>
      </c>
      <c r="AS264" s="1"/>
      <c r="AT264" s="1"/>
      <c r="AU264" s="1"/>
      <c r="AV264" s="1"/>
      <c r="AW264" s="1"/>
      <c r="AX264" s="1"/>
      <c r="AY264" s="1"/>
      <c r="AZ264" s="1"/>
      <c r="BA264" s="1"/>
      <c r="BB264" s="1"/>
      <c r="BC264" s="1"/>
      <c r="BD264" s="1"/>
      <c r="BE264" s="1"/>
    </row>
    <row r="265" spans="1:57" x14ac:dyDescent="0.25">
      <c r="A265">
        <v>7</v>
      </c>
      <c r="B265">
        <v>1</v>
      </c>
      <c r="C265">
        <v>1</v>
      </c>
      <c r="D265" t="s">
        <v>81</v>
      </c>
      <c r="E265">
        <v>2</v>
      </c>
      <c r="F265" s="1" t="s">
        <v>20</v>
      </c>
      <c r="H265">
        <v>11.652100000000001</v>
      </c>
      <c r="I265">
        <v>78.148099999999999</v>
      </c>
      <c r="J265" t="s">
        <v>196</v>
      </c>
      <c r="K265" t="s">
        <v>208</v>
      </c>
      <c r="L265">
        <v>0</v>
      </c>
      <c r="M265">
        <v>1</v>
      </c>
      <c r="N265">
        <v>1</v>
      </c>
      <c r="O265">
        <v>14</v>
      </c>
      <c r="P265">
        <v>12</v>
      </c>
      <c r="Q265" s="9" t="s">
        <v>350</v>
      </c>
      <c r="R265" s="9" t="s">
        <v>339</v>
      </c>
      <c r="S265" s="10" t="s">
        <v>365</v>
      </c>
      <c r="T265" t="s">
        <v>214</v>
      </c>
      <c r="U265" s="12">
        <v>0</v>
      </c>
      <c r="V265" s="12">
        <v>0</v>
      </c>
      <c r="W265" s="12">
        <v>0</v>
      </c>
      <c r="X265" s="12">
        <v>0</v>
      </c>
      <c r="Y265" s="12">
        <v>0</v>
      </c>
      <c r="Z265" s="12">
        <v>3</v>
      </c>
      <c r="AA265" s="12">
        <v>0.1</v>
      </c>
      <c r="AB265" s="12">
        <v>0</v>
      </c>
      <c r="AC265">
        <v>1.25</v>
      </c>
      <c r="AD265" s="2">
        <v>1.9</v>
      </c>
      <c r="AE265" s="2">
        <v>1.4</v>
      </c>
      <c r="AF265" s="2">
        <v>0.3</v>
      </c>
      <c r="AO265" s="1"/>
      <c r="AP265" s="1"/>
      <c r="AS265" s="1"/>
      <c r="AT265" s="1"/>
      <c r="AU265" s="1"/>
      <c r="AV265" s="1"/>
      <c r="AW265" s="1"/>
      <c r="AX265" s="1"/>
      <c r="AY265" s="1"/>
      <c r="AZ265" s="1"/>
      <c r="BA265" s="1"/>
      <c r="BB265" s="1"/>
      <c r="BC265" s="1"/>
      <c r="BD265" s="1"/>
      <c r="BE265" s="1"/>
    </row>
    <row r="266" spans="1:57" x14ac:dyDescent="0.25">
      <c r="A266">
        <v>7</v>
      </c>
      <c r="B266">
        <v>1</v>
      </c>
      <c r="C266">
        <v>1</v>
      </c>
      <c r="D266" t="s">
        <v>81</v>
      </c>
      <c r="E266">
        <v>3</v>
      </c>
      <c r="F266" s="1" t="s">
        <v>20</v>
      </c>
      <c r="H266">
        <v>11.652100000000001</v>
      </c>
      <c r="I266">
        <v>78.148099999999999</v>
      </c>
      <c r="J266" t="s">
        <v>197</v>
      </c>
      <c r="K266" t="s">
        <v>208</v>
      </c>
      <c r="L266">
        <v>0</v>
      </c>
      <c r="M266">
        <v>1</v>
      </c>
      <c r="N266">
        <v>1</v>
      </c>
      <c r="O266">
        <v>14</v>
      </c>
      <c r="P266">
        <v>12</v>
      </c>
      <c r="Q266" s="9" t="s">
        <v>350</v>
      </c>
      <c r="R266" s="9" t="s">
        <v>339</v>
      </c>
      <c r="S266" s="10" t="s">
        <v>365</v>
      </c>
      <c r="T266" t="s">
        <v>214</v>
      </c>
      <c r="U266" s="12">
        <v>0</v>
      </c>
      <c r="V266" s="12">
        <v>0</v>
      </c>
      <c r="W266" s="12">
        <v>29</v>
      </c>
      <c r="X266" s="12">
        <v>6</v>
      </c>
      <c r="Y266" s="12">
        <v>77</v>
      </c>
      <c r="Z266" s="12">
        <v>525</v>
      </c>
      <c r="AA266" s="12">
        <v>43</v>
      </c>
      <c r="AB266" s="12">
        <v>40</v>
      </c>
      <c r="AC266" s="1">
        <v>257.5</v>
      </c>
      <c r="AD266" s="2">
        <v>923</v>
      </c>
      <c r="AE266" s="2">
        <v>329</v>
      </c>
      <c r="AF266" s="2">
        <v>0.3</v>
      </c>
      <c r="AO266" s="1"/>
      <c r="AP266" s="1"/>
      <c r="AS266" s="1"/>
      <c r="AT266" s="3"/>
      <c r="AU266" s="1"/>
      <c r="AV266" s="3"/>
      <c r="AW266" s="1"/>
      <c r="AX266" s="3"/>
      <c r="AY266" s="1"/>
      <c r="AZ266" s="3"/>
      <c r="BA266" s="3"/>
      <c r="BB266" s="3"/>
      <c r="BC266" s="3"/>
      <c r="BD266" s="3"/>
      <c r="BE266" s="1"/>
    </row>
    <row r="267" spans="1:57" x14ac:dyDescent="0.25">
      <c r="A267">
        <v>7</v>
      </c>
      <c r="B267">
        <v>1</v>
      </c>
      <c r="C267">
        <v>2</v>
      </c>
      <c r="D267" t="s">
        <v>81</v>
      </c>
      <c r="E267">
        <v>4</v>
      </c>
      <c r="F267" s="1" t="s">
        <v>20</v>
      </c>
      <c r="H267" s="5">
        <v>11.675000000000001</v>
      </c>
      <c r="I267">
        <v>78.103200000000001</v>
      </c>
      <c r="J267" t="s">
        <v>196</v>
      </c>
      <c r="K267" t="s">
        <v>208</v>
      </c>
      <c r="L267">
        <v>0</v>
      </c>
      <c r="M267">
        <v>1</v>
      </c>
      <c r="N267">
        <v>1</v>
      </c>
      <c r="O267">
        <v>12</v>
      </c>
      <c r="P267">
        <v>12</v>
      </c>
      <c r="Q267" s="9" t="s">
        <v>340</v>
      </c>
      <c r="R267" s="9" t="s">
        <v>339</v>
      </c>
      <c r="S267" s="9" t="s">
        <v>362</v>
      </c>
      <c r="T267" t="s">
        <v>214</v>
      </c>
      <c r="U267" s="11">
        <v>0</v>
      </c>
      <c r="V267" s="11">
        <v>0</v>
      </c>
      <c r="W267" s="11">
        <v>0.2</v>
      </c>
      <c r="X267" s="11">
        <v>0.2</v>
      </c>
      <c r="Y267" s="11">
        <v>0</v>
      </c>
      <c r="Z267" s="11">
        <v>6</v>
      </c>
      <c r="AA267" s="11">
        <v>1.4</v>
      </c>
      <c r="AB267" s="11">
        <v>1.8</v>
      </c>
      <c r="AC267" s="11">
        <v>0.4</v>
      </c>
      <c r="AD267" s="11">
        <v>1.2</v>
      </c>
      <c r="AE267">
        <v>1.3</v>
      </c>
      <c r="AF267">
        <v>0</v>
      </c>
      <c r="AG267" s="11"/>
      <c r="AH267" s="11"/>
      <c r="AI267" s="11"/>
      <c r="AJ267" s="11"/>
      <c r="AK267" s="11"/>
      <c r="AL267" s="11"/>
      <c r="AM267" s="11"/>
      <c r="AN267" s="11"/>
      <c r="AO267" s="11"/>
      <c r="AP267" s="11"/>
      <c r="AR267" s="1"/>
      <c r="AS267" s="1"/>
      <c r="AT267" s="3"/>
      <c r="AU267" s="1"/>
      <c r="AV267" s="3"/>
      <c r="AW267" s="1"/>
      <c r="AX267" s="3"/>
      <c r="AY267" s="1"/>
      <c r="AZ267" s="3"/>
      <c r="BA267" s="3"/>
      <c r="BB267" s="3"/>
      <c r="BC267" s="3"/>
      <c r="BD267" s="3"/>
      <c r="BE267" s="1"/>
    </row>
    <row r="268" spans="1:57" x14ac:dyDescent="0.25">
      <c r="A268">
        <v>7</v>
      </c>
      <c r="B268">
        <v>1</v>
      </c>
      <c r="C268">
        <v>2</v>
      </c>
      <c r="D268" t="s">
        <v>81</v>
      </c>
      <c r="E268">
        <v>5</v>
      </c>
      <c r="F268" s="1" t="s">
        <v>20</v>
      </c>
      <c r="H268" s="5">
        <v>11.675000000000001</v>
      </c>
      <c r="I268">
        <v>78.103200000000001</v>
      </c>
      <c r="J268" t="s">
        <v>197</v>
      </c>
      <c r="K268" t="s">
        <v>208</v>
      </c>
      <c r="L268">
        <v>0</v>
      </c>
      <c r="M268">
        <v>1</v>
      </c>
      <c r="N268">
        <v>1</v>
      </c>
      <c r="O268">
        <v>12</v>
      </c>
      <c r="P268">
        <v>12</v>
      </c>
      <c r="Q268" s="9" t="s">
        <v>340</v>
      </c>
      <c r="R268" s="9" t="s">
        <v>339</v>
      </c>
      <c r="S268" s="9" t="s">
        <v>362</v>
      </c>
      <c r="T268" t="s">
        <v>214</v>
      </c>
      <c r="U268" s="12">
        <v>27</v>
      </c>
      <c r="V268" s="12">
        <v>164</v>
      </c>
      <c r="W268" s="12">
        <v>247</v>
      </c>
      <c r="X268" s="12">
        <v>278</v>
      </c>
      <c r="Y268" s="12">
        <v>87</v>
      </c>
      <c r="Z268" s="12">
        <v>141</v>
      </c>
      <c r="AA268" s="12">
        <v>201</v>
      </c>
      <c r="AB268" s="12">
        <v>115</v>
      </c>
      <c r="AC268" s="12">
        <v>395</v>
      </c>
      <c r="AD268" s="12">
        <v>760</v>
      </c>
      <c r="AE268">
        <v>161</v>
      </c>
      <c r="AF268" s="2">
        <v>0</v>
      </c>
      <c r="AG268" s="11"/>
      <c r="AH268" s="11"/>
      <c r="AI268" s="11"/>
      <c r="AJ268" s="11"/>
      <c r="AK268" s="11"/>
      <c r="AL268" s="11"/>
      <c r="AM268" s="11"/>
      <c r="AN268" s="11"/>
      <c r="AO268" s="11"/>
      <c r="AP268" s="11"/>
      <c r="AR268" s="1"/>
      <c r="AS268" s="1"/>
      <c r="AT268" s="3"/>
      <c r="AU268" s="3"/>
      <c r="AV268" s="3"/>
      <c r="AW268" s="3"/>
      <c r="AX268" s="3"/>
      <c r="AY268" s="3"/>
      <c r="AZ268" s="3"/>
      <c r="BA268" s="3"/>
      <c r="BB268" s="3"/>
      <c r="BC268" s="3"/>
      <c r="BD268" s="3"/>
      <c r="BE268" s="1"/>
    </row>
    <row r="269" spans="1:57" x14ac:dyDescent="0.25">
      <c r="A269">
        <v>12</v>
      </c>
      <c r="B269">
        <v>2</v>
      </c>
      <c r="C269">
        <v>3</v>
      </c>
      <c r="D269" t="s">
        <v>19</v>
      </c>
      <c r="E269">
        <v>6</v>
      </c>
      <c r="F269" s="1" t="s">
        <v>30</v>
      </c>
      <c r="G269">
        <v>54</v>
      </c>
      <c r="J269" t="s">
        <v>21</v>
      </c>
      <c r="K269" t="s">
        <v>114</v>
      </c>
      <c r="L269">
        <v>0</v>
      </c>
      <c r="M269">
        <v>1</v>
      </c>
      <c r="N269">
        <v>1</v>
      </c>
      <c r="O269">
        <v>20</v>
      </c>
      <c r="P269">
        <v>12</v>
      </c>
      <c r="Q269" s="9" t="s">
        <v>218</v>
      </c>
      <c r="R269" s="9" t="s">
        <v>219</v>
      </c>
      <c r="S269" s="9" t="s">
        <v>357</v>
      </c>
      <c r="T269" t="s">
        <v>214</v>
      </c>
      <c r="U269">
        <v>9.3000000000000007</v>
      </c>
      <c r="V269">
        <v>24.135000000000002</v>
      </c>
      <c r="W269">
        <v>24.48</v>
      </c>
      <c r="X269">
        <v>30.11</v>
      </c>
      <c r="Y269">
        <v>2.66</v>
      </c>
      <c r="Z269">
        <v>6.8249999999999993</v>
      </c>
      <c r="AA269">
        <v>30.14</v>
      </c>
      <c r="AB269">
        <v>13.205</v>
      </c>
      <c r="AC269">
        <v>20.61</v>
      </c>
      <c r="AD269">
        <v>26.324999999999999</v>
      </c>
      <c r="AE269">
        <v>18.559999999999999</v>
      </c>
      <c r="AF269">
        <v>6.1800000000000006</v>
      </c>
      <c r="AS269" s="1"/>
      <c r="AT269" s="1"/>
      <c r="AU269" s="1"/>
      <c r="AV269" s="3"/>
      <c r="AW269" s="3"/>
      <c r="AX269" s="3"/>
      <c r="AY269" s="3"/>
      <c r="AZ269" s="3"/>
      <c r="BA269" s="3"/>
      <c r="BB269" s="3"/>
      <c r="BC269" s="3"/>
      <c r="BD269" s="3"/>
      <c r="BE269" s="1"/>
    </row>
    <row r="270" spans="1:57" x14ac:dyDescent="0.25">
      <c r="A270">
        <v>12</v>
      </c>
      <c r="B270">
        <v>2</v>
      </c>
      <c r="C270">
        <v>3</v>
      </c>
      <c r="D270" t="s">
        <v>19</v>
      </c>
      <c r="E270">
        <v>7</v>
      </c>
      <c r="F270" s="1" t="s">
        <v>30</v>
      </c>
      <c r="G270" s="1">
        <v>54</v>
      </c>
      <c r="J270" t="s">
        <v>22</v>
      </c>
      <c r="K270" t="s">
        <v>114</v>
      </c>
      <c r="L270">
        <v>0</v>
      </c>
      <c r="M270">
        <v>1</v>
      </c>
      <c r="N270">
        <v>1</v>
      </c>
      <c r="O270">
        <v>20</v>
      </c>
      <c r="P270">
        <v>12</v>
      </c>
      <c r="Q270" s="9" t="s">
        <v>218</v>
      </c>
      <c r="R270" s="9" t="s">
        <v>219</v>
      </c>
      <c r="S270" s="9" t="s">
        <v>357</v>
      </c>
      <c r="T270" t="s">
        <v>214</v>
      </c>
      <c r="U270">
        <v>0.47</v>
      </c>
      <c r="V270">
        <v>9.6050000000000004</v>
      </c>
      <c r="W270">
        <v>19.25</v>
      </c>
      <c r="X270">
        <v>6.8049999999999997</v>
      </c>
      <c r="Y270">
        <v>1.08</v>
      </c>
      <c r="Z270">
        <v>2.4049999999999998</v>
      </c>
      <c r="AA270">
        <v>6.34</v>
      </c>
      <c r="AB270">
        <v>1.5649999999999999</v>
      </c>
      <c r="AC270">
        <v>2.085</v>
      </c>
      <c r="AD270">
        <v>5.1400000000000006</v>
      </c>
      <c r="AE270">
        <v>2.14</v>
      </c>
      <c r="AF270">
        <v>1.135</v>
      </c>
      <c r="AS270" s="3"/>
      <c r="AT270" s="3"/>
      <c r="AU270" s="3"/>
      <c r="AV270" s="3"/>
      <c r="AW270" s="3"/>
      <c r="AX270" s="3"/>
      <c r="AY270" s="3"/>
      <c r="AZ270" s="3"/>
      <c r="BA270" s="3"/>
      <c r="BB270" s="1"/>
      <c r="BC270" s="1"/>
      <c r="BD270" s="1"/>
      <c r="BE270" s="1"/>
    </row>
    <row r="271" spans="1:57" s="1" customFormat="1" x14ac:dyDescent="0.25">
      <c r="A271" s="1">
        <v>15</v>
      </c>
      <c r="B271" s="1">
        <v>4</v>
      </c>
      <c r="C271" s="1">
        <v>5</v>
      </c>
      <c r="D271" s="1" t="s">
        <v>213</v>
      </c>
      <c r="E271" s="1">
        <v>8</v>
      </c>
      <c r="F271" s="1" t="s">
        <v>20</v>
      </c>
      <c r="H271" s="1">
        <v>11.8002</v>
      </c>
      <c r="I271" s="1">
        <v>79.792900000000003</v>
      </c>
      <c r="J271" s="1" t="s">
        <v>50</v>
      </c>
      <c r="K271" s="1" t="s">
        <v>146</v>
      </c>
      <c r="L271" s="1">
        <v>0</v>
      </c>
      <c r="M271" s="1">
        <v>1</v>
      </c>
      <c r="N271" s="1">
        <v>1</v>
      </c>
      <c r="O271" s="1">
        <v>18</v>
      </c>
      <c r="P271" s="1">
        <v>12</v>
      </c>
      <c r="Q271" s="10" t="s">
        <v>351</v>
      </c>
      <c r="R271" s="10" t="s">
        <v>352</v>
      </c>
      <c r="S271" s="10" t="s">
        <v>365</v>
      </c>
      <c r="T271" s="1" t="s">
        <v>214</v>
      </c>
      <c r="U271" s="1">
        <v>14.13</v>
      </c>
      <c r="V271" s="1">
        <v>24.4</v>
      </c>
      <c r="W271" s="1">
        <v>35.31</v>
      </c>
      <c r="X271" s="1">
        <v>3.6749999999999998</v>
      </c>
      <c r="Y271" s="1">
        <v>9.1</v>
      </c>
      <c r="Z271" s="1">
        <v>6.5350000000000001</v>
      </c>
      <c r="AA271" s="1">
        <v>17.285</v>
      </c>
      <c r="AB271" s="1">
        <v>15.969999999999999</v>
      </c>
      <c r="AC271" s="1">
        <v>26.664999999999999</v>
      </c>
      <c r="AD271" s="1">
        <v>11.18</v>
      </c>
      <c r="AE271" s="1">
        <v>32.68</v>
      </c>
      <c r="AF271" s="1">
        <v>4.7699999999999996</v>
      </c>
    </row>
    <row r="272" spans="1:57" x14ac:dyDescent="0.25">
      <c r="A272">
        <v>28</v>
      </c>
      <c r="B272">
        <v>6</v>
      </c>
      <c r="C272">
        <v>7</v>
      </c>
      <c r="D272" t="s">
        <v>198</v>
      </c>
      <c r="E272">
        <v>10</v>
      </c>
      <c r="F272" s="1" t="s">
        <v>20</v>
      </c>
      <c r="H272" s="1">
        <v>22.571999999999999</v>
      </c>
      <c r="I272" s="1">
        <v>88.358000000000004</v>
      </c>
      <c r="J272" t="s">
        <v>199</v>
      </c>
      <c r="K272" t="s">
        <v>209</v>
      </c>
      <c r="L272">
        <v>0</v>
      </c>
      <c r="M272">
        <v>1</v>
      </c>
      <c r="N272">
        <v>1</v>
      </c>
      <c r="O272">
        <v>12</v>
      </c>
      <c r="P272" s="1">
        <v>12</v>
      </c>
      <c r="Q272" s="9" t="s">
        <v>338</v>
      </c>
      <c r="R272" s="9" t="s">
        <v>341</v>
      </c>
      <c r="S272" s="9" t="s">
        <v>362</v>
      </c>
      <c r="T272" t="s">
        <v>214</v>
      </c>
      <c r="U272" s="11">
        <v>0</v>
      </c>
      <c r="V272" s="11">
        <v>3</v>
      </c>
      <c r="W272" s="11">
        <v>3</v>
      </c>
      <c r="X272" s="11">
        <v>2</v>
      </c>
      <c r="Y272" s="11">
        <v>4</v>
      </c>
      <c r="Z272" s="11">
        <v>1</v>
      </c>
      <c r="AA272" s="11">
        <v>15</v>
      </c>
      <c r="AB272" s="11">
        <v>2</v>
      </c>
      <c r="AC272" s="2">
        <v>3</v>
      </c>
      <c r="AD272" s="2">
        <v>0</v>
      </c>
      <c r="AE272" s="2">
        <v>2</v>
      </c>
      <c r="AF272" s="2">
        <v>3</v>
      </c>
      <c r="AG272" s="11"/>
      <c r="AH272" s="11"/>
      <c r="AI272" s="11"/>
      <c r="AJ272" s="11"/>
      <c r="AK272" s="11"/>
      <c r="AL272" s="11"/>
      <c r="AM272" s="11"/>
      <c r="AN272" s="11"/>
      <c r="AS272" s="1"/>
      <c r="AT272" s="1"/>
      <c r="AU272" s="1"/>
      <c r="AV272" s="1"/>
      <c r="AW272" s="1"/>
      <c r="AX272" s="1"/>
      <c r="AY272" s="1"/>
      <c r="AZ272" s="1"/>
      <c r="BA272" s="1"/>
      <c r="BB272" s="1"/>
      <c r="BC272" s="1"/>
      <c r="BD272" s="1"/>
      <c r="BE272" s="1"/>
    </row>
    <row r="273" spans="1:57" x14ac:dyDescent="0.25">
      <c r="A273">
        <v>29</v>
      </c>
      <c r="B273" s="1">
        <v>7</v>
      </c>
      <c r="C273" s="1">
        <v>8</v>
      </c>
      <c r="D273" t="s">
        <v>200</v>
      </c>
      <c r="E273">
        <v>11</v>
      </c>
      <c r="F273" s="1" t="s">
        <v>20</v>
      </c>
      <c r="H273">
        <v>22.518000000000001</v>
      </c>
      <c r="I273">
        <v>88.343999999999994</v>
      </c>
      <c r="J273" t="s">
        <v>201</v>
      </c>
      <c r="K273">
        <v>1986</v>
      </c>
      <c r="L273">
        <v>1</v>
      </c>
      <c r="M273">
        <v>0</v>
      </c>
      <c r="N273">
        <v>1</v>
      </c>
      <c r="O273">
        <v>10</v>
      </c>
      <c r="P273" s="1">
        <v>10</v>
      </c>
      <c r="Q273" s="9" t="s">
        <v>245</v>
      </c>
      <c r="R273" s="9" t="s">
        <v>368</v>
      </c>
      <c r="S273" s="9" t="s">
        <v>361</v>
      </c>
      <c r="T273" t="s">
        <v>214</v>
      </c>
      <c r="U273">
        <v>0.05</v>
      </c>
      <c r="V273">
        <v>7.0000000000000007E-2</v>
      </c>
      <c r="W273">
        <v>0.1</v>
      </c>
      <c r="X273">
        <v>0.09</v>
      </c>
      <c r="Y273">
        <v>0.06</v>
      </c>
      <c r="Z273">
        <v>0.11</v>
      </c>
      <c r="AA273">
        <v>0.09</v>
      </c>
      <c r="AB273">
        <v>0.21</v>
      </c>
      <c r="AC273">
        <v>0.24</v>
      </c>
      <c r="AD273">
        <v>0.2</v>
      </c>
      <c r="AS273" s="1"/>
      <c r="AT273" s="1"/>
      <c r="AU273" s="1"/>
      <c r="AV273" s="1"/>
      <c r="AW273" s="1"/>
      <c r="AX273" s="1"/>
      <c r="AY273" s="1"/>
      <c r="AZ273" s="1"/>
      <c r="BA273" s="1"/>
      <c r="BB273" s="1"/>
      <c r="BC273" s="1"/>
      <c r="BD273" s="1"/>
      <c r="BE273" s="1"/>
    </row>
    <row r="274" spans="1:57" x14ac:dyDescent="0.25">
      <c r="A274">
        <v>44</v>
      </c>
      <c r="B274" s="1">
        <v>8</v>
      </c>
      <c r="C274" s="1">
        <v>9</v>
      </c>
      <c r="D274" t="s">
        <v>29</v>
      </c>
      <c r="E274">
        <v>12</v>
      </c>
      <c r="F274" s="1" t="s">
        <v>20</v>
      </c>
      <c r="H274">
        <v>23.134399999999999</v>
      </c>
      <c r="I274">
        <v>80.193100000000001</v>
      </c>
      <c r="J274" t="s">
        <v>32</v>
      </c>
      <c r="K274" t="s">
        <v>155</v>
      </c>
      <c r="L274">
        <v>1</v>
      </c>
      <c r="M274">
        <v>0</v>
      </c>
      <c r="N274">
        <v>1</v>
      </c>
      <c r="O274">
        <v>24</v>
      </c>
      <c r="P274" s="1">
        <v>24</v>
      </c>
      <c r="Q274" s="9" t="s">
        <v>224</v>
      </c>
      <c r="R274" s="9" t="s">
        <v>220</v>
      </c>
      <c r="S274" s="9" t="s">
        <v>361</v>
      </c>
      <c r="T274" t="s">
        <v>214</v>
      </c>
      <c r="U274">
        <v>2.25</v>
      </c>
      <c r="V274">
        <v>0.5</v>
      </c>
      <c r="W274">
        <v>1.25</v>
      </c>
      <c r="X274">
        <v>0.75</v>
      </c>
      <c r="Y274">
        <v>3.56</v>
      </c>
      <c r="Z274">
        <v>11.6</v>
      </c>
      <c r="AA274">
        <v>14.41</v>
      </c>
      <c r="AB274">
        <v>23.38</v>
      </c>
      <c r="AC274">
        <v>33.83</v>
      </c>
      <c r="AD274">
        <v>1.75</v>
      </c>
      <c r="AE274">
        <v>6.25</v>
      </c>
      <c r="AF274">
        <v>8.25</v>
      </c>
      <c r="AG274">
        <v>0.1</v>
      </c>
      <c r="AH274">
        <v>0.25</v>
      </c>
      <c r="AI274">
        <v>1</v>
      </c>
      <c r="AJ274">
        <v>2.8</v>
      </c>
      <c r="AK274">
        <v>5.5</v>
      </c>
      <c r="AL274">
        <v>4.68</v>
      </c>
      <c r="AM274">
        <v>13.6</v>
      </c>
      <c r="AN274">
        <v>15.75</v>
      </c>
      <c r="AO274">
        <v>7</v>
      </c>
      <c r="AP274">
        <v>4.87</v>
      </c>
      <c r="AQ274">
        <v>2.75</v>
      </c>
      <c r="AR274">
        <v>2</v>
      </c>
    </row>
    <row r="275" spans="1:57" x14ac:dyDescent="0.25">
      <c r="A275">
        <v>49</v>
      </c>
      <c r="B275" s="1">
        <v>9</v>
      </c>
      <c r="C275" s="1">
        <v>10</v>
      </c>
      <c r="D275" t="s">
        <v>33</v>
      </c>
      <c r="E275">
        <v>13</v>
      </c>
      <c r="F275" s="1" t="s">
        <v>30</v>
      </c>
      <c r="G275">
        <v>20</v>
      </c>
      <c r="J275" t="s">
        <v>34</v>
      </c>
      <c r="K275" t="s">
        <v>155</v>
      </c>
      <c r="L275">
        <v>0</v>
      </c>
      <c r="M275">
        <v>1</v>
      </c>
      <c r="N275">
        <v>1</v>
      </c>
      <c r="O275">
        <v>12</v>
      </c>
      <c r="P275" s="1">
        <v>12</v>
      </c>
      <c r="Q275" s="9" t="s">
        <v>228</v>
      </c>
      <c r="R275" s="9" t="s">
        <v>226</v>
      </c>
      <c r="S275" s="9" t="s">
        <v>362</v>
      </c>
      <c r="T275" t="s">
        <v>214</v>
      </c>
      <c r="U275" s="11">
        <v>5.9</v>
      </c>
      <c r="V275" s="11">
        <v>20.3</v>
      </c>
      <c r="W275" s="11">
        <v>121</v>
      </c>
      <c r="X275" s="11">
        <v>92.5</v>
      </c>
      <c r="Y275" s="11">
        <v>36.200000000000003</v>
      </c>
      <c r="Z275" s="11">
        <v>6.12</v>
      </c>
      <c r="AA275">
        <v>22.8</v>
      </c>
      <c r="AB275">
        <v>107.5</v>
      </c>
      <c r="AC275">
        <v>446.4</v>
      </c>
      <c r="AD275">
        <v>196.8</v>
      </c>
      <c r="AE275">
        <v>16.3</v>
      </c>
      <c r="AF275">
        <v>4.3</v>
      </c>
      <c r="AG275" s="11"/>
      <c r="AH275" s="11"/>
      <c r="AI275" s="11"/>
      <c r="AJ275" s="11"/>
      <c r="AK275" s="11"/>
      <c r="AL275" s="11"/>
    </row>
    <row r="276" spans="1:57" x14ac:dyDescent="0.25">
      <c r="A276">
        <v>49</v>
      </c>
      <c r="B276" s="1">
        <v>9</v>
      </c>
      <c r="C276" s="1">
        <v>10</v>
      </c>
      <c r="D276" t="s">
        <v>33</v>
      </c>
      <c r="E276">
        <v>14</v>
      </c>
      <c r="F276" s="1" t="s">
        <v>30</v>
      </c>
      <c r="G276">
        <v>20</v>
      </c>
      <c r="J276" t="s">
        <v>35</v>
      </c>
      <c r="K276" t="s">
        <v>155</v>
      </c>
      <c r="L276">
        <v>0</v>
      </c>
      <c r="M276">
        <v>1</v>
      </c>
      <c r="N276">
        <v>1</v>
      </c>
      <c r="O276">
        <v>12</v>
      </c>
      <c r="P276" s="1">
        <v>12</v>
      </c>
      <c r="Q276" s="9" t="s">
        <v>228</v>
      </c>
      <c r="R276" s="9" t="s">
        <v>226</v>
      </c>
      <c r="S276" s="9" t="s">
        <v>362</v>
      </c>
      <c r="T276" t="s">
        <v>214</v>
      </c>
      <c r="U276" s="11">
        <v>79</v>
      </c>
      <c r="V276" s="11">
        <v>160.1</v>
      </c>
      <c r="W276" s="11">
        <v>339.2</v>
      </c>
      <c r="X276" s="11">
        <v>161.6</v>
      </c>
      <c r="Y276" s="11">
        <v>69.099999999999994</v>
      </c>
      <c r="Z276" s="11">
        <v>14.12</v>
      </c>
      <c r="AA276">
        <v>43.8</v>
      </c>
      <c r="AB276">
        <v>293.8</v>
      </c>
      <c r="AC276">
        <v>753.4</v>
      </c>
      <c r="AD276">
        <v>345.8</v>
      </c>
      <c r="AE276">
        <v>127.1</v>
      </c>
      <c r="AF276">
        <v>58.6</v>
      </c>
      <c r="AG276" s="11"/>
      <c r="AH276" s="11"/>
      <c r="AI276" s="11"/>
      <c r="AJ276" s="11"/>
      <c r="AK276" s="11"/>
      <c r="AL276" s="11"/>
    </row>
    <row r="277" spans="1:57" x14ac:dyDescent="0.25">
      <c r="A277">
        <v>49</v>
      </c>
      <c r="B277" s="1">
        <v>9</v>
      </c>
      <c r="C277" s="1">
        <v>10</v>
      </c>
      <c r="D277" t="s">
        <v>33</v>
      </c>
      <c r="E277">
        <v>15</v>
      </c>
      <c r="F277" s="1" t="s">
        <v>30</v>
      </c>
      <c r="G277">
        <v>20</v>
      </c>
      <c r="J277" t="s">
        <v>36</v>
      </c>
      <c r="K277" t="s">
        <v>155</v>
      </c>
      <c r="L277">
        <v>0</v>
      </c>
      <c r="M277">
        <v>1</v>
      </c>
      <c r="N277">
        <v>1</v>
      </c>
      <c r="O277">
        <v>12</v>
      </c>
      <c r="P277" s="1">
        <v>12</v>
      </c>
      <c r="Q277" s="9" t="s">
        <v>228</v>
      </c>
      <c r="R277" s="9" t="s">
        <v>226</v>
      </c>
      <c r="S277" s="9" t="s">
        <v>362</v>
      </c>
      <c r="T277" t="s">
        <v>214</v>
      </c>
      <c r="U277" s="11">
        <v>0.55000000000000004</v>
      </c>
      <c r="V277" s="11">
        <v>1.75</v>
      </c>
      <c r="W277" s="11">
        <v>4.6500000000000004</v>
      </c>
      <c r="X277" s="11">
        <v>1.92</v>
      </c>
      <c r="Y277" s="11">
        <v>1.42</v>
      </c>
      <c r="Z277" s="11">
        <v>0.47</v>
      </c>
      <c r="AA277">
        <v>1.41</v>
      </c>
      <c r="AB277">
        <v>1.3</v>
      </c>
      <c r="AC277">
        <v>21.2</v>
      </c>
      <c r="AD277">
        <v>3.69</v>
      </c>
      <c r="AE277">
        <v>1.1000000000000001</v>
      </c>
      <c r="AF277">
        <v>0.5</v>
      </c>
      <c r="AG277" s="11"/>
      <c r="AH277" s="11"/>
      <c r="AI277" s="11"/>
      <c r="AJ277" s="11"/>
      <c r="AK277" s="11"/>
      <c r="AL277" s="11"/>
    </row>
    <row r="278" spans="1:57" x14ac:dyDescent="0.25">
      <c r="A278">
        <v>50</v>
      </c>
      <c r="B278" s="1">
        <v>10</v>
      </c>
      <c r="C278" s="1">
        <v>11</v>
      </c>
      <c r="D278" t="s">
        <v>29</v>
      </c>
      <c r="E278">
        <v>16</v>
      </c>
      <c r="F278" s="1" t="s">
        <v>30</v>
      </c>
      <c r="G278">
        <v>21</v>
      </c>
      <c r="J278" t="s">
        <v>37</v>
      </c>
      <c r="K278" t="s">
        <v>155</v>
      </c>
      <c r="L278">
        <v>0</v>
      </c>
      <c r="M278">
        <v>1</v>
      </c>
      <c r="N278">
        <v>1</v>
      </c>
      <c r="O278">
        <v>12</v>
      </c>
      <c r="P278" s="1">
        <v>12</v>
      </c>
      <c r="Q278" s="9" t="s">
        <v>322</v>
      </c>
      <c r="R278" s="9" t="s">
        <v>230</v>
      </c>
      <c r="S278" s="9" t="s">
        <v>362</v>
      </c>
      <c r="T278" t="s">
        <v>214</v>
      </c>
      <c r="U278" s="11">
        <v>0</v>
      </c>
      <c r="V278" s="11">
        <v>0</v>
      </c>
      <c r="W278" s="11">
        <v>1.8</v>
      </c>
      <c r="X278" s="11">
        <v>2.8</v>
      </c>
      <c r="Y278" s="11">
        <v>0.25</v>
      </c>
      <c r="Z278" s="11">
        <v>7.42</v>
      </c>
      <c r="AA278" s="11">
        <v>12</v>
      </c>
      <c r="AB278">
        <v>25</v>
      </c>
      <c r="AC278">
        <v>10.75</v>
      </c>
      <c r="AD278">
        <v>1.75</v>
      </c>
      <c r="AE278">
        <v>6.25</v>
      </c>
      <c r="AF278">
        <v>6.25</v>
      </c>
      <c r="AG278" s="11"/>
      <c r="AH278" s="11"/>
      <c r="AI278" s="11"/>
      <c r="AJ278" s="11"/>
      <c r="AK278" s="11"/>
      <c r="AL278" s="11"/>
      <c r="AM278" s="11"/>
    </row>
    <row r="279" spans="1:57" x14ac:dyDescent="0.25">
      <c r="A279" s="1">
        <v>59</v>
      </c>
      <c r="B279" s="1">
        <v>11</v>
      </c>
      <c r="C279" s="1">
        <v>12</v>
      </c>
      <c r="D279" t="s">
        <v>38</v>
      </c>
      <c r="E279">
        <v>17</v>
      </c>
      <c r="F279" s="1" t="s">
        <v>30</v>
      </c>
      <c r="G279">
        <v>39</v>
      </c>
      <c r="J279" t="s">
        <v>39</v>
      </c>
      <c r="K279" t="s">
        <v>121</v>
      </c>
      <c r="L279">
        <v>1</v>
      </c>
      <c r="M279">
        <v>0</v>
      </c>
      <c r="N279">
        <v>1</v>
      </c>
      <c r="O279">
        <v>12</v>
      </c>
      <c r="P279" s="1">
        <v>12</v>
      </c>
      <c r="Q279" s="9" t="s">
        <v>245</v>
      </c>
      <c r="R279" s="9" t="s">
        <v>246</v>
      </c>
      <c r="S279" s="9" t="s">
        <v>361</v>
      </c>
      <c r="T279" t="s">
        <v>214</v>
      </c>
      <c r="U279">
        <v>1.0943000000000001</v>
      </c>
      <c r="V279">
        <v>5.0461</v>
      </c>
      <c r="W279">
        <v>6.9019000000000004</v>
      </c>
      <c r="X279">
        <v>4.8201000000000001</v>
      </c>
      <c r="Y279">
        <v>9.0212000000000003</v>
      </c>
      <c r="Z279">
        <v>11.7477</v>
      </c>
      <c r="AA279">
        <v>15.842000000000001</v>
      </c>
      <c r="AB279">
        <v>24.7104</v>
      </c>
      <c r="AC279">
        <v>9.8763000000000005</v>
      </c>
      <c r="AD279">
        <v>4.9794999999999998</v>
      </c>
      <c r="AE279">
        <v>1.8535999999999999</v>
      </c>
      <c r="AF279">
        <v>0.89559999999999995</v>
      </c>
    </row>
    <row r="280" spans="1:57" x14ac:dyDescent="0.25">
      <c r="A280">
        <v>60</v>
      </c>
      <c r="B280" s="1">
        <v>12</v>
      </c>
      <c r="C280" s="1">
        <v>13</v>
      </c>
      <c r="D280" t="s">
        <v>40</v>
      </c>
      <c r="E280">
        <v>18</v>
      </c>
      <c r="F280" s="1" t="s">
        <v>30</v>
      </c>
      <c r="G280">
        <v>40</v>
      </c>
      <c r="J280" t="s">
        <v>41</v>
      </c>
      <c r="K280" t="s">
        <v>114</v>
      </c>
      <c r="L280">
        <v>1</v>
      </c>
      <c r="M280">
        <v>0</v>
      </c>
      <c r="N280">
        <v>1</v>
      </c>
      <c r="O280">
        <v>17</v>
      </c>
      <c r="P280" s="1">
        <v>12</v>
      </c>
      <c r="Q280" s="9" t="s">
        <v>225</v>
      </c>
      <c r="R280" s="9" t="s">
        <v>221</v>
      </c>
      <c r="S280" s="10" t="s">
        <v>365</v>
      </c>
      <c r="T280" t="s">
        <v>214</v>
      </c>
      <c r="U280">
        <v>16.179299999999998</v>
      </c>
      <c r="V280">
        <v>24.2117</v>
      </c>
      <c r="W280">
        <v>18.6114</v>
      </c>
      <c r="X280">
        <v>6.0983999999999998</v>
      </c>
      <c r="Y280">
        <v>5.3796499999999998</v>
      </c>
      <c r="Z280">
        <v>21.610399999999998</v>
      </c>
      <c r="AA280">
        <v>131.0412</v>
      </c>
      <c r="AB280">
        <v>149.1806</v>
      </c>
      <c r="AC280">
        <v>22.148</v>
      </c>
      <c r="AD280">
        <v>9.3013999999999992</v>
      </c>
      <c r="AE280">
        <v>5.2152000000000003</v>
      </c>
      <c r="AF280">
        <v>2.8083999999999998</v>
      </c>
    </row>
    <row r="281" spans="1:57" x14ac:dyDescent="0.25">
      <c r="A281">
        <v>73</v>
      </c>
      <c r="B281" s="1">
        <v>14</v>
      </c>
      <c r="C281" s="1">
        <v>15</v>
      </c>
      <c r="D281" t="s">
        <v>33</v>
      </c>
      <c r="E281">
        <v>19</v>
      </c>
      <c r="F281" s="1" t="s">
        <v>30</v>
      </c>
      <c r="G281">
        <v>2</v>
      </c>
      <c r="J281" t="s">
        <v>44</v>
      </c>
      <c r="K281">
        <v>1989</v>
      </c>
      <c r="L281">
        <v>1</v>
      </c>
      <c r="M281">
        <v>0</v>
      </c>
      <c r="N281">
        <v>1</v>
      </c>
      <c r="O281">
        <v>12</v>
      </c>
      <c r="P281">
        <v>12</v>
      </c>
      <c r="Q281" s="9" t="s">
        <v>236</v>
      </c>
      <c r="R281" s="9" t="s">
        <v>242</v>
      </c>
      <c r="S281" s="9" t="s">
        <v>361</v>
      </c>
      <c r="T281" t="s">
        <v>214</v>
      </c>
      <c r="U281" s="2">
        <v>14.66560440127</v>
      </c>
      <c r="V281" s="2">
        <v>107.99433986939999</v>
      </c>
      <c r="W281" s="2">
        <v>842.32097062519995</v>
      </c>
      <c r="X281" s="2">
        <v>742.00823652049996</v>
      </c>
      <c r="Y281" s="2">
        <v>175.345137163</v>
      </c>
      <c r="Z281" s="2">
        <v>94.850787384409998</v>
      </c>
      <c r="AA281" s="2">
        <v>197.6764926216</v>
      </c>
      <c r="AB281" s="2">
        <v>1958.222845841</v>
      </c>
      <c r="AC281" s="2">
        <v>497.87745103869997</v>
      </c>
      <c r="AD281" s="2">
        <v>70.149153160439994</v>
      </c>
      <c r="AE281" s="2">
        <v>83.792128930480004</v>
      </c>
      <c r="AF281" s="2">
        <v>19.604345775319999</v>
      </c>
    </row>
    <row r="282" spans="1:57" x14ac:dyDescent="0.25">
      <c r="A282">
        <v>73</v>
      </c>
      <c r="B282" s="1">
        <v>14</v>
      </c>
      <c r="C282" s="1">
        <v>15</v>
      </c>
      <c r="D282" t="s">
        <v>33</v>
      </c>
      <c r="E282">
        <v>20</v>
      </c>
      <c r="F282" s="1" t="s">
        <v>30</v>
      </c>
      <c r="G282">
        <v>2</v>
      </c>
      <c r="J282" t="s">
        <v>45</v>
      </c>
      <c r="K282">
        <v>1989</v>
      </c>
      <c r="L282">
        <v>1</v>
      </c>
      <c r="M282">
        <v>0</v>
      </c>
      <c r="N282">
        <v>1</v>
      </c>
      <c r="O282">
        <v>12</v>
      </c>
      <c r="P282">
        <v>12</v>
      </c>
      <c r="Q282" s="9" t="s">
        <v>236</v>
      </c>
      <c r="R282" s="9" t="s">
        <v>242</v>
      </c>
      <c r="S282" s="9" t="s">
        <v>361</v>
      </c>
      <c r="T282" t="s">
        <v>214</v>
      </c>
      <c r="U282" s="2">
        <v>19.62020048278</v>
      </c>
      <c r="V282" s="2">
        <v>38.423883531320001</v>
      </c>
      <c r="W282" s="2">
        <v>241.16595518669999</v>
      </c>
      <c r="X282" s="2">
        <v>205.26297014159999</v>
      </c>
      <c r="Y282" s="2">
        <v>51.480235125310003</v>
      </c>
      <c r="Z282" s="2">
        <v>54.801796338359999</v>
      </c>
      <c r="AA282" s="2">
        <v>98.172348597449997</v>
      </c>
      <c r="AB282" s="2">
        <v>598.80851873430004</v>
      </c>
      <c r="AC282" s="2">
        <v>354.40027587190002</v>
      </c>
      <c r="AD282" s="2">
        <v>80.470567717440005</v>
      </c>
      <c r="AE282" s="2">
        <v>40.231320181850002</v>
      </c>
      <c r="AF282" s="2">
        <v>24.971164250809998</v>
      </c>
    </row>
    <row r="283" spans="1:57" x14ac:dyDescent="0.25">
      <c r="A283" s="1">
        <v>76</v>
      </c>
      <c r="B283" s="1">
        <v>17</v>
      </c>
      <c r="C283" s="1">
        <v>18</v>
      </c>
      <c r="D283" t="s">
        <v>33</v>
      </c>
      <c r="E283">
        <v>21</v>
      </c>
      <c r="F283" s="1" t="s">
        <v>30</v>
      </c>
      <c r="G283">
        <v>15</v>
      </c>
      <c r="J283" t="s">
        <v>48</v>
      </c>
      <c r="K283" t="s">
        <v>210</v>
      </c>
      <c r="L283">
        <v>1</v>
      </c>
      <c r="M283">
        <v>0</v>
      </c>
      <c r="N283">
        <v>1</v>
      </c>
      <c r="O283">
        <v>12</v>
      </c>
      <c r="P283">
        <v>12</v>
      </c>
      <c r="Q283" s="9" t="s">
        <v>245</v>
      </c>
      <c r="R283" s="9" t="s">
        <v>246</v>
      </c>
      <c r="S283" s="9" t="s">
        <v>361</v>
      </c>
      <c r="T283" t="s">
        <v>214</v>
      </c>
      <c r="U283">
        <v>9.65</v>
      </c>
      <c r="V283" s="2">
        <v>18.23</v>
      </c>
      <c r="W283" s="2">
        <v>91.42</v>
      </c>
      <c r="X283" s="2">
        <v>64.27</v>
      </c>
      <c r="Y283" s="2">
        <v>40.72</v>
      </c>
      <c r="Z283" s="2">
        <v>24.06</v>
      </c>
      <c r="AA283" s="2">
        <v>46.94</v>
      </c>
      <c r="AB283" s="2">
        <v>432.01</v>
      </c>
      <c r="AC283" s="2">
        <v>236.87</v>
      </c>
      <c r="AD283" s="2">
        <v>80.5</v>
      </c>
      <c r="AE283" s="2">
        <v>56.354999999999997</v>
      </c>
      <c r="AF283" s="2">
        <v>15.04</v>
      </c>
    </row>
    <row r="284" spans="1:57" x14ac:dyDescent="0.25">
      <c r="A284" s="1">
        <v>76</v>
      </c>
      <c r="B284" s="1">
        <v>17</v>
      </c>
      <c r="C284" s="1">
        <v>19</v>
      </c>
      <c r="D284" t="s">
        <v>33</v>
      </c>
      <c r="E284">
        <v>22</v>
      </c>
      <c r="F284" s="1" t="s">
        <v>30</v>
      </c>
      <c r="G284">
        <v>16</v>
      </c>
      <c r="J284" t="s">
        <v>48</v>
      </c>
      <c r="K284" t="s">
        <v>210</v>
      </c>
      <c r="L284">
        <v>1</v>
      </c>
      <c r="M284">
        <v>0</v>
      </c>
      <c r="N284">
        <v>1</v>
      </c>
      <c r="O284">
        <v>12</v>
      </c>
      <c r="P284">
        <v>12</v>
      </c>
      <c r="Q284" s="9" t="s">
        <v>245</v>
      </c>
      <c r="R284" s="9" t="s">
        <v>246</v>
      </c>
      <c r="S284" s="9" t="s">
        <v>361</v>
      </c>
      <c r="T284" t="s">
        <v>214</v>
      </c>
      <c r="U284">
        <v>5.83</v>
      </c>
      <c r="V284" s="2">
        <v>4.5599999999999996</v>
      </c>
      <c r="W284" s="2">
        <v>16.28</v>
      </c>
      <c r="X284" s="2">
        <v>24.34</v>
      </c>
      <c r="Y284" s="2">
        <v>18.16</v>
      </c>
      <c r="Z284" s="2">
        <v>8.3699999999999992</v>
      </c>
      <c r="AA284" s="2">
        <v>34.68</v>
      </c>
      <c r="AB284" s="2">
        <v>297.82</v>
      </c>
      <c r="AC284" s="2">
        <v>202.42</v>
      </c>
      <c r="AD284" s="2">
        <v>77.56</v>
      </c>
      <c r="AE284" s="2">
        <v>54.51</v>
      </c>
      <c r="AF284" s="2">
        <v>15.01</v>
      </c>
    </row>
    <row r="285" spans="1:57" x14ac:dyDescent="0.25">
      <c r="A285" s="1">
        <v>76</v>
      </c>
      <c r="B285" s="1">
        <v>17</v>
      </c>
      <c r="C285" s="1">
        <v>20</v>
      </c>
      <c r="D285" t="s">
        <v>33</v>
      </c>
      <c r="E285">
        <v>23</v>
      </c>
      <c r="F285" s="1" t="s">
        <v>30</v>
      </c>
      <c r="G285">
        <v>17</v>
      </c>
      <c r="J285" t="s">
        <v>48</v>
      </c>
      <c r="K285" t="s">
        <v>210</v>
      </c>
      <c r="L285">
        <v>1</v>
      </c>
      <c r="M285">
        <v>0</v>
      </c>
      <c r="N285">
        <v>1</v>
      </c>
      <c r="O285">
        <v>12</v>
      </c>
      <c r="P285">
        <v>12</v>
      </c>
      <c r="Q285" s="9" t="s">
        <v>245</v>
      </c>
      <c r="R285" s="9" t="s">
        <v>246</v>
      </c>
      <c r="S285" s="9" t="s">
        <v>361</v>
      </c>
      <c r="T285" t="s">
        <v>214</v>
      </c>
      <c r="U285">
        <v>8.5</v>
      </c>
      <c r="V285" s="2">
        <v>8.73</v>
      </c>
      <c r="W285" s="2">
        <v>20.74</v>
      </c>
      <c r="X285" s="2">
        <v>35.840000000000003</v>
      </c>
      <c r="Y285" s="2">
        <v>16.989999999999998</v>
      </c>
      <c r="Z285" s="2">
        <v>14.19</v>
      </c>
      <c r="AA285" s="2">
        <v>98.25</v>
      </c>
      <c r="AB285" s="2">
        <v>374.84</v>
      </c>
      <c r="AC285" s="2">
        <v>185.55</v>
      </c>
      <c r="AD285" s="2">
        <v>64.94</v>
      </c>
      <c r="AE285" s="2">
        <v>37.31</v>
      </c>
      <c r="AF285" s="2">
        <v>14.75</v>
      </c>
    </row>
    <row r="286" spans="1:57" x14ac:dyDescent="0.25">
      <c r="A286" s="1">
        <v>96</v>
      </c>
      <c r="B286" s="1">
        <v>19</v>
      </c>
      <c r="C286" s="1">
        <v>26</v>
      </c>
      <c r="D286" t="s">
        <v>51</v>
      </c>
      <c r="E286">
        <v>24</v>
      </c>
      <c r="F286" s="1" t="s">
        <v>30</v>
      </c>
      <c r="G286">
        <v>14</v>
      </c>
      <c r="J286" t="s">
        <v>52</v>
      </c>
      <c r="K286" t="s">
        <v>123</v>
      </c>
      <c r="L286">
        <v>1</v>
      </c>
      <c r="M286">
        <v>0</v>
      </c>
      <c r="N286">
        <v>1</v>
      </c>
      <c r="O286">
        <v>24</v>
      </c>
      <c r="P286">
        <v>12</v>
      </c>
      <c r="Q286" s="9" t="s">
        <v>236</v>
      </c>
      <c r="R286" s="9" t="s">
        <v>249</v>
      </c>
      <c r="S286" s="9" t="s">
        <v>361</v>
      </c>
      <c r="T286" t="s">
        <v>214</v>
      </c>
      <c r="U286" s="2">
        <v>10.52884940046</v>
      </c>
      <c r="V286" s="2">
        <v>2.5448817591149999</v>
      </c>
      <c r="W286" s="2">
        <v>15.409923490940001</v>
      </c>
      <c r="X286" s="2">
        <v>10.02709597782</v>
      </c>
      <c r="Y286" s="2">
        <v>12.470782103119999</v>
      </c>
      <c r="Z286" s="2">
        <v>15.48130263893</v>
      </c>
      <c r="AA286" s="2">
        <v>39.65574055375</v>
      </c>
      <c r="AB286" s="2">
        <v>60.926726654740001</v>
      </c>
      <c r="AC286" s="2">
        <v>40.182686616849999</v>
      </c>
      <c r="AD286" s="2">
        <v>26.39391473457</v>
      </c>
      <c r="AE286" s="2">
        <v>21.302901973520001</v>
      </c>
      <c r="AF286" s="2">
        <v>11.57644336654</v>
      </c>
      <c r="AG286" s="2">
        <v>11.996320707660001</v>
      </c>
      <c r="AH286" s="2">
        <v>26.595455858299999</v>
      </c>
      <c r="AI286" s="2">
        <v>16.004049928619999</v>
      </c>
      <c r="AJ286" s="2">
        <v>9.4602615673129993</v>
      </c>
      <c r="AK286" s="2">
        <v>1.7597111312260001</v>
      </c>
      <c r="AL286" s="2">
        <v>12.31962626032</v>
      </c>
      <c r="AM286" s="2">
        <v>32.14203553446</v>
      </c>
      <c r="AN286" s="2">
        <v>42.107824225869997</v>
      </c>
      <c r="AO286" s="2">
        <v>11.81157467757</v>
      </c>
      <c r="AP286" s="2">
        <v>11.36650469598</v>
      </c>
      <c r="AQ286" s="2">
        <v>11.76118939663</v>
      </c>
      <c r="AR286" s="2">
        <v>11.307721868230001</v>
      </c>
    </row>
    <row r="287" spans="1:57" x14ac:dyDescent="0.25">
      <c r="A287" s="1">
        <v>96</v>
      </c>
      <c r="B287" s="1">
        <v>19</v>
      </c>
      <c r="C287" s="1">
        <v>26</v>
      </c>
      <c r="D287" t="s">
        <v>51</v>
      </c>
      <c r="E287">
        <v>25</v>
      </c>
      <c r="F287" s="1" t="s">
        <v>30</v>
      </c>
      <c r="G287">
        <v>14</v>
      </c>
      <c r="J287" t="s">
        <v>53</v>
      </c>
      <c r="K287" t="s">
        <v>123</v>
      </c>
      <c r="L287">
        <v>1</v>
      </c>
      <c r="M287">
        <v>0</v>
      </c>
      <c r="N287">
        <v>1</v>
      </c>
      <c r="O287">
        <v>24</v>
      </c>
      <c r="P287">
        <v>12</v>
      </c>
      <c r="Q287" s="9" t="s">
        <v>236</v>
      </c>
      <c r="R287" s="9" t="s">
        <v>249</v>
      </c>
      <c r="S287" s="9" t="s">
        <v>361</v>
      </c>
      <c r="T287" t="s">
        <v>214</v>
      </c>
      <c r="U287" s="2">
        <v>10.82066415253</v>
      </c>
      <c r="V287" s="2">
        <v>13.843781008580001</v>
      </c>
      <c r="W287" s="2">
        <v>35.692098453600003</v>
      </c>
      <c r="X287" s="2">
        <v>25.67172570784</v>
      </c>
      <c r="Y287" s="2">
        <v>21.158044290839999</v>
      </c>
      <c r="Z287" s="2">
        <v>40.692837586309999</v>
      </c>
      <c r="AA287" s="2">
        <v>93.250983760639997</v>
      </c>
      <c r="AB287" s="2">
        <v>206.08042286560001</v>
      </c>
      <c r="AC287" s="2">
        <v>96.973196389639995</v>
      </c>
      <c r="AD287" s="2">
        <v>38.570357626960003</v>
      </c>
      <c r="AE287" s="2">
        <v>30.85931025735</v>
      </c>
      <c r="AF287" s="2">
        <v>25.19306553897</v>
      </c>
      <c r="AG287" s="2">
        <v>12.288135459739999</v>
      </c>
      <c r="AH287" s="2">
        <v>20.805347324300001</v>
      </c>
      <c r="AI287" s="2">
        <v>41.205087942470001</v>
      </c>
      <c r="AJ287" s="2">
        <v>16.127913744250002</v>
      </c>
      <c r="AK287" s="2">
        <v>13.931955250210001</v>
      </c>
      <c r="AL287" s="2">
        <v>30.56959489198</v>
      </c>
      <c r="AM287" s="2">
        <v>67.195495357620004</v>
      </c>
      <c r="AN287" s="2">
        <v>125.84396236489999</v>
      </c>
      <c r="AO287" s="2">
        <v>28.904781234449999</v>
      </c>
      <c r="AP287" s="2">
        <v>27.86768420189</v>
      </c>
      <c r="AQ287" s="2">
        <v>25.959341686510001</v>
      </c>
      <c r="AR287" s="2">
        <v>30.135021843920001</v>
      </c>
    </row>
    <row r="288" spans="1:57" x14ac:dyDescent="0.25">
      <c r="A288" s="1">
        <v>97</v>
      </c>
      <c r="B288" s="1">
        <v>20</v>
      </c>
      <c r="C288" s="1">
        <v>27</v>
      </c>
      <c r="D288" t="s">
        <v>54</v>
      </c>
      <c r="E288">
        <v>26</v>
      </c>
      <c r="F288" s="1" t="s">
        <v>20</v>
      </c>
      <c r="H288">
        <v>25.684000000000001</v>
      </c>
      <c r="I288">
        <v>93.927999999999997</v>
      </c>
      <c r="J288" t="s">
        <v>55</v>
      </c>
      <c r="K288" t="s">
        <v>172</v>
      </c>
      <c r="L288">
        <v>1</v>
      </c>
      <c r="M288">
        <v>0</v>
      </c>
      <c r="N288">
        <v>1</v>
      </c>
      <c r="O288">
        <v>12</v>
      </c>
      <c r="P288">
        <v>12</v>
      </c>
      <c r="Q288" s="9" t="s">
        <v>245</v>
      </c>
      <c r="R288" s="9" t="s">
        <v>246</v>
      </c>
      <c r="S288" s="9" t="s">
        <v>361</v>
      </c>
      <c r="T288" t="s">
        <v>214</v>
      </c>
      <c r="U288" s="2">
        <v>3.0000000000000001E-3</v>
      </c>
      <c r="V288" s="2">
        <v>0</v>
      </c>
      <c r="W288" s="2">
        <v>0.5</v>
      </c>
      <c r="X288" s="2">
        <v>0.2</v>
      </c>
      <c r="Y288" s="2">
        <v>0.6</v>
      </c>
      <c r="Z288" s="2">
        <v>0.5</v>
      </c>
      <c r="AA288" s="2">
        <v>1.7</v>
      </c>
      <c r="AB288" s="2">
        <v>0.5</v>
      </c>
      <c r="AC288" s="2">
        <v>0.4</v>
      </c>
      <c r="AD288" s="2">
        <v>0.4</v>
      </c>
      <c r="AE288" s="2">
        <v>7.0000000000000007E-2</v>
      </c>
      <c r="AF288" s="2">
        <v>0</v>
      </c>
    </row>
    <row r="289" spans="1:73" x14ac:dyDescent="0.25">
      <c r="A289" s="1">
        <v>109</v>
      </c>
      <c r="B289" s="1">
        <v>24</v>
      </c>
      <c r="C289" s="1">
        <v>33</v>
      </c>
      <c r="D289" t="s">
        <v>57</v>
      </c>
      <c r="E289">
        <v>27</v>
      </c>
      <c r="F289" s="1" t="s">
        <v>30</v>
      </c>
      <c r="G289">
        <v>47</v>
      </c>
      <c r="J289" t="s">
        <v>58</v>
      </c>
      <c r="K289" t="s">
        <v>126</v>
      </c>
      <c r="L289">
        <v>1</v>
      </c>
      <c r="M289">
        <v>0</v>
      </c>
      <c r="N289">
        <v>1</v>
      </c>
      <c r="O289">
        <v>12</v>
      </c>
      <c r="P289">
        <v>12</v>
      </c>
      <c r="Q289" s="9" t="s">
        <v>245</v>
      </c>
      <c r="R289" s="9" t="s">
        <v>246</v>
      </c>
      <c r="S289" s="9" t="s">
        <v>361</v>
      </c>
      <c r="T289" t="s">
        <v>214</v>
      </c>
      <c r="U289">
        <v>0</v>
      </c>
      <c r="V289">
        <v>0</v>
      </c>
      <c r="W289">
        <v>0</v>
      </c>
      <c r="X289">
        <v>0</v>
      </c>
      <c r="Y289">
        <v>0</v>
      </c>
      <c r="Z289">
        <v>0</v>
      </c>
      <c r="AA289">
        <v>6.6025999999999998</v>
      </c>
      <c r="AB289">
        <v>10.485200000000001</v>
      </c>
      <c r="AC289">
        <v>36.0623</v>
      </c>
      <c r="AD289">
        <v>19.921700000000001</v>
      </c>
      <c r="AE289">
        <v>4.1647999999999996</v>
      </c>
      <c r="AF289">
        <v>0</v>
      </c>
    </row>
    <row r="290" spans="1:73" x14ac:dyDescent="0.25">
      <c r="A290" s="1">
        <v>117</v>
      </c>
      <c r="B290" s="1">
        <v>26</v>
      </c>
      <c r="C290" s="1">
        <v>35</v>
      </c>
      <c r="D290" s="1" t="s">
        <v>60</v>
      </c>
      <c r="E290" s="1">
        <v>28</v>
      </c>
      <c r="F290" s="1" t="s">
        <v>20</v>
      </c>
      <c r="G290" s="1"/>
      <c r="H290" s="1">
        <v>28.582000000000001</v>
      </c>
      <c r="I290" s="1">
        <v>77.573999999999998</v>
      </c>
      <c r="J290" s="1" t="s">
        <v>63</v>
      </c>
      <c r="K290" s="1" t="s">
        <v>128</v>
      </c>
      <c r="L290" s="1">
        <v>0</v>
      </c>
      <c r="M290" s="1">
        <v>1</v>
      </c>
      <c r="N290" s="1">
        <v>1</v>
      </c>
      <c r="O290">
        <v>9</v>
      </c>
      <c r="P290">
        <v>9</v>
      </c>
      <c r="Q290" s="10" t="s">
        <v>233</v>
      </c>
      <c r="R290" s="10" t="s">
        <v>251</v>
      </c>
      <c r="S290" s="10" t="s">
        <v>362</v>
      </c>
      <c r="T290" s="1" t="s">
        <v>214</v>
      </c>
      <c r="U290" s="11">
        <v>2.2000000000000002</v>
      </c>
      <c r="V290" s="11">
        <v>1</v>
      </c>
      <c r="W290" s="11">
        <v>0.5</v>
      </c>
      <c r="X290" s="11"/>
      <c r="Y290" s="11"/>
      <c r="Z290" s="11"/>
      <c r="AA290" s="1">
        <v>27</v>
      </c>
      <c r="AB290" s="1">
        <v>1.5</v>
      </c>
      <c r="AC290" s="1">
        <v>2.2000000000000002</v>
      </c>
      <c r="AD290" s="1">
        <v>16</v>
      </c>
      <c r="AE290" s="1">
        <v>2.7</v>
      </c>
      <c r="AF290" s="1">
        <v>5.2</v>
      </c>
      <c r="AG290" s="11"/>
      <c r="AH290" s="11"/>
      <c r="AI290" s="1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row>
    <row r="291" spans="1:73" x14ac:dyDescent="0.25">
      <c r="A291" s="1">
        <v>141</v>
      </c>
      <c r="B291" s="1">
        <v>32</v>
      </c>
      <c r="C291" s="1">
        <v>44</v>
      </c>
      <c r="D291" t="s">
        <v>69</v>
      </c>
      <c r="E291">
        <v>29</v>
      </c>
      <c r="F291" s="1" t="s">
        <v>30</v>
      </c>
      <c r="G291">
        <v>9</v>
      </c>
      <c r="J291" s="1" t="s">
        <v>70</v>
      </c>
      <c r="K291" t="s">
        <v>157</v>
      </c>
      <c r="L291" s="1">
        <v>1</v>
      </c>
      <c r="M291" s="1">
        <v>0</v>
      </c>
      <c r="N291" s="1">
        <v>1</v>
      </c>
      <c r="O291">
        <v>12</v>
      </c>
      <c r="P291">
        <v>12</v>
      </c>
      <c r="Q291" s="9" t="s">
        <v>258</v>
      </c>
      <c r="R291" s="9" t="s">
        <v>253</v>
      </c>
      <c r="S291" s="10" t="s">
        <v>362</v>
      </c>
      <c r="T291" t="s">
        <v>214</v>
      </c>
      <c r="U291" s="12">
        <v>9.361802598051E-2</v>
      </c>
      <c r="V291" s="12">
        <v>6.9896113615710007E-2</v>
      </c>
      <c r="W291" s="12">
        <v>0</v>
      </c>
      <c r="X291" s="2">
        <v>3.9215328141980001</v>
      </c>
      <c r="Y291" s="2">
        <v>2.71672695522</v>
      </c>
      <c r="Z291" s="2">
        <v>3.0404809422830001</v>
      </c>
      <c r="AA291" s="2">
        <v>0.97193018407309995</v>
      </c>
      <c r="AB291" s="2">
        <v>0.62752810990929997</v>
      </c>
      <c r="AC291" s="2">
        <v>0</v>
      </c>
      <c r="AD291" s="2">
        <v>0.48312514478160001</v>
      </c>
      <c r="AE291" s="2">
        <v>0.32141520697089998</v>
      </c>
      <c r="AF291" s="2">
        <v>0</v>
      </c>
      <c r="AG291" s="11"/>
      <c r="AH291" s="11"/>
      <c r="AI291" s="11"/>
    </row>
    <row r="292" spans="1:73" x14ac:dyDescent="0.25">
      <c r="A292" s="1">
        <v>143</v>
      </c>
      <c r="B292" s="1">
        <v>33</v>
      </c>
      <c r="C292" s="1">
        <v>45</v>
      </c>
      <c r="D292" t="s">
        <v>69</v>
      </c>
      <c r="E292">
        <v>30</v>
      </c>
      <c r="F292" s="1" t="s">
        <v>20</v>
      </c>
      <c r="H292">
        <v>26.835799999999999</v>
      </c>
      <c r="I292">
        <v>88.341899999999995</v>
      </c>
      <c r="J292" s="1" t="s">
        <v>32</v>
      </c>
      <c r="K292" t="s">
        <v>157</v>
      </c>
      <c r="L292" s="1">
        <v>1</v>
      </c>
      <c r="M292" s="1">
        <v>0</v>
      </c>
      <c r="N292" s="1">
        <v>1</v>
      </c>
      <c r="O292">
        <v>12</v>
      </c>
      <c r="P292">
        <v>12</v>
      </c>
      <c r="Q292" s="9" t="s">
        <v>258</v>
      </c>
      <c r="R292" s="9" t="s">
        <v>253</v>
      </c>
      <c r="S292" s="10" t="s">
        <v>362</v>
      </c>
      <c r="T292" t="s">
        <v>214</v>
      </c>
      <c r="U292" s="11">
        <v>0</v>
      </c>
      <c r="V292" s="11">
        <v>0</v>
      </c>
      <c r="W292" s="11">
        <v>0</v>
      </c>
      <c r="X292">
        <v>7</v>
      </c>
      <c r="Y292">
        <v>1</v>
      </c>
      <c r="Z292">
        <v>1</v>
      </c>
      <c r="AA292">
        <v>0</v>
      </c>
      <c r="AB292">
        <v>1</v>
      </c>
      <c r="AC292">
        <v>0</v>
      </c>
      <c r="AD292">
        <v>0</v>
      </c>
      <c r="AE292">
        <v>0</v>
      </c>
      <c r="AF292">
        <v>0</v>
      </c>
      <c r="AG292" s="11"/>
      <c r="AH292" s="11"/>
      <c r="AI292" s="11"/>
    </row>
    <row r="293" spans="1:73" x14ac:dyDescent="0.25">
      <c r="A293" s="1">
        <v>143</v>
      </c>
      <c r="B293" s="1">
        <v>33</v>
      </c>
      <c r="C293" s="1">
        <v>46</v>
      </c>
      <c r="D293" t="s">
        <v>69</v>
      </c>
      <c r="E293">
        <v>31</v>
      </c>
      <c r="F293" s="1" t="s">
        <v>20</v>
      </c>
      <c r="H293">
        <v>26.788599999999999</v>
      </c>
      <c r="I293">
        <v>88.367999999999995</v>
      </c>
      <c r="J293" s="1" t="s">
        <v>32</v>
      </c>
      <c r="K293" t="s">
        <v>157</v>
      </c>
      <c r="L293" s="1">
        <v>1</v>
      </c>
      <c r="M293" s="1">
        <v>0</v>
      </c>
      <c r="N293" s="1">
        <v>1</v>
      </c>
      <c r="O293">
        <v>12</v>
      </c>
      <c r="P293">
        <v>12</v>
      </c>
      <c r="Q293" s="9" t="s">
        <v>258</v>
      </c>
      <c r="R293" s="9" t="s">
        <v>253</v>
      </c>
      <c r="S293" s="10" t="s">
        <v>362</v>
      </c>
      <c r="T293" t="s">
        <v>214</v>
      </c>
      <c r="U293" s="11">
        <v>0</v>
      </c>
      <c r="V293" s="11">
        <v>0</v>
      </c>
      <c r="W293" s="11">
        <v>0</v>
      </c>
      <c r="X293">
        <v>41</v>
      </c>
      <c r="Y293">
        <v>18</v>
      </c>
      <c r="Z293">
        <v>0</v>
      </c>
      <c r="AA293">
        <v>0</v>
      </c>
      <c r="AB293">
        <v>1</v>
      </c>
      <c r="AC293">
        <v>0</v>
      </c>
      <c r="AD293">
        <v>0</v>
      </c>
      <c r="AE293">
        <v>0</v>
      </c>
      <c r="AF293">
        <v>0</v>
      </c>
      <c r="AG293" s="11"/>
      <c r="AH293" s="11"/>
      <c r="AI293" s="11"/>
    </row>
    <row r="294" spans="1:73" x14ac:dyDescent="0.25">
      <c r="A294" s="1">
        <v>159</v>
      </c>
      <c r="B294" s="1">
        <v>36</v>
      </c>
      <c r="C294" s="1">
        <v>50</v>
      </c>
      <c r="D294" t="s">
        <v>74</v>
      </c>
      <c r="E294">
        <v>32</v>
      </c>
      <c r="F294" s="1" t="s">
        <v>30</v>
      </c>
      <c r="G294" s="1">
        <v>4</v>
      </c>
      <c r="J294" t="s">
        <v>75</v>
      </c>
      <c r="K294" t="s">
        <v>123</v>
      </c>
      <c r="L294" s="1">
        <v>0</v>
      </c>
      <c r="M294" s="1">
        <v>1</v>
      </c>
      <c r="N294" s="1">
        <v>1</v>
      </c>
      <c r="O294">
        <v>9</v>
      </c>
      <c r="P294">
        <v>9</v>
      </c>
      <c r="Q294" s="9" t="s">
        <v>262</v>
      </c>
      <c r="R294" s="9" t="s">
        <v>259</v>
      </c>
      <c r="S294" s="10" t="s">
        <v>362</v>
      </c>
      <c r="T294" t="s">
        <v>214</v>
      </c>
      <c r="U294">
        <v>0</v>
      </c>
      <c r="V294">
        <v>0</v>
      </c>
      <c r="W294">
        <v>0</v>
      </c>
      <c r="X294">
        <v>0.02</v>
      </c>
      <c r="Y294" s="11"/>
      <c r="Z294" s="11"/>
      <c r="AA294" s="11"/>
      <c r="AB294">
        <v>0.01</v>
      </c>
      <c r="AC294">
        <v>0</v>
      </c>
      <c r="AD294">
        <v>0</v>
      </c>
      <c r="AE294">
        <v>0</v>
      </c>
      <c r="AF294">
        <v>0</v>
      </c>
      <c r="AG294" s="11"/>
      <c r="AH294" s="11"/>
      <c r="AI294" s="11"/>
    </row>
    <row r="295" spans="1:73" x14ac:dyDescent="0.25">
      <c r="A295" s="1">
        <v>175</v>
      </c>
      <c r="B295" s="1">
        <v>39</v>
      </c>
      <c r="C295" s="1">
        <v>53</v>
      </c>
      <c r="D295" t="s">
        <v>77</v>
      </c>
      <c r="E295">
        <v>33</v>
      </c>
      <c r="F295" s="1" t="s">
        <v>20</v>
      </c>
      <c r="H295">
        <v>25.181999999999999</v>
      </c>
      <c r="I295">
        <v>81.614999999999995</v>
      </c>
      <c r="J295" t="s">
        <v>45</v>
      </c>
      <c r="K295" t="s">
        <v>130</v>
      </c>
      <c r="L295">
        <v>0</v>
      </c>
      <c r="M295">
        <v>0</v>
      </c>
      <c r="N295">
        <v>1</v>
      </c>
      <c r="O295">
        <v>12</v>
      </c>
      <c r="P295">
        <v>12</v>
      </c>
      <c r="Q295" s="9" t="s">
        <v>232</v>
      </c>
      <c r="R295" s="9" t="s">
        <v>264</v>
      </c>
      <c r="S295" s="10" t="s">
        <v>362</v>
      </c>
      <c r="T295" t="s">
        <v>214</v>
      </c>
      <c r="U295" s="12">
        <v>1.4</v>
      </c>
      <c r="V295" s="12">
        <v>1.2</v>
      </c>
      <c r="W295" s="12">
        <v>2.5</v>
      </c>
      <c r="X295" s="11">
        <v>10.199999999999999</v>
      </c>
      <c r="Y295" s="12">
        <v>6.9</v>
      </c>
      <c r="Z295" s="12">
        <v>13.9</v>
      </c>
      <c r="AA295" s="2">
        <v>24.7</v>
      </c>
      <c r="AB295" s="2">
        <v>213.4</v>
      </c>
      <c r="AC295" s="2">
        <v>188.7</v>
      </c>
      <c r="AD295" s="2">
        <v>37.4</v>
      </c>
      <c r="AE295" s="2">
        <v>6.6</v>
      </c>
      <c r="AF295" s="2">
        <v>2.6</v>
      </c>
      <c r="AG295" s="11"/>
      <c r="AH295" s="11"/>
      <c r="AI295" s="11"/>
      <c r="AJ295" s="11"/>
      <c r="AK295" s="11"/>
      <c r="AL295" s="11"/>
    </row>
    <row r="296" spans="1:73" x14ac:dyDescent="0.25">
      <c r="A296" s="1">
        <v>175</v>
      </c>
      <c r="B296" s="1">
        <v>39</v>
      </c>
      <c r="C296" s="1">
        <v>53</v>
      </c>
      <c r="D296" t="s">
        <v>77</v>
      </c>
      <c r="E296">
        <v>34</v>
      </c>
      <c r="F296" s="1" t="s">
        <v>20</v>
      </c>
      <c r="H296">
        <v>25.181999999999999</v>
      </c>
      <c r="I296">
        <v>81.614999999999995</v>
      </c>
      <c r="J296" t="s">
        <v>44</v>
      </c>
      <c r="K296" t="s">
        <v>130</v>
      </c>
      <c r="L296">
        <v>0</v>
      </c>
      <c r="M296">
        <v>0</v>
      </c>
      <c r="N296">
        <v>1</v>
      </c>
      <c r="O296">
        <v>12</v>
      </c>
      <c r="P296">
        <v>12</v>
      </c>
      <c r="Q296" s="9" t="s">
        <v>232</v>
      </c>
      <c r="R296" s="9" t="s">
        <v>264</v>
      </c>
      <c r="S296" s="10" t="s">
        <v>362</v>
      </c>
      <c r="T296" t="s">
        <v>214</v>
      </c>
      <c r="U296" s="12">
        <v>7</v>
      </c>
      <c r="V296" s="12">
        <v>3.1</v>
      </c>
      <c r="W296" s="12">
        <v>2.4</v>
      </c>
      <c r="X296" s="12">
        <v>14.9</v>
      </c>
      <c r="Y296" s="12">
        <v>8</v>
      </c>
      <c r="Z296" s="12">
        <v>31.9</v>
      </c>
      <c r="AA296" s="2">
        <v>51.7</v>
      </c>
      <c r="AB296" s="2">
        <v>296</v>
      </c>
      <c r="AC296" s="2">
        <v>249.4</v>
      </c>
      <c r="AD296" s="2">
        <v>59.1</v>
      </c>
      <c r="AE296" s="2">
        <v>31.2</v>
      </c>
      <c r="AF296" s="2">
        <v>12.7</v>
      </c>
      <c r="AG296" s="11"/>
      <c r="AH296" s="11"/>
      <c r="AI296" s="11"/>
      <c r="AJ296" s="11"/>
      <c r="AK296" s="11"/>
      <c r="AL296" s="11"/>
    </row>
    <row r="297" spans="1:73" x14ac:dyDescent="0.25">
      <c r="A297" s="1">
        <v>210</v>
      </c>
      <c r="B297" s="1">
        <v>42</v>
      </c>
      <c r="C297" s="1">
        <v>57</v>
      </c>
      <c r="D297" t="s">
        <v>29</v>
      </c>
      <c r="E297">
        <v>35</v>
      </c>
      <c r="F297" s="1" t="s">
        <v>20</v>
      </c>
      <c r="H297" s="1">
        <v>22.467700000000001</v>
      </c>
      <c r="I297">
        <v>80.548699999999997</v>
      </c>
      <c r="J297" t="s">
        <v>78</v>
      </c>
      <c r="K297">
        <v>1993</v>
      </c>
      <c r="L297">
        <v>1</v>
      </c>
      <c r="M297">
        <v>0</v>
      </c>
      <c r="N297">
        <v>1</v>
      </c>
      <c r="O297">
        <v>12</v>
      </c>
      <c r="P297">
        <v>12</v>
      </c>
      <c r="Q297" s="9" t="s">
        <v>267</v>
      </c>
      <c r="R297" s="9" t="s">
        <v>256</v>
      </c>
      <c r="S297" s="9" t="s">
        <v>361</v>
      </c>
      <c r="T297" t="s">
        <v>214</v>
      </c>
      <c r="U297">
        <v>0</v>
      </c>
      <c r="V297">
        <v>0</v>
      </c>
      <c r="W297">
        <v>0</v>
      </c>
      <c r="X297">
        <v>13</v>
      </c>
      <c r="Y297">
        <v>10</v>
      </c>
      <c r="Z297">
        <v>11</v>
      </c>
      <c r="AA297">
        <v>28</v>
      </c>
      <c r="AB297">
        <v>134</v>
      </c>
      <c r="AC297">
        <v>93</v>
      </c>
      <c r="AD297">
        <v>12</v>
      </c>
      <c r="AE297">
        <v>0</v>
      </c>
      <c r="AF297">
        <v>0</v>
      </c>
    </row>
    <row r="298" spans="1:73" x14ac:dyDescent="0.25">
      <c r="A298" s="1">
        <v>226</v>
      </c>
      <c r="B298" s="1">
        <v>45</v>
      </c>
      <c r="C298" s="1">
        <v>62</v>
      </c>
      <c r="D298" t="s">
        <v>29</v>
      </c>
      <c r="E298">
        <v>36</v>
      </c>
      <c r="F298" s="1" t="s">
        <v>30</v>
      </c>
      <c r="G298">
        <v>22</v>
      </c>
      <c r="J298" t="s">
        <v>80</v>
      </c>
      <c r="K298" t="s">
        <v>158</v>
      </c>
      <c r="L298">
        <v>1</v>
      </c>
      <c r="M298">
        <v>0</v>
      </c>
      <c r="N298">
        <v>1</v>
      </c>
      <c r="O298">
        <v>12</v>
      </c>
      <c r="P298">
        <v>12</v>
      </c>
      <c r="Q298" s="9" t="s">
        <v>245</v>
      </c>
      <c r="R298" s="9" t="s">
        <v>246</v>
      </c>
      <c r="S298" s="9" t="s">
        <v>361</v>
      </c>
      <c r="T298" t="s">
        <v>214</v>
      </c>
      <c r="U298">
        <v>8</v>
      </c>
      <c r="V298">
        <v>2</v>
      </c>
      <c r="W298">
        <v>2</v>
      </c>
      <c r="X298">
        <v>2</v>
      </c>
      <c r="Y298">
        <v>5</v>
      </c>
      <c r="Z298">
        <v>10</v>
      </c>
      <c r="AA298">
        <v>22</v>
      </c>
      <c r="AB298">
        <v>39</v>
      </c>
      <c r="AC298">
        <v>73</v>
      </c>
      <c r="AD298">
        <v>15</v>
      </c>
      <c r="AE298">
        <v>3</v>
      </c>
      <c r="AF298">
        <v>3</v>
      </c>
    </row>
    <row r="299" spans="1:73" x14ac:dyDescent="0.25">
      <c r="A299" s="1">
        <v>226</v>
      </c>
      <c r="B299" s="1">
        <v>45</v>
      </c>
      <c r="C299" s="1">
        <v>63</v>
      </c>
      <c r="D299" t="s">
        <v>29</v>
      </c>
      <c r="E299">
        <v>37</v>
      </c>
      <c r="F299" s="1" t="s">
        <v>30</v>
      </c>
      <c r="G299">
        <v>23</v>
      </c>
      <c r="J299" t="s">
        <v>80</v>
      </c>
      <c r="K299" t="s">
        <v>158</v>
      </c>
      <c r="L299">
        <v>1</v>
      </c>
      <c r="M299">
        <v>0</v>
      </c>
      <c r="N299">
        <v>1</v>
      </c>
      <c r="O299">
        <v>12</v>
      </c>
      <c r="P299">
        <v>12</v>
      </c>
      <c r="Q299" s="9" t="s">
        <v>245</v>
      </c>
      <c r="R299" s="9" t="s">
        <v>246</v>
      </c>
      <c r="S299" s="9" t="s">
        <v>361</v>
      </c>
      <c r="T299" t="s">
        <v>214</v>
      </c>
      <c r="U299">
        <v>21</v>
      </c>
      <c r="V299">
        <v>20</v>
      </c>
      <c r="W299">
        <v>19</v>
      </c>
      <c r="X299">
        <v>13</v>
      </c>
      <c r="Y299">
        <v>10</v>
      </c>
      <c r="Z299">
        <v>5</v>
      </c>
      <c r="AA299">
        <v>16</v>
      </c>
      <c r="AB299">
        <v>40</v>
      </c>
      <c r="AC299">
        <v>69</v>
      </c>
      <c r="AD299">
        <v>15</v>
      </c>
      <c r="AE299">
        <v>6</v>
      </c>
      <c r="AF299">
        <v>15</v>
      </c>
    </row>
    <row r="300" spans="1:73" x14ac:dyDescent="0.25">
      <c r="A300" s="1">
        <v>242</v>
      </c>
      <c r="B300" s="1">
        <v>49</v>
      </c>
      <c r="C300" s="1">
        <v>68</v>
      </c>
      <c r="D300" t="s">
        <v>83</v>
      </c>
      <c r="E300">
        <v>38</v>
      </c>
      <c r="F300" s="1" t="s">
        <v>20</v>
      </c>
      <c r="H300" s="6">
        <v>27.513999999999999</v>
      </c>
      <c r="I300">
        <v>71.814800000000005</v>
      </c>
      <c r="J300" t="s">
        <v>84</v>
      </c>
      <c r="K300" t="s">
        <v>157</v>
      </c>
      <c r="L300">
        <v>0</v>
      </c>
      <c r="M300">
        <v>1</v>
      </c>
      <c r="N300">
        <v>1</v>
      </c>
      <c r="O300">
        <v>12</v>
      </c>
      <c r="P300">
        <v>12</v>
      </c>
      <c r="Q300" s="9" t="s">
        <v>258</v>
      </c>
      <c r="R300" s="9" t="s">
        <v>253</v>
      </c>
      <c r="S300" s="10" t="s">
        <v>362</v>
      </c>
      <c r="T300" t="s">
        <v>214</v>
      </c>
      <c r="U300" s="11">
        <v>0.65710000000000002</v>
      </c>
      <c r="V300" s="11">
        <v>0.50600000000000001</v>
      </c>
      <c r="W300" s="11">
        <v>0.4945</v>
      </c>
      <c r="X300">
        <v>0.9012</v>
      </c>
      <c r="Y300">
        <v>0.61050000000000004</v>
      </c>
      <c r="Z300">
        <v>10.2356</v>
      </c>
      <c r="AA300">
        <v>17.9053</v>
      </c>
      <c r="AB300">
        <v>32.279200000000003</v>
      </c>
      <c r="AC300">
        <v>33.384999999999998</v>
      </c>
      <c r="AD300">
        <v>16.614100000000001</v>
      </c>
      <c r="AE300">
        <v>18.8369</v>
      </c>
      <c r="AF300">
        <v>12.6799</v>
      </c>
      <c r="AG300" s="11"/>
      <c r="AH300" s="11"/>
      <c r="AI300" s="11"/>
    </row>
    <row r="301" spans="1:73" x14ac:dyDescent="0.25">
      <c r="A301" s="1">
        <v>242</v>
      </c>
      <c r="B301" s="1">
        <v>49</v>
      </c>
      <c r="C301" s="1">
        <v>69</v>
      </c>
      <c r="D301" t="s">
        <v>83</v>
      </c>
      <c r="E301">
        <v>39</v>
      </c>
      <c r="F301" s="1" t="s">
        <v>30</v>
      </c>
      <c r="G301">
        <v>51</v>
      </c>
      <c r="J301" t="s">
        <v>84</v>
      </c>
      <c r="K301" t="s">
        <v>157</v>
      </c>
      <c r="L301">
        <v>0</v>
      </c>
      <c r="M301">
        <v>1</v>
      </c>
      <c r="N301">
        <v>1</v>
      </c>
      <c r="O301">
        <v>12</v>
      </c>
      <c r="P301">
        <v>12</v>
      </c>
      <c r="Q301" s="9" t="s">
        <v>258</v>
      </c>
      <c r="R301" s="9" t="s">
        <v>253</v>
      </c>
      <c r="S301" s="10" t="s">
        <v>362</v>
      </c>
      <c r="T301" t="s">
        <v>214</v>
      </c>
      <c r="U301" s="11">
        <v>7.0787000000000004</v>
      </c>
      <c r="V301" s="11">
        <v>0</v>
      </c>
      <c r="W301" s="11">
        <v>0</v>
      </c>
      <c r="X301">
        <v>0</v>
      </c>
      <c r="Y301">
        <v>0</v>
      </c>
      <c r="Z301">
        <v>0</v>
      </c>
      <c r="AA301">
        <v>0</v>
      </c>
      <c r="AB301">
        <v>0</v>
      </c>
      <c r="AC301">
        <v>2.0977000000000001</v>
      </c>
      <c r="AD301">
        <v>3.0636999999999999</v>
      </c>
      <c r="AE301">
        <v>0</v>
      </c>
      <c r="AF301">
        <v>1.923</v>
      </c>
      <c r="AG301" s="11"/>
      <c r="AH301" s="11"/>
      <c r="AI301" s="11"/>
    </row>
    <row r="302" spans="1:73" x14ac:dyDescent="0.25">
      <c r="A302" s="1">
        <v>273</v>
      </c>
      <c r="B302" s="1">
        <v>54</v>
      </c>
      <c r="C302" s="1">
        <v>74</v>
      </c>
      <c r="D302" t="s">
        <v>88</v>
      </c>
      <c r="E302">
        <v>40</v>
      </c>
      <c r="F302" s="1" t="s">
        <v>20</v>
      </c>
      <c r="H302">
        <v>26.121300000000002</v>
      </c>
      <c r="I302">
        <v>91.977900000000005</v>
      </c>
      <c r="J302" t="s">
        <v>89</v>
      </c>
      <c r="K302">
        <v>1988</v>
      </c>
      <c r="L302">
        <v>0</v>
      </c>
      <c r="M302">
        <v>0</v>
      </c>
      <c r="N302">
        <v>0</v>
      </c>
      <c r="O302">
        <v>8</v>
      </c>
      <c r="P302">
        <v>8</v>
      </c>
      <c r="Q302" s="9" t="s">
        <v>260</v>
      </c>
      <c r="R302" s="9" t="s">
        <v>308</v>
      </c>
      <c r="S302" s="9" t="s">
        <v>361</v>
      </c>
      <c r="T302" t="s">
        <v>214</v>
      </c>
      <c r="X302">
        <v>0.5</v>
      </c>
      <c r="Y302">
        <v>0</v>
      </c>
      <c r="Z302">
        <v>0</v>
      </c>
      <c r="AA302">
        <v>0.25</v>
      </c>
      <c r="AB302">
        <v>0</v>
      </c>
      <c r="AC302">
        <v>0</v>
      </c>
      <c r="AD302">
        <v>0</v>
      </c>
      <c r="AE302">
        <v>0</v>
      </c>
    </row>
    <row r="303" spans="1:73" x14ac:dyDescent="0.25">
      <c r="A303" s="1">
        <v>319</v>
      </c>
      <c r="B303" s="1">
        <v>58</v>
      </c>
      <c r="C303" s="1">
        <v>79</v>
      </c>
      <c r="D303" t="s">
        <v>93</v>
      </c>
      <c r="E303">
        <v>41</v>
      </c>
      <c r="F303" s="1" t="s">
        <v>30</v>
      </c>
      <c r="G303">
        <v>1</v>
      </c>
      <c r="J303" t="s">
        <v>94</v>
      </c>
      <c r="K303" t="s">
        <v>136</v>
      </c>
      <c r="L303">
        <v>1</v>
      </c>
      <c r="M303">
        <v>0</v>
      </c>
      <c r="N303">
        <v>1</v>
      </c>
      <c r="O303">
        <v>36</v>
      </c>
      <c r="P303">
        <v>36</v>
      </c>
      <c r="Q303" s="9" t="s">
        <v>273</v>
      </c>
      <c r="R303" s="9" t="s">
        <v>279</v>
      </c>
      <c r="S303" s="9" t="s">
        <v>361</v>
      </c>
      <c r="T303" t="s">
        <v>214</v>
      </c>
      <c r="U303">
        <v>0</v>
      </c>
      <c r="V303">
        <v>0</v>
      </c>
      <c r="W303">
        <v>0</v>
      </c>
      <c r="X303">
        <v>0</v>
      </c>
      <c r="Y303">
        <v>2</v>
      </c>
      <c r="Z303">
        <v>11</v>
      </c>
      <c r="AA303">
        <v>21</v>
      </c>
      <c r="AB303">
        <v>37</v>
      </c>
      <c r="AC303">
        <v>12</v>
      </c>
      <c r="AD303">
        <v>3</v>
      </c>
      <c r="AE303">
        <v>0</v>
      </c>
      <c r="AF303">
        <v>0</v>
      </c>
      <c r="AG303">
        <v>0</v>
      </c>
      <c r="AH303">
        <v>0</v>
      </c>
      <c r="AI303">
        <v>0</v>
      </c>
      <c r="AJ303">
        <v>2</v>
      </c>
      <c r="AK303">
        <v>4</v>
      </c>
      <c r="AL303">
        <v>9</v>
      </c>
      <c r="AM303">
        <v>13</v>
      </c>
      <c r="AN303">
        <v>15</v>
      </c>
      <c r="AO303">
        <v>7</v>
      </c>
      <c r="AP303">
        <v>2</v>
      </c>
      <c r="AQ303">
        <v>0</v>
      </c>
      <c r="AR303">
        <v>0</v>
      </c>
      <c r="AS303">
        <v>0</v>
      </c>
      <c r="AT303">
        <v>0</v>
      </c>
      <c r="AU303">
        <v>1</v>
      </c>
      <c r="AV303">
        <v>0</v>
      </c>
      <c r="AW303">
        <v>5</v>
      </c>
      <c r="AX303">
        <v>16</v>
      </c>
      <c r="AY303">
        <v>33</v>
      </c>
      <c r="AZ303">
        <v>25</v>
      </c>
      <c r="BA303">
        <v>15</v>
      </c>
      <c r="BB303">
        <v>7</v>
      </c>
      <c r="BC303">
        <v>0</v>
      </c>
      <c r="BD303">
        <v>0</v>
      </c>
    </row>
    <row r="304" spans="1:73" s="1" customFormat="1" x14ac:dyDescent="0.25">
      <c r="A304" s="1">
        <v>350</v>
      </c>
      <c r="B304" s="1">
        <v>63</v>
      </c>
      <c r="C304" s="1">
        <v>86</v>
      </c>
      <c r="D304" s="1" t="s">
        <v>98</v>
      </c>
      <c r="E304" s="1">
        <v>42</v>
      </c>
      <c r="F304" s="1" t="s">
        <v>30</v>
      </c>
      <c r="G304" s="1">
        <v>43</v>
      </c>
      <c r="J304" s="1" t="s">
        <v>99</v>
      </c>
      <c r="K304" s="1" t="s">
        <v>139</v>
      </c>
      <c r="O304" s="1">
        <v>18</v>
      </c>
      <c r="P304" s="1">
        <v>12</v>
      </c>
      <c r="Q304" s="10" t="s">
        <v>309</v>
      </c>
      <c r="R304" s="10" t="s">
        <v>291</v>
      </c>
      <c r="S304" s="10" t="s">
        <v>365</v>
      </c>
      <c r="T304" s="1" t="s">
        <v>214</v>
      </c>
      <c r="U304" s="1">
        <v>2.9550000000000001</v>
      </c>
      <c r="V304" s="1">
        <v>12.649999999999999</v>
      </c>
      <c r="W304" s="1">
        <v>16.5</v>
      </c>
      <c r="X304" s="1">
        <v>13.88</v>
      </c>
      <c r="Y304" s="1">
        <v>7.65</v>
      </c>
      <c r="Z304" s="1">
        <v>5.35</v>
      </c>
      <c r="AA304" s="1">
        <v>15.17</v>
      </c>
      <c r="AB304" s="1">
        <v>35.4</v>
      </c>
      <c r="AC304" s="1">
        <v>23.4</v>
      </c>
      <c r="AD304" s="1">
        <v>9.379999999999999</v>
      </c>
      <c r="AE304" s="1">
        <v>5.585</v>
      </c>
      <c r="AF304" s="1">
        <v>4.125</v>
      </c>
    </row>
    <row r="305" spans="1:48" x14ac:dyDescent="0.25">
      <c r="A305" s="1">
        <v>365</v>
      </c>
      <c r="B305">
        <v>64</v>
      </c>
      <c r="C305">
        <v>87</v>
      </c>
      <c r="D305" t="s">
        <v>98</v>
      </c>
      <c r="E305">
        <v>43</v>
      </c>
      <c r="F305" s="1" t="s">
        <v>20</v>
      </c>
      <c r="H305">
        <v>20.970800000000001</v>
      </c>
      <c r="I305">
        <v>82.029700000000005</v>
      </c>
      <c r="J305" t="s">
        <v>100</v>
      </c>
      <c r="K305">
        <v>2004</v>
      </c>
      <c r="L305">
        <v>1</v>
      </c>
      <c r="M305">
        <v>0</v>
      </c>
      <c r="N305">
        <v>1</v>
      </c>
      <c r="O305">
        <v>15</v>
      </c>
      <c r="P305">
        <v>12</v>
      </c>
      <c r="Q305" s="9" t="s">
        <v>310</v>
      </c>
      <c r="R305" s="9" t="s">
        <v>291</v>
      </c>
      <c r="S305" s="10" t="s">
        <v>365</v>
      </c>
      <c r="T305" t="s">
        <v>214</v>
      </c>
      <c r="U305">
        <v>9.3550000000000004</v>
      </c>
      <c r="V305">
        <v>10.535</v>
      </c>
      <c r="W305">
        <v>16.575000000000003</v>
      </c>
      <c r="X305">
        <v>11.6</v>
      </c>
      <c r="Y305">
        <v>4.25</v>
      </c>
      <c r="Z305">
        <v>3.15</v>
      </c>
      <c r="AA305">
        <v>2.85</v>
      </c>
      <c r="AB305">
        <v>20.65</v>
      </c>
      <c r="AC305">
        <v>12.25</v>
      </c>
      <c r="AD305">
        <v>15.93</v>
      </c>
      <c r="AE305">
        <v>19.3</v>
      </c>
      <c r="AF305">
        <v>14.95</v>
      </c>
    </row>
    <row r="306" spans="1:48" x14ac:dyDescent="0.25">
      <c r="A306" s="1">
        <v>456</v>
      </c>
      <c r="B306">
        <v>76</v>
      </c>
      <c r="C306">
        <v>104</v>
      </c>
      <c r="D306" t="s">
        <v>203</v>
      </c>
      <c r="E306">
        <v>44</v>
      </c>
      <c r="F306" s="1" t="s">
        <v>30</v>
      </c>
      <c r="G306" s="1">
        <v>19</v>
      </c>
      <c r="J306" t="s">
        <v>204</v>
      </c>
      <c r="K306" t="s">
        <v>212</v>
      </c>
      <c r="L306">
        <v>0</v>
      </c>
      <c r="M306">
        <v>1</v>
      </c>
      <c r="N306">
        <v>1</v>
      </c>
      <c r="O306">
        <v>24</v>
      </c>
      <c r="P306">
        <v>24</v>
      </c>
      <c r="Q306" s="9" t="s">
        <v>346</v>
      </c>
      <c r="R306" s="9" t="s">
        <v>347</v>
      </c>
      <c r="S306" s="9" t="s">
        <v>363</v>
      </c>
      <c r="T306" t="s">
        <v>214</v>
      </c>
      <c r="U306" s="11">
        <v>0.64758539155843009</v>
      </c>
      <c r="V306" s="11">
        <v>1.0934731742384893</v>
      </c>
      <c r="W306" s="11">
        <v>0.55134289736207098</v>
      </c>
      <c r="X306" s="11">
        <v>0.44998590647568915</v>
      </c>
      <c r="Y306">
        <v>0.68110443916245011</v>
      </c>
      <c r="Z306">
        <v>1.0926065896172887</v>
      </c>
      <c r="AA306">
        <v>0.23568006496072252</v>
      </c>
      <c r="AB306">
        <v>0</v>
      </c>
      <c r="AC306">
        <v>0</v>
      </c>
      <c r="AD306">
        <v>0</v>
      </c>
      <c r="AE306">
        <v>0</v>
      </c>
      <c r="AF306">
        <v>0.1993153009970135</v>
      </c>
      <c r="AG306">
        <v>2.0034475485720908</v>
      </c>
      <c r="AH306">
        <v>0.53845941685865117</v>
      </c>
      <c r="AI306">
        <v>0.2956685881468889</v>
      </c>
      <c r="AJ306">
        <v>0.16016154989381312</v>
      </c>
      <c r="AK306">
        <v>0.23759225896716143</v>
      </c>
      <c r="AL306">
        <v>0.92335194795678488</v>
      </c>
      <c r="AM306">
        <v>0.29984723485254866</v>
      </c>
      <c r="AN306">
        <v>0.25079610157402205</v>
      </c>
      <c r="AO306">
        <v>0.22153100148352711</v>
      </c>
      <c r="AP306">
        <v>0.29505644753026533</v>
      </c>
      <c r="AQ306">
        <v>0.21108273527475535</v>
      </c>
      <c r="AR306">
        <v>0.44930545881119749</v>
      </c>
      <c r="AS306" s="11"/>
      <c r="AT306" s="11"/>
      <c r="AU306" s="11"/>
      <c r="AV306" s="11"/>
    </row>
    <row r="307" spans="1:48" x14ac:dyDescent="0.25">
      <c r="Q307" s="9"/>
      <c r="R307" s="9"/>
      <c r="S307" s="9"/>
    </row>
    <row r="308" spans="1:48" x14ac:dyDescent="0.25">
      <c r="Q308" s="9"/>
      <c r="R308" s="9"/>
      <c r="S308" s="9"/>
    </row>
    <row r="309" spans="1:48" x14ac:dyDescent="0.25">
      <c r="Q309" s="9"/>
      <c r="R309" s="9"/>
      <c r="S309" s="9"/>
    </row>
    <row r="310" spans="1:48" x14ac:dyDescent="0.25">
      <c r="Q310" s="9"/>
      <c r="R310" s="9"/>
      <c r="S310" s="9"/>
      <c r="AG310" s="1"/>
      <c r="AH310" s="1"/>
      <c r="AI310" s="1"/>
      <c r="AJ310" s="1"/>
      <c r="AK310" s="1"/>
      <c r="AL310" s="1"/>
      <c r="AM310" s="1"/>
      <c r="AN310" s="1"/>
      <c r="AO310" s="1"/>
      <c r="AP310" s="1"/>
      <c r="AQ310" s="1"/>
      <c r="AR310" s="1"/>
      <c r="AS310" s="1"/>
    </row>
    <row r="311" spans="1:48" x14ac:dyDescent="0.25">
      <c r="Q311" s="9"/>
      <c r="R311" s="9"/>
      <c r="S311" s="9"/>
      <c r="AG311" s="1"/>
      <c r="AH311" s="1"/>
      <c r="AI311" s="1"/>
      <c r="AJ311" s="1"/>
      <c r="AK311" s="1"/>
      <c r="AL311" s="1"/>
      <c r="AM311" s="1"/>
      <c r="AN311" s="1"/>
      <c r="AO311" s="1"/>
      <c r="AP311" s="1"/>
      <c r="AQ311" s="1"/>
      <c r="AR311" s="1"/>
      <c r="AS311" s="1"/>
    </row>
    <row r="312" spans="1:48" x14ac:dyDescent="0.25">
      <c r="Q312" s="9"/>
      <c r="R312" s="9"/>
      <c r="S312" s="9"/>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AE712-E3D3-4033-9E67-0AF9F57952EE}">
  <dimension ref="A1:CL311"/>
  <sheetViews>
    <sheetView topLeftCell="C1" zoomScale="70" zoomScaleNormal="70" workbookViewId="0">
      <pane ySplit="1" topLeftCell="A89" activePane="bottomLeft" state="frozen"/>
      <selection activeCell="S1" sqref="S1"/>
      <selection pane="bottomLeft" activeCell="AI119" sqref="AI119"/>
    </sheetView>
  </sheetViews>
  <sheetFormatPr defaultRowHeight="15" x14ac:dyDescent="0.25"/>
  <sheetData>
    <row r="1" spans="1:73" x14ac:dyDescent="0.25">
      <c r="A1" t="s">
        <v>215</v>
      </c>
      <c r="B1" t="s">
        <v>112</v>
      </c>
      <c r="C1" t="s">
        <v>113</v>
      </c>
      <c r="D1" t="s">
        <v>1</v>
      </c>
      <c r="E1" t="s">
        <v>115</v>
      </c>
      <c r="F1" t="s">
        <v>2</v>
      </c>
      <c r="G1" t="s">
        <v>118</v>
      </c>
      <c r="H1" t="s">
        <v>3</v>
      </c>
      <c r="I1" t="s">
        <v>4</v>
      </c>
      <c r="J1" t="s">
        <v>5</v>
      </c>
      <c r="K1" t="s">
        <v>6</v>
      </c>
      <c r="L1" t="s">
        <v>353</v>
      </c>
      <c r="M1" t="s">
        <v>234</v>
      </c>
      <c r="N1" t="s">
        <v>312</v>
      </c>
      <c r="O1" t="s">
        <v>358</v>
      </c>
      <c r="P1" t="s">
        <v>359</v>
      </c>
      <c r="Q1" t="s">
        <v>217</v>
      </c>
      <c r="R1" t="s">
        <v>216</v>
      </c>
      <c r="S1" t="s">
        <v>356</v>
      </c>
      <c r="T1" t="s">
        <v>0</v>
      </c>
      <c r="U1" t="s">
        <v>7</v>
      </c>
      <c r="V1" t="s">
        <v>8</v>
      </c>
      <c r="W1" t="s">
        <v>9</v>
      </c>
      <c r="X1" t="s">
        <v>10</v>
      </c>
      <c r="Y1" t="s">
        <v>11</v>
      </c>
      <c r="Z1" t="s">
        <v>12</v>
      </c>
      <c r="AA1" t="s">
        <v>13</v>
      </c>
      <c r="AB1" t="s">
        <v>14</v>
      </c>
      <c r="AC1" t="s">
        <v>15</v>
      </c>
      <c r="AD1" t="s">
        <v>16</v>
      </c>
      <c r="AE1" t="s">
        <v>17</v>
      </c>
      <c r="AF1" t="s">
        <v>18</v>
      </c>
      <c r="AG1" t="s">
        <v>7</v>
      </c>
      <c r="AH1" t="s">
        <v>8</v>
      </c>
      <c r="AI1" t="s">
        <v>9</v>
      </c>
      <c r="AJ1" t="s">
        <v>10</v>
      </c>
      <c r="AK1" t="s">
        <v>11</v>
      </c>
      <c r="AL1" t="s">
        <v>12</v>
      </c>
      <c r="AM1" t="s">
        <v>13</v>
      </c>
      <c r="AN1" t="s">
        <v>14</v>
      </c>
      <c r="AO1" t="s">
        <v>15</v>
      </c>
      <c r="AP1" t="s">
        <v>16</v>
      </c>
      <c r="AQ1" t="s">
        <v>17</v>
      </c>
      <c r="AR1" t="s">
        <v>18</v>
      </c>
      <c r="AS1" t="s">
        <v>7</v>
      </c>
      <c r="AT1" t="s">
        <v>8</v>
      </c>
      <c r="AU1" t="s">
        <v>9</v>
      </c>
      <c r="AV1" t="s">
        <v>10</v>
      </c>
      <c r="AW1" t="s">
        <v>11</v>
      </c>
      <c r="AX1" t="s">
        <v>12</v>
      </c>
      <c r="AY1" t="s">
        <v>13</v>
      </c>
      <c r="AZ1" t="s">
        <v>14</v>
      </c>
      <c r="BA1" t="s">
        <v>15</v>
      </c>
      <c r="BB1" t="s">
        <v>16</v>
      </c>
      <c r="BC1" t="s">
        <v>17</v>
      </c>
      <c r="BD1" t="s">
        <v>18</v>
      </c>
      <c r="BE1" t="s">
        <v>7</v>
      </c>
      <c r="BF1" t="s">
        <v>8</v>
      </c>
      <c r="BG1" t="s">
        <v>9</v>
      </c>
      <c r="BH1" t="s">
        <v>10</v>
      </c>
      <c r="BI1" t="s">
        <v>11</v>
      </c>
      <c r="BJ1" t="s">
        <v>12</v>
      </c>
      <c r="BK1" t="s">
        <v>13</v>
      </c>
      <c r="BL1" t="s">
        <v>14</v>
      </c>
      <c r="BM1" t="s">
        <v>15</v>
      </c>
      <c r="BN1" t="s">
        <v>16</v>
      </c>
      <c r="BO1" t="s">
        <v>17</v>
      </c>
      <c r="BP1" t="s">
        <v>18</v>
      </c>
      <c r="BQ1" t="s">
        <v>7</v>
      </c>
      <c r="BR1" t="s">
        <v>8</v>
      </c>
      <c r="BS1" t="s">
        <v>9</v>
      </c>
      <c r="BT1" t="s">
        <v>10</v>
      </c>
      <c r="BU1" t="s">
        <v>11</v>
      </c>
    </row>
    <row r="2" spans="1:73" s="22" customFormat="1" x14ac:dyDescent="0.25">
      <c r="A2" s="22">
        <v>12</v>
      </c>
      <c r="B2" s="22">
        <v>2</v>
      </c>
      <c r="C2" s="22">
        <v>3</v>
      </c>
      <c r="D2" s="22" t="s">
        <v>19</v>
      </c>
      <c r="E2" s="22">
        <v>3</v>
      </c>
      <c r="F2" s="22" t="s">
        <v>30</v>
      </c>
      <c r="G2" s="22">
        <v>54</v>
      </c>
      <c r="J2" s="22" t="s">
        <v>21</v>
      </c>
      <c r="K2" s="22" t="s">
        <v>114</v>
      </c>
      <c r="L2" s="22">
        <v>1</v>
      </c>
      <c r="M2" s="22">
        <v>1</v>
      </c>
      <c r="N2" s="22">
        <v>1</v>
      </c>
      <c r="O2" s="22">
        <v>24</v>
      </c>
      <c r="P2" s="22">
        <v>12</v>
      </c>
      <c r="Q2" s="23" t="s">
        <v>225</v>
      </c>
      <c r="R2" s="23" t="s">
        <v>219</v>
      </c>
      <c r="S2" s="23" t="s">
        <v>360</v>
      </c>
      <c r="T2" s="22" t="s">
        <v>116</v>
      </c>
      <c r="U2" s="22">
        <v>122.44999999999999</v>
      </c>
      <c r="V2" s="22">
        <v>167.48000000000002</v>
      </c>
      <c r="W2" s="22">
        <v>182.88499999999999</v>
      </c>
      <c r="X2" s="22">
        <v>276.5</v>
      </c>
      <c r="Y2" s="22">
        <v>292.3</v>
      </c>
      <c r="Z2" s="22">
        <v>399.73999999999995</v>
      </c>
      <c r="AA2" s="22">
        <v>361.03000000000003</v>
      </c>
      <c r="AB2" s="22">
        <v>334.96</v>
      </c>
      <c r="AC2" s="22">
        <v>483.47999999999996</v>
      </c>
      <c r="AD2" s="22">
        <v>530.09</v>
      </c>
      <c r="AE2" s="22">
        <v>453.85500000000002</v>
      </c>
      <c r="AF2" s="22">
        <v>778.54500000000007</v>
      </c>
    </row>
    <row r="3" spans="1:73" s="22" customFormat="1" x14ac:dyDescent="0.25">
      <c r="A3" s="22">
        <v>12</v>
      </c>
      <c r="B3" s="22">
        <v>2</v>
      </c>
      <c r="C3" s="22">
        <v>3</v>
      </c>
      <c r="D3" s="22" t="s">
        <v>19</v>
      </c>
      <c r="E3" s="22">
        <v>4</v>
      </c>
      <c r="F3" s="22" t="s">
        <v>30</v>
      </c>
      <c r="G3" s="22">
        <v>54</v>
      </c>
      <c r="J3" s="22" t="s">
        <v>22</v>
      </c>
      <c r="K3" s="22" t="s">
        <v>114</v>
      </c>
      <c r="L3" s="22">
        <v>1</v>
      </c>
      <c r="M3" s="22">
        <v>1</v>
      </c>
      <c r="N3" s="22">
        <v>1</v>
      </c>
      <c r="O3" s="22">
        <v>24</v>
      </c>
      <c r="P3" s="22">
        <v>12</v>
      </c>
      <c r="Q3" s="23" t="s">
        <v>225</v>
      </c>
      <c r="R3" s="23" t="s">
        <v>219</v>
      </c>
      <c r="S3" s="23" t="s">
        <v>360</v>
      </c>
      <c r="T3" s="22" t="s">
        <v>116</v>
      </c>
      <c r="U3" s="22">
        <v>462</v>
      </c>
      <c r="V3" s="22">
        <v>700.7</v>
      </c>
      <c r="W3" s="22">
        <v>173.25</v>
      </c>
      <c r="X3" s="22">
        <v>229.07499999999999</v>
      </c>
      <c r="Y3" s="22">
        <v>227.53500000000003</v>
      </c>
      <c r="Z3" s="22">
        <v>1059.905</v>
      </c>
      <c r="AA3" s="22">
        <v>1446.0600000000002</v>
      </c>
      <c r="AB3" s="22">
        <v>512.81999999999994</v>
      </c>
      <c r="AC3" s="22">
        <v>440.05499999999995</v>
      </c>
      <c r="AD3" s="22">
        <v>292.59999999999997</v>
      </c>
      <c r="AE3" s="22">
        <v>287.97999999999996</v>
      </c>
      <c r="AF3" s="22">
        <v>275.27499999999998</v>
      </c>
    </row>
    <row r="4" spans="1:73" x14ac:dyDescent="0.25">
      <c r="A4">
        <v>14</v>
      </c>
      <c r="B4">
        <v>3</v>
      </c>
      <c r="C4">
        <v>4</v>
      </c>
      <c r="D4" t="s">
        <v>23</v>
      </c>
      <c r="E4">
        <v>5</v>
      </c>
      <c r="F4" t="s">
        <v>20</v>
      </c>
      <c r="H4">
        <v>9.2822999999999993</v>
      </c>
      <c r="I4">
        <v>79.277199999999993</v>
      </c>
      <c r="J4" t="s">
        <v>24</v>
      </c>
      <c r="K4" t="s">
        <v>117</v>
      </c>
      <c r="L4">
        <v>0</v>
      </c>
      <c r="M4">
        <v>0</v>
      </c>
      <c r="N4">
        <v>0</v>
      </c>
      <c r="O4">
        <v>21</v>
      </c>
      <c r="P4">
        <v>12</v>
      </c>
      <c r="Q4" s="9" t="s">
        <v>221</v>
      </c>
      <c r="R4" s="9" t="s">
        <v>223</v>
      </c>
      <c r="S4" s="9" t="s">
        <v>360</v>
      </c>
      <c r="T4" t="s">
        <v>116</v>
      </c>
      <c r="U4">
        <v>2.2349999999999999</v>
      </c>
      <c r="V4">
        <v>2.0099999999999998</v>
      </c>
      <c r="W4">
        <v>1.98</v>
      </c>
      <c r="X4">
        <v>1.47</v>
      </c>
      <c r="Y4">
        <v>0.92500000000000004</v>
      </c>
      <c r="Z4">
        <v>0.85499999999999998</v>
      </c>
      <c r="AA4">
        <v>1.06</v>
      </c>
      <c r="AB4">
        <v>0.88500000000000001</v>
      </c>
      <c r="AC4">
        <v>0.8</v>
      </c>
      <c r="AD4">
        <v>0.75</v>
      </c>
      <c r="AE4">
        <v>1.8499999999999999</v>
      </c>
      <c r="AF4">
        <v>3.87</v>
      </c>
      <c r="AW4" s="1"/>
      <c r="AX4" s="1"/>
      <c r="BG4" s="1"/>
      <c r="BH4" s="1"/>
    </row>
    <row r="5" spans="1:73" x14ac:dyDescent="0.25">
      <c r="A5">
        <v>14</v>
      </c>
      <c r="B5">
        <v>3</v>
      </c>
      <c r="C5">
        <v>4</v>
      </c>
      <c r="D5" t="s">
        <v>23</v>
      </c>
      <c r="E5">
        <v>6</v>
      </c>
      <c r="F5" t="s">
        <v>20</v>
      </c>
      <c r="H5">
        <v>9.2822999999999993</v>
      </c>
      <c r="I5">
        <v>79.277199999999993</v>
      </c>
      <c r="J5" t="s">
        <v>25</v>
      </c>
      <c r="K5" t="s">
        <v>117</v>
      </c>
      <c r="L5">
        <v>0</v>
      </c>
      <c r="M5">
        <v>0</v>
      </c>
      <c r="N5">
        <v>0</v>
      </c>
      <c r="O5">
        <v>21</v>
      </c>
      <c r="P5">
        <v>12</v>
      </c>
      <c r="Q5" s="9" t="s">
        <v>221</v>
      </c>
      <c r="R5" s="9" t="s">
        <v>223</v>
      </c>
      <c r="S5" s="9" t="s">
        <v>360</v>
      </c>
      <c r="T5" t="s">
        <v>116</v>
      </c>
      <c r="U5">
        <v>1.085</v>
      </c>
      <c r="V5">
        <v>1.83</v>
      </c>
      <c r="W5">
        <v>2.5</v>
      </c>
      <c r="X5">
        <v>3.5</v>
      </c>
      <c r="Y5">
        <v>4.9649999999999999</v>
      </c>
      <c r="Z5">
        <v>4.665</v>
      </c>
      <c r="AA5">
        <v>1.625</v>
      </c>
      <c r="AB5">
        <v>2.5</v>
      </c>
      <c r="AC5">
        <v>2.5</v>
      </c>
      <c r="AD5">
        <v>2</v>
      </c>
      <c r="AE5">
        <v>2</v>
      </c>
      <c r="AF5">
        <v>3.83</v>
      </c>
      <c r="BH5" s="1"/>
    </row>
    <row r="6" spans="1:73" x14ac:dyDescent="0.25">
      <c r="A6">
        <v>14</v>
      </c>
      <c r="B6">
        <v>3</v>
      </c>
      <c r="C6">
        <v>4</v>
      </c>
      <c r="D6" t="s">
        <v>23</v>
      </c>
      <c r="E6">
        <v>7</v>
      </c>
      <c r="F6" t="s">
        <v>20</v>
      </c>
      <c r="H6">
        <v>9.2822999999999993</v>
      </c>
      <c r="I6">
        <v>79.277199999999993</v>
      </c>
      <c r="J6" t="s">
        <v>26</v>
      </c>
      <c r="K6" t="s">
        <v>117</v>
      </c>
      <c r="L6">
        <v>0</v>
      </c>
      <c r="M6">
        <v>0</v>
      </c>
      <c r="N6">
        <v>0</v>
      </c>
      <c r="O6">
        <v>21</v>
      </c>
      <c r="P6">
        <v>12</v>
      </c>
      <c r="Q6" s="9" t="s">
        <v>221</v>
      </c>
      <c r="R6" s="9" t="s">
        <v>223</v>
      </c>
      <c r="S6" s="9" t="s">
        <v>360</v>
      </c>
      <c r="T6" t="s">
        <v>116</v>
      </c>
      <c r="U6">
        <v>2.585</v>
      </c>
      <c r="V6">
        <v>3.33</v>
      </c>
      <c r="W6">
        <v>5.17</v>
      </c>
      <c r="X6">
        <v>7.17</v>
      </c>
      <c r="Y6">
        <v>3.8</v>
      </c>
      <c r="Z6">
        <v>2.25</v>
      </c>
      <c r="AA6">
        <v>1.2</v>
      </c>
      <c r="AB6">
        <v>1.335</v>
      </c>
      <c r="AC6">
        <v>1.335</v>
      </c>
      <c r="AD6">
        <v>2.165</v>
      </c>
      <c r="AE6">
        <v>2.585</v>
      </c>
      <c r="AF6">
        <v>3</v>
      </c>
      <c r="BH6" s="1"/>
    </row>
    <row r="7" spans="1:73" x14ac:dyDescent="0.25">
      <c r="A7">
        <v>21</v>
      </c>
      <c r="B7">
        <v>5</v>
      </c>
      <c r="C7">
        <v>6</v>
      </c>
      <c r="D7" t="s">
        <v>27</v>
      </c>
      <c r="E7">
        <v>8</v>
      </c>
      <c r="F7" t="s">
        <v>20</v>
      </c>
      <c r="H7" s="1">
        <v>26.2088</v>
      </c>
      <c r="I7" s="1">
        <v>90.266999999999996</v>
      </c>
      <c r="J7" t="s">
        <v>28</v>
      </c>
      <c r="K7" t="s">
        <v>119</v>
      </c>
      <c r="L7">
        <v>1</v>
      </c>
      <c r="M7">
        <v>0</v>
      </c>
      <c r="N7">
        <v>1</v>
      </c>
      <c r="O7">
        <v>12</v>
      </c>
      <c r="P7">
        <v>12</v>
      </c>
      <c r="Q7" s="9" t="s">
        <v>245</v>
      </c>
      <c r="R7" s="9" t="s">
        <v>246</v>
      </c>
      <c r="S7" s="9" t="s">
        <v>361</v>
      </c>
      <c r="T7" t="s">
        <v>116</v>
      </c>
      <c r="U7">
        <v>0</v>
      </c>
      <c r="V7">
        <v>0</v>
      </c>
      <c r="W7">
        <v>0</v>
      </c>
      <c r="X7">
        <v>10</v>
      </c>
      <c r="Y7">
        <v>4</v>
      </c>
      <c r="Z7">
        <v>4</v>
      </c>
      <c r="AA7">
        <v>1</v>
      </c>
      <c r="AB7">
        <v>0</v>
      </c>
      <c r="AC7">
        <v>0</v>
      </c>
      <c r="AD7">
        <v>0</v>
      </c>
      <c r="AE7">
        <v>0</v>
      </c>
      <c r="AF7">
        <v>0</v>
      </c>
      <c r="AW7" s="1"/>
      <c r="AX7" s="1"/>
      <c r="AY7" s="1"/>
      <c r="AZ7" s="1"/>
      <c r="BA7" s="1"/>
      <c r="BB7" s="1"/>
      <c r="BC7" s="1"/>
      <c r="BD7" s="1"/>
      <c r="BE7" s="1"/>
      <c r="BF7" s="1"/>
      <c r="BG7" s="1"/>
      <c r="BH7" s="1"/>
    </row>
    <row r="8" spans="1:73" s="22" customFormat="1" x14ac:dyDescent="0.25">
      <c r="A8" s="22">
        <v>44</v>
      </c>
      <c r="B8" s="22">
        <v>8</v>
      </c>
      <c r="C8" s="22">
        <v>9</v>
      </c>
      <c r="D8" s="22" t="s">
        <v>29</v>
      </c>
      <c r="E8" s="22">
        <v>10</v>
      </c>
      <c r="F8" s="22" t="s">
        <v>20</v>
      </c>
      <c r="H8" s="22">
        <v>23.134399999999999</v>
      </c>
      <c r="I8" s="22">
        <v>80.193100000000001</v>
      </c>
      <c r="J8" s="22" t="s">
        <v>32</v>
      </c>
      <c r="K8" s="22" t="s">
        <v>120</v>
      </c>
      <c r="L8" s="22">
        <v>1</v>
      </c>
      <c r="M8" s="22">
        <v>0</v>
      </c>
      <c r="N8" s="22">
        <v>1</v>
      </c>
      <c r="O8" s="22">
        <v>24</v>
      </c>
      <c r="P8" s="22">
        <v>24</v>
      </c>
      <c r="Q8" s="23" t="s">
        <v>224</v>
      </c>
      <c r="R8" s="23" t="s">
        <v>220</v>
      </c>
      <c r="S8" s="23" t="s">
        <v>361</v>
      </c>
      <c r="T8" s="22" t="s">
        <v>116</v>
      </c>
      <c r="U8" s="22">
        <v>691.5</v>
      </c>
      <c r="V8" s="22">
        <v>402.75</v>
      </c>
      <c r="W8" s="22">
        <v>261</v>
      </c>
      <c r="X8" s="22">
        <v>228.48</v>
      </c>
      <c r="Y8" s="22">
        <v>164.07</v>
      </c>
      <c r="Z8" s="22">
        <v>193.56</v>
      </c>
      <c r="AA8" s="22">
        <v>258.93</v>
      </c>
      <c r="AB8" s="22">
        <v>366</v>
      </c>
      <c r="AC8" s="22">
        <v>708.99</v>
      </c>
      <c r="AD8" s="22">
        <v>438.09000000000003</v>
      </c>
      <c r="AE8" s="22">
        <v>302.01</v>
      </c>
      <c r="AF8" s="22">
        <v>255.99</v>
      </c>
      <c r="AG8" s="22">
        <v>261</v>
      </c>
      <c r="AH8" s="22">
        <v>355.5</v>
      </c>
      <c r="AI8" s="22">
        <v>302.25</v>
      </c>
      <c r="AJ8" s="22">
        <v>694.2</v>
      </c>
      <c r="AK8" s="22">
        <v>202.5</v>
      </c>
      <c r="AL8" s="22">
        <v>144.18</v>
      </c>
      <c r="AM8" s="22">
        <v>254.25</v>
      </c>
      <c r="AN8" s="22">
        <v>572.25</v>
      </c>
      <c r="AO8" s="22">
        <v>325.11</v>
      </c>
      <c r="AP8" s="22">
        <v>228.42000000000002</v>
      </c>
      <c r="AQ8" s="22">
        <v>505.98</v>
      </c>
      <c r="AR8" s="22">
        <v>252.39</v>
      </c>
    </row>
    <row r="9" spans="1:73" s="22" customFormat="1" x14ac:dyDescent="0.25">
      <c r="A9" s="22">
        <v>49</v>
      </c>
      <c r="B9" s="22">
        <v>9</v>
      </c>
      <c r="C9" s="22">
        <v>10</v>
      </c>
      <c r="D9" s="22" t="s">
        <v>33</v>
      </c>
      <c r="E9" s="22">
        <v>11</v>
      </c>
      <c r="F9" s="22" t="s">
        <v>30</v>
      </c>
      <c r="G9" s="22">
        <v>20</v>
      </c>
      <c r="J9" s="22" t="s">
        <v>34</v>
      </c>
      <c r="K9" s="22" t="s">
        <v>120</v>
      </c>
      <c r="L9" s="22">
        <v>0</v>
      </c>
      <c r="M9" s="22">
        <v>1</v>
      </c>
      <c r="N9" s="22">
        <v>1</v>
      </c>
      <c r="O9" s="22">
        <v>12</v>
      </c>
      <c r="P9" s="22">
        <v>12</v>
      </c>
      <c r="Q9" s="23" t="s">
        <v>228</v>
      </c>
      <c r="R9" s="23" t="s">
        <v>226</v>
      </c>
      <c r="S9" s="23" t="s">
        <v>362</v>
      </c>
      <c r="T9" s="22" t="s">
        <v>116</v>
      </c>
      <c r="U9" s="22">
        <v>3</v>
      </c>
      <c r="V9" s="22">
        <v>21</v>
      </c>
      <c r="W9" s="22">
        <v>44</v>
      </c>
      <c r="X9" s="22">
        <v>74</v>
      </c>
      <c r="Y9" s="22">
        <v>63</v>
      </c>
      <c r="Z9" s="22">
        <v>3.7</v>
      </c>
      <c r="AA9" s="22">
        <v>0</v>
      </c>
      <c r="AB9" s="22">
        <v>5</v>
      </c>
      <c r="AC9" s="22">
        <v>17</v>
      </c>
      <c r="AD9" s="22">
        <v>68</v>
      </c>
      <c r="AE9" s="22">
        <v>9</v>
      </c>
      <c r="AF9" s="22">
        <v>0</v>
      </c>
    </row>
    <row r="10" spans="1:73" s="22" customFormat="1" x14ac:dyDescent="0.25">
      <c r="A10" s="22">
        <v>49</v>
      </c>
      <c r="B10" s="22">
        <v>9</v>
      </c>
      <c r="C10" s="22">
        <v>10</v>
      </c>
      <c r="D10" s="22" t="s">
        <v>33</v>
      </c>
      <c r="E10" s="22">
        <v>12</v>
      </c>
      <c r="F10" s="22" t="s">
        <v>30</v>
      </c>
      <c r="G10" s="22">
        <v>20</v>
      </c>
      <c r="J10" s="22" t="s">
        <v>35</v>
      </c>
      <c r="K10" s="22" t="s">
        <v>120</v>
      </c>
      <c r="L10" s="22">
        <v>0</v>
      </c>
      <c r="M10" s="22">
        <v>1</v>
      </c>
      <c r="N10" s="22">
        <v>1</v>
      </c>
      <c r="O10" s="22">
        <v>12</v>
      </c>
      <c r="P10" s="22">
        <v>12</v>
      </c>
      <c r="Q10" s="23" t="s">
        <v>228</v>
      </c>
      <c r="R10" s="23" t="s">
        <v>226</v>
      </c>
      <c r="S10" s="23" t="s">
        <v>362</v>
      </c>
      <c r="T10" s="22" t="s">
        <v>116</v>
      </c>
      <c r="U10" s="22">
        <v>72</v>
      </c>
      <c r="V10" s="22">
        <v>792</v>
      </c>
      <c r="W10" s="22">
        <v>1359</v>
      </c>
      <c r="X10" s="22">
        <v>685</v>
      </c>
      <c r="Y10" s="22">
        <v>262</v>
      </c>
      <c r="Z10" s="22">
        <v>11.200000000000001</v>
      </c>
      <c r="AA10" s="22">
        <v>15</v>
      </c>
      <c r="AB10" s="22">
        <v>43</v>
      </c>
      <c r="AC10" s="22">
        <v>149</v>
      </c>
      <c r="AD10" s="22">
        <v>535</v>
      </c>
      <c r="AE10" s="22">
        <v>162</v>
      </c>
      <c r="AF10" s="22">
        <v>120</v>
      </c>
    </row>
    <row r="11" spans="1:73" s="22" customFormat="1" x14ac:dyDescent="0.25">
      <c r="A11" s="22">
        <v>49</v>
      </c>
      <c r="B11" s="22">
        <v>9</v>
      </c>
      <c r="C11" s="22">
        <v>10</v>
      </c>
      <c r="D11" s="22" t="s">
        <v>33</v>
      </c>
      <c r="E11" s="22">
        <v>13</v>
      </c>
      <c r="F11" s="22" t="s">
        <v>30</v>
      </c>
      <c r="G11" s="22">
        <v>20</v>
      </c>
      <c r="J11" s="22" t="s">
        <v>36</v>
      </c>
      <c r="K11" s="22" t="s">
        <v>120</v>
      </c>
      <c r="L11" s="22">
        <v>0</v>
      </c>
      <c r="M11" s="22">
        <v>1</v>
      </c>
      <c r="N11" s="22">
        <v>1</v>
      </c>
      <c r="O11" s="22">
        <v>12</v>
      </c>
      <c r="P11" s="22">
        <v>12</v>
      </c>
      <c r="Q11" s="23" t="s">
        <v>228</v>
      </c>
      <c r="R11" s="23" t="s">
        <v>226</v>
      </c>
      <c r="S11" s="23" t="s">
        <v>362</v>
      </c>
      <c r="T11" s="22" t="s">
        <v>116</v>
      </c>
      <c r="U11" s="22">
        <v>9.5</v>
      </c>
      <c r="V11" s="22">
        <v>33.06</v>
      </c>
      <c r="W11" s="22">
        <v>137.56</v>
      </c>
      <c r="X11" s="22">
        <v>129.96</v>
      </c>
      <c r="Y11" s="22">
        <v>66.5</v>
      </c>
      <c r="Z11" s="22">
        <v>19</v>
      </c>
      <c r="AA11" s="22">
        <v>13.299999999999999</v>
      </c>
      <c r="AB11" s="22">
        <v>1.1399999999999999</v>
      </c>
      <c r="AC11" s="22">
        <v>171.38</v>
      </c>
      <c r="AD11" s="22">
        <v>181.26</v>
      </c>
      <c r="AE11" s="22">
        <v>14.06</v>
      </c>
      <c r="AF11" s="22">
        <v>4.5599999999999996</v>
      </c>
    </row>
    <row r="12" spans="1:73" s="22" customFormat="1" x14ac:dyDescent="0.25">
      <c r="A12" s="22">
        <v>50</v>
      </c>
      <c r="B12" s="22">
        <v>10</v>
      </c>
      <c r="C12" s="22">
        <v>11</v>
      </c>
      <c r="D12" s="22" t="s">
        <v>29</v>
      </c>
      <c r="E12" s="22">
        <v>14</v>
      </c>
      <c r="F12" s="22" t="s">
        <v>30</v>
      </c>
      <c r="G12" s="22">
        <v>21</v>
      </c>
      <c r="J12" s="22" t="s">
        <v>37</v>
      </c>
      <c r="K12" s="22" t="s">
        <v>120</v>
      </c>
      <c r="L12" s="22">
        <v>0</v>
      </c>
      <c r="M12" s="22">
        <v>1</v>
      </c>
      <c r="N12" s="22">
        <v>1</v>
      </c>
      <c r="O12" s="22">
        <v>12</v>
      </c>
      <c r="P12" s="22">
        <v>12</v>
      </c>
      <c r="Q12" s="23" t="s">
        <v>229</v>
      </c>
      <c r="R12" s="23" t="s">
        <v>230</v>
      </c>
      <c r="S12" s="23" t="s">
        <v>362</v>
      </c>
      <c r="T12" s="22" t="s">
        <v>116</v>
      </c>
      <c r="U12" s="22">
        <v>481.2</v>
      </c>
      <c r="V12" s="22">
        <v>638</v>
      </c>
      <c r="W12" s="22">
        <v>676</v>
      </c>
      <c r="X12" s="22">
        <v>925.6</v>
      </c>
      <c r="Y12" s="22">
        <v>377</v>
      </c>
      <c r="Z12" s="22">
        <v>343.4</v>
      </c>
      <c r="AA12" s="22">
        <v>437</v>
      </c>
      <c r="AB12" s="22">
        <v>512</v>
      </c>
      <c r="AC12" s="22">
        <v>903</v>
      </c>
      <c r="AD12" s="22">
        <v>584</v>
      </c>
      <c r="AE12" s="22">
        <v>278</v>
      </c>
      <c r="AF12" s="22">
        <v>568</v>
      </c>
    </row>
    <row r="13" spans="1:73" s="22" customFormat="1" x14ac:dyDescent="0.25">
      <c r="A13" s="22">
        <v>59</v>
      </c>
      <c r="B13" s="22">
        <v>11</v>
      </c>
      <c r="C13" s="22">
        <v>12</v>
      </c>
      <c r="D13" s="22" t="s">
        <v>38</v>
      </c>
      <c r="E13" s="22">
        <v>15</v>
      </c>
      <c r="F13" s="22" t="s">
        <v>30</v>
      </c>
      <c r="G13" s="22">
        <v>39</v>
      </c>
      <c r="J13" s="22" t="s">
        <v>39</v>
      </c>
      <c r="K13" s="22" t="s">
        <v>121</v>
      </c>
      <c r="L13" s="22">
        <v>1</v>
      </c>
      <c r="M13" s="22">
        <v>0</v>
      </c>
      <c r="N13" s="22">
        <v>1</v>
      </c>
      <c r="O13" s="22">
        <v>12</v>
      </c>
      <c r="P13" s="22">
        <v>12</v>
      </c>
      <c r="Q13" s="23" t="s">
        <v>245</v>
      </c>
      <c r="R13" s="23" t="s">
        <v>246</v>
      </c>
      <c r="S13" s="23" t="s">
        <v>361</v>
      </c>
      <c r="T13" s="22" t="s">
        <v>116</v>
      </c>
      <c r="U13" s="22">
        <v>1613.809827</v>
      </c>
      <c r="V13" s="22">
        <v>2072.6442660000002</v>
      </c>
      <c r="W13" s="22">
        <v>2470.4988840000001</v>
      </c>
      <c r="X13" s="22">
        <v>2518.5042749999998</v>
      </c>
      <c r="Y13" s="22">
        <v>2064.8596080000002</v>
      </c>
      <c r="Z13" s="22">
        <v>2964.6154019999999</v>
      </c>
      <c r="AA13" s="22">
        <v>8016.230649000001</v>
      </c>
      <c r="AB13" s="22">
        <v>8064.2778930000004</v>
      </c>
      <c r="AC13" s="22">
        <v>5496.5544899999986</v>
      </c>
      <c r="AD13" s="22">
        <v>3415.4977710000003</v>
      </c>
      <c r="AE13" s="22">
        <v>2201.1748289999996</v>
      </c>
      <c r="AF13" s="22">
        <v>1306.7762190000001</v>
      </c>
    </row>
    <row r="14" spans="1:73" s="22" customFormat="1" x14ac:dyDescent="0.25">
      <c r="A14" s="22">
        <v>60</v>
      </c>
      <c r="B14" s="22">
        <v>12</v>
      </c>
      <c r="C14" s="22">
        <v>13</v>
      </c>
      <c r="D14" s="22" t="s">
        <v>40</v>
      </c>
      <c r="E14" s="22">
        <v>16</v>
      </c>
      <c r="F14" s="22" t="s">
        <v>30</v>
      </c>
      <c r="G14" s="22">
        <v>40</v>
      </c>
      <c r="J14" s="22" t="s">
        <v>41</v>
      </c>
      <c r="K14" s="22">
        <v>1980</v>
      </c>
      <c r="L14" s="22">
        <v>1</v>
      </c>
      <c r="M14" s="22">
        <v>0</v>
      </c>
      <c r="N14" s="22">
        <v>1</v>
      </c>
      <c r="O14" s="22">
        <v>17</v>
      </c>
      <c r="P14" s="22">
        <v>12</v>
      </c>
      <c r="Q14" s="23" t="s">
        <v>225</v>
      </c>
      <c r="R14" s="23" t="s">
        <v>221</v>
      </c>
      <c r="S14" s="23" t="s">
        <v>360</v>
      </c>
      <c r="T14" s="22" t="s">
        <v>116</v>
      </c>
      <c r="U14" s="22">
        <v>2448.7709</v>
      </c>
      <c r="V14" s="22">
        <v>3815.6960499999996</v>
      </c>
      <c r="W14" s="22">
        <v>1443.4998499999999</v>
      </c>
      <c r="X14" s="22">
        <v>934.06439999999998</v>
      </c>
      <c r="Y14" s="22">
        <v>770.72399999999993</v>
      </c>
      <c r="Z14" s="22">
        <v>829.00229999999999</v>
      </c>
      <c r="AA14" s="22">
        <v>2156.0759000000003</v>
      </c>
      <c r="AB14" s="22">
        <v>2099.6067000000003</v>
      </c>
      <c r="AC14" s="22">
        <v>1723.2112</v>
      </c>
      <c r="AD14" s="22">
        <v>1400.2750000000001</v>
      </c>
      <c r="AE14" s="22">
        <v>2114.6008999999999</v>
      </c>
      <c r="AF14" s="22">
        <v>3441.9272999999998</v>
      </c>
    </row>
    <row r="15" spans="1:73" s="22" customFormat="1" x14ac:dyDescent="0.25">
      <c r="A15" s="22">
        <v>61</v>
      </c>
      <c r="B15" s="22">
        <v>13</v>
      </c>
      <c r="C15" s="22">
        <v>14</v>
      </c>
      <c r="D15" s="22" t="s">
        <v>42</v>
      </c>
      <c r="E15" s="22">
        <v>17</v>
      </c>
      <c r="F15" s="22" t="s">
        <v>30</v>
      </c>
      <c r="G15" s="22">
        <v>18</v>
      </c>
      <c r="J15" s="22" t="s">
        <v>43</v>
      </c>
      <c r="K15" s="22">
        <v>1988</v>
      </c>
      <c r="L15" s="22">
        <v>0</v>
      </c>
      <c r="M15" s="22">
        <v>1</v>
      </c>
      <c r="N15" s="22">
        <v>1</v>
      </c>
      <c r="O15" s="22">
        <v>19</v>
      </c>
      <c r="P15" s="22">
        <v>12</v>
      </c>
      <c r="Q15" s="23" t="s">
        <v>222</v>
      </c>
      <c r="R15" s="23" t="s">
        <v>241</v>
      </c>
      <c r="S15" s="23" t="s">
        <v>360</v>
      </c>
      <c r="T15" s="22" t="s">
        <v>116</v>
      </c>
      <c r="U15" s="22">
        <v>33.599999999999994</v>
      </c>
      <c r="V15" s="22">
        <v>84</v>
      </c>
      <c r="W15" s="22">
        <v>62.400000000000006</v>
      </c>
      <c r="X15" s="22">
        <v>40.799999999999997</v>
      </c>
      <c r="Y15" s="22">
        <v>27</v>
      </c>
      <c r="Z15" s="22">
        <v>28.200000000000003</v>
      </c>
      <c r="AA15" s="22">
        <v>27.6</v>
      </c>
      <c r="AB15" s="22">
        <v>26.4</v>
      </c>
      <c r="AC15" s="22">
        <v>18</v>
      </c>
      <c r="AD15" s="22">
        <v>6</v>
      </c>
      <c r="AE15" s="22">
        <v>19.200000000000003</v>
      </c>
      <c r="AF15" s="22">
        <v>36</v>
      </c>
    </row>
    <row r="16" spans="1:73" x14ac:dyDescent="0.25">
      <c r="A16">
        <v>73</v>
      </c>
      <c r="B16" s="1">
        <v>14</v>
      </c>
      <c r="C16" s="1">
        <v>15</v>
      </c>
      <c r="D16" t="s">
        <v>33</v>
      </c>
      <c r="E16">
        <v>18</v>
      </c>
      <c r="F16" t="s">
        <v>30</v>
      </c>
      <c r="G16">
        <v>2</v>
      </c>
      <c r="J16" t="s">
        <v>44</v>
      </c>
      <c r="K16">
        <v>1989</v>
      </c>
      <c r="L16">
        <v>1</v>
      </c>
      <c r="M16">
        <v>0</v>
      </c>
      <c r="N16">
        <v>1</v>
      </c>
      <c r="O16">
        <v>12</v>
      </c>
      <c r="P16" s="1">
        <v>12</v>
      </c>
      <c r="Q16" s="9" t="s">
        <v>236</v>
      </c>
      <c r="R16" s="9" t="s">
        <v>242</v>
      </c>
      <c r="S16" s="9" t="s">
        <v>361</v>
      </c>
      <c r="T16" t="s">
        <v>116</v>
      </c>
      <c r="U16" s="2">
        <v>6.8144750254839996</v>
      </c>
      <c r="V16" s="2">
        <v>51.546988943780001</v>
      </c>
      <c r="W16" s="2">
        <v>153.9713204736</v>
      </c>
      <c r="X16" s="2">
        <v>91.65578687368</v>
      </c>
      <c r="Y16" s="2">
        <v>10.09821218537</v>
      </c>
      <c r="Z16" s="2">
        <v>4.0933505841760001</v>
      </c>
      <c r="AA16" s="2">
        <v>6.5070963694820003</v>
      </c>
      <c r="AB16" s="2">
        <v>25.67503724614</v>
      </c>
      <c r="AC16" s="2">
        <v>16.175801772130001</v>
      </c>
      <c r="AD16" s="2">
        <v>5.1094840429700001</v>
      </c>
      <c r="AE16" s="2">
        <v>5.0525366580410003</v>
      </c>
      <c r="AF16" s="2">
        <v>16.090723751270001</v>
      </c>
      <c r="AK16" s="1"/>
      <c r="AL16" s="1"/>
      <c r="AM16" s="1"/>
      <c r="AN16" s="1"/>
      <c r="AO16" s="1"/>
      <c r="AP16" s="1"/>
      <c r="AQ16" s="1"/>
      <c r="AR16" s="1"/>
      <c r="AS16" s="1"/>
      <c r="AT16" s="1"/>
    </row>
    <row r="17" spans="1:90" x14ac:dyDescent="0.25">
      <c r="A17">
        <v>73</v>
      </c>
      <c r="B17" s="1">
        <v>14</v>
      </c>
      <c r="C17" s="1">
        <v>15</v>
      </c>
      <c r="D17" t="s">
        <v>33</v>
      </c>
      <c r="E17">
        <v>19</v>
      </c>
      <c r="F17" t="s">
        <v>30</v>
      </c>
      <c r="G17">
        <v>2</v>
      </c>
      <c r="J17" t="s">
        <v>45</v>
      </c>
      <c r="K17">
        <v>1989</v>
      </c>
      <c r="L17">
        <v>1</v>
      </c>
      <c r="M17">
        <v>0</v>
      </c>
      <c r="N17">
        <v>1</v>
      </c>
      <c r="O17">
        <v>12</v>
      </c>
      <c r="P17" s="1">
        <v>12</v>
      </c>
      <c r="Q17" s="9" t="s">
        <v>236</v>
      </c>
      <c r="R17" s="9" t="s">
        <v>242</v>
      </c>
      <c r="S17" s="9" t="s">
        <v>361</v>
      </c>
      <c r="T17" t="s">
        <v>116</v>
      </c>
      <c r="U17" s="2">
        <v>20.90929585196</v>
      </c>
      <c r="V17" s="2">
        <v>63.971810554379999</v>
      </c>
      <c r="W17" s="2">
        <v>132.18997490789999</v>
      </c>
      <c r="X17" s="2">
        <v>109.97706422020001</v>
      </c>
      <c r="Y17" s="2">
        <v>16.898278836349998</v>
      </c>
      <c r="Z17" s="2">
        <v>10.41588253744</v>
      </c>
      <c r="AA17" s="2">
        <v>13.78469771818</v>
      </c>
      <c r="AB17" s="2">
        <v>16.28420763742</v>
      </c>
      <c r="AC17" s="2">
        <v>15.74972555477</v>
      </c>
      <c r="AD17" s="2">
        <v>5.5184074335449997</v>
      </c>
      <c r="AE17" s="2">
        <v>10.182604093149999</v>
      </c>
      <c r="AF17" s="2">
        <v>16.090723751270001</v>
      </c>
    </row>
    <row r="18" spans="1:90" s="22" customFormat="1" x14ac:dyDescent="0.25">
      <c r="A18" s="22">
        <v>75</v>
      </c>
      <c r="B18" s="22">
        <v>16</v>
      </c>
      <c r="C18" s="22">
        <v>17</v>
      </c>
      <c r="D18" s="22" t="s">
        <v>46</v>
      </c>
      <c r="E18" s="22">
        <v>20</v>
      </c>
      <c r="F18" s="22" t="s">
        <v>20</v>
      </c>
      <c r="H18" s="22">
        <v>27.815999999999999</v>
      </c>
      <c r="I18" s="22">
        <v>79.911000000000001</v>
      </c>
      <c r="J18" s="22" t="s">
        <v>47</v>
      </c>
      <c r="K18" s="22">
        <v>1987</v>
      </c>
      <c r="L18" s="22">
        <v>1</v>
      </c>
      <c r="M18" s="22">
        <v>0</v>
      </c>
      <c r="N18" s="22">
        <v>1</v>
      </c>
      <c r="O18" s="22">
        <v>36</v>
      </c>
      <c r="P18" s="22">
        <v>36</v>
      </c>
      <c r="Q18" s="23" t="s">
        <v>224</v>
      </c>
      <c r="R18" s="23" t="s">
        <v>242</v>
      </c>
      <c r="S18" s="23" t="s">
        <v>361</v>
      </c>
      <c r="T18" s="22" t="s">
        <v>116</v>
      </c>
      <c r="U18" s="24">
        <v>67.800000000000011</v>
      </c>
      <c r="V18" s="24">
        <v>106.19999999999999</v>
      </c>
      <c r="W18" s="24">
        <v>507</v>
      </c>
      <c r="X18" s="24">
        <v>604.20000000000005</v>
      </c>
      <c r="Y18" s="24">
        <v>627</v>
      </c>
      <c r="Z18" s="24">
        <v>689.40000000000009</v>
      </c>
      <c r="AA18" s="24">
        <v>530.40000000000009</v>
      </c>
      <c r="AB18" s="24">
        <v>376.79999999999995</v>
      </c>
      <c r="AC18" s="24">
        <v>222</v>
      </c>
      <c r="AD18" s="24">
        <v>286.79999999999995</v>
      </c>
      <c r="AE18" s="24">
        <v>750.59999999999991</v>
      </c>
      <c r="AF18" s="24">
        <v>612</v>
      </c>
      <c r="AG18" s="24">
        <v>294</v>
      </c>
      <c r="AH18" s="24">
        <v>439.79999999999995</v>
      </c>
      <c r="AI18" s="24">
        <v>655.20000000000005</v>
      </c>
      <c r="AJ18" s="24">
        <v>429</v>
      </c>
      <c r="AK18" s="24">
        <v>402</v>
      </c>
      <c r="AL18" s="24">
        <v>355.20000000000005</v>
      </c>
      <c r="AM18" s="24">
        <v>223.20000000000002</v>
      </c>
      <c r="AN18" s="24">
        <v>172.2</v>
      </c>
      <c r="AO18" s="24">
        <v>118.80000000000001</v>
      </c>
      <c r="AP18" s="24">
        <v>229.79999999999998</v>
      </c>
      <c r="AQ18" s="24">
        <v>334.20000000000005</v>
      </c>
      <c r="AR18" s="24">
        <v>283.20000000000005</v>
      </c>
      <c r="AS18" s="24">
        <v>147</v>
      </c>
      <c r="AT18" s="24">
        <v>124.19999999999999</v>
      </c>
      <c r="AU18" s="24">
        <v>406.79999999999995</v>
      </c>
      <c r="AV18" s="24">
        <v>393</v>
      </c>
      <c r="AW18" s="24">
        <v>297</v>
      </c>
      <c r="AX18" s="24">
        <v>442.20000000000005</v>
      </c>
      <c r="AY18" s="24">
        <v>258</v>
      </c>
      <c r="AZ18" s="24">
        <v>204</v>
      </c>
      <c r="BA18" s="24">
        <v>118.19999999999999</v>
      </c>
      <c r="BB18" s="24">
        <v>127.19999999999999</v>
      </c>
      <c r="BC18" s="24">
        <v>373.79999999999995</v>
      </c>
      <c r="BD18" s="24">
        <v>260.39999999999998</v>
      </c>
    </row>
    <row r="19" spans="1:90" s="22" customFormat="1" x14ac:dyDescent="0.25">
      <c r="A19" s="22">
        <v>76</v>
      </c>
      <c r="B19" s="22">
        <v>17</v>
      </c>
      <c r="C19" s="22">
        <v>18</v>
      </c>
      <c r="D19" s="22" t="s">
        <v>33</v>
      </c>
      <c r="E19" s="22">
        <v>21</v>
      </c>
      <c r="F19" s="22" t="s">
        <v>30</v>
      </c>
      <c r="G19" s="22">
        <v>15</v>
      </c>
      <c r="J19" s="22" t="s">
        <v>48</v>
      </c>
      <c r="K19" s="22" t="s">
        <v>122</v>
      </c>
      <c r="L19" s="22">
        <v>1</v>
      </c>
      <c r="M19" s="22">
        <v>0</v>
      </c>
      <c r="N19" s="22">
        <v>1</v>
      </c>
      <c r="O19" s="22">
        <v>12</v>
      </c>
      <c r="P19" s="22">
        <v>12</v>
      </c>
      <c r="Q19" s="23" t="s">
        <v>244</v>
      </c>
      <c r="R19" s="23" t="s">
        <v>246</v>
      </c>
      <c r="S19" s="23" t="s">
        <v>361</v>
      </c>
      <c r="T19" s="22" t="s">
        <v>116</v>
      </c>
      <c r="U19" s="24">
        <v>104.16</v>
      </c>
      <c r="V19" s="24">
        <v>859.31999999999994</v>
      </c>
      <c r="W19" s="24">
        <v>2750.32</v>
      </c>
      <c r="X19" s="24">
        <v>1071.3600000000001</v>
      </c>
      <c r="Y19" s="24">
        <v>457.56</v>
      </c>
      <c r="Z19" s="24">
        <v>89.28</v>
      </c>
      <c r="AA19" s="24">
        <v>52.08</v>
      </c>
      <c r="AB19" s="24">
        <v>634.88</v>
      </c>
      <c r="AC19" s="24">
        <v>529.4799999999999</v>
      </c>
      <c r="AD19" s="24">
        <v>620</v>
      </c>
      <c r="AE19" s="24">
        <v>261.64</v>
      </c>
      <c r="AF19" s="24">
        <v>173.6</v>
      </c>
    </row>
    <row r="20" spans="1:90" s="22" customFormat="1" x14ac:dyDescent="0.25">
      <c r="A20" s="22">
        <v>76</v>
      </c>
      <c r="B20" s="22">
        <v>17</v>
      </c>
      <c r="C20" s="22">
        <v>19</v>
      </c>
      <c r="D20" s="22" t="s">
        <v>33</v>
      </c>
      <c r="E20" s="22">
        <v>22</v>
      </c>
      <c r="F20" s="22" t="s">
        <v>30</v>
      </c>
      <c r="G20" s="22">
        <v>16</v>
      </c>
      <c r="J20" s="22" t="s">
        <v>48</v>
      </c>
      <c r="K20" s="22" t="s">
        <v>122</v>
      </c>
      <c r="L20" s="22">
        <v>1</v>
      </c>
      <c r="M20" s="22">
        <v>0</v>
      </c>
      <c r="N20" s="22">
        <v>1</v>
      </c>
      <c r="O20" s="22">
        <v>12</v>
      </c>
      <c r="P20" s="22">
        <v>12</v>
      </c>
      <c r="Q20" s="23" t="s">
        <v>245</v>
      </c>
      <c r="R20" s="23" t="s">
        <v>246</v>
      </c>
      <c r="S20" s="23" t="s">
        <v>361</v>
      </c>
      <c r="T20" s="22" t="s">
        <v>116</v>
      </c>
      <c r="U20" s="24">
        <v>22.400000000000002</v>
      </c>
      <c r="V20" s="24">
        <v>76</v>
      </c>
      <c r="W20" s="24">
        <v>148</v>
      </c>
      <c r="X20" s="24">
        <v>88</v>
      </c>
      <c r="Y20" s="24">
        <v>13.600000000000001</v>
      </c>
      <c r="Z20" s="24">
        <v>4</v>
      </c>
      <c r="AA20" s="24">
        <v>20.8</v>
      </c>
      <c r="AB20" s="24">
        <v>203.2</v>
      </c>
      <c r="AC20" s="24">
        <v>152</v>
      </c>
      <c r="AD20" s="24">
        <v>144.80000000000001</v>
      </c>
      <c r="AE20" s="24">
        <v>82.4</v>
      </c>
      <c r="AF20" s="24">
        <v>83.2</v>
      </c>
    </row>
    <row r="21" spans="1:90" s="22" customFormat="1" x14ac:dyDescent="0.25">
      <c r="A21" s="22">
        <v>76</v>
      </c>
      <c r="B21" s="22">
        <v>17</v>
      </c>
      <c r="C21" s="22">
        <v>20</v>
      </c>
      <c r="D21" s="22" t="s">
        <v>33</v>
      </c>
      <c r="E21" s="22">
        <v>23</v>
      </c>
      <c r="F21" s="22" t="s">
        <v>30</v>
      </c>
      <c r="G21" s="22">
        <v>17</v>
      </c>
      <c r="J21" s="22" t="s">
        <v>48</v>
      </c>
      <c r="K21" s="22" t="s">
        <v>122</v>
      </c>
      <c r="L21" s="22">
        <v>1</v>
      </c>
      <c r="M21" s="22">
        <v>0</v>
      </c>
      <c r="N21" s="22">
        <v>1</v>
      </c>
      <c r="O21" s="22">
        <v>12</v>
      </c>
      <c r="P21" s="22">
        <v>12</v>
      </c>
      <c r="Q21" s="23" t="s">
        <v>245</v>
      </c>
      <c r="R21" s="23" t="s">
        <v>246</v>
      </c>
      <c r="S21" s="23" t="s">
        <v>361</v>
      </c>
      <c r="T21" s="22" t="s">
        <v>116</v>
      </c>
      <c r="U21" s="24">
        <v>1081.08</v>
      </c>
      <c r="V21" s="24">
        <v>1797.64</v>
      </c>
      <c r="W21" s="24">
        <v>1796.6</v>
      </c>
      <c r="X21" s="24">
        <v>549.12</v>
      </c>
      <c r="Y21" s="24">
        <v>107.63999999999999</v>
      </c>
      <c r="Z21" s="24">
        <v>95.68</v>
      </c>
      <c r="AA21" s="24">
        <v>188.24</v>
      </c>
      <c r="AB21" s="24">
        <v>330.72</v>
      </c>
      <c r="AC21" s="24">
        <v>365.03999999999996</v>
      </c>
      <c r="AD21" s="24">
        <v>128.44</v>
      </c>
      <c r="AE21" s="24">
        <v>240.76</v>
      </c>
      <c r="AF21" s="24">
        <v>378.03999999999996</v>
      </c>
    </row>
    <row r="22" spans="1:90" x14ac:dyDescent="0.25">
      <c r="A22" s="1">
        <v>91</v>
      </c>
      <c r="B22" s="1">
        <v>18</v>
      </c>
      <c r="C22" s="1">
        <v>21</v>
      </c>
      <c r="D22" t="s">
        <v>49</v>
      </c>
      <c r="E22">
        <v>24</v>
      </c>
      <c r="F22" t="s">
        <v>30</v>
      </c>
      <c r="G22">
        <v>28</v>
      </c>
      <c r="J22" t="s">
        <v>50</v>
      </c>
      <c r="K22">
        <v>1991</v>
      </c>
      <c r="L22">
        <v>1</v>
      </c>
      <c r="M22">
        <v>0</v>
      </c>
      <c r="N22">
        <v>1</v>
      </c>
      <c r="O22">
        <v>12</v>
      </c>
      <c r="P22" s="1">
        <v>12</v>
      </c>
      <c r="Q22" s="9" t="s">
        <v>238</v>
      </c>
      <c r="R22" s="9" t="s">
        <v>247</v>
      </c>
      <c r="S22" s="9" t="s">
        <v>361</v>
      </c>
      <c r="T22" t="s">
        <v>116</v>
      </c>
      <c r="U22">
        <v>2.66</v>
      </c>
      <c r="V22">
        <v>3</v>
      </c>
      <c r="W22">
        <v>3.33</v>
      </c>
      <c r="X22">
        <v>2.9</v>
      </c>
      <c r="Y22">
        <v>2.5</v>
      </c>
      <c r="Z22">
        <v>1</v>
      </c>
      <c r="AA22">
        <v>2</v>
      </c>
      <c r="AB22">
        <v>2.8</v>
      </c>
      <c r="AC22">
        <v>6.25</v>
      </c>
      <c r="AD22">
        <v>4.17</v>
      </c>
      <c r="AE22">
        <v>1</v>
      </c>
      <c r="AF22">
        <v>6.5</v>
      </c>
    </row>
    <row r="23" spans="1:90" x14ac:dyDescent="0.25">
      <c r="A23" s="1">
        <v>91</v>
      </c>
      <c r="B23" s="1">
        <v>18</v>
      </c>
      <c r="C23" s="1">
        <v>22</v>
      </c>
      <c r="D23" t="s">
        <v>49</v>
      </c>
      <c r="E23">
        <v>25</v>
      </c>
      <c r="F23" t="s">
        <v>30</v>
      </c>
      <c r="G23">
        <v>29</v>
      </c>
      <c r="J23" t="s">
        <v>50</v>
      </c>
      <c r="K23">
        <v>1991</v>
      </c>
      <c r="L23">
        <v>1</v>
      </c>
      <c r="M23">
        <v>0</v>
      </c>
      <c r="N23">
        <v>1</v>
      </c>
      <c r="O23">
        <v>11</v>
      </c>
      <c r="P23" s="1">
        <v>11</v>
      </c>
      <c r="Q23" s="9" t="s">
        <v>238</v>
      </c>
      <c r="R23" s="9" t="s">
        <v>247</v>
      </c>
      <c r="S23" s="9" t="s">
        <v>361</v>
      </c>
      <c r="T23" t="s">
        <v>116</v>
      </c>
      <c r="U23">
        <v>5.78</v>
      </c>
      <c r="V23">
        <v>6.86</v>
      </c>
      <c r="W23">
        <v>5.63</v>
      </c>
      <c r="X23">
        <v>3.61</v>
      </c>
      <c r="Y23" s="11"/>
      <c r="Z23">
        <v>1.6</v>
      </c>
      <c r="AA23">
        <v>5.3</v>
      </c>
      <c r="AB23">
        <v>4.22</v>
      </c>
      <c r="AC23">
        <v>2.2999999999999998</v>
      </c>
      <c r="AD23">
        <v>1.51</v>
      </c>
      <c r="AE23">
        <v>0.86</v>
      </c>
      <c r="AF23">
        <v>3.46</v>
      </c>
    </row>
    <row r="24" spans="1:90" x14ac:dyDescent="0.25">
      <c r="A24" s="1">
        <v>91</v>
      </c>
      <c r="B24" s="1">
        <v>18</v>
      </c>
      <c r="C24" s="1">
        <v>23</v>
      </c>
      <c r="D24" t="s">
        <v>49</v>
      </c>
      <c r="E24">
        <v>26</v>
      </c>
      <c r="F24" t="s">
        <v>30</v>
      </c>
      <c r="G24">
        <v>30</v>
      </c>
      <c r="J24" t="s">
        <v>50</v>
      </c>
      <c r="K24">
        <v>1991</v>
      </c>
      <c r="L24">
        <v>1</v>
      </c>
      <c r="M24">
        <v>0</v>
      </c>
      <c r="N24">
        <v>1</v>
      </c>
      <c r="O24">
        <v>11</v>
      </c>
      <c r="P24" s="1">
        <v>11</v>
      </c>
      <c r="Q24" s="9" t="s">
        <v>238</v>
      </c>
      <c r="R24" s="9" t="s">
        <v>247</v>
      </c>
      <c r="S24" s="9" t="s">
        <v>361</v>
      </c>
      <c r="T24" t="s">
        <v>116</v>
      </c>
      <c r="U24">
        <v>7.16</v>
      </c>
      <c r="V24">
        <v>6.18</v>
      </c>
      <c r="W24">
        <v>49.5</v>
      </c>
      <c r="X24">
        <v>5.35</v>
      </c>
      <c r="Y24">
        <v>2.6</v>
      </c>
      <c r="Z24">
        <v>3.4</v>
      </c>
      <c r="AA24">
        <v>49.06</v>
      </c>
      <c r="AB24">
        <v>16.7</v>
      </c>
      <c r="AC24">
        <v>30.36</v>
      </c>
      <c r="AD24">
        <v>14.75</v>
      </c>
      <c r="AE24">
        <v>12.25</v>
      </c>
      <c r="AF24" s="11"/>
    </row>
    <row r="25" spans="1:90" x14ac:dyDescent="0.25">
      <c r="A25" s="1">
        <v>91</v>
      </c>
      <c r="B25" s="1">
        <v>18</v>
      </c>
      <c r="C25" s="1">
        <v>24</v>
      </c>
      <c r="D25" t="s">
        <v>49</v>
      </c>
      <c r="E25">
        <v>27</v>
      </c>
      <c r="F25" t="s">
        <v>30</v>
      </c>
      <c r="G25">
        <v>31</v>
      </c>
      <c r="J25" t="s">
        <v>50</v>
      </c>
      <c r="K25">
        <v>1991</v>
      </c>
      <c r="L25">
        <v>1</v>
      </c>
      <c r="M25">
        <v>0</v>
      </c>
      <c r="N25">
        <v>1</v>
      </c>
      <c r="O25">
        <v>11</v>
      </c>
      <c r="P25" s="1">
        <v>11</v>
      </c>
      <c r="Q25" s="9" t="s">
        <v>238</v>
      </c>
      <c r="R25" s="9" t="s">
        <v>247</v>
      </c>
      <c r="S25" s="9" t="s">
        <v>361</v>
      </c>
      <c r="T25" t="s">
        <v>116</v>
      </c>
      <c r="U25">
        <v>84.24</v>
      </c>
      <c r="V25">
        <v>99.66</v>
      </c>
      <c r="W25">
        <v>26.81</v>
      </c>
      <c r="X25">
        <v>16.809999999999999</v>
      </c>
      <c r="Y25">
        <v>4.37</v>
      </c>
      <c r="Z25" s="11"/>
      <c r="AA25">
        <v>2.75</v>
      </c>
      <c r="AB25">
        <v>12.04</v>
      </c>
      <c r="AC25">
        <v>9.18</v>
      </c>
      <c r="AD25">
        <v>46.61</v>
      </c>
      <c r="AE25">
        <v>74.56</v>
      </c>
      <c r="AF25">
        <v>23.8</v>
      </c>
    </row>
    <row r="26" spans="1:90" x14ac:dyDescent="0.25">
      <c r="A26" s="1">
        <v>91</v>
      </c>
      <c r="B26" s="1">
        <v>18</v>
      </c>
      <c r="C26" s="1">
        <v>25</v>
      </c>
      <c r="D26" s="1" t="s">
        <v>49</v>
      </c>
      <c r="E26" s="1">
        <v>28</v>
      </c>
      <c r="F26" s="1" t="s">
        <v>30</v>
      </c>
      <c r="G26" s="1">
        <v>32</v>
      </c>
      <c r="H26" s="1"/>
      <c r="I26" s="1"/>
      <c r="J26" s="1" t="s">
        <v>50</v>
      </c>
      <c r="K26" s="1">
        <v>1991</v>
      </c>
      <c r="L26" s="1">
        <v>1</v>
      </c>
      <c r="M26" s="1">
        <v>0</v>
      </c>
      <c r="N26" s="1">
        <v>1</v>
      </c>
      <c r="O26" s="1">
        <v>5</v>
      </c>
      <c r="P26" s="1">
        <v>5</v>
      </c>
      <c r="Q26" s="10" t="s">
        <v>238</v>
      </c>
      <c r="R26" s="10" t="s">
        <v>247</v>
      </c>
      <c r="S26" s="10" t="s">
        <v>361</v>
      </c>
      <c r="T26" s="1" t="s">
        <v>116</v>
      </c>
      <c r="U26" s="1">
        <v>6.5</v>
      </c>
      <c r="V26" s="1">
        <v>7.5</v>
      </c>
      <c r="W26" s="1">
        <v>15</v>
      </c>
      <c r="X26" s="11"/>
      <c r="Y26" s="1">
        <v>6</v>
      </c>
      <c r="Z26" s="11"/>
      <c r="AA26" s="11"/>
      <c r="AB26" s="11"/>
      <c r="AC26" s="1">
        <v>3.25</v>
      </c>
      <c r="AD26" s="11"/>
      <c r="AE26" s="11"/>
      <c r="AF26" s="1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row>
    <row r="27" spans="1:90" s="22" customFormat="1" x14ac:dyDescent="0.25">
      <c r="A27" s="22">
        <v>96</v>
      </c>
      <c r="B27" s="22">
        <v>19</v>
      </c>
      <c r="C27" s="22">
        <v>26</v>
      </c>
      <c r="D27" s="22" t="s">
        <v>51</v>
      </c>
      <c r="E27" s="22">
        <v>29</v>
      </c>
      <c r="F27" s="22" t="s">
        <v>30</v>
      </c>
      <c r="G27" s="22">
        <v>14</v>
      </c>
      <c r="J27" s="22" t="s">
        <v>52</v>
      </c>
      <c r="K27" s="22" t="s">
        <v>123</v>
      </c>
      <c r="L27" s="22">
        <v>1</v>
      </c>
      <c r="M27" s="22">
        <v>0</v>
      </c>
      <c r="N27" s="22">
        <v>1</v>
      </c>
      <c r="O27" s="22">
        <v>24</v>
      </c>
      <c r="P27" s="22">
        <v>24</v>
      </c>
      <c r="Q27" s="23" t="s">
        <v>236</v>
      </c>
      <c r="R27" s="23" t="s">
        <v>249</v>
      </c>
      <c r="S27" s="23" t="s">
        <v>361</v>
      </c>
      <c r="T27" s="22" t="s">
        <v>116</v>
      </c>
      <c r="U27" s="24">
        <v>170.90530526873999</v>
      </c>
      <c r="V27" s="24">
        <v>126.85026685259601</v>
      </c>
      <c r="W27" s="24">
        <v>277.09014626468002</v>
      </c>
      <c r="X27" s="24">
        <v>268.76238341175997</v>
      </c>
      <c r="Y27" s="24">
        <v>270.66252085152001</v>
      </c>
      <c r="Z27" s="24">
        <v>211.33600745726</v>
      </c>
      <c r="AA27" s="24">
        <v>162.06145570384001</v>
      </c>
      <c r="AB27" s="24">
        <v>143.54098028872002</v>
      </c>
      <c r="AC27" s="24">
        <v>283.62333486900002</v>
      </c>
      <c r="AD27" s="24">
        <v>213.96335799118</v>
      </c>
      <c r="AE27" s="24">
        <v>220.97744557714</v>
      </c>
      <c r="AF27" s="24">
        <v>217.83400833124</v>
      </c>
      <c r="AG27" s="24">
        <v>214.69057108534</v>
      </c>
      <c r="AH27" s="24">
        <v>211.58232156977999</v>
      </c>
      <c r="AI27" s="24">
        <v>213.55283447022001</v>
      </c>
      <c r="AJ27" s="24">
        <v>302.24937347514003</v>
      </c>
      <c r="AK27" s="24">
        <v>161.13484547089999</v>
      </c>
      <c r="AL27" s="24">
        <v>168.18412078719999</v>
      </c>
      <c r="AM27" s="24">
        <v>154.81278324875998</v>
      </c>
      <c r="AN27" s="24">
        <v>146.55539585666</v>
      </c>
      <c r="AO27" s="24">
        <v>46.246905831448004</v>
      </c>
      <c r="AP27" s="24">
        <v>73.716794002501999</v>
      </c>
      <c r="AQ27" s="24">
        <v>162.62445938956</v>
      </c>
      <c r="AR27" s="24">
        <v>159.41064668298</v>
      </c>
    </row>
    <row r="28" spans="1:90" s="22" customFormat="1" x14ac:dyDescent="0.25">
      <c r="A28" s="22">
        <v>96</v>
      </c>
      <c r="B28" s="22">
        <v>19</v>
      </c>
      <c r="C28" s="22">
        <v>26</v>
      </c>
      <c r="D28" s="22" t="s">
        <v>51</v>
      </c>
      <c r="E28" s="22">
        <v>30</v>
      </c>
      <c r="F28" s="22" t="s">
        <v>30</v>
      </c>
      <c r="G28" s="22">
        <v>14</v>
      </c>
      <c r="J28" s="22" t="s">
        <v>53</v>
      </c>
      <c r="K28" s="22" t="s">
        <v>124</v>
      </c>
      <c r="L28" s="22">
        <v>1</v>
      </c>
      <c r="M28" s="22">
        <v>0</v>
      </c>
      <c r="N28" s="22">
        <v>1</v>
      </c>
      <c r="O28" s="22">
        <v>24</v>
      </c>
      <c r="P28" s="22">
        <v>24</v>
      </c>
      <c r="Q28" s="23" t="s">
        <v>236</v>
      </c>
      <c r="R28" s="23" t="s">
        <v>249</v>
      </c>
      <c r="S28" s="23" t="s">
        <v>361</v>
      </c>
      <c r="T28" s="22" t="s">
        <v>116</v>
      </c>
      <c r="U28" s="24">
        <v>2375.0881937747999</v>
      </c>
      <c r="V28" s="24">
        <v>2499.9342611082002</v>
      </c>
      <c r="W28" s="24">
        <v>3493.9055391953998</v>
      </c>
      <c r="X28" s="24">
        <v>2805.4224068864</v>
      </c>
      <c r="Y28" s="24">
        <v>1682.1831366843999</v>
      </c>
      <c r="Z28" s="24">
        <v>1116.4348078877001</v>
      </c>
      <c r="AA28" s="24">
        <v>1276.9729630530599</v>
      </c>
      <c r="AB28" s="24">
        <v>1064.1223820794</v>
      </c>
      <c r="AC28" s="24">
        <v>1398.39409129672</v>
      </c>
      <c r="AD28" s="24">
        <v>1374.9004166569</v>
      </c>
      <c r="AE28" s="24">
        <v>3371.3466743362001</v>
      </c>
      <c r="AF28" s="24">
        <v>3782.5035743992003</v>
      </c>
      <c r="AG28" s="24">
        <v>3932.9545801938002</v>
      </c>
      <c r="AH28" s="24">
        <v>3402.8983392292002</v>
      </c>
      <c r="AI28" s="24">
        <v>2944.5077757732001</v>
      </c>
      <c r="AJ28" s="24">
        <v>2378.7242592456</v>
      </c>
      <c r="AK28" s="24">
        <v>1357.83436743024</v>
      </c>
      <c r="AL28" s="24">
        <v>1262.63982755134</v>
      </c>
      <c r="AM28" s="24">
        <v>998.68493284531996</v>
      </c>
      <c r="AN28" s="24">
        <v>929.02495596749998</v>
      </c>
      <c r="AO28" s="24">
        <v>583.24685892102002</v>
      </c>
      <c r="AP28" s="24">
        <v>523.84997006608</v>
      </c>
      <c r="AQ28" s="24">
        <v>1001.3474711095801</v>
      </c>
      <c r="AR28" s="24">
        <v>1381.7151071040798</v>
      </c>
    </row>
    <row r="29" spans="1:90" s="22" customFormat="1" x14ac:dyDescent="0.25">
      <c r="A29" s="22">
        <v>97</v>
      </c>
      <c r="B29" s="22">
        <v>20</v>
      </c>
      <c r="C29" s="22">
        <v>27</v>
      </c>
      <c r="D29" s="22" t="s">
        <v>54</v>
      </c>
      <c r="E29" s="22">
        <v>31</v>
      </c>
      <c r="F29" s="22" t="s">
        <v>20</v>
      </c>
      <c r="H29" s="22">
        <v>25.684000000000001</v>
      </c>
      <c r="I29" s="22">
        <v>93.927999999999997</v>
      </c>
      <c r="J29" s="22" t="s">
        <v>55</v>
      </c>
      <c r="K29" s="22">
        <v>1983</v>
      </c>
      <c r="L29" s="22">
        <v>1</v>
      </c>
      <c r="M29" s="22">
        <v>0</v>
      </c>
      <c r="N29" s="22">
        <v>1</v>
      </c>
      <c r="O29" s="22">
        <v>12</v>
      </c>
      <c r="P29" s="22">
        <v>12</v>
      </c>
      <c r="Q29" s="23" t="s">
        <v>223</v>
      </c>
      <c r="R29" s="23" t="s">
        <v>219</v>
      </c>
      <c r="S29" s="23" t="s">
        <v>361</v>
      </c>
      <c r="T29" s="22" t="s">
        <v>116</v>
      </c>
      <c r="U29" s="24">
        <v>44.28</v>
      </c>
      <c r="V29" s="24">
        <v>34.44</v>
      </c>
      <c r="W29" s="24">
        <v>63.960000000000008</v>
      </c>
      <c r="X29" s="24">
        <v>255.84000000000003</v>
      </c>
      <c r="Y29" s="24">
        <v>610.08000000000004</v>
      </c>
      <c r="Z29" s="24">
        <v>1028.28</v>
      </c>
      <c r="AA29" s="24">
        <v>580.56000000000006</v>
      </c>
      <c r="AB29" s="24">
        <v>300.12</v>
      </c>
      <c r="AC29" s="24">
        <v>172.20000000000002</v>
      </c>
      <c r="AD29" s="24">
        <v>63.960000000000008</v>
      </c>
      <c r="AE29" s="24">
        <v>68.88</v>
      </c>
      <c r="AF29" s="24">
        <v>19.680000000000003</v>
      </c>
    </row>
    <row r="30" spans="1:90" s="22" customFormat="1" x14ac:dyDescent="0.25">
      <c r="A30" s="22">
        <v>101</v>
      </c>
      <c r="B30" s="22">
        <v>22</v>
      </c>
      <c r="C30" s="22">
        <v>29</v>
      </c>
      <c r="D30" s="22" t="s">
        <v>46</v>
      </c>
      <c r="E30" s="22">
        <v>32</v>
      </c>
      <c r="F30" s="22" t="s">
        <v>30</v>
      </c>
      <c r="G30" s="22">
        <v>11</v>
      </c>
      <c r="J30" s="22" t="s">
        <v>56</v>
      </c>
      <c r="K30" s="22" t="s">
        <v>125</v>
      </c>
      <c r="L30" s="22">
        <v>0</v>
      </c>
      <c r="M30" s="22">
        <v>1</v>
      </c>
      <c r="N30" s="22">
        <v>1</v>
      </c>
      <c r="O30" s="22">
        <v>24</v>
      </c>
      <c r="P30" s="22">
        <v>24</v>
      </c>
      <c r="Q30" s="23" t="s">
        <v>250</v>
      </c>
      <c r="R30" s="23" t="s">
        <v>240</v>
      </c>
      <c r="S30" s="23" t="s">
        <v>362</v>
      </c>
      <c r="T30" s="22" t="s">
        <v>116</v>
      </c>
      <c r="U30" s="24">
        <v>70.3</v>
      </c>
      <c r="V30" s="24">
        <v>66.5</v>
      </c>
      <c r="W30" s="24">
        <v>194.75</v>
      </c>
      <c r="X30" s="24">
        <v>168.15</v>
      </c>
      <c r="Y30" s="24">
        <v>28.5</v>
      </c>
      <c r="Z30" s="24">
        <v>61.75</v>
      </c>
      <c r="AA30" s="24">
        <v>64.599999999999994</v>
      </c>
      <c r="AB30" s="24">
        <v>66.5</v>
      </c>
      <c r="AC30" s="24">
        <v>107.35000000000001</v>
      </c>
      <c r="AD30" s="24">
        <v>188.1</v>
      </c>
      <c r="AE30" s="24">
        <v>109.25</v>
      </c>
      <c r="AF30" s="24">
        <v>4.75</v>
      </c>
      <c r="AG30" s="24">
        <v>0</v>
      </c>
      <c r="AH30" s="24">
        <v>2.85</v>
      </c>
      <c r="AI30" s="24">
        <v>13.299999999999999</v>
      </c>
      <c r="AJ30" s="24">
        <v>9.5</v>
      </c>
      <c r="AK30" s="24">
        <v>5.7</v>
      </c>
      <c r="AL30" s="24">
        <v>2.85</v>
      </c>
      <c r="AM30" s="24">
        <v>33.25</v>
      </c>
      <c r="AN30" s="24">
        <v>123.5</v>
      </c>
      <c r="AO30" s="24">
        <v>389.5</v>
      </c>
      <c r="AP30" s="24">
        <v>370.5</v>
      </c>
      <c r="AQ30" s="24">
        <v>252.70000000000002</v>
      </c>
      <c r="AR30" s="24">
        <v>102.60000000000001</v>
      </c>
    </row>
    <row r="31" spans="1:90" s="22" customFormat="1" x14ac:dyDescent="0.25">
      <c r="A31" s="22">
        <v>101</v>
      </c>
      <c r="B31" s="22">
        <v>22</v>
      </c>
      <c r="C31" s="22">
        <v>30</v>
      </c>
      <c r="D31" s="22" t="s">
        <v>46</v>
      </c>
      <c r="E31" s="22">
        <v>33</v>
      </c>
      <c r="F31" s="22" t="s">
        <v>30</v>
      </c>
      <c r="G31" s="22">
        <v>12</v>
      </c>
      <c r="J31" s="22" t="s">
        <v>56</v>
      </c>
      <c r="K31" s="22" t="s">
        <v>125</v>
      </c>
      <c r="L31" s="22">
        <v>0</v>
      </c>
      <c r="M31" s="22">
        <v>1</v>
      </c>
      <c r="N31" s="22">
        <v>1</v>
      </c>
      <c r="O31" s="22">
        <v>24</v>
      </c>
      <c r="P31" s="22">
        <v>24</v>
      </c>
      <c r="Q31" s="23" t="s">
        <v>250</v>
      </c>
      <c r="R31" s="23" t="s">
        <v>240</v>
      </c>
      <c r="S31" s="23" t="s">
        <v>362</v>
      </c>
      <c r="T31" s="22" t="s">
        <v>116</v>
      </c>
      <c r="U31" s="22">
        <v>0</v>
      </c>
      <c r="V31" s="22">
        <v>0</v>
      </c>
      <c r="W31" s="22">
        <v>0</v>
      </c>
      <c r="X31" s="22">
        <v>9.5</v>
      </c>
      <c r="Y31" s="22">
        <v>0</v>
      </c>
      <c r="Z31" s="22">
        <v>0</v>
      </c>
      <c r="AA31" s="22">
        <v>4.75</v>
      </c>
      <c r="AB31" s="22">
        <v>5.7</v>
      </c>
      <c r="AC31" s="22">
        <v>21.849999999999998</v>
      </c>
      <c r="AD31" s="22">
        <v>20.900000000000002</v>
      </c>
      <c r="AE31" s="22">
        <v>0</v>
      </c>
      <c r="AF31" s="22">
        <v>0</v>
      </c>
      <c r="AG31" s="22">
        <v>0</v>
      </c>
      <c r="AH31" s="22">
        <v>0</v>
      </c>
      <c r="AI31" s="22">
        <v>0</v>
      </c>
      <c r="AJ31" s="22">
        <v>0</v>
      </c>
      <c r="AK31" s="22">
        <v>0.95000000000000007</v>
      </c>
      <c r="AL31" s="22">
        <v>0</v>
      </c>
      <c r="AM31" s="22">
        <v>0.95000000000000007</v>
      </c>
      <c r="AN31" s="22">
        <v>7.6000000000000005</v>
      </c>
      <c r="AO31" s="22">
        <v>32.299999999999997</v>
      </c>
      <c r="AP31" s="22">
        <v>0.95000000000000007</v>
      </c>
      <c r="AQ31" s="22">
        <v>0</v>
      </c>
      <c r="AR31" s="22">
        <v>0</v>
      </c>
    </row>
    <row r="32" spans="1:90" s="22" customFormat="1" x14ac:dyDescent="0.25">
      <c r="A32" s="22">
        <v>101</v>
      </c>
      <c r="B32" s="22">
        <v>22</v>
      </c>
      <c r="C32" s="22">
        <v>31</v>
      </c>
      <c r="D32" s="22" t="s">
        <v>46</v>
      </c>
      <c r="E32" s="22">
        <v>34</v>
      </c>
      <c r="F32" s="22" t="s">
        <v>30</v>
      </c>
      <c r="G32" s="22">
        <v>12</v>
      </c>
      <c r="J32" s="22" t="s">
        <v>56</v>
      </c>
      <c r="K32" s="22" t="s">
        <v>125</v>
      </c>
      <c r="L32" s="22">
        <v>0</v>
      </c>
      <c r="M32" s="22">
        <v>1</v>
      </c>
      <c r="N32" s="22">
        <v>1</v>
      </c>
      <c r="O32" s="22">
        <v>24</v>
      </c>
      <c r="P32" s="22">
        <v>24</v>
      </c>
      <c r="Q32" s="23" t="s">
        <v>250</v>
      </c>
      <c r="R32" s="23" t="s">
        <v>240</v>
      </c>
      <c r="S32" s="23" t="s">
        <v>362</v>
      </c>
      <c r="T32" s="22" t="s">
        <v>116</v>
      </c>
      <c r="U32" s="22">
        <v>0</v>
      </c>
      <c r="V32" s="22">
        <v>0</v>
      </c>
      <c r="W32" s="22">
        <v>0</v>
      </c>
      <c r="X32" s="22">
        <v>0</v>
      </c>
      <c r="Y32" s="22">
        <v>0</v>
      </c>
      <c r="Z32" s="22">
        <v>0</v>
      </c>
      <c r="AA32" s="22">
        <v>0</v>
      </c>
      <c r="AB32" s="22">
        <v>2.85</v>
      </c>
      <c r="AC32" s="22">
        <v>12.35</v>
      </c>
      <c r="AD32" s="22">
        <v>0</v>
      </c>
      <c r="AE32" s="22">
        <v>0</v>
      </c>
      <c r="AF32" s="22">
        <v>0</v>
      </c>
      <c r="AG32" s="22">
        <v>0</v>
      </c>
      <c r="AH32" s="22">
        <v>0</v>
      </c>
      <c r="AI32" s="22">
        <v>0</v>
      </c>
      <c r="AJ32" s="22">
        <v>0</v>
      </c>
      <c r="AK32" s="22">
        <v>0</v>
      </c>
      <c r="AL32" s="22">
        <v>0</v>
      </c>
      <c r="AM32" s="22">
        <v>3.8000000000000003</v>
      </c>
      <c r="AN32" s="22">
        <v>0</v>
      </c>
      <c r="AO32" s="22">
        <v>0</v>
      </c>
      <c r="AP32" s="22">
        <v>3.8000000000000003</v>
      </c>
      <c r="AQ32" s="22">
        <v>0</v>
      </c>
      <c r="AR32" s="22">
        <v>0</v>
      </c>
    </row>
    <row r="33" spans="1:44" x14ac:dyDescent="0.25">
      <c r="A33" s="1">
        <v>109</v>
      </c>
      <c r="B33" s="1">
        <v>24</v>
      </c>
      <c r="C33" s="1">
        <v>33</v>
      </c>
      <c r="D33" t="s">
        <v>57</v>
      </c>
      <c r="E33">
        <v>35</v>
      </c>
      <c r="F33" t="s">
        <v>30</v>
      </c>
      <c r="G33">
        <v>47</v>
      </c>
      <c r="J33" t="s">
        <v>58</v>
      </c>
      <c r="K33" t="s">
        <v>126</v>
      </c>
      <c r="L33" s="1">
        <v>1</v>
      </c>
      <c r="M33" s="1">
        <v>0</v>
      </c>
      <c r="N33" s="1">
        <v>1</v>
      </c>
      <c r="O33">
        <v>12</v>
      </c>
      <c r="P33" s="1">
        <v>12</v>
      </c>
      <c r="Q33" s="9" t="s">
        <v>245</v>
      </c>
      <c r="R33" s="9" t="s">
        <v>246</v>
      </c>
      <c r="S33" s="9" t="s">
        <v>361</v>
      </c>
      <c r="T33" t="s">
        <v>116</v>
      </c>
      <c r="U33">
        <v>0</v>
      </c>
      <c r="V33">
        <v>0</v>
      </c>
      <c r="W33">
        <v>0.84060000000000001</v>
      </c>
      <c r="X33">
        <v>1.0995999999999999</v>
      </c>
      <c r="Y33">
        <v>0.88319999999999999</v>
      </c>
      <c r="Z33">
        <v>0.42730000000000001</v>
      </c>
      <c r="AA33">
        <v>1.8327</v>
      </c>
      <c r="AB33">
        <v>2.9996999999999998</v>
      </c>
      <c r="AC33">
        <v>5.8795000000000002</v>
      </c>
      <c r="AD33">
        <v>2.2326999999999999</v>
      </c>
      <c r="AE33">
        <v>0.25219999999999998</v>
      </c>
      <c r="AF33">
        <v>8.3400000000000002E-2</v>
      </c>
    </row>
    <row r="34" spans="1:44" s="22" customFormat="1" x14ac:dyDescent="0.25">
      <c r="A34" s="22">
        <v>112</v>
      </c>
      <c r="B34" s="22">
        <v>25</v>
      </c>
      <c r="C34" s="22">
        <v>34</v>
      </c>
      <c r="D34" s="22" t="s">
        <v>42</v>
      </c>
      <c r="E34" s="22">
        <v>38</v>
      </c>
      <c r="F34" s="22" t="s">
        <v>20</v>
      </c>
      <c r="H34" s="25">
        <v>18.417899999999999</v>
      </c>
      <c r="I34" s="22">
        <v>81.9696</v>
      </c>
      <c r="J34" s="22" t="s">
        <v>59</v>
      </c>
      <c r="K34" s="22" t="s">
        <v>127</v>
      </c>
      <c r="L34" s="22">
        <v>0</v>
      </c>
      <c r="M34" s="22">
        <v>1</v>
      </c>
      <c r="N34" s="22">
        <v>1</v>
      </c>
      <c r="O34" s="22">
        <v>24</v>
      </c>
      <c r="P34" s="22">
        <v>24</v>
      </c>
      <c r="Q34" s="23" t="s">
        <v>231</v>
      </c>
      <c r="R34" s="23" t="s">
        <v>227</v>
      </c>
      <c r="S34" s="23" t="s">
        <v>362</v>
      </c>
      <c r="T34" s="22" t="s">
        <v>116</v>
      </c>
      <c r="U34" s="22">
        <v>12.6576</v>
      </c>
      <c r="V34" s="22">
        <v>11.5824</v>
      </c>
      <c r="W34" s="22">
        <v>24.411200000000001</v>
      </c>
      <c r="X34" s="22">
        <v>34.56</v>
      </c>
      <c r="Y34" s="22">
        <v>29.28</v>
      </c>
      <c r="Z34" s="22">
        <v>23.540800000000001</v>
      </c>
      <c r="AA34" s="22">
        <v>12.5024</v>
      </c>
      <c r="AB34" s="22">
        <v>23.12</v>
      </c>
      <c r="AC34" s="22">
        <v>19.0352</v>
      </c>
      <c r="AD34" s="22">
        <v>2.4607999999999999</v>
      </c>
      <c r="AE34" s="22">
        <v>8.1791999999999998</v>
      </c>
      <c r="AF34" s="22">
        <v>3.1472000000000002</v>
      </c>
      <c r="AG34" s="22">
        <v>5.8592000000000004</v>
      </c>
      <c r="AH34" s="22">
        <v>7.9408000000000003</v>
      </c>
      <c r="AI34" s="22">
        <v>12.7104</v>
      </c>
      <c r="AJ34" s="22">
        <v>13.3696</v>
      </c>
      <c r="AK34" s="22">
        <v>8.0207999999999995</v>
      </c>
      <c r="AL34" s="22">
        <v>22.9072</v>
      </c>
      <c r="AM34" s="22">
        <v>20.089600000000001</v>
      </c>
      <c r="AN34" s="22">
        <v>16.004799999999999</v>
      </c>
      <c r="AO34" s="22">
        <v>6.2287999999999997</v>
      </c>
      <c r="AP34" s="22">
        <v>1.9887999999999999</v>
      </c>
      <c r="AQ34" s="22">
        <v>5.4912000000000001</v>
      </c>
      <c r="AR34" s="22">
        <v>6.9375999999999998</v>
      </c>
    </row>
    <row r="35" spans="1:44" x14ac:dyDescent="0.25">
      <c r="A35" s="1">
        <v>117</v>
      </c>
      <c r="B35">
        <v>26</v>
      </c>
      <c r="C35">
        <v>35</v>
      </c>
      <c r="D35" t="s">
        <v>60</v>
      </c>
      <c r="E35">
        <v>39</v>
      </c>
      <c r="F35" t="s">
        <v>20</v>
      </c>
      <c r="H35">
        <v>28.582000000000001</v>
      </c>
      <c r="I35">
        <v>77.573999999999998</v>
      </c>
      <c r="J35" t="s">
        <v>61</v>
      </c>
      <c r="K35" t="s">
        <v>128</v>
      </c>
      <c r="L35" s="1">
        <v>0</v>
      </c>
      <c r="M35" s="1">
        <v>1</v>
      </c>
      <c r="N35" s="1">
        <v>1</v>
      </c>
      <c r="O35">
        <v>11</v>
      </c>
      <c r="P35" s="1">
        <v>11</v>
      </c>
      <c r="Q35" s="9" t="s">
        <v>239</v>
      </c>
      <c r="R35" s="9" t="s">
        <v>251</v>
      </c>
      <c r="S35" s="9" t="s">
        <v>362</v>
      </c>
      <c r="T35" t="s">
        <v>116</v>
      </c>
      <c r="U35" s="11">
        <v>20.2</v>
      </c>
      <c r="V35" s="11">
        <v>39</v>
      </c>
      <c r="W35" s="11">
        <v>59.4</v>
      </c>
      <c r="X35" s="11"/>
      <c r="Y35">
        <v>75.849999999999994</v>
      </c>
      <c r="Z35">
        <v>70.12</v>
      </c>
      <c r="AA35">
        <v>46</v>
      </c>
      <c r="AB35">
        <v>45.3</v>
      </c>
      <c r="AC35">
        <v>34</v>
      </c>
      <c r="AD35">
        <v>28</v>
      </c>
      <c r="AE35">
        <v>35.6</v>
      </c>
      <c r="AF35">
        <v>59.6</v>
      </c>
      <c r="AG35" s="11"/>
      <c r="AH35" s="11"/>
      <c r="AI35" s="11"/>
    </row>
    <row r="36" spans="1:44" x14ac:dyDescent="0.25">
      <c r="A36" s="1">
        <v>117</v>
      </c>
      <c r="B36">
        <v>26</v>
      </c>
      <c r="C36">
        <v>35</v>
      </c>
      <c r="D36" t="s">
        <v>60</v>
      </c>
      <c r="E36">
        <v>40</v>
      </c>
      <c r="F36" t="s">
        <v>20</v>
      </c>
      <c r="H36">
        <v>28.582000000000001</v>
      </c>
      <c r="I36">
        <v>77.573999999999998</v>
      </c>
      <c r="J36" t="s">
        <v>62</v>
      </c>
      <c r="K36" t="s">
        <v>128</v>
      </c>
      <c r="L36" s="1">
        <v>0</v>
      </c>
      <c r="M36" s="1">
        <v>1</v>
      </c>
      <c r="N36" s="1">
        <v>1</v>
      </c>
      <c r="O36">
        <v>11</v>
      </c>
      <c r="P36" s="1">
        <v>11</v>
      </c>
      <c r="Q36" s="9" t="s">
        <v>239</v>
      </c>
      <c r="R36" s="9" t="s">
        <v>251</v>
      </c>
      <c r="S36" s="9" t="s">
        <v>362</v>
      </c>
      <c r="T36" t="s">
        <v>116</v>
      </c>
      <c r="U36" s="11">
        <v>39.659999999999997</v>
      </c>
      <c r="V36" s="11">
        <v>87.25</v>
      </c>
      <c r="W36" s="11">
        <v>76.489999999999995</v>
      </c>
      <c r="X36" s="11"/>
      <c r="Y36">
        <v>93.7</v>
      </c>
      <c r="Z36">
        <v>166.7</v>
      </c>
      <c r="AA36">
        <v>86.5</v>
      </c>
      <c r="AB36">
        <v>63.2</v>
      </c>
      <c r="AC36">
        <v>53</v>
      </c>
      <c r="AD36">
        <v>56.5</v>
      </c>
      <c r="AE36">
        <v>66.7</v>
      </c>
      <c r="AF36">
        <v>105.5</v>
      </c>
      <c r="AG36" s="11"/>
      <c r="AH36" s="11"/>
      <c r="AI36" s="11"/>
    </row>
    <row r="37" spans="1:44" x14ac:dyDescent="0.25">
      <c r="A37" s="1">
        <v>117</v>
      </c>
      <c r="B37">
        <v>26</v>
      </c>
      <c r="C37">
        <v>35</v>
      </c>
      <c r="D37" t="s">
        <v>60</v>
      </c>
      <c r="E37">
        <v>41</v>
      </c>
      <c r="F37" t="s">
        <v>20</v>
      </c>
      <c r="H37">
        <v>28.582000000000001</v>
      </c>
      <c r="I37">
        <v>77.573999999999998</v>
      </c>
      <c r="J37" t="s">
        <v>63</v>
      </c>
      <c r="K37" t="s">
        <v>128</v>
      </c>
      <c r="L37" s="1">
        <v>0</v>
      </c>
      <c r="M37" s="1">
        <v>1</v>
      </c>
      <c r="N37" s="1">
        <v>1</v>
      </c>
      <c r="O37">
        <v>9</v>
      </c>
      <c r="P37" s="1">
        <v>9</v>
      </c>
      <c r="Q37" s="9" t="s">
        <v>233</v>
      </c>
      <c r="R37" s="9" t="s">
        <v>251</v>
      </c>
      <c r="S37" s="9" t="s">
        <v>362</v>
      </c>
      <c r="T37" t="s">
        <v>116</v>
      </c>
      <c r="U37" s="11">
        <v>8.5</v>
      </c>
      <c r="V37" s="11">
        <v>4.7</v>
      </c>
      <c r="W37" s="11">
        <v>5.7</v>
      </c>
      <c r="X37" s="11"/>
      <c r="Y37" s="11"/>
      <c r="Z37" s="11"/>
      <c r="AA37">
        <v>20</v>
      </c>
      <c r="AB37">
        <v>15.2</v>
      </c>
      <c r="AC37">
        <v>7.2</v>
      </c>
      <c r="AD37">
        <v>9.5</v>
      </c>
      <c r="AE37">
        <v>7.5</v>
      </c>
      <c r="AF37">
        <v>19.5</v>
      </c>
      <c r="AG37" s="11"/>
      <c r="AH37" s="11"/>
      <c r="AI37" s="11"/>
      <c r="AJ37" s="11"/>
      <c r="AK37" s="11"/>
    </row>
    <row r="38" spans="1:44" s="22" customFormat="1" x14ac:dyDescent="0.25">
      <c r="A38" s="22">
        <v>124</v>
      </c>
      <c r="B38" s="22">
        <v>28</v>
      </c>
      <c r="C38" s="22">
        <v>38</v>
      </c>
      <c r="D38" s="22" t="s">
        <v>64</v>
      </c>
      <c r="E38" s="22">
        <v>42</v>
      </c>
      <c r="F38" s="22" t="s">
        <v>20</v>
      </c>
      <c r="H38" s="22">
        <v>18.991099999999999</v>
      </c>
      <c r="I38" s="22">
        <v>82.581400000000002</v>
      </c>
      <c r="J38" s="22" t="s">
        <v>65</v>
      </c>
      <c r="K38" s="22" t="s">
        <v>129</v>
      </c>
      <c r="L38" s="22">
        <v>0</v>
      </c>
      <c r="M38" s="22">
        <v>1</v>
      </c>
      <c r="N38" s="22">
        <v>1</v>
      </c>
      <c r="O38" s="22">
        <v>17</v>
      </c>
      <c r="P38" s="22">
        <v>12</v>
      </c>
      <c r="Q38" s="23" t="s">
        <v>220</v>
      </c>
      <c r="R38" s="23" t="s">
        <v>239</v>
      </c>
      <c r="S38" s="23" t="s">
        <v>360</v>
      </c>
      <c r="T38" s="22" t="s">
        <v>116</v>
      </c>
      <c r="U38" s="22">
        <v>0</v>
      </c>
      <c r="V38" s="22">
        <v>0</v>
      </c>
      <c r="W38" s="22">
        <v>26</v>
      </c>
      <c r="X38" s="22">
        <v>1</v>
      </c>
      <c r="Y38" s="22">
        <v>3</v>
      </c>
      <c r="Z38" s="22">
        <v>0</v>
      </c>
      <c r="AA38" s="22">
        <v>0</v>
      </c>
      <c r="AB38" s="22">
        <v>6</v>
      </c>
      <c r="AC38" s="22">
        <v>0</v>
      </c>
      <c r="AD38" s="22">
        <v>0</v>
      </c>
      <c r="AE38" s="22">
        <v>2</v>
      </c>
      <c r="AF38" s="22">
        <v>2</v>
      </c>
    </row>
    <row r="39" spans="1:44" s="22" customFormat="1" x14ac:dyDescent="0.25">
      <c r="A39" s="22">
        <v>134</v>
      </c>
      <c r="B39" s="22">
        <v>30</v>
      </c>
      <c r="C39" s="22">
        <v>41</v>
      </c>
      <c r="D39" s="22" t="s">
        <v>46</v>
      </c>
      <c r="E39" s="22">
        <v>44</v>
      </c>
      <c r="F39" s="22" t="s">
        <v>20</v>
      </c>
      <c r="H39" s="22">
        <v>28.4389</v>
      </c>
      <c r="I39" s="22">
        <v>77.005799999999994</v>
      </c>
      <c r="J39" s="22" t="s">
        <v>66</v>
      </c>
      <c r="K39" s="22">
        <v>1986</v>
      </c>
      <c r="L39" s="22">
        <v>1</v>
      </c>
      <c r="M39" s="22">
        <v>0</v>
      </c>
      <c r="N39" s="22">
        <v>1</v>
      </c>
      <c r="O39" s="22">
        <v>12</v>
      </c>
      <c r="P39" s="22">
        <v>12</v>
      </c>
      <c r="Q39" s="23" t="s">
        <v>254</v>
      </c>
      <c r="R39" s="23" t="s">
        <v>255</v>
      </c>
      <c r="S39" s="23" t="s">
        <v>361</v>
      </c>
      <c r="T39" s="22" t="s">
        <v>116</v>
      </c>
      <c r="U39" s="24">
        <v>0.82705125509615995</v>
      </c>
      <c r="V39" s="24">
        <v>5.5795092849712002</v>
      </c>
      <c r="W39" s="24">
        <v>9.4678840366863994</v>
      </c>
      <c r="X39" s="24">
        <v>13.3562587884016</v>
      </c>
      <c r="Y39" s="24">
        <v>10.764008953924799</v>
      </c>
      <c r="Z39" s="24">
        <v>13.7883004274816</v>
      </c>
      <c r="AA39" s="24">
        <v>23.293216487232002</v>
      </c>
      <c r="AB39" s="24">
        <v>22.861174848144</v>
      </c>
      <c r="AC39" s="24">
        <v>9.8999256757664007</v>
      </c>
      <c r="AD39" s="24">
        <v>9.4678840366863994</v>
      </c>
      <c r="AE39" s="24">
        <v>6.0115509240496001</v>
      </c>
      <c r="AF39" s="24">
        <v>5.1474676458911999</v>
      </c>
    </row>
    <row r="40" spans="1:44" s="22" customFormat="1" x14ac:dyDescent="0.25">
      <c r="A40" s="22">
        <v>140</v>
      </c>
      <c r="B40" s="22">
        <v>31</v>
      </c>
      <c r="C40" s="22">
        <v>42</v>
      </c>
      <c r="D40" s="22" t="s">
        <v>67</v>
      </c>
      <c r="E40" s="22">
        <v>45</v>
      </c>
      <c r="F40" s="22" t="s">
        <v>20</v>
      </c>
      <c r="H40" s="22">
        <v>29.127500000000001</v>
      </c>
      <c r="I40" s="22">
        <v>79.539900000000003</v>
      </c>
      <c r="J40" s="22" t="s">
        <v>68</v>
      </c>
      <c r="K40" s="22">
        <v>1985</v>
      </c>
      <c r="L40" s="22">
        <v>1</v>
      </c>
      <c r="M40" s="22">
        <v>0</v>
      </c>
      <c r="N40" s="22">
        <v>1</v>
      </c>
      <c r="O40" s="22">
        <v>12</v>
      </c>
      <c r="P40" s="22">
        <v>12</v>
      </c>
      <c r="Q40" s="23" t="s">
        <v>237</v>
      </c>
      <c r="R40" s="23" t="s">
        <v>257</v>
      </c>
      <c r="S40" s="23" t="s">
        <v>361</v>
      </c>
      <c r="T40" s="22" t="s">
        <v>116</v>
      </c>
      <c r="U40" s="24">
        <v>0.8</v>
      </c>
      <c r="V40" s="24">
        <v>0.2</v>
      </c>
      <c r="W40" s="24">
        <v>0.2</v>
      </c>
      <c r="X40" s="24">
        <v>2.8</v>
      </c>
      <c r="Y40" s="24">
        <v>4.8</v>
      </c>
      <c r="Z40" s="24">
        <v>5.2</v>
      </c>
      <c r="AA40" s="24">
        <v>45.2</v>
      </c>
      <c r="AB40" s="24">
        <v>193.2</v>
      </c>
      <c r="AC40" s="24">
        <v>27.2</v>
      </c>
      <c r="AD40" s="24">
        <v>4.8</v>
      </c>
      <c r="AE40" s="24">
        <v>2.8</v>
      </c>
      <c r="AF40" s="24">
        <v>2.4</v>
      </c>
    </row>
    <row r="41" spans="1:44" s="22" customFormat="1" x14ac:dyDescent="0.25">
      <c r="A41" s="22">
        <v>140</v>
      </c>
      <c r="B41" s="22">
        <v>31</v>
      </c>
      <c r="C41" s="22">
        <v>43</v>
      </c>
      <c r="D41" s="22" t="s">
        <v>67</v>
      </c>
      <c r="E41" s="22">
        <v>46</v>
      </c>
      <c r="F41" s="22" t="s">
        <v>30</v>
      </c>
      <c r="G41" s="22">
        <v>37</v>
      </c>
      <c r="J41" s="22" t="s">
        <v>68</v>
      </c>
      <c r="K41" s="22">
        <v>1985</v>
      </c>
      <c r="L41" s="22">
        <v>1</v>
      </c>
      <c r="M41" s="22">
        <v>0</v>
      </c>
      <c r="N41" s="22">
        <v>1</v>
      </c>
      <c r="O41" s="22">
        <v>12</v>
      </c>
      <c r="P41" s="22">
        <v>12</v>
      </c>
      <c r="Q41" s="23" t="s">
        <v>237</v>
      </c>
      <c r="R41" s="23" t="s">
        <v>257</v>
      </c>
      <c r="S41" s="23" t="s">
        <v>361</v>
      </c>
      <c r="T41" s="22" t="s">
        <v>116</v>
      </c>
      <c r="U41" s="24">
        <v>4.4000000000000004</v>
      </c>
      <c r="V41" s="24">
        <v>6.4</v>
      </c>
      <c r="W41" s="24">
        <v>19.600000000000001</v>
      </c>
      <c r="X41" s="24">
        <v>72.8</v>
      </c>
      <c r="Y41" s="24">
        <v>79.599999999999994</v>
      </c>
      <c r="Z41" s="24">
        <v>91.6</v>
      </c>
      <c r="AA41" s="24">
        <v>90.4</v>
      </c>
      <c r="AB41" s="24">
        <v>48</v>
      </c>
      <c r="AC41" s="24">
        <v>23.6</v>
      </c>
      <c r="AD41" s="24">
        <v>19.600000000000001</v>
      </c>
      <c r="AE41" s="24">
        <v>35.6</v>
      </c>
      <c r="AF41" s="24">
        <v>22.8</v>
      </c>
    </row>
    <row r="42" spans="1:44" s="22" customFormat="1" x14ac:dyDescent="0.25">
      <c r="A42" s="22">
        <v>141</v>
      </c>
      <c r="B42" s="22">
        <v>32</v>
      </c>
      <c r="C42" s="22">
        <v>44</v>
      </c>
      <c r="D42" s="22" t="s">
        <v>69</v>
      </c>
      <c r="E42" s="22">
        <v>47</v>
      </c>
      <c r="F42" s="22" t="s">
        <v>30</v>
      </c>
      <c r="G42" s="22">
        <v>9</v>
      </c>
      <c r="J42" s="22" t="s">
        <v>70</v>
      </c>
      <c r="K42" s="22">
        <v>1993</v>
      </c>
      <c r="L42" s="22">
        <v>0</v>
      </c>
      <c r="M42" s="22">
        <v>1</v>
      </c>
      <c r="N42" s="22">
        <v>1</v>
      </c>
      <c r="O42" s="22">
        <v>12</v>
      </c>
      <c r="P42" s="22">
        <v>12</v>
      </c>
      <c r="Q42" s="23" t="s">
        <v>258</v>
      </c>
      <c r="R42" s="23" t="s">
        <v>253</v>
      </c>
      <c r="S42" s="23" t="s">
        <v>362</v>
      </c>
      <c r="T42" s="22" t="s">
        <v>116</v>
      </c>
      <c r="U42" s="24">
        <v>0</v>
      </c>
      <c r="V42" s="24">
        <v>1.8881305796607999</v>
      </c>
      <c r="W42" s="24">
        <v>0</v>
      </c>
      <c r="X42" s="24">
        <v>90</v>
      </c>
      <c r="Y42" s="24">
        <v>78.802188207200004</v>
      </c>
      <c r="Z42" s="24">
        <v>75.827259929792007</v>
      </c>
      <c r="AA42" s="24">
        <v>18.238208093512</v>
      </c>
      <c r="AB42" s="24">
        <v>1.5786097400168</v>
      </c>
      <c r="AC42" s="24">
        <v>2.7284876779704001</v>
      </c>
      <c r="AD42" s="24">
        <v>10.883479748392</v>
      </c>
      <c r="AE42" s="24">
        <v>2.7963791229352002</v>
      </c>
      <c r="AF42" s="24">
        <v>0</v>
      </c>
    </row>
    <row r="43" spans="1:44" x14ac:dyDescent="0.25">
      <c r="A43" s="1">
        <v>143</v>
      </c>
      <c r="B43">
        <v>33</v>
      </c>
      <c r="C43">
        <v>45</v>
      </c>
      <c r="D43" t="s">
        <v>69</v>
      </c>
      <c r="E43">
        <v>48</v>
      </c>
      <c r="F43" t="s">
        <v>20</v>
      </c>
      <c r="H43">
        <v>26.835799999999999</v>
      </c>
      <c r="I43">
        <v>88.341899999999995</v>
      </c>
      <c r="J43" s="1" t="s">
        <v>32</v>
      </c>
      <c r="K43" t="s">
        <v>157</v>
      </c>
      <c r="L43">
        <v>0</v>
      </c>
      <c r="M43">
        <v>1</v>
      </c>
      <c r="N43">
        <v>1</v>
      </c>
      <c r="O43">
        <v>12</v>
      </c>
      <c r="P43" s="1">
        <v>12</v>
      </c>
      <c r="Q43" s="9" t="s">
        <v>258</v>
      </c>
      <c r="R43" s="9" t="s">
        <v>253</v>
      </c>
      <c r="S43" s="9" t="s">
        <v>362</v>
      </c>
      <c r="T43" t="s">
        <v>116</v>
      </c>
      <c r="U43" s="11">
        <v>0</v>
      </c>
      <c r="V43" s="11">
        <v>2</v>
      </c>
      <c r="W43" s="11">
        <v>1</v>
      </c>
      <c r="X43">
        <v>11</v>
      </c>
      <c r="Y43">
        <v>5</v>
      </c>
      <c r="Z43">
        <v>0</v>
      </c>
      <c r="AA43">
        <v>2</v>
      </c>
      <c r="AB43">
        <v>0</v>
      </c>
      <c r="AC43">
        <v>0</v>
      </c>
      <c r="AD43">
        <v>0</v>
      </c>
      <c r="AE43">
        <v>0</v>
      </c>
      <c r="AF43">
        <v>0</v>
      </c>
      <c r="AG43" s="11"/>
      <c r="AH43" s="11"/>
      <c r="AI43" s="11"/>
    </row>
    <row r="44" spans="1:44" x14ac:dyDescent="0.25">
      <c r="A44" s="1">
        <v>143</v>
      </c>
      <c r="B44">
        <v>33</v>
      </c>
      <c r="C44">
        <v>46</v>
      </c>
      <c r="D44" t="s">
        <v>69</v>
      </c>
      <c r="E44">
        <v>49</v>
      </c>
      <c r="F44" t="s">
        <v>20</v>
      </c>
      <c r="H44">
        <v>26.788599999999999</v>
      </c>
      <c r="I44">
        <v>88.367999999999995</v>
      </c>
      <c r="J44" s="1" t="s">
        <v>32</v>
      </c>
      <c r="K44" t="s">
        <v>157</v>
      </c>
      <c r="L44">
        <v>0</v>
      </c>
      <c r="M44">
        <v>1</v>
      </c>
      <c r="N44">
        <v>1</v>
      </c>
      <c r="O44">
        <v>12</v>
      </c>
      <c r="P44" s="1">
        <v>12</v>
      </c>
      <c r="Q44" s="9" t="s">
        <v>258</v>
      </c>
      <c r="R44" s="9" t="s">
        <v>253</v>
      </c>
      <c r="S44" s="9" t="s">
        <v>362</v>
      </c>
      <c r="T44" t="s">
        <v>116</v>
      </c>
      <c r="U44" s="11">
        <v>0</v>
      </c>
      <c r="V44" s="11">
        <v>0</v>
      </c>
      <c r="W44" s="11">
        <v>0</v>
      </c>
      <c r="X44">
        <v>20</v>
      </c>
      <c r="Y44">
        <v>25</v>
      </c>
      <c r="Z44">
        <v>4</v>
      </c>
      <c r="AA44">
        <v>1</v>
      </c>
      <c r="AB44">
        <v>1</v>
      </c>
      <c r="AC44">
        <v>2</v>
      </c>
      <c r="AD44">
        <v>0</v>
      </c>
      <c r="AE44">
        <v>0</v>
      </c>
      <c r="AF44">
        <v>0</v>
      </c>
      <c r="AG44" s="11"/>
      <c r="AH44" s="11"/>
      <c r="AI44" s="11"/>
    </row>
    <row r="45" spans="1:44" s="22" customFormat="1" x14ac:dyDescent="0.25">
      <c r="A45" s="22">
        <v>153</v>
      </c>
      <c r="B45" s="22">
        <v>34</v>
      </c>
      <c r="C45" s="22">
        <v>47</v>
      </c>
      <c r="D45" s="22" t="s">
        <v>29</v>
      </c>
      <c r="E45" s="22">
        <v>50</v>
      </c>
      <c r="F45" s="22" t="s">
        <v>20</v>
      </c>
      <c r="H45" s="22">
        <v>22.827000000000002</v>
      </c>
      <c r="I45" s="22">
        <v>80.123000000000005</v>
      </c>
      <c r="J45" s="22" t="s">
        <v>71</v>
      </c>
      <c r="K45" s="22">
        <v>1990</v>
      </c>
      <c r="L45" s="22">
        <v>1</v>
      </c>
      <c r="M45" s="22">
        <v>0</v>
      </c>
      <c r="N45" s="22">
        <v>1</v>
      </c>
      <c r="O45" s="22">
        <v>12</v>
      </c>
      <c r="P45" s="22">
        <v>12</v>
      </c>
      <c r="Q45" s="23" t="s">
        <v>248</v>
      </c>
      <c r="R45" s="23" t="s">
        <v>249</v>
      </c>
      <c r="S45" s="23" t="s">
        <v>361</v>
      </c>
      <c r="T45" s="22" t="s">
        <v>116</v>
      </c>
      <c r="U45" s="22">
        <v>424</v>
      </c>
      <c r="V45" s="22">
        <v>360</v>
      </c>
      <c r="W45" s="22">
        <v>192</v>
      </c>
      <c r="X45" s="22">
        <v>148.80000000000001</v>
      </c>
      <c r="Y45" s="22">
        <v>64</v>
      </c>
      <c r="Z45" s="22">
        <v>88</v>
      </c>
      <c r="AA45" s="22">
        <v>504</v>
      </c>
      <c r="AB45" s="22">
        <v>548.79999999999995</v>
      </c>
      <c r="AC45" s="22">
        <v>504</v>
      </c>
      <c r="AD45" s="22">
        <v>460.8</v>
      </c>
      <c r="AE45" s="22">
        <v>424</v>
      </c>
      <c r="AF45" s="22">
        <v>248</v>
      </c>
    </row>
    <row r="46" spans="1:44" s="22" customFormat="1" x14ac:dyDescent="0.25">
      <c r="A46" s="22">
        <v>153</v>
      </c>
      <c r="B46" s="22">
        <v>34</v>
      </c>
      <c r="C46" s="22">
        <v>48</v>
      </c>
      <c r="D46" s="22" t="s">
        <v>29</v>
      </c>
      <c r="E46" s="22">
        <v>51</v>
      </c>
      <c r="F46" s="22" t="s">
        <v>20</v>
      </c>
      <c r="H46" s="22">
        <v>22.954999999999998</v>
      </c>
      <c r="I46" s="22">
        <v>80.174000000000007</v>
      </c>
      <c r="J46" s="22" t="s">
        <v>71</v>
      </c>
      <c r="K46" s="22">
        <v>1990</v>
      </c>
      <c r="L46" s="22">
        <v>1</v>
      </c>
      <c r="M46" s="22">
        <v>0</v>
      </c>
      <c r="N46" s="22">
        <v>1</v>
      </c>
      <c r="O46" s="22">
        <v>12</v>
      </c>
      <c r="P46" s="22">
        <v>12</v>
      </c>
      <c r="Q46" s="23" t="s">
        <v>261</v>
      </c>
      <c r="R46" s="23" t="s">
        <v>249</v>
      </c>
      <c r="S46" s="23" t="s">
        <v>361</v>
      </c>
      <c r="T46" s="22" t="s">
        <v>116</v>
      </c>
      <c r="U46" s="22">
        <v>304</v>
      </c>
      <c r="V46" s="22">
        <v>64</v>
      </c>
      <c r="W46" s="22">
        <v>64</v>
      </c>
      <c r="X46" s="22">
        <v>32</v>
      </c>
      <c r="Y46" s="22">
        <v>0</v>
      </c>
      <c r="Z46" s="22">
        <v>32</v>
      </c>
      <c r="AA46" s="22">
        <v>1152</v>
      </c>
      <c r="AB46" s="22">
        <v>2256</v>
      </c>
      <c r="AC46" s="22">
        <v>1360</v>
      </c>
      <c r="AD46" s="22">
        <v>1168</v>
      </c>
      <c r="AE46" s="22">
        <v>688</v>
      </c>
      <c r="AF46" s="22">
        <v>480</v>
      </c>
    </row>
    <row r="47" spans="1:44" x14ac:dyDescent="0.25">
      <c r="A47" s="1">
        <v>156</v>
      </c>
      <c r="B47">
        <v>35</v>
      </c>
      <c r="C47">
        <v>49</v>
      </c>
      <c r="D47" t="s">
        <v>72</v>
      </c>
      <c r="E47">
        <v>52</v>
      </c>
      <c r="F47" t="s">
        <v>20</v>
      </c>
      <c r="H47" s="5">
        <v>18.486499999999999</v>
      </c>
      <c r="I47">
        <v>82.296300000000002</v>
      </c>
      <c r="J47" t="s">
        <v>73</v>
      </c>
      <c r="K47">
        <v>1991</v>
      </c>
      <c r="L47">
        <v>0</v>
      </c>
      <c r="M47">
        <v>0</v>
      </c>
      <c r="N47">
        <v>0</v>
      </c>
      <c r="O47">
        <v>6</v>
      </c>
      <c r="P47" s="1">
        <v>6</v>
      </c>
      <c r="Q47" s="9" t="s">
        <v>232</v>
      </c>
      <c r="R47" s="9" t="s">
        <v>247</v>
      </c>
      <c r="S47" s="9" t="s">
        <v>361</v>
      </c>
      <c r="T47" t="s">
        <v>116</v>
      </c>
      <c r="AA47">
        <v>9.0097000000000005</v>
      </c>
      <c r="AB47">
        <v>9.8979999999999997</v>
      </c>
      <c r="AC47">
        <v>8.032</v>
      </c>
      <c r="AD47">
        <v>9.4171999999999993</v>
      </c>
      <c r="AE47">
        <v>2.9177</v>
      </c>
      <c r="AF47">
        <v>0</v>
      </c>
    </row>
    <row r="48" spans="1:44" x14ac:dyDescent="0.25">
      <c r="A48" s="1">
        <v>159</v>
      </c>
      <c r="B48">
        <v>36</v>
      </c>
      <c r="C48">
        <v>50</v>
      </c>
      <c r="D48" t="s">
        <v>74</v>
      </c>
      <c r="E48">
        <v>53</v>
      </c>
      <c r="F48" t="s">
        <v>30</v>
      </c>
      <c r="G48">
        <v>4</v>
      </c>
      <c r="J48" t="s">
        <v>75</v>
      </c>
      <c r="K48" t="s">
        <v>123</v>
      </c>
      <c r="L48">
        <v>0</v>
      </c>
      <c r="M48">
        <v>1</v>
      </c>
      <c r="N48">
        <v>1</v>
      </c>
      <c r="O48">
        <v>9</v>
      </c>
      <c r="P48" s="1">
        <v>9</v>
      </c>
      <c r="Q48" s="9" t="s">
        <v>262</v>
      </c>
      <c r="R48" s="9" t="s">
        <v>259</v>
      </c>
      <c r="S48" s="9" t="s">
        <v>362</v>
      </c>
      <c r="T48" t="s">
        <v>116</v>
      </c>
      <c r="U48" s="11">
        <v>0.5</v>
      </c>
      <c r="V48" s="11">
        <v>0.35</v>
      </c>
      <c r="W48" s="11">
        <v>1.89</v>
      </c>
      <c r="X48" s="11">
        <v>1.61</v>
      </c>
      <c r="Y48" s="11"/>
      <c r="Z48" s="11"/>
      <c r="AA48" s="11"/>
      <c r="AB48">
        <v>1.1000000000000001</v>
      </c>
      <c r="AC48">
        <v>0.98</v>
      </c>
      <c r="AD48">
        <v>0.14000000000000001</v>
      </c>
      <c r="AE48">
        <v>0.2</v>
      </c>
      <c r="AF48">
        <v>0.3</v>
      </c>
      <c r="AG48" s="11"/>
      <c r="AH48" s="11"/>
      <c r="AI48" s="11"/>
      <c r="AJ48" s="11"/>
    </row>
    <row r="49" spans="1:90" x14ac:dyDescent="0.25">
      <c r="A49" s="1">
        <v>166</v>
      </c>
      <c r="B49">
        <v>38</v>
      </c>
      <c r="C49">
        <v>52</v>
      </c>
      <c r="D49" t="s">
        <v>76</v>
      </c>
      <c r="E49">
        <v>54</v>
      </c>
      <c r="F49" t="s">
        <v>30</v>
      </c>
      <c r="G49">
        <v>45</v>
      </c>
      <c r="J49" t="s">
        <v>50</v>
      </c>
      <c r="K49" t="s">
        <v>129</v>
      </c>
      <c r="L49">
        <v>1</v>
      </c>
      <c r="M49">
        <v>0</v>
      </c>
      <c r="N49">
        <v>1</v>
      </c>
      <c r="O49">
        <v>36</v>
      </c>
      <c r="P49" s="1">
        <v>36</v>
      </c>
      <c r="Q49" s="9" t="s">
        <v>235</v>
      </c>
      <c r="R49" s="9" t="s">
        <v>249</v>
      </c>
      <c r="S49" s="9" t="s">
        <v>361</v>
      </c>
      <c r="T49" t="s">
        <v>116</v>
      </c>
      <c r="U49">
        <v>6.6</v>
      </c>
      <c r="V49">
        <v>4.8</v>
      </c>
      <c r="W49">
        <v>8.9</v>
      </c>
      <c r="X49">
        <v>20</v>
      </c>
      <c r="Y49">
        <v>0.5</v>
      </c>
      <c r="Z49">
        <v>0.1</v>
      </c>
      <c r="AA49">
        <v>0.5</v>
      </c>
      <c r="AB49">
        <v>1</v>
      </c>
      <c r="AC49">
        <v>0.6</v>
      </c>
      <c r="AD49">
        <v>0.5</v>
      </c>
      <c r="AE49">
        <v>3.2</v>
      </c>
      <c r="AF49">
        <v>4.2</v>
      </c>
      <c r="AG49">
        <v>0.2</v>
      </c>
      <c r="AH49">
        <v>1</v>
      </c>
      <c r="AI49">
        <v>2</v>
      </c>
      <c r="AJ49">
        <v>1</v>
      </c>
      <c r="AK49">
        <v>2</v>
      </c>
      <c r="AL49">
        <v>3</v>
      </c>
      <c r="AM49">
        <v>14.1</v>
      </c>
      <c r="AN49">
        <v>11.2</v>
      </c>
      <c r="AO49">
        <v>10</v>
      </c>
      <c r="AP49">
        <v>22.1</v>
      </c>
      <c r="AQ49">
        <v>32</v>
      </c>
      <c r="AR49">
        <v>48.5</v>
      </c>
      <c r="AS49">
        <v>59.9</v>
      </c>
      <c r="AT49">
        <v>49.8</v>
      </c>
      <c r="AU49">
        <v>80</v>
      </c>
      <c r="AV49">
        <v>58.2</v>
      </c>
      <c r="AW49">
        <v>9.1</v>
      </c>
      <c r="AX49">
        <v>2</v>
      </c>
      <c r="AY49">
        <v>9</v>
      </c>
      <c r="AZ49">
        <v>7.5</v>
      </c>
      <c r="BA49">
        <v>5</v>
      </c>
      <c r="BB49">
        <v>2.7</v>
      </c>
      <c r="BC49">
        <v>18.100000000000001</v>
      </c>
      <c r="BD49">
        <v>25</v>
      </c>
    </row>
    <row r="50" spans="1:90" s="22" customFormat="1" x14ac:dyDescent="0.25">
      <c r="A50" s="22">
        <v>175</v>
      </c>
      <c r="B50" s="22">
        <v>39</v>
      </c>
      <c r="C50" s="22">
        <v>53</v>
      </c>
      <c r="D50" s="22" t="s">
        <v>77</v>
      </c>
      <c r="E50" s="22">
        <v>55</v>
      </c>
      <c r="F50" s="22" t="s">
        <v>20</v>
      </c>
      <c r="H50" s="22">
        <v>25.181999999999999</v>
      </c>
      <c r="I50" s="22">
        <v>81.614999999999995</v>
      </c>
      <c r="J50" s="22" t="s">
        <v>45</v>
      </c>
      <c r="K50" s="22" t="s">
        <v>130</v>
      </c>
      <c r="L50" s="22">
        <v>0</v>
      </c>
      <c r="M50" s="22">
        <v>1</v>
      </c>
      <c r="N50" s="22">
        <v>1</v>
      </c>
      <c r="O50" s="22">
        <v>12</v>
      </c>
      <c r="P50" s="22">
        <v>12</v>
      </c>
      <c r="Q50" s="23" t="s">
        <v>232</v>
      </c>
      <c r="R50" s="23" t="s">
        <v>264</v>
      </c>
      <c r="S50" s="23" t="s">
        <v>362</v>
      </c>
      <c r="T50" s="22" t="s">
        <v>116</v>
      </c>
      <c r="U50" s="24">
        <v>61.6</v>
      </c>
      <c r="V50" s="24">
        <v>67.2</v>
      </c>
      <c r="W50" s="24">
        <v>80.8</v>
      </c>
      <c r="X50" s="24">
        <v>145.6</v>
      </c>
      <c r="Y50" s="24">
        <v>52.8</v>
      </c>
      <c r="Z50" s="24">
        <v>68</v>
      </c>
      <c r="AA50" s="24">
        <v>123.2</v>
      </c>
      <c r="AB50" s="24">
        <v>188</v>
      </c>
      <c r="AC50" s="24">
        <v>687.2</v>
      </c>
      <c r="AD50" s="24">
        <v>548.79999999999995</v>
      </c>
      <c r="AE50" s="24">
        <v>99.2</v>
      </c>
      <c r="AF50" s="24">
        <v>79.2</v>
      </c>
    </row>
    <row r="51" spans="1:90" s="22" customFormat="1" x14ac:dyDescent="0.25">
      <c r="A51" s="22">
        <v>175</v>
      </c>
      <c r="B51" s="22">
        <v>39</v>
      </c>
      <c r="C51" s="22">
        <v>53</v>
      </c>
      <c r="D51" s="22" t="s">
        <v>77</v>
      </c>
      <c r="E51" s="22">
        <v>56</v>
      </c>
      <c r="F51" s="22" t="s">
        <v>20</v>
      </c>
      <c r="H51" s="22">
        <v>25.181999999999999</v>
      </c>
      <c r="I51" s="22">
        <v>81.614999999999995</v>
      </c>
      <c r="J51" s="22" t="s">
        <v>44</v>
      </c>
      <c r="K51" s="22" t="s">
        <v>130</v>
      </c>
      <c r="L51" s="22">
        <v>0</v>
      </c>
      <c r="M51" s="22">
        <v>1</v>
      </c>
      <c r="N51" s="22">
        <v>1</v>
      </c>
      <c r="O51" s="22">
        <v>12</v>
      </c>
      <c r="P51" s="22">
        <v>12</v>
      </c>
      <c r="Q51" s="23" t="s">
        <v>232</v>
      </c>
      <c r="R51" s="23" t="s">
        <v>264</v>
      </c>
      <c r="S51" s="23" t="s">
        <v>362</v>
      </c>
      <c r="T51" s="22" t="s">
        <v>116</v>
      </c>
      <c r="U51" s="24">
        <v>567.20000000000005</v>
      </c>
      <c r="V51" s="24">
        <v>456</v>
      </c>
      <c r="W51" s="24">
        <v>673.6</v>
      </c>
      <c r="X51" s="24">
        <v>437.6</v>
      </c>
      <c r="Y51" s="24">
        <v>60.8</v>
      </c>
      <c r="Z51" s="24">
        <v>79.2</v>
      </c>
      <c r="AA51" s="24">
        <v>260</v>
      </c>
      <c r="AB51" s="24">
        <v>484</v>
      </c>
      <c r="AC51" s="24">
        <v>1240</v>
      </c>
      <c r="AD51" s="24">
        <v>1248.8</v>
      </c>
      <c r="AE51" s="24">
        <v>800.8</v>
      </c>
      <c r="AF51" s="24">
        <v>681.6</v>
      </c>
    </row>
    <row r="52" spans="1:90" x14ac:dyDescent="0.25">
      <c r="A52" s="1">
        <v>195</v>
      </c>
      <c r="B52">
        <v>41</v>
      </c>
      <c r="C52">
        <v>55</v>
      </c>
      <c r="D52" t="s">
        <v>67</v>
      </c>
      <c r="E52">
        <v>57</v>
      </c>
      <c r="F52" t="s">
        <v>20</v>
      </c>
      <c r="H52">
        <v>29.137899999999998</v>
      </c>
      <c r="I52" s="1">
        <v>79.658100000000005</v>
      </c>
      <c r="J52" t="s">
        <v>32</v>
      </c>
      <c r="K52" t="s">
        <v>131</v>
      </c>
      <c r="L52">
        <v>0</v>
      </c>
      <c r="M52">
        <v>1</v>
      </c>
      <c r="N52">
        <v>1</v>
      </c>
      <c r="O52">
        <v>24</v>
      </c>
      <c r="P52" s="1">
        <v>24</v>
      </c>
      <c r="Q52" s="9" t="s">
        <v>265</v>
      </c>
      <c r="R52" s="9" t="s">
        <v>253</v>
      </c>
      <c r="S52" s="9" t="s">
        <v>363</v>
      </c>
      <c r="T52" t="s">
        <v>116</v>
      </c>
      <c r="U52" s="11">
        <v>0</v>
      </c>
      <c r="V52" s="11">
        <v>0</v>
      </c>
      <c r="W52" s="11">
        <v>0</v>
      </c>
      <c r="X52">
        <v>28.471499999999999</v>
      </c>
      <c r="Y52">
        <v>40.543100000000003</v>
      </c>
      <c r="Z52">
        <v>30.475300000000001</v>
      </c>
      <c r="AA52">
        <v>7.6028000000000002</v>
      </c>
      <c r="AB52">
        <v>14.4421</v>
      </c>
      <c r="AC52">
        <v>31.183599999999998</v>
      </c>
      <c r="AD52">
        <v>20.5383</v>
      </c>
      <c r="AE52">
        <v>22.1252</v>
      </c>
      <c r="AF52">
        <v>5.0876000000000001</v>
      </c>
      <c r="AG52">
        <v>0</v>
      </c>
      <c r="AH52">
        <v>0</v>
      </c>
      <c r="AI52">
        <v>0</v>
      </c>
      <c r="AJ52">
        <v>0.96540000000000004</v>
      </c>
      <c r="AK52">
        <v>5.4747000000000003</v>
      </c>
      <c r="AL52">
        <v>12.876300000000001</v>
      </c>
      <c r="AM52">
        <v>13.9009</v>
      </c>
      <c r="AN52">
        <v>37.044800000000002</v>
      </c>
      <c r="AO52">
        <v>7.1824000000000003</v>
      </c>
      <c r="AP52">
        <v>13.4292</v>
      </c>
      <c r="AQ52">
        <v>9.7787000000000006</v>
      </c>
      <c r="AR52">
        <v>2.0457999999999998</v>
      </c>
      <c r="AS52" s="11"/>
      <c r="AT52" s="11"/>
      <c r="AU52" s="11"/>
    </row>
    <row r="53" spans="1:90" x14ac:dyDescent="0.25">
      <c r="A53" s="1">
        <v>195</v>
      </c>
      <c r="B53">
        <v>41</v>
      </c>
      <c r="C53">
        <v>56</v>
      </c>
      <c r="D53" t="s">
        <v>67</v>
      </c>
      <c r="E53">
        <v>58</v>
      </c>
      <c r="F53" t="s">
        <v>30</v>
      </c>
      <c r="H53">
        <v>8</v>
      </c>
      <c r="J53" t="s">
        <v>32</v>
      </c>
      <c r="K53" t="s">
        <v>131</v>
      </c>
      <c r="L53">
        <v>0</v>
      </c>
      <c r="M53">
        <v>1</v>
      </c>
      <c r="N53">
        <v>1</v>
      </c>
      <c r="O53">
        <v>23</v>
      </c>
      <c r="P53" s="1">
        <v>23</v>
      </c>
      <c r="Q53" s="9" t="s">
        <v>265</v>
      </c>
      <c r="R53" s="9" t="s">
        <v>253</v>
      </c>
      <c r="S53" s="9" t="s">
        <v>363</v>
      </c>
      <c r="T53" t="s">
        <v>116</v>
      </c>
      <c r="U53" s="11">
        <v>84.313199999999995</v>
      </c>
      <c r="V53" s="11">
        <v>9.0182000000000002</v>
      </c>
      <c r="W53" s="11">
        <v>22.6004</v>
      </c>
      <c r="X53">
        <v>133.08920000000001</v>
      </c>
      <c r="Y53">
        <v>60.119700000000002</v>
      </c>
      <c r="Z53">
        <v>120.5278</v>
      </c>
      <c r="AA53">
        <v>113.0706</v>
      </c>
      <c r="AB53" s="11"/>
      <c r="AC53">
        <v>46.720599999999997</v>
      </c>
      <c r="AD53">
        <v>65.022499999999994</v>
      </c>
      <c r="AE53">
        <v>38.837699999999998</v>
      </c>
      <c r="AF53">
        <v>71.174999999999997</v>
      </c>
      <c r="AG53">
        <v>14.6214</v>
      </c>
      <c r="AH53">
        <v>11.856400000000001</v>
      </c>
      <c r="AI53">
        <v>6.7385000000000002</v>
      </c>
      <c r="AJ53">
        <v>3.9460000000000002</v>
      </c>
      <c r="AK53">
        <v>90.058300000000003</v>
      </c>
      <c r="AL53">
        <v>117.6759</v>
      </c>
      <c r="AM53">
        <v>49.453499999999998</v>
      </c>
      <c r="AN53">
        <v>98.124300000000005</v>
      </c>
      <c r="AO53">
        <v>15.839</v>
      </c>
      <c r="AP53">
        <v>24.770299999999999</v>
      </c>
      <c r="AQ53">
        <v>68.762500000000003</v>
      </c>
      <c r="AR53">
        <v>164.27289999999999</v>
      </c>
      <c r="AS53" s="11"/>
      <c r="AT53" s="11"/>
      <c r="AU53" s="11"/>
      <c r="BO53" s="1"/>
      <c r="BP53" s="1"/>
      <c r="BQ53" s="1"/>
      <c r="BR53" s="1"/>
      <c r="BS53" s="1"/>
      <c r="BT53" s="1"/>
      <c r="BU53" s="1"/>
      <c r="BV53" s="1"/>
      <c r="BW53" s="1"/>
      <c r="BX53" s="1"/>
      <c r="BY53" s="1"/>
      <c r="BZ53" s="1"/>
      <c r="CA53" s="1"/>
      <c r="CB53" s="1"/>
      <c r="CC53" s="1"/>
      <c r="CD53" s="1"/>
      <c r="CE53" s="1"/>
      <c r="CF53" s="1"/>
      <c r="CG53" s="1"/>
      <c r="CH53" s="1"/>
      <c r="CI53" s="1"/>
      <c r="CJ53" s="1"/>
      <c r="CK53" s="1"/>
      <c r="CL53" s="1"/>
    </row>
    <row r="54" spans="1:90" x14ac:dyDescent="0.25">
      <c r="A54" s="1">
        <v>210</v>
      </c>
      <c r="B54">
        <v>42</v>
      </c>
      <c r="C54">
        <v>57</v>
      </c>
      <c r="D54" t="s">
        <v>29</v>
      </c>
      <c r="E54">
        <v>59</v>
      </c>
      <c r="F54" t="s">
        <v>20</v>
      </c>
      <c r="H54" s="1">
        <v>22.467700000000001</v>
      </c>
      <c r="I54">
        <v>80.548699999999997</v>
      </c>
      <c r="J54" t="s">
        <v>78</v>
      </c>
      <c r="K54">
        <v>1993</v>
      </c>
      <c r="L54">
        <v>1</v>
      </c>
      <c r="M54">
        <v>0</v>
      </c>
      <c r="N54">
        <v>1</v>
      </c>
      <c r="O54">
        <v>12</v>
      </c>
      <c r="P54">
        <v>12</v>
      </c>
      <c r="Q54" s="9" t="s">
        <v>267</v>
      </c>
      <c r="R54" s="9" t="s">
        <v>256</v>
      </c>
      <c r="S54" s="9" t="s">
        <v>361</v>
      </c>
      <c r="T54" t="s">
        <v>116</v>
      </c>
      <c r="U54">
        <v>46.2</v>
      </c>
      <c r="V54">
        <v>52.8</v>
      </c>
      <c r="W54">
        <v>54.3</v>
      </c>
      <c r="X54">
        <v>39.1</v>
      </c>
      <c r="Y54">
        <v>38.299999999999997</v>
      </c>
      <c r="Z54">
        <v>30.5</v>
      </c>
      <c r="AA54">
        <v>48</v>
      </c>
      <c r="AB54">
        <v>111.5</v>
      </c>
      <c r="AC54">
        <v>84.3</v>
      </c>
      <c r="AD54">
        <v>57.6</v>
      </c>
      <c r="AE54">
        <v>43.7</v>
      </c>
      <c r="AF54">
        <v>35.1</v>
      </c>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row>
    <row r="55" spans="1:90" x14ac:dyDescent="0.25">
      <c r="A55" s="1">
        <v>221</v>
      </c>
      <c r="B55">
        <v>43</v>
      </c>
      <c r="C55">
        <v>58</v>
      </c>
      <c r="D55" t="s">
        <v>79</v>
      </c>
      <c r="E55">
        <v>60</v>
      </c>
      <c r="F55" t="s">
        <v>20</v>
      </c>
      <c r="H55">
        <v>22.132999999999999</v>
      </c>
      <c r="I55">
        <v>84.799000000000007</v>
      </c>
      <c r="J55" t="s">
        <v>32</v>
      </c>
      <c r="K55">
        <v>1992</v>
      </c>
      <c r="L55">
        <v>1</v>
      </c>
      <c r="M55">
        <v>0</v>
      </c>
      <c r="N55">
        <v>1</v>
      </c>
      <c r="O55">
        <v>12</v>
      </c>
      <c r="P55">
        <v>12</v>
      </c>
      <c r="Q55" s="9" t="s">
        <v>263</v>
      </c>
      <c r="R55" s="9" t="s">
        <v>268</v>
      </c>
      <c r="S55" s="9" t="s">
        <v>361</v>
      </c>
      <c r="T55" t="s">
        <v>116</v>
      </c>
      <c r="U55">
        <v>10</v>
      </c>
      <c r="V55">
        <v>19.5</v>
      </c>
      <c r="W55">
        <v>48.5</v>
      </c>
      <c r="X55">
        <v>62.5</v>
      </c>
      <c r="Y55">
        <v>39.5</v>
      </c>
      <c r="Z55">
        <v>73</v>
      </c>
      <c r="AA55">
        <v>72</v>
      </c>
      <c r="AB55">
        <v>61.5</v>
      </c>
      <c r="AC55">
        <v>42</v>
      </c>
      <c r="AD55">
        <v>43.5</v>
      </c>
      <c r="AE55">
        <v>34</v>
      </c>
      <c r="AF55">
        <v>31</v>
      </c>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row>
    <row r="56" spans="1:90" x14ac:dyDescent="0.25">
      <c r="A56" s="1">
        <v>221</v>
      </c>
      <c r="B56">
        <v>43</v>
      </c>
      <c r="C56">
        <v>59</v>
      </c>
      <c r="D56" t="s">
        <v>79</v>
      </c>
      <c r="E56">
        <v>61</v>
      </c>
      <c r="F56" t="s">
        <v>20</v>
      </c>
      <c r="H56">
        <v>22.233000000000001</v>
      </c>
      <c r="I56">
        <v>84.811000000000007</v>
      </c>
      <c r="J56" t="s">
        <v>32</v>
      </c>
      <c r="K56">
        <v>1992</v>
      </c>
      <c r="L56">
        <v>1</v>
      </c>
      <c r="M56">
        <v>0</v>
      </c>
      <c r="N56">
        <v>1</v>
      </c>
      <c r="O56">
        <v>12</v>
      </c>
      <c r="P56">
        <v>12</v>
      </c>
      <c r="Q56" s="9" t="s">
        <v>263</v>
      </c>
      <c r="R56" s="9" t="s">
        <v>268</v>
      </c>
      <c r="S56" s="9" t="s">
        <v>361</v>
      </c>
      <c r="T56" t="s">
        <v>116</v>
      </c>
      <c r="U56">
        <v>133</v>
      </c>
      <c r="V56">
        <v>142</v>
      </c>
      <c r="W56">
        <v>197.5</v>
      </c>
      <c r="X56">
        <v>202</v>
      </c>
      <c r="Y56">
        <v>101.5</v>
      </c>
      <c r="Z56">
        <v>142.5</v>
      </c>
      <c r="AA56">
        <v>21.5</v>
      </c>
      <c r="AB56">
        <v>31</v>
      </c>
      <c r="AC56">
        <v>45</v>
      </c>
      <c r="AD56">
        <v>194</v>
      </c>
      <c r="AE56">
        <v>302</v>
      </c>
      <c r="AF56">
        <v>185</v>
      </c>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row>
    <row r="57" spans="1:90" x14ac:dyDescent="0.25">
      <c r="A57" s="1">
        <v>221</v>
      </c>
      <c r="B57">
        <v>43</v>
      </c>
      <c r="C57">
        <v>60</v>
      </c>
      <c r="D57" t="s">
        <v>79</v>
      </c>
      <c r="E57">
        <v>62</v>
      </c>
      <c r="F57" t="s">
        <v>20</v>
      </c>
      <c r="H57">
        <v>22.233000000000001</v>
      </c>
      <c r="I57">
        <v>84.811000000000007</v>
      </c>
      <c r="J57" t="s">
        <v>32</v>
      </c>
      <c r="K57">
        <v>1992</v>
      </c>
      <c r="L57">
        <v>1</v>
      </c>
      <c r="M57">
        <v>0</v>
      </c>
      <c r="N57">
        <v>1</v>
      </c>
      <c r="O57">
        <v>12</v>
      </c>
      <c r="P57">
        <v>12</v>
      </c>
      <c r="Q57" s="9" t="s">
        <v>263</v>
      </c>
      <c r="R57" s="9" t="s">
        <v>268</v>
      </c>
      <c r="S57" s="9" t="s">
        <v>361</v>
      </c>
      <c r="T57" t="s">
        <v>116</v>
      </c>
      <c r="U57">
        <v>90</v>
      </c>
      <c r="V57">
        <v>120</v>
      </c>
      <c r="W57">
        <v>257</v>
      </c>
      <c r="X57">
        <v>124.5</v>
      </c>
      <c r="Y57">
        <v>39.5</v>
      </c>
      <c r="Z57">
        <v>63</v>
      </c>
      <c r="AA57">
        <v>8</v>
      </c>
      <c r="AB57">
        <v>37.5</v>
      </c>
      <c r="AC57">
        <v>21.5</v>
      </c>
      <c r="AD57">
        <v>100</v>
      </c>
      <c r="AE57">
        <v>182.5</v>
      </c>
      <c r="AF57">
        <v>72.5</v>
      </c>
      <c r="BE57" s="1"/>
      <c r="BF57" s="1"/>
      <c r="BG57" s="1"/>
      <c r="BO57" s="1"/>
      <c r="BP57" s="1"/>
      <c r="BQ57" s="1"/>
      <c r="BR57" s="1"/>
      <c r="BS57" s="1"/>
      <c r="BT57" s="1"/>
      <c r="BU57" s="1"/>
      <c r="BV57" s="1"/>
      <c r="BW57" s="1"/>
      <c r="BX57" s="1"/>
      <c r="BY57" s="1"/>
      <c r="BZ57" s="1"/>
      <c r="CA57" s="1"/>
      <c r="CB57" s="1"/>
      <c r="CC57" s="1"/>
      <c r="CD57" s="1"/>
      <c r="CE57" s="1"/>
      <c r="CF57" s="1"/>
      <c r="CG57" s="1"/>
      <c r="CH57" s="1"/>
      <c r="CI57" s="1"/>
      <c r="CJ57" s="1"/>
      <c r="CK57" s="1"/>
      <c r="CL57" s="1"/>
    </row>
    <row r="58" spans="1:90" x14ac:dyDescent="0.25">
      <c r="A58" s="1">
        <v>226</v>
      </c>
      <c r="B58">
        <v>45</v>
      </c>
      <c r="C58">
        <v>62</v>
      </c>
      <c r="D58" t="s">
        <v>29</v>
      </c>
      <c r="E58">
        <v>63</v>
      </c>
      <c r="F58" t="s">
        <v>30</v>
      </c>
      <c r="G58">
        <v>22</v>
      </c>
      <c r="J58" t="s">
        <v>80</v>
      </c>
      <c r="K58">
        <v>1993</v>
      </c>
      <c r="L58">
        <v>1</v>
      </c>
      <c r="M58">
        <v>0</v>
      </c>
      <c r="N58">
        <v>1</v>
      </c>
      <c r="O58">
        <v>12</v>
      </c>
      <c r="P58">
        <v>12</v>
      </c>
      <c r="Q58" s="9" t="s">
        <v>267</v>
      </c>
      <c r="R58" s="9" t="s">
        <v>256</v>
      </c>
      <c r="S58" s="9" t="s">
        <v>361</v>
      </c>
      <c r="T58" t="s">
        <v>116</v>
      </c>
      <c r="U58">
        <v>22</v>
      </c>
      <c r="V58">
        <v>47</v>
      </c>
      <c r="W58">
        <v>73</v>
      </c>
      <c r="X58">
        <v>30</v>
      </c>
      <c r="Y58">
        <v>20</v>
      </c>
      <c r="Z58">
        <v>35</v>
      </c>
      <c r="AA58">
        <v>66</v>
      </c>
      <c r="AB58">
        <v>143</v>
      </c>
      <c r="AC58">
        <v>75</v>
      </c>
      <c r="AD58">
        <v>40</v>
      </c>
      <c r="AE58">
        <v>12</v>
      </c>
      <c r="AF58">
        <v>17</v>
      </c>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row>
    <row r="59" spans="1:90" x14ac:dyDescent="0.25">
      <c r="A59" s="1">
        <v>226</v>
      </c>
      <c r="B59">
        <v>45</v>
      </c>
      <c r="C59">
        <v>63</v>
      </c>
      <c r="D59" t="s">
        <v>29</v>
      </c>
      <c r="E59">
        <v>64</v>
      </c>
      <c r="F59" t="s">
        <v>30</v>
      </c>
      <c r="G59">
        <v>23</v>
      </c>
      <c r="J59" t="s">
        <v>80</v>
      </c>
      <c r="K59">
        <v>1993</v>
      </c>
      <c r="L59">
        <v>1</v>
      </c>
      <c r="M59">
        <v>0</v>
      </c>
      <c r="N59">
        <v>1</v>
      </c>
      <c r="O59">
        <v>12</v>
      </c>
      <c r="P59">
        <v>12</v>
      </c>
      <c r="Q59" s="9" t="s">
        <v>267</v>
      </c>
      <c r="R59" s="9" t="s">
        <v>256</v>
      </c>
      <c r="S59" s="9" t="s">
        <v>361</v>
      </c>
      <c r="T59" t="s">
        <v>116</v>
      </c>
      <c r="U59">
        <v>25</v>
      </c>
      <c r="V59">
        <v>37</v>
      </c>
      <c r="W59">
        <v>49</v>
      </c>
      <c r="X59">
        <v>50</v>
      </c>
      <c r="Y59">
        <v>12</v>
      </c>
      <c r="Z59">
        <v>8</v>
      </c>
      <c r="AA59">
        <v>25</v>
      </c>
      <c r="AB59">
        <v>72</v>
      </c>
      <c r="AC59">
        <v>99</v>
      </c>
      <c r="AD59">
        <v>67</v>
      </c>
      <c r="AE59">
        <v>19</v>
      </c>
      <c r="AF59">
        <v>17</v>
      </c>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row>
    <row r="60" spans="1:90" x14ac:dyDescent="0.25">
      <c r="A60" s="1">
        <v>237</v>
      </c>
      <c r="B60">
        <v>47</v>
      </c>
      <c r="C60">
        <v>65</v>
      </c>
      <c r="D60" t="s">
        <v>81</v>
      </c>
      <c r="E60">
        <v>65</v>
      </c>
      <c r="F60" t="s">
        <v>30</v>
      </c>
      <c r="G60">
        <v>6</v>
      </c>
      <c r="J60" t="s">
        <v>82</v>
      </c>
      <c r="K60">
        <v>1989</v>
      </c>
      <c r="L60">
        <v>1</v>
      </c>
      <c r="M60">
        <v>0</v>
      </c>
      <c r="N60">
        <v>1</v>
      </c>
      <c r="O60">
        <v>12</v>
      </c>
      <c r="P60">
        <v>12</v>
      </c>
      <c r="Q60" s="9" t="s">
        <v>236</v>
      </c>
      <c r="R60" s="9" t="s">
        <v>242</v>
      </c>
      <c r="S60" s="9" t="s">
        <v>361</v>
      </c>
      <c r="T60" t="s">
        <v>116</v>
      </c>
      <c r="U60">
        <v>0</v>
      </c>
      <c r="V60">
        <v>2.5899999999999999E-2</v>
      </c>
      <c r="W60">
        <v>0.47139999999999999</v>
      </c>
      <c r="X60">
        <v>6.5496999999999996</v>
      </c>
      <c r="Y60">
        <v>3.3555999999999999</v>
      </c>
      <c r="Z60">
        <v>0.66859999999999997</v>
      </c>
      <c r="AA60">
        <v>0.48070000000000002</v>
      </c>
      <c r="AB60">
        <v>1.8683000000000001</v>
      </c>
      <c r="AC60">
        <v>2.1334</v>
      </c>
      <c r="AD60">
        <v>3.1225000000000001</v>
      </c>
      <c r="AE60">
        <v>1.5763</v>
      </c>
      <c r="AF60">
        <v>0.3382</v>
      </c>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row>
    <row r="61" spans="1:90" x14ac:dyDescent="0.25">
      <c r="A61" s="1">
        <v>237</v>
      </c>
      <c r="B61">
        <v>47</v>
      </c>
      <c r="C61">
        <v>66</v>
      </c>
      <c r="D61" t="s">
        <v>81</v>
      </c>
      <c r="E61">
        <v>66</v>
      </c>
      <c r="F61" t="s">
        <v>30</v>
      </c>
      <c r="G61">
        <v>7</v>
      </c>
      <c r="J61" t="s">
        <v>82</v>
      </c>
      <c r="K61">
        <v>1989</v>
      </c>
      <c r="L61">
        <v>1</v>
      </c>
      <c r="M61">
        <v>0</v>
      </c>
      <c r="N61">
        <v>1</v>
      </c>
      <c r="O61">
        <v>12</v>
      </c>
      <c r="P61">
        <v>12</v>
      </c>
      <c r="Q61" s="9" t="s">
        <v>236</v>
      </c>
      <c r="R61" s="9" t="s">
        <v>242</v>
      </c>
      <c r="S61" s="9" t="s">
        <v>361</v>
      </c>
      <c r="T61" t="s">
        <v>116</v>
      </c>
      <c r="U61">
        <v>0.32240000000000002</v>
      </c>
      <c r="V61">
        <v>4.3799999999999999E-2</v>
      </c>
      <c r="W61">
        <v>1.3954</v>
      </c>
      <c r="X61">
        <v>4.2499000000000002</v>
      </c>
      <c r="Y61">
        <v>8.1729000000000003</v>
      </c>
      <c r="Z61">
        <v>1.6286</v>
      </c>
      <c r="AA61">
        <v>4.6281999999999996</v>
      </c>
      <c r="AB61">
        <v>6.9029999999999996</v>
      </c>
      <c r="AC61">
        <v>3.7995000000000001</v>
      </c>
      <c r="AD61">
        <v>3.1225000000000001</v>
      </c>
      <c r="AE61">
        <v>1.758</v>
      </c>
      <c r="AF61">
        <v>1.6242000000000001</v>
      </c>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row>
    <row r="62" spans="1:90" x14ac:dyDescent="0.25">
      <c r="A62" s="1">
        <v>242</v>
      </c>
      <c r="B62">
        <v>49</v>
      </c>
      <c r="C62">
        <v>69</v>
      </c>
      <c r="D62" t="s">
        <v>83</v>
      </c>
      <c r="E62">
        <v>67</v>
      </c>
      <c r="F62" t="s">
        <v>20</v>
      </c>
      <c r="H62" s="6">
        <v>27.513999999999999</v>
      </c>
      <c r="I62">
        <v>71.814800000000005</v>
      </c>
      <c r="J62" t="s">
        <v>84</v>
      </c>
      <c r="K62" t="s">
        <v>157</v>
      </c>
      <c r="L62">
        <v>0</v>
      </c>
      <c r="M62">
        <v>1</v>
      </c>
      <c r="N62">
        <v>1</v>
      </c>
      <c r="O62">
        <v>12</v>
      </c>
      <c r="P62">
        <v>12</v>
      </c>
      <c r="Q62" s="9" t="s">
        <v>258</v>
      </c>
      <c r="R62" s="9" t="s">
        <v>253</v>
      </c>
      <c r="S62" s="9" t="s">
        <v>362</v>
      </c>
      <c r="T62" t="s">
        <v>116</v>
      </c>
      <c r="U62" s="11">
        <v>0.65739999999999998</v>
      </c>
      <c r="V62" s="11">
        <v>0.50619999999999998</v>
      </c>
      <c r="W62" s="11">
        <v>9.7125000000000004</v>
      </c>
      <c r="X62">
        <v>11.236499999999999</v>
      </c>
      <c r="Y62">
        <v>8.8501999999999992</v>
      </c>
      <c r="Z62">
        <v>4.0903999999999998</v>
      </c>
      <c r="AA62">
        <v>4.9166999999999996</v>
      </c>
      <c r="AB62">
        <v>14.402200000000001</v>
      </c>
      <c r="AC62">
        <v>13.692500000000001</v>
      </c>
      <c r="AD62">
        <v>8.2341999999999995</v>
      </c>
      <c r="AE62">
        <v>5.4291</v>
      </c>
      <c r="AF62">
        <v>10.3058</v>
      </c>
      <c r="AG62" s="11"/>
      <c r="AH62" s="11"/>
      <c r="AI62" s="1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row>
    <row r="63" spans="1:90" x14ac:dyDescent="0.25">
      <c r="A63" s="1">
        <v>260</v>
      </c>
      <c r="B63" s="1">
        <v>50</v>
      </c>
      <c r="C63" s="1">
        <v>70</v>
      </c>
      <c r="D63" s="1" t="s">
        <v>85</v>
      </c>
      <c r="E63" s="1">
        <v>68</v>
      </c>
      <c r="F63" s="1" t="s">
        <v>30</v>
      </c>
      <c r="G63" s="1">
        <v>24</v>
      </c>
      <c r="H63" s="1"/>
      <c r="I63" s="1"/>
      <c r="J63" s="1" t="s">
        <v>86</v>
      </c>
      <c r="K63" s="1" t="s">
        <v>133</v>
      </c>
      <c r="L63">
        <v>0</v>
      </c>
      <c r="M63">
        <v>1</v>
      </c>
      <c r="N63">
        <v>1</v>
      </c>
      <c r="O63">
        <v>9</v>
      </c>
      <c r="P63">
        <v>9</v>
      </c>
      <c r="Q63" s="10" t="s">
        <v>270</v>
      </c>
      <c r="R63" s="10" t="s">
        <v>271</v>
      </c>
      <c r="S63" s="10" t="s">
        <v>362</v>
      </c>
      <c r="T63" s="1" t="s">
        <v>116</v>
      </c>
      <c r="U63" s="11">
        <v>0.27434999999999998</v>
      </c>
      <c r="V63" s="11">
        <v>0.55512499999999998</v>
      </c>
      <c r="W63" s="11">
        <v>0.73603333333333332</v>
      </c>
      <c r="X63" s="11"/>
      <c r="Y63" s="11"/>
      <c r="Z63" s="11"/>
      <c r="AA63" s="1">
        <v>1.1397666666666666</v>
      </c>
      <c r="AB63" s="1">
        <v>1.4556000000000002</v>
      </c>
      <c r="AC63" s="1">
        <v>0.91715000000000002</v>
      </c>
      <c r="AD63" s="1">
        <v>0.88277499999999998</v>
      </c>
      <c r="AE63" s="1">
        <v>0.34834999999999999</v>
      </c>
      <c r="AF63" s="1">
        <v>0.189975</v>
      </c>
      <c r="AG63" s="11"/>
      <c r="AH63" s="11"/>
      <c r="AI63" s="1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row>
    <row r="64" spans="1:90" x14ac:dyDescent="0.25">
      <c r="A64" s="1">
        <v>262</v>
      </c>
      <c r="B64">
        <v>51</v>
      </c>
      <c r="C64">
        <v>71</v>
      </c>
      <c r="D64" t="s">
        <v>72</v>
      </c>
      <c r="E64">
        <v>69</v>
      </c>
      <c r="F64" t="s">
        <v>30</v>
      </c>
      <c r="G64">
        <v>46</v>
      </c>
      <c r="J64" t="s">
        <v>87</v>
      </c>
      <c r="K64" t="s">
        <v>132</v>
      </c>
      <c r="L64">
        <v>0</v>
      </c>
      <c r="M64">
        <v>1</v>
      </c>
      <c r="N64">
        <v>1</v>
      </c>
      <c r="O64">
        <v>24</v>
      </c>
      <c r="P64">
        <v>24</v>
      </c>
      <c r="Q64" s="9" t="s">
        <v>272</v>
      </c>
      <c r="R64" s="9" t="s">
        <v>269</v>
      </c>
      <c r="S64" s="9" t="s">
        <v>363</v>
      </c>
      <c r="T64" t="s">
        <v>116</v>
      </c>
      <c r="U64" s="11">
        <v>0.2397</v>
      </c>
      <c r="V64" s="11">
        <v>1.0419</v>
      </c>
      <c r="W64" s="11">
        <v>2.1977000000000002</v>
      </c>
      <c r="X64" s="11">
        <v>3.4418000000000002</v>
      </c>
      <c r="Y64">
        <v>2.4777</v>
      </c>
      <c r="Z64">
        <v>1.7783</v>
      </c>
      <c r="AA64">
        <v>25.283100000000001</v>
      </c>
      <c r="AB64">
        <v>22.817399999999999</v>
      </c>
      <c r="AC64">
        <v>1.3586</v>
      </c>
      <c r="AD64">
        <v>4.0399999999999998E-2</v>
      </c>
      <c r="AE64">
        <v>0</v>
      </c>
      <c r="AF64">
        <v>5.5800000000000002E-2</v>
      </c>
      <c r="AG64">
        <v>6.2799999999999995E-2</v>
      </c>
      <c r="AH64">
        <v>0.33539999999999998</v>
      </c>
      <c r="AI64">
        <v>2.9923999999999999</v>
      </c>
      <c r="AJ64">
        <v>5.1203000000000003</v>
      </c>
      <c r="AK64">
        <v>6.4523000000000001</v>
      </c>
      <c r="AL64">
        <v>7.6078000000000001</v>
      </c>
      <c r="AM64">
        <v>17.244700000000002</v>
      </c>
      <c r="AN64">
        <v>17.6938</v>
      </c>
      <c r="AO64">
        <v>5.8639000000000001</v>
      </c>
      <c r="AP64">
        <v>0.74750000000000005</v>
      </c>
      <c r="AQ64">
        <v>0.13650000000000001</v>
      </c>
      <c r="AR64">
        <v>1.0270999999999999</v>
      </c>
      <c r="AS64" s="11"/>
      <c r="AT64" s="11"/>
      <c r="AU64" s="11"/>
      <c r="AV64" s="11"/>
    </row>
    <row r="65" spans="1:90" x14ac:dyDescent="0.25">
      <c r="A65" s="1">
        <v>270</v>
      </c>
      <c r="B65">
        <v>53</v>
      </c>
      <c r="C65">
        <v>73</v>
      </c>
      <c r="D65" t="s">
        <v>46</v>
      </c>
      <c r="E65">
        <v>70</v>
      </c>
      <c r="F65" t="s">
        <v>20</v>
      </c>
      <c r="H65" s="1">
        <v>22.166699999999999</v>
      </c>
      <c r="I65" s="1">
        <v>84.783299999999997</v>
      </c>
      <c r="J65" t="s">
        <v>48</v>
      </c>
      <c r="K65">
        <v>2000</v>
      </c>
      <c r="L65">
        <v>1</v>
      </c>
      <c r="M65">
        <v>0</v>
      </c>
      <c r="N65">
        <v>1</v>
      </c>
      <c r="O65">
        <v>12</v>
      </c>
      <c r="P65">
        <v>12</v>
      </c>
      <c r="Q65" s="9" t="s">
        <v>273</v>
      </c>
      <c r="R65" s="9" t="s">
        <v>274</v>
      </c>
      <c r="S65" s="9" t="s">
        <v>361</v>
      </c>
      <c r="T65" t="s">
        <v>116</v>
      </c>
      <c r="U65">
        <v>23.5791</v>
      </c>
      <c r="V65">
        <v>45.939799999999998</v>
      </c>
      <c r="W65">
        <v>122.13500000000001</v>
      </c>
      <c r="X65">
        <v>106.6313</v>
      </c>
      <c r="Y65">
        <v>58.500999999999998</v>
      </c>
      <c r="Z65">
        <v>83.461100000000002</v>
      </c>
      <c r="AA65">
        <v>78.084500000000006</v>
      </c>
      <c r="AB65">
        <v>80.854699999999994</v>
      </c>
      <c r="AC65">
        <v>16.085000000000001</v>
      </c>
      <c r="AD65">
        <v>25.707899999999999</v>
      </c>
      <c r="AE65">
        <v>29.1252</v>
      </c>
      <c r="AF65">
        <v>8.4002999999999997</v>
      </c>
    </row>
    <row r="66" spans="1:90" x14ac:dyDescent="0.25">
      <c r="A66" s="1">
        <v>273</v>
      </c>
      <c r="B66">
        <v>54</v>
      </c>
      <c r="C66">
        <v>74</v>
      </c>
      <c r="D66" t="s">
        <v>88</v>
      </c>
      <c r="E66">
        <v>71</v>
      </c>
      <c r="F66" t="s">
        <v>20</v>
      </c>
      <c r="H66">
        <v>26.121300000000002</v>
      </c>
      <c r="I66">
        <v>91.977900000000005</v>
      </c>
      <c r="J66" t="s">
        <v>89</v>
      </c>
      <c r="K66">
        <v>1988</v>
      </c>
      <c r="L66">
        <v>0</v>
      </c>
      <c r="M66">
        <v>0</v>
      </c>
      <c r="N66">
        <v>0</v>
      </c>
      <c r="O66">
        <v>9</v>
      </c>
      <c r="P66">
        <v>9</v>
      </c>
      <c r="Q66" s="9" t="s">
        <v>260</v>
      </c>
      <c r="R66" s="9" t="s">
        <v>220</v>
      </c>
      <c r="S66" s="9" t="s">
        <v>361</v>
      </c>
      <c r="T66" t="s">
        <v>116</v>
      </c>
      <c r="U66" s="11"/>
      <c r="V66" s="11"/>
      <c r="W66" s="11"/>
      <c r="X66">
        <v>0</v>
      </c>
      <c r="Y66">
        <v>0</v>
      </c>
      <c r="Z66">
        <v>0.17</v>
      </c>
      <c r="AA66">
        <v>0</v>
      </c>
      <c r="AB66">
        <v>0</v>
      </c>
      <c r="AC66">
        <v>0</v>
      </c>
      <c r="AD66">
        <v>0</v>
      </c>
      <c r="AE66">
        <v>0</v>
      </c>
      <c r="AF66">
        <v>0</v>
      </c>
    </row>
    <row r="67" spans="1:90" s="22" customFormat="1" x14ac:dyDescent="0.25">
      <c r="A67" s="22">
        <v>281</v>
      </c>
      <c r="B67" s="22">
        <v>55</v>
      </c>
      <c r="C67" s="22">
        <v>75</v>
      </c>
      <c r="D67" s="22" t="s">
        <v>90</v>
      </c>
      <c r="E67" s="22">
        <v>72</v>
      </c>
      <c r="F67" s="22" t="s">
        <v>30</v>
      </c>
      <c r="G67" s="22">
        <v>44</v>
      </c>
      <c r="J67" s="22" t="s">
        <v>91</v>
      </c>
      <c r="K67" s="22">
        <v>1994</v>
      </c>
      <c r="L67" s="22">
        <v>0</v>
      </c>
      <c r="M67" s="22">
        <v>1</v>
      </c>
      <c r="N67" s="22">
        <v>1</v>
      </c>
      <c r="O67" s="22">
        <v>12</v>
      </c>
      <c r="P67" s="22">
        <v>12</v>
      </c>
      <c r="Q67" s="23" t="s">
        <v>276</v>
      </c>
      <c r="R67" s="23" t="s">
        <v>277</v>
      </c>
      <c r="S67" s="23" t="s">
        <v>362</v>
      </c>
      <c r="T67" s="22" t="s">
        <v>116</v>
      </c>
      <c r="U67" s="22">
        <v>0.47599999999999998</v>
      </c>
      <c r="V67" s="22">
        <v>0.2752</v>
      </c>
      <c r="W67" s="22">
        <v>0.52400000000000002</v>
      </c>
      <c r="X67" s="22">
        <v>0.92</v>
      </c>
      <c r="Y67" s="22">
        <v>0.87119999999999997</v>
      </c>
      <c r="Z67" s="22">
        <v>9.3084000000000007</v>
      </c>
      <c r="AA67" s="22">
        <v>7.3231999999999999</v>
      </c>
      <c r="AB67" s="22">
        <v>8.0175999999999998</v>
      </c>
      <c r="AC67" s="22">
        <v>2.6084000000000001</v>
      </c>
      <c r="AD67" s="22">
        <v>0.77200000000000002</v>
      </c>
      <c r="AE67" s="22">
        <v>2.9556</v>
      </c>
      <c r="AF67" s="22">
        <v>1.1212</v>
      </c>
    </row>
    <row r="68" spans="1:90" s="22" customFormat="1" x14ac:dyDescent="0.25">
      <c r="A68" s="22">
        <v>281</v>
      </c>
      <c r="B68" s="22">
        <v>55</v>
      </c>
      <c r="C68" s="22">
        <v>75</v>
      </c>
      <c r="D68" s="22" t="s">
        <v>90</v>
      </c>
      <c r="E68" s="22">
        <v>73</v>
      </c>
      <c r="F68" s="22" t="s">
        <v>30</v>
      </c>
      <c r="G68" s="22">
        <v>44</v>
      </c>
      <c r="J68" s="22" t="s">
        <v>24</v>
      </c>
      <c r="K68" s="22">
        <v>1994</v>
      </c>
      <c r="L68" s="22">
        <v>0</v>
      </c>
      <c r="M68" s="22">
        <v>1</v>
      </c>
      <c r="N68" s="22">
        <v>1</v>
      </c>
      <c r="O68" s="22">
        <v>12</v>
      </c>
      <c r="P68" s="22">
        <v>12</v>
      </c>
      <c r="Q68" s="23" t="s">
        <v>276</v>
      </c>
      <c r="R68" s="23" t="s">
        <v>277</v>
      </c>
      <c r="S68" s="23" t="s">
        <v>362</v>
      </c>
      <c r="T68" s="22" t="s">
        <v>116</v>
      </c>
      <c r="U68" s="22">
        <v>2.5892999999999997</v>
      </c>
      <c r="V68" s="22">
        <v>4.6730999999999998</v>
      </c>
      <c r="W68" s="22">
        <v>8.0981999999999985</v>
      </c>
      <c r="X68" s="22">
        <v>24.251999999999999</v>
      </c>
      <c r="Y68" s="22">
        <v>15.616199999999999</v>
      </c>
      <c r="Z68" s="22">
        <v>71.743799999999993</v>
      </c>
      <c r="AA68" s="22">
        <v>61.211399999999998</v>
      </c>
      <c r="AB68" s="22">
        <v>28.347000000000001</v>
      </c>
      <c r="AC68" s="22">
        <v>46.8429</v>
      </c>
      <c r="AD68" s="22">
        <v>5.4927000000000001</v>
      </c>
      <c r="AE68" s="22">
        <v>15.615599999999999</v>
      </c>
      <c r="AF68" s="22">
        <v>8.9897999999999989</v>
      </c>
    </row>
    <row r="69" spans="1:90" s="22" customFormat="1" x14ac:dyDescent="0.25">
      <c r="A69" s="22">
        <v>288</v>
      </c>
      <c r="B69" s="22">
        <v>56</v>
      </c>
      <c r="C69" s="22">
        <v>76</v>
      </c>
      <c r="D69" s="22" t="s">
        <v>29</v>
      </c>
      <c r="E69" s="22">
        <v>74</v>
      </c>
      <c r="F69" s="22" t="s">
        <v>20</v>
      </c>
      <c r="H69" s="26">
        <v>22.591000000000001</v>
      </c>
      <c r="I69" s="26">
        <v>80.375</v>
      </c>
      <c r="J69" s="22" t="s">
        <v>92</v>
      </c>
      <c r="K69" s="22" t="s">
        <v>134</v>
      </c>
      <c r="L69" s="22">
        <v>1</v>
      </c>
      <c r="M69" s="22">
        <v>0</v>
      </c>
      <c r="N69" s="22">
        <v>1</v>
      </c>
      <c r="O69" s="22">
        <v>12</v>
      </c>
      <c r="P69" s="22">
        <v>12</v>
      </c>
      <c r="Q69" s="23" t="s">
        <v>245</v>
      </c>
      <c r="R69" s="23" t="s">
        <v>246</v>
      </c>
      <c r="S69" s="23" t="s">
        <v>361</v>
      </c>
      <c r="T69" s="22" t="s">
        <v>116</v>
      </c>
      <c r="U69" s="22">
        <v>623.84400000000005</v>
      </c>
      <c r="V69" s="22">
        <v>468.32500000000005</v>
      </c>
      <c r="W69" s="22">
        <v>391.66200000000003</v>
      </c>
      <c r="X69" s="22">
        <v>383.73899999999998</v>
      </c>
      <c r="Y69" s="22">
        <v>264.61799999999999</v>
      </c>
      <c r="Z69" s="22">
        <v>287.029</v>
      </c>
      <c r="AA69" s="22">
        <v>632.94400000000007</v>
      </c>
      <c r="AB69" s="22">
        <v>972.79099999999994</v>
      </c>
      <c r="AC69" s="22">
        <v>1132.691</v>
      </c>
      <c r="AD69" s="22">
        <v>637.49400000000003</v>
      </c>
      <c r="AE69" s="22">
        <v>490.06100000000004</v>
      </c>
      <c r="AF69" s="22">
        <v>415.42099999999999</v>
      </c>
    </row>
    <row r="70" spans="1:90" s="22" customFormat="1" x14ac:dyDescent="0.25">
      <c r="A70" s="22">
        <v>288</v>
      </c>
      <c r="B70" s="22">
        <v>56</v>
      </c>
      <c r="C70" s="22">
        <v>76</v>
      </c>
      <c r="D70" s="22" t="s">
        <v>29</v>
      </c>
      <c r="E70" s="22">
        <v>75</v>
      </c>
      <c r="F70" s="22" t="s">
        <v>20</v>
      </c>
      <c r="H70" s="26">
        <v>22.591000000000001</v>
      </c>
      <c r="I70" s="26">
        <v>80.375</v>
      </c>
      <c r="J70" s="22" t="s">
        <v>92</v>
      </c>
      <c r="K70" s="22" t="s">
        <v>135</v>
      </c>
      <c r="L70" s="22">
        <v>1</v>
      </c>
      <c r="M70" s="22">
        <v>0</v>
      </c>
      <c r="N70" s="22">
        <v>1</v>
      </c>
      <c r="O70" s="22">
        <v>12</v>
      </c>
      <c r="P70" s="22">
        <v>12</v>
      </c>
      <c r="Q70" s="23" t="s">
        <v>245</v>
      </c>
      <c r="R70" s="23" t="s">
        <v>246</v>
      </c>
      <c r="S70" s="23" t="s">
        <v>361</v>
      </c>
      <c r="T70" s="22" t="s">
        <v>116</v>
      </c>
      <c r="U70" s="22">
        <v>391.32299999999998</v>
      </c>
      <c r="V70" s="22">
        <v>466.30099999999999</v>
      </c>
      <c r="W70" s="22">
        <v>482.64600000000002</v>
      </c>
      <c r="X70" s="22">
        <v>351.38800000000003</v>
      </c>
      <c r="Y70" s="22">
        <v>351.56</v>
      </c>
      <c r="Z70" s="22">
        <v>305.226</v>
      </c>
      <c r="AA70" s="22">
        <v>487.363</v>
      </c>
      <c r="AB70" s="22">
        <v>972.79099999999994</v>
      </c>
      <c r="AC70" s="22">
        <v>776.83400000000006</v>
      </c>
      <c r="AD70" s="22">
        <v>532.35500000000002</v>
      </c>
      <c r="AE70" s="22">
        <v>364.70399999999995</v>
      </c>
      <c r="AF70" s="22">
        <v>279.95699999999999</v>
      </c>
    </row>
    <row r="71" spans="1:90" x14ac:dyDescent="0.25">
      <c r="A71" s="1">
        <v>319</v>
      </c>
      <c r="B71">
        <v>58</v>
      </c>
      <c r="C71">
        <v>79</v>
      </c>
      <c r="D71" t="s">
        <v>93</v>
      </c>
      <c r="E71">
        <v>76</v>
      </c>
      <c r="F71" t="s">
        <v>30</v>
      </c>
      <c r="G71">
        <v>1</v>
      </c>
      <c r="J71" t="s">
        <v>94</v>
      </c>
      <c r="K71" t="s">
        <v>136</v>
      </c>
      <c r="L71">
        <v>1</v>
      </c>
      <c r="M71">
        <v>0</v>
      </c>
      <c r="N71">
        <v>1</v>
      </c>
      <c r="O71">
        <v>36</v>
      </c>
      <c r="P71">
        <v>36</v>
      </c>
      <c r="Q71" s="9" t="s">
        <v>273</v>
      </c>
      <c r="R71" s="9" t="s">
        <v>279</v>
      </c>
      <c r="S71" s="9" t="s">
        <v>361</v>
      </c>
      <c r="T71" t="s">
        <v>116</v>
      </c>
      <c r="U71">
        <v>0</v>
      </c>
      <c r="V71">
        <v>0</v>
      </c>
      <c r="W71">
        <v>2</v>
      </c>
      <c r="X71">
        <v>5</v>
      </c>
      <c r="Y71">
        <v>10</v>
      </c>
      <c r="Z71">
        <v>8</v>
      </c>
      <c r="AA71">
        <v>7</v>
      </c>
      <c r="AB71">
        <v>13</v>
      </c>
      <c r="AC71">
        <v>8</v>
      </c>
      <c r="AD71">
        <v>3</v>
      </c>
      <c r="AE71">
        <v>0</v>
      </c>
      <c r="AF71">
        <v>0</v>
      </c>
      <c r="AG71">
        <v>0</v>
      </c>
      <c r="AH71">
        <v>0</v>
      </c>
      <c r="AI71">
        <v>2</v>
      </c>
      <c r="AJ71">
        <v>7</v>
      </c>
      <c r="AK71">
        <v>8</v>
      </c>
      <c r="AL71">
        <v>12</v>
      </c>
      <c r="AM71">
        <v>2</v>
      </c>
      <c r="AN71">
        <v>10</v>
      </c>
      <c r="AO71">
        <v>11</v>
      </c>
      <c r="AP71">
        <v>2</v>
      </c>
      <c r="AQ71">
        <v>0</v>
      </c>
      <c r="AR71">
        <v>0</v>
      </c>
      <c r="AS71">
        <v>0</v>
      </c>
      <c r="AT71">
        <v>0</v>
      </c>
      <c r="AU71">
        <v>1</v>
      </c>
      <c r="AV71">
        <v>6</v>
      </c>
      <c r="AW71">
        <v>10</v>
      </c>
      <c r="AX71">
        <v>11</v>
      </c>
      <c r="AY71">
        <v>2</v>
      </c>
      <c r="AZ71">
        <v>9</v>
      </c>
      <c r="BA71">
        <v>3</v>
      </c>
      <c r="BB71">
        <v>0</v>
      </c>
      <c r="BC71">
        <v>0</v>
      </c>
      <c r="BD71">
        <v>0</v>
      </c>
    </row>
    <row r="72" spans="1:90" s="22" customFormat="1" x14ac:dyDescent="0.25">
      <c r="A72" s="22">
        <v>332</v>
      </c>
      <c r="B72" s="22">
        <v>59</v>
      </c>
      <c r="C72" s="22">
        <v>80</v>
      </c>
      <c r="D72" s="22" t="s">
        <v>67</v>
      </c>
      <c r="E72" s="22">
        <v>77</v>
      </c>
      <c r="F72" s="22" t="s">
        <v>20</v>
      </c>
      <c r="H72" s="22">
        <v>29.3353</v>
      </c>
      <c r="I72" s="22">
        <v>79.554199999999994</v>
      </c>
      <c r="J72" s="22" t="s">
        <v>32</v>
      </c>
      <c r="K72" s="22">
        <v>1998</v>
      </c>
      <c r="L72" s="22">
        <v>0</v>
      </c>
      <c r="M72" s="22">
        <v>1</v>
      </c>
      <c r="N72" s="22">
        <v>1</v>
      </c>
      <c r="O72" s="22">
        <v>12</v>
      </c>
      <c r="P72" s="22">
        <v>12</v>
      </c>
      <c r="Q72" s="23" t="s">
        <v>260</v>
      </c>
      <c r="R72" s="23" t="s">
        <v>266</v>
      </c>
      <c r="S72" s="23" t="s">
        <v>362</v>
      </c>
      <c r="T72" s="22" t="s">
        <v>116</v>
      </c>
      <c r="U72" s="22">
        <v>0</v>
      </c>
      <c r="V72" s="22">
        <v>0</v>
      </c>
      <c r="W72" s="22">
        <v>0</v>
      </c>
      <c r="X72" s="22">
        <v>0</v>
      </c>
      <c r="Y72" s="22">
        <v>0</v>
      </c>
      <c r="Z72" s="22">
        <v>0</v>
      </c>
      <c r="AA72" s="22">
        <v>0</v>
      </c>
      <c r="AB72" s="22">
        <v>161.5205</v>
      </c>
      <c r="AC72" s="22">
        <v>0</v>
      </c>
      <c r="AD72" s="22">
        <v>0</v>
      </c>
      <c r="AE72" s="22">
        <v>0</v>
      </c>
      <c r="AF72" s="22">
        <v>0</v>
      </c>
    </row>
    <row r="73" spans="1:90" s="22" customFormat="1" x14ac:dyDescent="0.25">
      <c r="A73" s="22">
        <v>332</v>
      </c>
      <c r="B73" s="22">
        <v>59</v>
      </c>
      <c r="C73" s="22">
        <v>81</v>
      </c>
      <c r="D73" s="22" t="s">
        <v>67</v>
      </c>
      <c r="E73" s="22">
        <v>78</v>
      </c>
      <c r="F73" s="22" t="s">
        <v>20</v>
      </c>
      <c r="H73" s="22">
        <v>29.2332</v>
      </c>
      <c r="I73" s="22">
        <v>79.558899999999994</v>
      </c>
      <c r="J73" s="22" t="s">
        <v>32</v>
      </c>
      <c r="K73" s="22" t="s">
        <v>137</v>
      </c>
      <c r="L73" s="22">
        <v>0</v>
      </c>
      <c r="M73" s="22">
        <v>1</v>
      </c>
      <c r="N73" s="22">
        <v>1</v>
      </c>
      <c r="O73" s="22">
        <v>12</v>
      </c>
      <c r="P73" s="22">
        <v>12</v>
      </c>
      <c r="Q73" s="23" t="s">
        <v>260</v>
      </c>
      <c r="R73" s="23" t="s">
        <v>266</v>
      </c>
      <c r="S73" s="23" t="s">
        <v>362</v>
      </c>
      <c r="T73" s="22" t="s">
        <v>116</v>
      </c>
      <c r="U73" s="22">
        <v>0</v>
      </c>
      <c r="V73" s="22">
        <v>0</v>
      </c>
      <c r="W73" s="22">
        <v>0</v>
      </c>
      <c r="X73" s="22">
        <v>0</v>
      </c>
      <c r="Y73" s="22">
        <v>21.782</v>
      </c>
      <c r="Z73" s="22">
        <v>13.861499999999999</v>
      </c>
      <c r="AA73" s="22">
        <v>43.564</v>
      </c>
      <c r="AB73" s="22">
        <v>542.57449999999994</v>
      </c>
      <c r="AC73" s="22">
        <v>564.35649999999998</v>
      </c>
      <c r="AD73" s="22">
        <v>0</v>
      </c>
      <c r="AE73" s="22">
        <v>0</v>
      </c>
      <c r="AF73" s="22">
        <v>0</v>
      </c>
    </row>
    <row r="74" spans="1:90" s="22" customFormat="1" x14ac:dyDescent="0.25">
      <c r="A74" s="22">
        <v>332</v>
      </c>
      <c r="B74" s="22">
        <v>59</v>
      </c>
      <c r="C74" s="22">
        <v>82</v>
      </c>
      <c r="D74" s="22" t="s">
        <v>67</v>
      </c>
      <c r="E74" s="22">
        <v>79</v>
      </c>
      <c r="F74" s="22" t="s">
        <v>20</v>
      </c>
      <c r="H74" s="22">
        <v>29.028600000000001</v>
      </c>
      <c r="I74" s="22">
        <v>79.388800000000003</v>
      </c>
      <c r="J74" s="22" t="s">
        <v>32</v>
      </c>
      <c r="K74" s="22" t="s">
        <v>137</v>
      </c>
      <c r="L74" s="22">
        <v>0</v>
      </c>
      <c r="M74" s="22">
        <v>1</v>
      </c>
      <c r="N74" s="22">
        <v>1</v>
      </c>
      <c r="O74" s="22">
        <v>12</v>
      </c>
      <c r="P74" s="22">
        <v>12</v>
      </c>
      <c r="Q74" s="23" t="s">
        <v>260</v>
      </c>
      <c r="R74" s="23" t="s">
        <v>266</v>
      </c>
      <c r="S74" s="23" t="s">
        <v>362</v>
      </c>
      <c r="T74" s="22" t="s">
        <v>116</v>
      </c>
      <c r="U74" s="22">
        <v>0</v>
      </c>
      <c r="V74" s="22">
        <v>0</v>
      </c>
      <c r="W74" s="22">
        <v>0</v>
      </c>
      <c r="X74" s="22">
        <v>74.206000000000003</v>
      </c>
      <c r="Y74" s="22">
        <v>21.31</v>
      </c>
      <c r="Z74" s="22">
        <v>17.961500000000001</v>
      </c>
      <c r="AA74" s="22">
        <v>327.3005</v>
      </c>
      <c r="AB74" s="22">
        <v>365.74399999999997</v>
      </c>
      <c r="AC74" s="22">
        <v>432.0625</v>
      </c>
      <c r="AD74" s="22">
        <v>86.58250000000001</v>
      </c>
      <c r="AE74" s="22">
        <v>0</v>
      </c>
      <c r="AF74" s="22">
        <v>0</v>
      </c>
    </row>
    <row r="75" spans="1:90" x14ac:dyDescent="0.25">
      <c r="A75" s="1">
        <v>342</v>
      </c>
      <c r="B75">
        <v>60</v>
      </c>
      <c r="C75">
        <v>83</v>
      </c>
      <c r="D75" t="s">
        <v>72</v>
      </c>
      <c r="E75">
        <v>80</v>
      </c>
      <c r="F75" t="s">
        <v>30</v>
      </c>
      <c r="G75">
        <v>53</v>
      </c>
      <c r="J75" t="s">
        <v>95</v>
      </c>
      <c r="K75" t="s">
        <v>138</v>
      </c>
      <c r="L75">
        <v>0</v>
      </c>
      <c r="M75">
        <v>1</v>
      </c>
      <c r="N75">
        <v>1</v>
      </c>
      <c r="O75">
        <v>27</v>
      </c>
      <c r="P75">
        <v>24</v>
      </c>
      <c r="Q75" s="9" t="s">
        <v>283</v>
      </c>
      <c r="R75" s="9" t="s">
        <v>282</v>
      </c>
      <c r="S75" s="9" t="s">
        <v>364</v>
      </c>
      <c r="T75" t="s">
        <v>116</v>
      </c>
      <c r="U75">
        <v>0</v>
      </c>
      <c r="V75">
        <v>2.2422</v>
      </c>
      <c r="W75">
        <v>13.672599999999999</v>
      </c>
      <c r="X75">
        <v>5.7794999999999996</v>
      </c>
      <c r="Y75">
        <v>6.3403</v>
      </c>
      <c r="Z75">
        <v>18.737200000000001</v>
      </c>
      <c r="AA75">
        <v>31.777999999999999</v>
      </c>
      <c r="AB75">
        <v>26.058700000000002</v>
      </c>
      <c r="AC75">
        <v>5.2026000000000003</v>
      </c>
      <c r="AD75">
        <v>0.26490000000000002</v>
      </c>
      <c r="AE75">
        <v>0.22325</v>
      </c>
      <c r="AF75">
        <v>2.0750000000000001E-2</v>
      </c>
      <c r="AG75">
        <v>0.66689999999999994</v>
      </c>
      <c r="AH75">
        <v>1.5498500000000002</v>
      </c>
      <c r="AI75">
        <v>6.3780999999999999</v>
      </c>
      <c r="AJ75">
        <v>15.4091</v>
      </c>
      <c r="AK75">
        <v>14.7623</v>
      </c>
      <c r="AL75">
        <v>13.3104</v>
      </c>
      <c r="AM75">
        <v>24.499400000000001</v>
      </c>
      <c r="AN75">
        <v>34.802599999999998</v>
      </c>
      <c r="AO75">
        <v>37.698500000000003</v>
      </c>
      <c r="AP75">
        <v>12.4139</v>
      </c>
      <c r="AQ75">
        <v>0.65600000000000003</v>
      </c>
      <c r="AR75">
        <v>0.25090000000000001</v>
      </c>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spans="1:90" x14ac:dyDescent="0.25">
      <c r="A76" s="1">
        <v>347</v>
      </c>
      <c r="B76" s="1">
        <v>61</v>
      </c>
      <c r="C76" s="1">
        <v>84</v>
      </c>
      <c r="D76" s="1" t="s">
        <v>67</v>
      </c>
      <c r="E76" s="1">
        <v>81</v>
      </c>
      <c r="F76" s="1" t="s">
        <v>30</v>
      </c>
      <c r="G76" s="1">
        <v>50</v>
      </c>
      <c r="H76" s="1"/>
      <c r="I76" s="1"/>
      <c r="J76" s="1" t="s">
        <v>96</v>
      </c>
      <c r="K76" s="1" t="s">
        <v>139</v>
      </c>
      <c r="L76" s="1">
        <v>0</v>
      </c>
      <c r="M76" s="1">
        <v>1</v>
      </c>
      <c r="N76" s="1">
        <v>1</v>
      </c>
      <c r="O76" s="1">
        <v>33</v>
      </c>
      <c r="P76" s="1">
        <v>24</v>
      </c>
      <c r="Q76" s="10" t="s">
        <v>280</v>
      </c>
      <c r="R76" s="10" t="s">
        <v>285</v>
      </c>
      <c r="S76" s="10" t="s">
        <v>364</v>
      </c>
      <c r="T76" s="1" t="s">
        <v>116</v>
      </c>
      <c r="U76" s="1">
        <v>2.4731999999999998</v>
      </c>
      <c r="V76" s="1">
        <v>1.7947</v>
      </c>
      <c r="W76" s="1">
        <v>0.49480000000000002</v>
      </c>
      <c r="X76" s="1">
        <v>5.1296999999999997</v>
      </c>
      <c r="Y76" s="1">
        <v>17.262700000000002</v>
      </c>
      <c r="Z76" s="1">
        <v>15.337399999999999</v>
      </c>
      <c r="AA76" s="1">
        <v>88.097700000000003</v>
      </c>
      <c r="AB76" s="1">
        <v>56.169200000000004</v>
      </c>
      <c r="AC76" s="1">
        <v>42.054549999999999</v>
      </c>
      <c r="AD76" s="1">
        <v>42.0015</v>
      </c>
      <c r="AE76" s="1">
        <v>16.9498</v>
      </c>
      <c r="AF76" s="1">
        <v>9.0745000000000005</v>
      </c>
      <c r="AG76" s="1">
        <v>12.475099999999999</v>
      </c>
      <c r="AH76" s="1">
        <v>0</v>
      </c>
      <c r="AI76" s="1">
        <v>0</v>
      </c>
      <c r="AJ76" s="1">
        <v>0</v>
      </c>
      <c r="AK76" s="1">
        <v>39.140500000000003</v>
      </c>
      <c r="AL76" s="1">
        <v>25.334199999999999</v>
      </c>
      <c r="AM76" s="1">
        <v>84.658299999999997</v>
      </c>
      <c r="AN76" s="1">
        <v>76.483599999999996</v>
      </c>
      <c r="AO76" s="1">
        <v>136.43</v>
      </c>
      <c r="AP76" s="1">
        <v>18.2515</v>
      </c>
      <c r="AQ76" s="1">
        <v>12.5748</v>
      </c>
      <c r="AR76" s="1">
        <v>9.3971999999999998</v>
      </c>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row>
    <row r="77" spans="1:90" x14ac:dyDescent="0.25">
      <c r="A77" s="1">
        <v>349</v>
      </c>
      <c r="B77">
        <v>62</v>
      </c>
      <c r="C77">
        <v>85</v>
      </c>
      <c r="D77" t="s">
        <v>33</v>
      </c>
      <c r="E77">
        <v>82</v>
      </c>
      <c r="F77" t="s">
        <v>20</v>
      </c>
      <c r="H77">
        <v>22.7864</v>
      </c>
      <c r="I77">
        <v>73.285300000000007</v>
      </c>
      <c r="J77" t="s">
        <v>50</v>
      </c>
      <c r="K77" t="s">
        <v>130</v>
      </c>
      <c r="L77">
        <v>0</v>
      </c>
      <c r="M77">
        <v>1</v>
      </c>
      <c r="N77">
        <v>1</v>
      </c>
      <c r="O77">
        <v>12</v>
      </c>
      <c r="P77" s="1">
        <v>12</v>
      </c>
      <c r="Q77" s="9" t="s">
        <v>286</v>
      </c>
      <c r="R77" s="9" t="s">
        <v>252</v>
      </c>
      <c r="S77" s="9" t="s">
        <v>362</v>
      </c>
      <c r="T77" t="s">
        <v>116</v>
      </c>
      <c r="U77" s="11">
        <v>21.1724</v>
      </c>
      <c r="V77" s="11">
        <v>13.2156</v>
      </c>
      <c r="W77" s="11">
        <v>34.422899999999998</v>
      </c>
      <c r="X77" s="11">
        <v>24.2043</v>
      </c>
      <c r="Y77" s="11">
        <v>32.212600000000002</v>
      </c>
      <c r="Z77" s="11">
        <v>20.864899999999999</v>
      </c>
      <c r="AA77" s="11">
        <v>22.9635</v>
      </c>
      <c r="AB77">
        <v>61.706200000000003</v>
      </c>
      <c r="AC77">
        <v>81.906099999999995</v>
      </c>
      <c r="AD77">
        <v>12.2324</v>
      </c>
      <c r="AE77">
        <v>50.031100000000002</v>
      </c>
      <c r="AF77">
        <v>9.5197000000000003</v>
      </c>
      <c r="AG77" s="11"/>
      <c r="AH77" s="11"/>
      <c r="AI77" s="11"/>
      <c r="AJ77" s="11"/>
      <c r="AK77" s="11"/>
      <c r="AL77" s="11"/>
      <c r="AM77" s="1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spans="1:90" x14ac:dyDescent="0.25">
      <c r="A78" s="1">
        <v>349</v>
      </c>
      <c r="B78">
        <v>62</v>
      </c>
      <c r="C78">
        <v>85</v>
      </c>
      <c r="D78" t="s">
        <v>33</v>
      </c>
      <c r="E78">
        <v>83</v>
      </c>
      <c r="F78" t="s">
        <v>20</v>
      </c>
      <c r="H78">
        <v>22.7864</v>
      </c>
      <c r="I78">
        <v>73.285300000000007</v>
      </c>
      <c r="J78" t="s">
        <v>22</v>
      </c>
      <c r="K78" t="s">
        <v>130</v>
      </c>
      <c r="L78">
        <v>0</v>
      </c>
      <c r="M78">
        <v>1</v>
      </c>
      <c r="N78">
        <v>1</v>
      </c>
      <c r="O78">
        <v>12</v>
      </c>
      <c r="P78" s="1">
        <v>12</v>
      </c>
      <c r="Q78" s="9" t="s">
        <v>286</v>
      </c>
      <c r="R78" s="9" t="s">
        <v>252</v>
      </c>
      <c r="S78" s="9" t="s">
        <v>362</v>
      </c>
      <c r="T78" t="s">
        <v>116</v>
      </c>
      <c r="U78" s="11">
        <v>26.438199999999998</v>
      </c>
      <c r="V78" s="11">
        <v>49.406199999999998</v>
      </c>
      <c r="W78" s="11">
        <v>18.572500000000002</v>
      </c>
      <c r="X78" s="11">
        <v>16.400300000000001</v>
      </c>
      <c r="Y78" s="11">
        <v>14.6038</v>
      </c>
      <c r="Z78" s="11">
        <v>30.6557</v>
      </c>
      <c r="AA78" s="11">
        <v>58.903199999999998</v>
      </c>
      <c r="AB78">
        <v>27.253299999999999</v>
      </c>
      <c r="AC78">
        <v>20.427</v>
      </c>
      <c r="AD78">
        <v>20.141100000000002</v>
      </c>
      <c r="AE78">
        <v>40.465200000000003</v>
      </c>
      <c r="AF78">
        <v>19.5641</v>
      </c>
      <c r="AG78" s="11"/>
      <c r="AH78" s="11"/>
      <c r="AI78" s="11"/>
      <c r="AJ78" s="11"/>
      <c r="AK78" s="11"/>
      <c r="AL78" s="11"/>
      <c r="AM78" s="1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spans="1:90" x14ac:dyDescent="0.25">
      <c r="A79" s="1">
        <v>349</v>
      </c>
      <c r="B79">
        <v>62</v>
      </c>
      <c r="C79">
        <v>85</v>
      </c>
      <c r="D79" t="s">
        <v>33</v>
      </c>
      <c r="E79">
        <v>84</v>
      </c>
      <c r="F79" t="s">
        <v>20</v>
      </c>
      <c r="H79">
        <v>22.7864</v>
      </c>
      <c r="I79">
        <v>73.285300000000007</v>
      </c>
      <c r="J79" t="s">
        <v>63</v>
      </c>
      <c r="K79" t="s">
        <v>130</v>
      </c>
      <c r="L79">
        <v>0</v>
      </c>
      <c r="M79">
        <v>1</v>
      </c>
      <c r="N79">
        <v>1</v>
      </c>
      <c r="O79">
        <v>12</v>
      </c>
      <c r="P79" s="1">
        <v>12</v>
      </c>
      <c r="Q79" s="9" t="s">
        <v>286</v>
      </c>
      <c r="R79" s="9" t="s">
        <v>252</v>
      </c>
      <c r="S79" s="9" t="s">
        <v>362</v>
      </c>
      <c r="T79" t="s">
        <v>116</v>
      </c>
      <c r="U79" s="11">
        <v>9.0136000000000003</v>
      </c>
      <c r="V79" s="11">
        <v>10.954599999999999</v>
      </c>
      <c r="W79" s="11">
        <v>18.614599999999999</v>
      </c>
      <c r="X79" s="11">
        <v>14.7385</v>
      </c>
      <c r="Y79" s="11">
        <v>28.2164</v>
      </c>
      <c r="Z79" s="11">
        <v>17.985800000000001</v>
      </c>
      <c r="AA79" s="11">
        <v>14.207599999999999</v>
      </c>
      <c r="AB79">
        <v>18.862200000000001</v>
      </c>
      <c r="AC79">
        <v>32.387500000000003</v>
      </c>
      <c r="AD79">
        <v>23.428000000000001</v>
      </c>
      <c r="AE79">
        <v>22.924700000000001</v>
      </c>
      <c r="AF79">
        <v>2.2328000000000001</v>
      </c>
      <c r="AG79" s="11"/>
      <c r="AH79" s="11"/>
      <c r="AI79" s="11"/>
      <c r="AJ79" s="11"/>
      <c r="AK79" s="11"/>
      <c r="AL79" s="11"/>
      <c r="AM79" s="1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spans="1:90" x14ac:dyDescent="0.25">
      <c r="A80" s="1">
        <v>349</v>
      </c>
      <c r="B80">
        <v>62</v>
      </c>
      <c r="C80">
        <v>85</v>
      </c>
      <c r="D80" t="s">
        <v>33</v>
      </c>
      <c r="E80">
        <v>85</v>
      </c>
      <c r="F80" t="s">
        <v>20</v>
      </c>
      <c r="H80">
        <v>22.7864</v>
      </c>
      <c r="I80">
        <v>73.285300000000007</v>
      </c>
      <c r="J80" t="s">
        <v>97</v>
      </c>
      <c r="K80" t="s">
        <v>130</v>
      </c>
      <c r="L80">
        <v>0</v>
      </c>
      <c r="M80">
        <v>1</v>
      </c>
      <c r="N80">
        <v>1</v>
      </c>
      <c r="O80">
        <v>12</v>
      </c>
      <c r="P80" s="1">
        <v>12</v>
      </c>
      <c r="Q80" s="9" t="s">
        <v>286</v>
      </c>
      <c r="R80" s="9" t="s">
        <v>252</v>
      </c>
      <c r="S80" s="9" t="s">
        <v>362</v>
      </c>
      <c r="T80" t="s">
        <v>116</v>
      </c>
      <c r="U80" s="11">
        <v>28.371600000000001</v>
      </c>
      <c r="V80" s="11">
        <v>21.953299999999999</v>
      </c>
      <c r="W80" s="11">
        <v>25.262899999999998</v>
      </c>
      <c r="X80" s="11">
        <v>11.2683</v>
      </c>
      <c r="Y80" s="11">
        <v>2.8946000000000001</v>
      </c>
      <c r="Z80" s="11">
        <v>8.0624000000000002</v>
      </c>
      <c r="AA80" s="11">
        <v>17.677800000000001</v>
      </c>
      <c r="AB80">
        <v>11.8712</v>
      </c>
      <c r="AC80">
        <v>12.9809</v>
      </c>
      <c r="AD80">
        <v>8.7632999999999992</v>
      </c>
      <c r="AE80">
        <v>24.733799999999999</v>
      </c>
      <c r="AF80">
        <v>30.5855</v>
      </c>
      <c r="AG80" s="11"/>
      <c r="AH80" s="11"/>
      <c r="AI80" s="11"/>
      <c r="AJ80" s="11"/>
      <c r="AK80" s="11"/>
      <c r="AL80" s="11"/>
      <c r="AM80" s="1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spans="1:90" x14ac:dyDescent="0.25">
      <c r="A81" s="1">
        <v>350</v>
      </c>
      <c r="B81" s="1">
        <v>63</v>
      </c>
      <c r="C81" s="1">
        <v>86</v>
      </c>
      <c r="D81" s="1" t="s">
        <v>98</v>
      </c>
      <c r="E81" s="1">
        <v>86</v>
      </c>
      <c r="F81" s="1" t="s">
        <v>30</v>
      </c>
      <c r="G81" s="1">
        <v>43</v>
      </c>
      <c r="H81" s="1"/>
      <c r="I81" s="1"/>
      <c r="J81" s="1" t="s">
        <v>99</v>
      </c>
      <c r="K81" s="1" t="s">
        <v>141</v>
      </c>
      <c r="L81" s="1">
        <v>0</v>
      </c>
      <c r="M81" s="1">
        <v>1</v>
      </c>
      <c r="N81" s="1">
        <v>1</v>
      </c>
      <c r="O81" s="1">
        <v>18</v>
      </c>
      <c r="P81" s="1">
        <v>12</v>
      </c>
      <c r="Q81" s="10" t="s">
        <v>284</v>
      </c>
      <c r="R81" s="10" t="s">
        <v>282</v>
      </c>
      <c r="S81" s="10" t="s">
        <v>365</v>
      </c>
      <c r="T81" s="1" t="s">
        <v>116</v>
      </c>
      <c r="U81" s="1">
        <v>4.99</v>
      </c>
      <c r="V81" s="1">
        <v>3.2749999999999999</v>
      </c>
      <c r="W81" s="1">
        <v>4.9750000000000005</v>
      </c>
      <c r="X81" s="1">
        <v>0.68</v>
      </c>
      <c r="Y81" s="1">
        <v>2.95</v>
      </c>
      <c r="Z81" s="1">
        <v>2.65</v>
      </c>
      <c r="AA81" s="1">
        <v>6.82</v>
      </c>
      <c r="AB81" s="1">
        <v>12.65</v>
      </c>
      <c r="AC81" s="1">
        <v>14.3</v>
      </c>
      <c r="AD81" s="1">
        <v>3.84</v>
      </c>
      <c r="AE81" s="1">
        <v>2.2549999999999999</v>
      </c>
      <c r="AF81" s="1">
        <v>4.8249999999999993</v>
      </c>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row>
    <row r="82" spans="1:90" x14ac:dyDescent="0.25">
      <c r="A82" s="1">
        <v>365</v>
      </c>
      <c r="B82">
        <v>64</v>
      </c>
      <c r="C82">
        <v>87</v>
      </c>
      <c r="D82" t="s">
        <v>98</v>
      </c>
      <c r="E82">
        <v>87</v>
      </c>
      <c r="F82" t="s">
        <v>20</v>
      </c>
      <c r="H82">
        <v>20.970800000000001</v>
      </c>
      <c r="I82">
        <v>82.029700000000005</v>
      </c>
      <c r="J82" t="s">
        <v>100</v>
      </c>
      <c r="K82" t="s">
        <v>141</v>
      </c>
      <c r="L82">
        <v>1</v>
      </c>
      <c r="M82">
        <v>0</v>
      </c>
      <c r="N82">
        <v>1</v>
      </c>
      <c r="O82">
        <v>15</v>
      </c>
      <c r="P82" s="1">
        <v>12</v>
      </c>
      <c r="Q82" s="9" t="s">
        <v>287</v>
      </c>
      <c r="R82" s="9" t="s">
        <v>282</v>
      </c>
      <c r="S82" s="10" t="s">
        <v>365</v>
      </c>
      <c r="T82" t="s">
        <v>116</v>
      </c>
      <c r="U82" s="1">
        <v>4.1950000000000003</v>
      </c>
      <c r="V82" s="1">
        <v>4.0199999999999996</v>
      </c>
      <c r="W82" s="1">
        <v>1.075</v>
      </c>
      <c r="X82" s="1">
        <v>0.35</v>
      </c>
      <c r="Y82" s="1">
        <v>0</v>
      </c>
      <c r="Z82" s="1">
        <v>0.1</v>
      </c>
      <c r="AA82" s="1">
        <v>2.1</v>
      </c>
      <c r="AB82" s="1">
        <v>4.45</v>
      </c>
      <c r="AC82" s="1">
        <v>3.31</v>
      </c>
      <c r="AD82" s="1">
        <v>6.73</v>
      </c>
      <c r="AE82" s="1">
        <v>2</v>
      </c>
      <c r="AF82" s="1">
        <v>4.2</v>
      </c>
    </row>
    <row r="83" spans="1:90" x14ac:dyDescent="0.25">
      <c r="A83" s="1">
        <v>368</v>
      </c>
      <c r="B83" s="1">
        <v>66</v>
      </c>
      <c r="C83" s="1">
        <v>89</v>
      </c>
      <c r="D83" s="1" t="s">
        <v>46</v>
      </c>
      <c r="E83" s="1">
        <v>88</v>
      </c>
      <c r="F83" s="1" t="s">
        <v>20</v>
      </c>
      <c r="G83" s="1"/>
      <c r="H83" s="1">
        <v>22.265999999999998</v>
      </c>
      <c r="I83" s="1">
        <v>84.983000000000004</v>
      </c>
      <c r="J83" s="1" t="s">
        <v>101</v>
      </c>
      <c r="K83" s="1" t="s">
        <v>140</v>
      </c>
      <c r="L83" s="1">
        <v>0</v>
      </c>
      <c r="M83" s="1">
        <v>1</v>
      </c>
      <c r="N83" s="1">
        <v>1</v>
      </c>
      <c r="O83" s="1">
        <v>15</v>
      </c>
      <c r="P83" s="1">
        <v>12</v>
      </c>
      <c r="Q83" s="10" t="s">
        <v>289</v>
      </c>
      <c r="R83" s="10" t="s">
        <v>290</v>
      </c>
      <c r="S83" s="10" t="s">
        <v>365</v>
      </c>
      <c r="T83" s="1" t="s">
        <v>116</v>
      </c>
      <c r="U83" s="1">
        <v>8.5916500000000013</v>
      </c>
      <c r="V83" s="1">
        <v>7.3513999999999999</v>
      </c>
      <c r="W83" s="1">
        <v>5.3667999999999996</v>
      </c>
      <c r="X83" s="1">
        <v>4.3354999999999997</v>
      </c>
      <c r="Y83" s="1">
        <v>3.8540000000000001</v>
      </c>
      <c r="Z83" s="1">
        <v>5.9386000000000001</v>
      </c>
      <c r="AA83" s="1">
        <v>8.3901000000000003</v>
      </c>
      <c r="AB83" s="1">
        <v>10.2913</v>
      </c>
      <c r="AC83" s="1">
        <v>7.8304</v>
      </c>
      <c r="AD83" s="1">
        <v>6.9090999999999996</v>
      </c>
      <c r="AE83" s="1">
        <v>9.8110999999999997</v>
      </c>
      <c r="AF83" s="1">
        <v>8.3950500000000012</v>
      </c>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row>
    <row r="84" spans="1:90" x14ac:dyDescent="0.25">
      <c r="A84" s="1">
        <v>369</v>
      </c>
      <c r="B84" s="1">
        <v>67</v>
      </c>
      <c r="C84" s="1">
        <v>90</v>
      </c>
      <c r="D84" s="1" t="s">
        <v>102</v>
      </c>
      <c r="E84" s="1">
        <v>89</v>
      </c>
      <c r="F84" s="1" t="s">
        <v>30</v>
      </c>
      <c r="G84" s="1">
        <v>26</v>
      </c>
      <c r="H84" s="1"/>
      <c r="I84" s="1"/>
      <c r="J84" s="1" t="s">
        <v>50</v>
      </c>
      <c r="K84" s="1" t="s">
        <v>142</v>
      </c>
      <c r="L84" s="1">
        <v>0</v>
      </c>
      <c r="M84" s="1">
        <v>1</v>
      </c>
      <c r="N84" s="1">
        <v>1</v>
      </c>
      <c r="O84" s="1">
        <v>15</v>
      </c>
      <c r="P84" s="1">
        <v>12</v>
      </c>
      <c r="Q84" s="10" t="s">
        <v>291</v>
      </c>
      <c r="R84" s="10" t="s">
        <v>354</v>
      </c>
      <c r="S84" s="10" t="s">
        <v>365</v>
      </c>
      <c r="T84" s="1" t="s">
        <v>116</v>
      </c>
      <c r="U84" s="1">
        <v>15.8413</v>
      </c>
      <c r="V84" s="1">
        <v>10.8567</v>
      </c>
      <c r="W84" s="1">
        <v>17.301600000000001</v>
      </c>
      <c r="X84" s="1">
        <v>25.662700000000001</v>
      </c>
      <c r="Y84" s="1">
        <v>36.247799999999998</v>
      </c>
      <c r="Z84" s="1">
        <v>17.369299999999999</v>
      </c>
      <c r="AA84" s="1">
        <v>71.415599999999998</v>
      </c>
      <c r="AB84" s="1">
        <v>71.221299999999999</v>
      </c>
      <c r="AC84" s="1">
        <v>80.438100000000006</v>
      </c>
      <c r="AD84" s="1">
        <v>85.377300000000005</v>
      </c>
      <c r="AE84" s="1">
        <v>44.974299999999999</v>
      </c>
      <c r="AF84" s="1">
        <v>38.792000000000002</v>
      </c>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row>
    <row r="85" spans="1:90" x14ac:dyDescent="0.25">
      <c r="A85" s="1">
        <v>383</v>
      </c>
      <c r="B85">
        <v>68</v>
      </c>
      <c r="C85">
        <v>91</v>
      </c>
      <c r="D85" t="s">
        <v>42</v>
      </c>
      <c r="E85">
        <v>90</v>
      </c>
      <c r="F85" t="s">
        <v>30</v>
      </c>
      <c r="G85">
        <v>48</v>
      </c>
      <c r="J85" t="s">
        <v>103</v>
      </c>
      <c r="K85" t="s">
        <v>142</v>
      </c>
      <c r="L85">
        <v>0</v>
      </c>
      <c r="M85">
        <v>1</v>
      </c>
      <c r="N85">
        <v>1</v>
      </c>
      <c r="O85">
        <v>12</v>
      </c>
      <c r="P85" s="1">
        <v>12</v>
      </c>
      <c r="Q85" s="9" t="s">
        <v>291</v>
      </c>
      <c r="R85" s="9" t="s">
        <v>292</v>
      </c>
      <c r="S85" s="9" t="s">
        <v>362</v>
      </c>
      <c r="T85" t="s">
        <v>116</v>
      </c>
      <c r="U85" s="12">
        <v>0</v>
      </c>
      <c r="V85" s="12">
        <v>3.8042664523199998</v>
      </c>
      <c r="W85" s="2">
        <v>41.899138671519999</v>
      </c>
      <c r="X85" s="2">
        <v>58.528767425550001</v>
      </c>
      <c r="Y85" s="2">
        <v>98.49129609053</v>
      </c>
      <c r="Z85" s="2">
        <v>165.50233654070001</v>
      </c>
      <c r="AA85" s="2">
        <v>150.4192376494</v>
      </c>
      <c r="AB85" s="2">
        <v>167.05280660689999</v>
      </c>
      <c r="AC85" s="2">
        <v>92.263804502859998</v>
      </c>
      <c r="AD85" s="2">
        <v>51.068977201979997</v>
      </c>
      <c r="AE85" s="2">
        <v>30.386849176889999</v>
      </c>
      <c r="AF85" s="2">
        <v>13.44594434857</v>
      </c>
      <c r="AG85" s="11"/>
      <c r="AH85" s="11"/>
    </row>
    <row r="86" spans="1:90" s="22" customFormat="1" x14ac:dyDescent="0.25">
      <c r="A86" s="22">
        <v>411</v>
      </c>
      <c r="B86" s="22">
        <v>70</v>
      </c>
      <c r="C86" s="22">
        <v>93</v>
      </c>
      <c r="D86" s="22" t="s">
        <v>104</v>
      </c>
      <c r="E86" s="22">
        <v>91</v>
      </c>
      <c r="F86" s="22" t="s">
        <v>20</v>
      </c>
      <c r="H86" s="27">
        <v>29.3353</v>
      </c>
      <c r="I86" s="22">
        <v>79.554199999999994</v>
      </c>
      <c r="J86" s="22" t="s">
        <v>66</v>
      </c>
      <c r="K86" s="22">
        <v>2010</v>
      </c>
      <c r="L86" s="22">
        <v>1</v>
      </c>
      <c r="M86" s="22">
        <v>0</v>
      </c>
      <c r="N86" s="22">
        <v>1</v>
      </c>
      <c r="O86" s="22">
        <v>12</v>
      </c>
      <c r="P86" s="22">
        <v>12</v>
      </c>
      <c r="Q86" s="23" t="s">
        <v>288</v>
      </c>
      <c r="R86" s="23" t="s">
        <v>294</v>
      </c>
      <c r="S86" s="23" t="s">
        <v>361</v>
      </c>
      <c r="T86" s="22" t="s">
        <v>116</v>
      </c>
      <c r="U86" s="22">
        <v>0</v>
      </c>
      <c r="V86" s="22">
        <v>0</v>
      </c>
      <c r="W86" s="22">
        <v>0</v>
      </c>
      <c r="X86" s="22">
        <v>27</v>
      </c>
      <c r="Y86" s="22">
        <v>96</v>
      </c>
      <c r="Z86" s="22">
        <v>27</v>
      </c>
      <c r="AA86" s="22">
        <v>51</v>
      </c>
      <c r="AB86" s="22">
        <v>9</v>
      </c>
      <c r="AC86" s="22">
        <v>12</v>
      </c>
      <c r="AD86" s="22">
        <v>12</v>
      </c>
      <c r="AE86" s="22">
        <v>3</v>
      </c>
      <c r="AF86" s="22">
        <v>6</v>
      </c>
    </row>
    <row r="87" spans="1:90" s="22" customFormat="1" x14ac:dyDescent="0.25">
      <c r="A87" s="22">
        <v>411</v>
      </c>
      <c r="B87" s="22">
        <v>70</v>
      </c>
      <c r="C87" s="22">
        <v>94</v>
      </c>
      <c r="D87" s="22" t="s">
        <v>104</v>
      </c>
      <c r="E87" s="22">
        <v>91</v>
      </c>
      <c r="F87" s="22" t="s">
        <v>20</v>
      </c>
      <c r="H87" s="25">
        <v>29.069199999999999</v>
      </c>
      <c r="I87" s="22">
        <v>79.650199999999998</v>
      </c>
      <c r="J87" s="22" t="s">
        <v>66</v>
      </c>
      <c r="K87" s="22">
        <v>2010</v>
      </c>
      <c r="L87" s="22">
        <v>1</v>
      </c>
      <c r="M87" s="22">
        <v>0</v>
      </c>
      <c r="N87" s="22">
        <v>1</v>
      </c>
      <c r="O87" s="22">
        <v>12</v>
      </c>
      <c r="P87" s="22">
        <v>12</v>
      </c>
      <c r="Q87" s="23" t="s">
        <v>288</v>
      </c>
      <c r="R87" s="23" t="s">
        <v>294</v>
      </c>
      <c r="S87" s="23" t="s">
        <v>361</v>
      </c>
      <c r="T87" s="22" t="s">
        <v>116</v>
      </c>
      <c r="U87" s="22">
        <v>54</v>
      </c>
      <c r="V87" s="22">
        <v>0</v>
      </c>
      <c r="W87" s="22">
        <v>3</v>
      </c>
      <c r="X87" s="22">
        <v>357</v>
      </c>
      <c r="Y87" s="22">
        <v>438</v>
      </c>
      <c r="Z87" s="22">
        <v>168</v>
      </c>
      <c r="AA87" s="22">
        <v>51</v>
      </c>
      <c r="AB87" s="22">
        <v>0</v>
      </c>
      <c r="AC87" s="22">
        <v>24</v>
      </c>
      <c r="AD87" s="22">
        <v>177</v>
      </c>
      <c r="AE87" s="22">
        <v>156</v>
      </c>
      <c r="AF87" s="22">
        <v>180</v>
      </c>
    </row>
    <row r="88" spans="1:90" s="22" customFormat="1" x14ac:dyDescent="0.25">
      <c r="A88" s="22">
        <v>411</v>
      </c>
      <c r="B88" s="22">
        <v>70</v>
      </c>
      <c r="C88" s="22">
        <v>95</v>
      </c>
      <c r="D88" s="22" t="s">
        <v>104</v>
      </c>
      <c r="E88" s="22">
        <v>91</v>
      </c>
      <c r="F88" s="22" t="s">
        <v>20</v>
      </c>
      <c r="H88" s="27">
        <v>29.086099999999998</v>
      </c>
      <c r="I88" s="22">
        <v>79.174599999999998</v>
      </c>
      <c r="J88" s="22" t="s">
        <v>66</v>
      </c>
      <c r="K88" s="22">
        <v>2010</v>
      </c>
      <c r="L88" s="22">
        <v>1</v>
      </c>
      <c r="M88" s="22">
        <v>0</v>
      </c>
      <c r="N88" s="22">
        <v>1</v>
      </c>
      <c r="O88" s="22">
        <v>12</v>
      </c>
      <c r="P88" s="22">
        <v>12</v>
      </c>
      <c r="Q88" s="23" t="s">
        <v>288</v>
      </c>
      <c r="R88" s="23" t="s">
        <v>294</v>
      </c>
      <c r="S88" s="23" t="s">
        <v>361</v>
      </c>
      <c r="T88" s="22" t="s">
        <v>116</v>
      </c>
      <c r="U88" s="22">
        <v>0</v>
      </c>
      <c r="V88" s="22">
        <v>0</v>
      </c>
      <c r="W88" s="22">
        <v>0</v>
      </c>
      <c r="X88" s="22">
        <v>372</v>
      </c>
      <c r="Y88" s="22">
        <v>141</v>
      </c>
      <c r="Z88" s="22">
        <v>24</v>
      </c>
      <c r="AA88" s="22">
        <v>0</v>
      </c>
      <c r="AB88" s="22">
        <v>12</v>
      </c>
      <c r="AC88" s="22">
        <v>0</v>
      </c>
      <c r="AD88" s="22">
        <v>0</v>
      </c>
      <c r="AE88" s="22">
        <v>0</v>
      </c>
      <c r="AF88" s="22">
        <v>12</v>
      </c>
    </row>
    <row r="89" spans="1:90" x14ac:dyDescent="0.25">
      <c r="A89" s="1">
        <v>413</v>
      </c>
      <c r="B89">
        <v>71</v>
      </c>
      <c r="C89">
        <v>96</v>
      </c>
      <c r="D89" t="s">
        <v>105</v>
      </c>
      <c r="E89">
        <v>92</v>
      </c>
      <c r="F89" t="s">
        <v>30</v>
      </c>
      <c r="G89">
        <v>41</v>
      </c>
      <c r="J89" t="s">
        <v>37</v>
      </c>
      <c r="K89" t="s">
        <v>143</v>
      </c>
      <c r="L89" s="1">
        <v>0</v>
      </c>
      <c r="M89" s="1">
        <v>1</v>
      </c>
      <c r="N89" s="1">
        <v>1</v>
      </c>
      <c r="O89">
        <v>35</v>
      </c>
      <c r="P89" s="1">
        <v>35</v>
      </c>
      <c r="Q89" s="9" t="s">
        <v>295</v>
      </c>
      <c r="R89" s="9" t="s">
        <v>296</v>
      </c>
      <c r="S89" s="9" t="s">
        <v>362</v>
      </c>
      <c r="T89" t="s">
        <v>116</v>
      </c>
      <c r="U89" s="11">
        <v>9.2200000000000004E-2</v>
      </c>
      <c r="V89" s="11">
        <v>0.3508</v>
      </c>
      <c r="W89" s="11">
        <v>1.8526</v>
      </c>
      <c r="X89" s="11">
        <v>1.7189000000000001</v>
      </c>
      <c r="Y89" s="11">
        <v>1.3234999999999999</v>
      </c>
      <c r="Z89" s="11">
        <v>0.8629</v>
      </c>
      <c r="AA89" s="11">
        <v>11.717700000000001</v>
      </c>
      <c r="AB89" s="11">
        <v>29.178999999999998</v>
      </c>
      <c r="AC89" s="11">
        <v>28.913900000000002</v>
      </c>
      <c r="AD89">
        <v>15.6701</v>
      </c>
      <c r="AE89">
        <v>13.771000000000001</v>
      </c>
      <c r="AF89">
        <v>16.5807</v>
      </c>
      <c r="AG89">
        <v>9.4799999999999995E-2</v>
      </c>
      <c r="AH89">
        <v>0.3538</v>
      </c>
      <c r="AI89">
        <v>1.0052000000000001</v>
      </c>
      <c r="AJ89">
        <v>0.87150000000000005</v>
      </c>
      <c r="AK89" s="11"/>
      <c r="AL89">
        <v>2.3704999999999998</v>
      </c>
      <c r="AM89">
        <v>10.2165</v>
      </c>
      <c r="AN89">
        <v>19.501300000000001</v>
      </c>
      <c r="AO89">
        <v>27.870899999999999</v>
      </c>
      <c r="AP89">
        <v>12.954800000000001</v>
      </c>
      <c r="AQ89">
        <v>10.466799999999999</v>
      </c>
      <c r="AR89">
        <v>3.0727000000000002</v>
      </c>
      <c r="AS89">
        <v>6.0100000000000001E-2</v>
      </c>
      <c r="AT89">
        <v>0.31940000000000002</v>
      </c>
      <c r="AU89">
        <v>0.70930000000000004</v>
      </c>
      <c r="AV89">
        <v>1.0336000000000001</v>
      </c>
      <c r="AW89">
        <v>2.2086000000000001</v>
      </c>
      <c r="AX89">
        <v>6.5217999999999998</v>
      </c>
      <c r="AY89">
        <v>33.140099999999997</v>
      </c>
      <c r="AZ89">
        <v>29.147600000000001</v>
      </c>
      <c r="BA89">
        <v>15.0166</v>
      </c>
      <c r="BB89">
        <v>2.9135</v>
      </c>
      <c r="BC89">
        <v>2.1907999999999999</v>
      </c>
      <c r="BD89">
        <v>0.94530000000000003</v>
      </c>
      <c r="BE89" s="11"/>
      <c r="BF89" s="11"/>
      <c r="BG89" s="11"/>
      <c r="BH89" s="11"/>
      <c r="BI89" s="11"/>
      <c r="BJ89" s="11"/>
      <c r="BK89" s="11"/>
      <c r="BL89" s="11"/>
      <c r="BM89" s="11"/>
    </row>
    <row r="90" spans="1:90" s="22" customFormat="1" x14ac:dyDescent="0.25">
      <c r="A90" s="22">
        <v>441</v>
      </c>
      <c r="B90" s="22">
        <v>74</v>
      </c>
      <c r="C90" s="22">
        <v>99</v>
      </c>
      <c r="D90" s="22" t="s">
        <v>29</v>
      </c>
      <c r="E90" s="22">
        <v>93</v>
      </c>
      <c r="F90" s="22" t="s">
        <v>30</v>
      </c>
      <c r="G90" s="22">
        <v>35</v>
      </c>
      <c r="J90" s="22" t="s">
        <v>106</v>
      </c>
      <c r="K90" s="22" t="s">
        <v>144</v>
      </c>
      <c r="L90" s="22">
        <v>0</v>
      </c>
      <c r="M90" s="22">
        <v>1</v>
      </c>
      <c r="N90" s="22">
        <v>1</v>
      </c>
      <c r="O90" s="22">
        <v>46</v>
      </c>
      <c r="P90" s="22">
        <v>46</v>
      </c>
      <c r="Q90" s="23" t="s">
        <v>297</v>
      </c>
      <c r="R90" s="23" t="s">
        <v>298</v>
      </c>
      <c r="S90" s="23" t="s">
        <v>366</v>
      </c>
      <c r="T90" s="22" t="s">
        <v>116</v>
      </c>
      <c r="U90" s="24">
        <v>450.2558160918</v>
      </c>
      <c r="V90" s="24">
        <v>402.44901383760003</v>
      </c>
      <c r="W90" s="24">
        <v>414.19614365740006</v>
      </c>
      <c r="X90" s="24">
        <v>134.177701681</v>
      </c>
      <c r="Y90" s="24">
        <v>32.790935081439997</v>
      </c>
      <c r="AB90" s="24">
        <v>2517.3088919920001</v>
      </c>
      <c r="AC90" s="24">
        <v>629.76099599379995</v>
      </c>
      <c r="AD90" s="24">
        <v>397.38369162039999</v>
      </c>
      <c r="AE90" s="24">
        <v>343.63806262380001</v>
      </c>
      <c r="AF90" s="24">
        <v>319.65182917100003</v>
      </c>
      <c r="AG90" s="24">
        <v>277.7888737998</v>
      </c>
      <c r="AH90" s="24">
        <v>396.70095245120001</v>
      </c>
      <c r="AI90" s="24">
        <v>497.74132932539999</v>
      </c>
      <c r="AJ90" s="24">
        <v>259.41515792780001</v>
      </c>
      <c r="AK90" s="24">
        <v>235.42892447500003</v>
      </c>
      <c r="AL90" s="24">
        <v>205.4988441388</v>
      </c>
      <c r="AM90" s="24">
        <v>294.6314466828</v>
      </c>
      <c r="AN90" s="24">
        <v>1253.0416156182</v>
      </c>
      <c r="AO90" s="24">
        <v>419.316687425</v>
      </c>
      <c r="AP90" s="24">
        <v>276.25271066959999</v>
      </c>
      <c r="AQ90" s="24">
        <v>276.0770057364</v>
      </c>
      <c r="AR90" s="24">
        <v>264.00858689580002</v>
      </c>
      <c r="AS90" s="24">
        <v>162.61680015525999</v>
      </c>
      <c r="AT90" s="24">
        <v>358.92941195340001</v>
      </c>
      <c r="AU90" s="24">
        <v>388.52314284579995</v>
      </c>
      <c r="AV90" s="24">
        <v>239.50025878440002</v>
      </c>
      <c r="AW90" s="24">
        <v>60.717979178939999</v>
      </c>
      <c r="AX90" s="24">
        <v>346.3288581722</v>
      </c>
      <c r="AY90" s="24">
        <v>1697.7006001476</v>
      </c>
      <c r="AZ90" s="24">
        <v>1471.2822030801999</v>
      </c>
      <c r="BA90" s="24">
        <v>578.02342337660002</v>
      </c>
      <c r="BB90" s="24">
        <v>303.97392898819999</v>
      </c>
      <c r="BC90" s="24">
        <v>202.58214224780002</v>
      </c>
      <c r="BD90" s="24">
        <v>267.90421627199999</v>
      </c>
      <c r="BE90" s="24">
        <v>291.53903985839997</v>
      </c>
      <c r="BF90" s="24">
        <v>368.78896877659997</v>
      </c>
      <c r="BG90" s="24">
        <v>273.34604906039999</v>
      </c>
      <c r="BH90" s="24">
        <v>130.27705216385999</v>
      </c>
      <c r="BI90" s="24">
        <v>82.47527005053999</v>
      </c>
      <c r="BJ90" s="24">
        <v>64.43790362192</v>
      </c>
      <c r="BK90" s="24">
        <v>135.71386481127999</v>
      </c>
      <c r="BL90" s="24">
        <v>1862.1855183310001</v>
      </c>
      <c r="BM90" s="24">
        <v>1117.7739177559999</v>
      </c>
      <c r="BN90" s="24">
        <v>587.69723498479993</v>
      </c>
      <c r="BO90" s="24">
        <v>468.45382703079997</v>
      </c>
      <c r="BP90" s="24">
        <v>301.57430161479999</v>
      </c>
    </row>
    <row r="91" spans="1:90" s="22" customFormat="1" x14ac:dyDescent="0.25">
      <c r="A91" s="22">
        <v>441</v>
      </c>
      <c r="B91" s="22">
        <v>74</v>
      </c>
      <c r="C91" s="22">
        <v>99</v>
      </c>
      <c r="D91" s="22" t="s">
        <v>29</v>
      </c>
      <c r="E91" s="22">
        <v>94</v>
      </c>
      <c r="F91" s="22" t="s">
        <v>30</v>
      </c>
      <c r="G91" s="22">
        <v>35</v>
      </c>
      <c r="J91" s="22" t="s">
        <v>107</v>
      </c>
      <c r="K91" s="22" t="s">
        <v>144</v>
      </c>
      <c r="L91" s="22">
        <v>0</v>
      </c>
      <c r="M91" s="22">
        <v>1</v>
      </c>
      <c r="N91" s="22">
        <v>1</v>
      </c>
      <c r="O91" s="22">
        <v>45</v>
      </c>
      <c r="P91" s="22">
        <v>45</v>
      </c>
      <c r="Q91" s="23" t="s">
        <v>299</v>
      </c>
      <c r="R91" s="23" t="s">
        <v>298</v>
      </c>
      <c r="S91" s="23" t="s">
        <v>366</v>
      </c>
      <c r="T91" s="22" t="s">
        <v>116</v>
      </c>
      <c r="U91" s="24">
        <v>136.46850817410498</v>
      </c>
      <c r="V91" s="24">
        <v>121.627336507279</v>
      </c>
      <c r="W91" s="24">
        <v>141.21336204967901</v>
      </c>
      <c r="X91" s="24">
        <v>40.364442877448994</v>
      </c>
      <c r="Y91" s="24">
        <v>0.95971944849900004</v>
      </c>
      <c r="AC91" s="24">
        <v>368.34519601524005</v>
      </c>
      <c r="AD91" s="24">
        <v>80.718552567847993</v>
      </c>
      <c r="AE91" s="24">
        <v>90.455474684652998</v>
      </c>
      <c r="AF91" s="24">
        <v>38.773130237925997</v>
      </c>
      <c r="AG91" s="24">
        <v>65.711186369469999</v>
      </c>
      <c r="AH91" s="24">
        <v>70.564066690548998</v>
      </c>
      <c r="AI91" s="24">
        <v>82.762745305834997</v>
      </c>
      <c r="AJ91" s="24">
        <v>156.40561966438202</v>
      </c>
      <c r="AK91" s="24">
        <v>43.272847179456996</v>
      </c>
      <c r="AL91" s="24">
        <v>30.903819169334</v>
      </c>
      <c r="AM91" s="24">
        <v>48.028088213253</v>
      </c>
      <c r="AN91" s="24">
        <v>195.39485676449002</v>
      </c>
      <c r="AO91" s="24">
        <v>136.33139768558601</v>
      </c>
      <c r="AP91" s="24">
        <v>141.16142625856898</v>
      </c>
      <c r="AQ91" s="24">
        <v>143.52969833305201</v>
      </c>
      <c r="AR91" s="24">
        <v>59.898532628738998</v>
      </c>
      <c r="AS91" s="24">
        <v>62.279269293096007</v>
      </c>
      <c r="AT91" s="24">
        <v>86.753491494526003</v>
      </c>
      <c r="AU91" s="24">
        <v>130.91968825219001</v>
      </c>
      <c r="AV91" s="24">
        <v>130.83243612312899</v>
      </c>
      <c r="AW91" s="24">
        <v>29.983516950917998</v>
      </c>
      <c r="AX91" s="24">
        <v>59.395794170816998</v>
      </c>
      <c r="AY91" s="24">
        <v>435.32366965888997</v>
      </c>
      <c r="AZ91" s="24">
        <v>474.56427598793999</v>
      </c>
      <c r="BA91" s="24">
        <v>302.44698682664</v>
      </c>
      <c r="BB91" s="24">
        <v>240.92800354404</v>
      </c>
      <c r="BC91" s="24">
        <v>147.451889277493</v>
      </c>
      <c r="BD91" s="24">
        <v>95.761235104177004</v>
      </c>
      <c r="BE91" s="24">
        <v>117.798629986836</v>
      </c>
      <c r="BF91" s="24">
        <v>319.23886680736001</v>
      </c>
      <c r="BG91" s="24">
        <v>193.81808614655</v>
      </c>
      <c r="BH91" s="24">
        <v>75.772187822790002</v>
      </c>
      <c r="BI91" s="24">
        <v>24.083611081125998</v>
      </c>
      <c r="BJ91" s="24">
        <v>11.7041959127829</v>
      </c>
      <c r="BK91" s="24">
        <v>77.970110502455</v>
      </c>
      <c r="BL91" s="24">
        <v>537.46267388211004</v>
      </c>
      <c r="BM91" s="24">
        <v>851.95881821672003</v>
      </c>
      <c r="BN91" s="24">
        <v>416.88230895241003</v>
      </c>
      <c r="BO91" s="24">
        <v>330.77692215978004</v>
      </c>
      <c r="BP91" s="24">
        <v>107.05207609092101</v>
      </c>
    </row>
    <row r="92" spans="1:90" s="22" customFormat="1" x14ac:dyDescent="0.25">
      <c r="A92" s="22">
        <v>441</v>
      </c>
      <c r="B92" s="22">
        <v>74</v>
      </c>
      <c r="C92" s="22">
        <v>99</v>
      </c>
      <c r="D92" s="22" t="s">
        <v>29</v>
      </c>
      <c r="E92" s="22">
        <v>95</v>
      </c>
      <c r="F92" s="22" t="s">
        <v>30</v>
      </c>
      <c r="G92" s="22">
        <v>35</v>
      </c>
      <c r="J92" s="22" t="s">
        <v>108</v>
      </c>
      <c r="K92" s="22" t="s">
        <v>144</v>
      </c>
      <c r="L92" s="22">
        <v>0</v>
      </c>
      <c r="M92" s="22">
        <v>1</v>
      </c>
      <c r="N92" s="22">
        <v>1</v>
      </c>
      <c r="O92" s="22">
        <v>45</v>
      </c>
      <c r="P92" s="22">
        <v>45</v>
      </c>
      <c r="Q92" s="23" t="s">
        <v>299</v>
      </c>
      <c r="R92" s="23" t="s">
        <v>298</v>
      </c>
      <c r="S92" s="23" t="s">
        <v>366</v>
      </c>
      <c r="T92" s="22" t="s">
        <v>116</v>
      </c>
      <c r="U92" s="24">
        <v>3.2494246610394999</v>
      </c>
      <c r="V92" s="24">
        <v>4.2012884453590003</v>
      </c>
      <c r="W92" s="24">
        <v>2.4289569291494999</v>
      </c>
      <c r="X92" s="24">
        <v>1.6662877976735</v>
      </c>
      <c r="Y92" s="24">
        <v>0.17966353099355001</v>
      </c>
      <c r="AC92" s="24">
        <v>7.2567659153899999</v>
      </c>
      <c r="AD92" s="24">
        <v>3.7126987448319997</v>
      </c>
      <c r="AE92" s="24">
        <v>3.9787766022325002</v>
      </c>
      <c r="AF92" s="24">
        <v>1.234849761827</v>
      </c>
      <c r="AG92" s="24">
        <v>1.5389776551410002</v>
      </c>
      <c r="AH92" s="24">
        <v>1.0239487126569999</v>
      </c>
      <c r="AI92" s="24">
        <v>4.4715373357794999</v>
      </c>
      <c r="AJ92" s="24">
        <v>0.26066669469644999</v>
      </c>
      <c r="AK92" s="24">
        <v>0.46960991204104996</v>
      </c>
      <c r="AL92" s="24">
        <v>2.5073723499180001</v>
      </c>
      <c r="AM92" s="24">
        <v>2.0113769377024999</v>
      </c>
      <c r="AN92" s="24">
        <v>4.9636170843435004</v>
      </c>
      <c r="AO92" s="24">
        <v>3.7056505502600001</v>
      </c>
      <c r="AP92" s="24">
        <v>3.9716773337869999</v>
      </c>
      <c r="AQ92" s="24">
        <v>5.4569566551250004</v>
      </c>
      <c r="AR92" s="24">
        <v>2.6178110895020001</v>
      </c>
      <c r="AS92" s="24">
        <v>2.7314334338805004</v>
      </c>
      <c r="AT92" s="24">
        <v>1.7020735585189999</v>
      </c>
      <c r="AU92" s="24">
        <v>4.7686000098969998</v>
      </c>
      <c r="AV92" s="24">
        <v>4.9774921533679999</v>
      </c>
      <c r="AW92" s="24">
        <v>2.0049416296149998</v>
      </c>
      <c r="AX92" s="24">
        <v>4.2141931107830004</v>
      </c>
      <c r="AY92" s="24">
        <v>6.4805622073799993</v>
      </c>
      <c r="AZ92" s="24">
        <v>9.7565766640899998</v>
      </c>
      <c r="BA92" s="24">
        <v>6.2125265181550002</v>
      </c>
      <c r="BB92" s="24">
        <v>5.9642904673050001</v>
      </c>
      <c r="BC92" s="24">
        <v>2.4392398023895003</v>
      </c>
      <c r="BD92" s="24">
        <v>1.2574754878800001</v>
      </c>
      <c r="BE92" s="24">
        <v>3.4857264500680003</v>
      </c>
      <c r="BF92" s="24">
        <v>6.476033657244999</v>
      </c>
      <c r="BG92" s="24">
        <v>3.9607134755639999</v>
      </c>
      <c r="BH92" s="24">
        <v>2.4360561975949997</v>
      </c>
      <c r="BI92" s="24">
        <v>0.70182579117249999</v>
      </c>
      <c r="BJ92" s="24">
        <v>0.22488093385079999</v>
      </c>
      <c r="BK92" s="24">
        <v>5.4440860389500001</v>
      </c>
      <c r="BL92" s="24">
        <v>15.97841298398</v>
      </c>
      <c r="BM92" s="24">
        <v>17.00647898787</v>
      </c>
      <c r="BN92" s="24">
        <v>9.1760710155100007</v>
      </c>
      <c r="BO92" s="24">
        <v>6.9845932423949995</v>
      </c>
      <c r="BP92" s="24">
        <v>3.6120321397510002</v>
      </c>
    </row>
    <row r="93" spans="1:90" x14ac:dyDescent="0.25">
      <c r="A93" s="1">
        <v>445</v>
      </c>
      <c r="B93">
        <v>75</v>
      </c>
      <c r="C93">
        <v>100</v>
      </c>
      <c r="D93" t="s">
        <v>109</v>
      </c>
      <c r="E93">
        <v>96</v>
      </c>
      <c r="F93" t="s">
        <v>20</v>
      </c>
      <c r="H93" s="4">
        <v>23.510300000000001</v>
      </c>
      <c r="I93" s="1">
        <v>85.786500000000004</v>
      </c>
      <c r="J93" t="s">
        <v>110</v>
      </c>
      <c r="K93">
        <v>2012</v>
      </c>
      <c r="L93" s="1">
        <v>1</v>
      </c>
      <c r="M93" s="1">
        <v>0</v>
      </c>
      <c r="N93" s="1">
        <v>1</v>
      </c>
      <c r="O93">
        <v>12</v>
      </c>
      <c r="P93" s="1">
        <v>12</v>
      </c>
      <c r="Q93" s="9" t="s">
        <v>293</v>
      </c>
      <c r="R93" s="9" t="s">
        <v>300</v>
      </c>
      <c r="S93" s="9" t="s">
        <v>361</v>
      </c>
      <c r="T93" t="s">
        <v>116</v>
      </c>
      <c r="U93" s="2">
        <v>0</v>
      </c>
      <c r="V93" s="2">
        <v>43.72549294393</v>
      </c>
      <c r="W93" s="2">
        <v>10.37599674874</v>
      </c>
      <c r="X93" s="2">
        <v>27.52245750242</v>
      </c>
      <c r="Y93" s="2">
        <v>27.810025645700001</v>
      </c>
      <c r="Z93" s="2">
        <v>56.980534495560001</v>
      </c>
      <c r="AA93" s="2">
        <v>191.88699076469999</v>
      </c>
      <c r="AB93" s="2">
        <v>287.25030480539999</v>
      </c>
      <c r="AC93" s="2">
        <v>173.2993259246</v>
      </c>
      <c r="AD93" s="2">
        <v>49.75433384251</v>
      </c>
      <c r="AE93" s="2">
        <v>12.782488053030001</v>
      </c>
      <c r="AF93" s="2">
        <v>11.88783160727</v>
      </c>
    </row>
    <row r="94" spans="1:90" x14ac:dyDescent="0.25">
      <c r="A94" s="1">
        <v>445</v>
      </c>
      <c r="B94">
        <v>75</v>
      </c>
      <c r="C94">
        <v>101</v>
      </c>
      <c r="D94" t="s">
        <v>109</v>
      </c>
      <c r="E94">
        <v>97</v>
      </c>
      <c r="F94" t="s">
        <v>20</v>
      </c>
      <c r="H94" s="4">
        <v>23.564900000000002</v>
      </c>
      <c r="I94" s="1">
        <v>85.780699999999996</v>
      </c>
      <c r="J94" t="s">
        <v>110</v>
      </c>
      <c r="K94">
        <v>2012</v>
      </c>
      <c r="L94" s="1">
        <v>1</v>
      </c>
      <c r="M94" s="1">
        <v>0</v>
      </c>
      <c r="N94" s="1">
        <v>1</v>
      </c>
      <c r="O94">
        <v>12</v>
      </c>
      <c r="P94" s="1">
        <v>12</v>
      </c>
      <c r="Q94" s="9" t="s">
        <v>293</v>
      </c>
      <c r="R94" s="9" t="s">
        <v>300</v>
      </c>
      <c r="S94" s="9" t="s">
        <v>361</v>
      </c>
      <c r="T94" t="s">
        <v>116</v>
      </c>
      <c r="U94" s="2">
        <v>12.003418626049999</v>
      </c>
      <c r="V94" s="2">
        <v>2.4891529616720001</v>
      </c>
      <c r="W94" s="2">
        <v>9.7392615003179994</v>
      </c>
      <c r="X94" s="2">
        <v>7.4150326708150001</v>
      </c>
      <c r="Y94" s="2">
        <v>129.63801337410001</v>
      </c>
      <c r="Z94" s="2">
        <v>92.182759967120006</v>
      </c>
      <c r="AA94" s="2">
        <v>154.52954299090001</v>
      </c>
      <c r="AB94" s="2">
        <v>203.2891988346</v>
      </c>
      <c r="AC94" s="2">
        <v>114.7314931368</v>
      </c>
      <c r="AD94" s="2">
        <v>7.0141905747499997</v>
      </c>
      <c r="AE94" s="2">
        <v>1.4963315302719999</v>
      </c>
      <c r="AF94" s="2">
        <v>18.329515139430001</v>
      </c>
    </row>
    <row r="95" spans="1:90" x14ac:dyDescent="0.25">
      <c r="A95" s="1">
        <v>445</v>
      </c>
      <c r="B95">
        <v>75</v>
      </c>
      <c r="C95">
        <v>102</v>
      </c>
      <c r="D95" t="s">
        <v>109</v>
      </c>
      <c r="E95">
        <v>98</v>
      </c>
      <c r="F95" t="s">
        <v>20</v>
      </c>
      <c r="H95" s="7">
        <v>23.565999999999999</v>
      </c>
      <c r="I95" s="1">
        <v>85.523499999999999</v>
      </c>
      <c r="J95" t="s">
        <v>110</v>
      </c>
      <c r="K95">
        <v>2012</v>
      </c>
      <c r="L95" s="1">
        <v>1</v>
      </c>
      <c r="M95" s="1">
        <v>0</v>
      </c>
      <c r="N95" s="1">
        <v>1</v>
      </c>
      <c r="O95">
        <v>12</v>
      </c>
      <c r="P95" s="1">
        <v>12</v>
      </c>
      <c r="Q95" s="9" t="s">
        <v>293</v>
      </c>
      <c r="R95" s="9" t="s">
        <v>300</v>
      </c>
      <c r="S95" s="9" t="s">
        <v>361</v>
      </c>
      <c r="T95" t="s">
        <v>116</v>
      </c>
      <c r="U95" s="2">
        <v>8.4337349397590007</v>
      </c>
      <c r="V95" s="2">
        <v>9.638554216867</v>
      </c>
      <c r="W95" s="2">
        <v>13.855421686750001</v>
      </c>
      <c r="X95" s="2">
        <v>37.951807228920003</v>
      </c>
      <c r="Y95" s="2">
        <v>110.84337349400001</v>
      </c>
      <c r="Z95" s="2">
        <v>36.144578313250001</v>
      </c>
      <c r="AA95" s="2">
        <v>110.84337349400001</v>
      </c>
      <c r="AB95" s="2">
        <v>227.71084337350001</v>
      </c>
      <c r="AC95" s="2">
        <v>188.5542168675</v>
      </c>
      <c r="AD95" s="2">
        <v>48.795180722890002</v>
      </c>
      <c r="AE95" s="2">
        <v>42.168674698799997</v>
      </c>
      <c r="AF95" s="2">
        <v>23.49397590361</v>
      </c>
    </row>
    <row r="96" spans="1:90" x14ac:dyDescent="0.25">
      <c r="A96" s="1">
        <v>445</v>
      </c>
      <c r="B96">
        <v>75</v>
      </c>
      <c r="C96">
        <v>103</v>
      </c>
      <c r="D96" t="s">
        <v>109</v>
      </c>
      <c r="E96">
        <v>99</v>
      </c>
      <c r="F96" t="s">
        <v>20</v>
      </c>
      <c r="H96" s="4">
        <v>23.5198</v>
      </c>
      <c r="I96" s="1">
        <v>85.587299999999999</v>
      </c>
      <c r="J96" t="s">
        <v>110</v>
      </c>
      <c r="K96">
        <v>2012</v>
      </c>
      <c r="L96" s="1">
        <v>1</v>
      </c>
      <c r="M96" s="1">
        <v>0</v>
      </c>
      <c r="N96" s="1">
        <v>1</v>
      </c>
      <c r="O96">
        <v>12</v>
      </c>
      <c r="P96" s="1">
        <v>12</v>
      </c>
      <c r="Q96" s="9" t="s">
        <v>293</v>
      </c>
      <c r="R96" s="9" t="s">
        <v>300</v>
      </c>
      <c r="S96" s="9" t="s">
        <v>361</v>
      </c>
      <c r="T96" t="s">
        <v>116</v>
      </c>
      <c r="U96" s="2">
        <v>5.7284696246979996</v>
      </c>
      <c r="V96" s="2">
        <v>15.522230991840001</v>
      </c>
      <c r="W96" s="2">
        <v>28.621758576120001</v>
      </c>
      <c r="X96" s="2">
        <v>88.107248664539995</v>
      </c>
      <c r="Y96" s="2">
        <v>290.86396028510001</v>
      </c>
      <c r="Z96" s="2">
        <v>351.1753199959</v>
      </c>
      <c r="AA96" s="2">
        <v>182.08938151289999</v>
      </c>
      <c r="AB96" s="2">
        <v>249.02600002290001</v>
      </c>
      <c r="AC96" s="2">
        <v>267.92034132890001</v>
      </c>
      <c r="AD96" s="2">
        <v>71.516648936780001</v>
      </c>
      <c r="AE96" s="2">
        <v>34.103153632340003</v>
      </c>
      <c r="AF96" s="2">
        <v>5.7993891767610002</v>
      </c>
    </row>
    <row r="97" spans="1:47" x14ac:dyDescent="0.25">
      <c r="A97" s="1">
        <v>471</v>
      </c>
      <c r="B97">
        <v>79</v>
      </c>
      <c r="C97">
        <v>107</v>
      </c>
      <c r="D97" t="s">
        <v>42</v>
      </c>
      <c r="E97">
        <v>101</v>
      </c>
      <c r="F97" t="s">
        <v>20</v>
      </c>
      <c r="H97">
        <v>23.352499999999999</v>
      </c>
      <c r="I97">
        <v>85.393500000000003</v>
      </c>
      <c r="J97" t="s">
        <v>111</v>
      </c>
      <c r="K97" t="s">
        <v>145</v>
      </c>
      <c r="L97" s="1">
        <v>0</v>
      </c>
      <c r="M97" s="1">
        <v>1</v>
      </c>
      <c r="N97" s="1">
        <v>1</v>
      </c>
      <c r="O97">
        <v>23</v>
      </c>
      <c r="P97" s="1">
        <v>23</v>
      </c>
      <c r="Q97" s="9" t="s">
        <v>301</v>
      </c>
      <c r="R97" s="9" t="s">
        <v>302</v>
      </c>
      <c r="S97" s="9" t="s">
        <v>362</v>
      </c>
      <c r="T97" t="s">
        <v>116</v>
      </c>
      <c r="U97" s="11">
        <v>0</v>
      </c>
      <c r="V97" s="11">
        <v>14.7776</v>
      </c>
      <c r="W97" s="11">
        <v>33.776600000000002</v>
      </c>
      <c r="X97" s="11"/>
      <c r="Y97">
        <v>148.08789999999999</v>
      </c>
      <c r="Z97">
        <v>310.7758</v>
      </c>
      <c r="AA97">
        <v>213.9374</v>
      </c>
      <c r="AB97">
        <v>206.54169999999999</v>
      </c>
      <c r="AC97">
        <v>241.66820000000001</v>
      </c>
      <c r="AD97">
        <v>7.0014000000000003</v>
      </c>
      <c r="AE97">
        <v>0</v>
      </c>
      <c r="AF97">
        <v>0</v>
      </c>
      <c r="AG97">
        <v>0</v>
      </c>
      <c r="AH97">
        <v>19.942499999999999</v>
      </c>
      <c r="AI97">
        <v>36.008899999999997</v>
      </c>
      <c r="AJ97">
        <v>69.668999999999997</v>
      </c>
      <c r="AK97">
        <v>126.791</v>
      </c>
      <c r="AL97">
        <v>214.70480000000001</v>
      </c>
      <c r="AM97">
        <v>238.09809999999999</v>
      </c>
      <c r="AN97">
        <v>218.97380000000001</v>
      </c>
      <c r="AO97">
        <v>186.64840000000001</v>
      </c>
      <c r="AP97">
        <v>19.433399999999999</v>
      </c>
      <c r="AQ97">
        <v>4.7093999999999996</v>
      </c>
      <c r="AR97">
        <v>0</v>
      </c>
      <c r="AS97" s="11"/>
      <c r="AT97" s="11"/>
      <c r="AU97" s="11"/>
    </row>
    <row r="98" spans="1:47" x14ac:dyDescent="0.25">
      <c r="A98">
        <v>21</v>
      </c>
      <c r="B98">
        <v>5</v>
      </c>
      <c r="C98">
        <v>6</v>
      </c>
      <c r="D98" t="s">
        <v>27</v>
      </c>
      <c r="E98">
        <v>1</v>
      </c>
      <c r="F98" t="s">
        <v>20</v>
      </c>
      <c r="H98" s="1">
        <v>26.2088</v>
      </c>
      <c r="I98" s="1">
        <v>90.266999999999996</v>
      </c>
      <c r="J98" t="s">
        <v>28</v>
      </c>
      <c r="K98" t="s">
        <v>119</v>
      </c>
      <c r="L98" s="1">
        <v>1</v>
      </c>
      <c r="M98" s="1">
        <v>0</v>
      </c>
      <c r="N98" s="1">
        <v>1</v>
      </c>
      <c r="O98">
        <v>12</v>
      </c>
      <c r="P98" s="1">
        <v>12</v>
      </c>
      <c r="Q98" s="9" t="s">
        <v>245</v>
      </c>
      <c r="R98" s="9" t="s">
        <v>246</v>
      </c>
      <c r="S98" s="9" t="s">
        <v>361</v>
      </c>
      <c r="T98" t="s">
        <v>154</v>
      </c>
      <c r="U98">
        <v>14</v>
      </c>
      <c r="V98">
        <v>1</v>
      </c>
      <c r="W98">
        <v>41</v>
      </c>
      <c r="X98">
        <v>113</v>
      </c>
      <c r="Y98">
        <v>159</v>
      </c>
      <c r="Z98">
        <v>51</v>
      </c>
      <c r="AA98">
        <v>63</v>
      </c>
      <c r="AB98">
        <v>34</v>
      </c>
      <c r="AC98">
        <v>13</v>
      </c>
      <c r="AD98">
        <v>6</v>
      </c>
      <c r="AE98">
        <v>10</v>
      </c>
      <c r="AF98">
        <v>8</v>
      </c>
    </row>
    <row r="99" spans="1:47" s="22" customFormat="1" x14ac:dyDescent="0.25">
      <c r="A99" s="22">
        <v>44</v>
      </c>
      <c r="B99" s="22">
        <v>8</v>
      </c>
      <c r="C99" s="22">
        <v>9</v>
      </c>
      <c r="D99" s="22" t="s">
        <v>29</v>
      </c>
      <c r="E99" s="22">
        <v>3</v>
      </c>
      <c r="F99" s="22" t="s">
        <v>20</v>
      </c>
      <c r="G99" s="22" t="s">
        <v>31</v>
      </c>
      <c r="H99" s="22">
        <v>23.134399999999999</v>
      </c>
      <c r="I99" s="22">
        <v>80.193100000000001</v>
      </c>
      <c r="J99" s="22" t="s">
        <v>32</v>
      </c>
      <c r="K99" s="22" t="s">
        <v>155</v>
      </c>
      <c r="L99" s="22">
        <v>1</v>
      </c>
      <c r="M99" s="22">
        <v>0</v>
      </c>
      <c r="N99" s="22">
        <v>1</v>
      </c>
      <c r="O99" s="22">
        <v>24</v>
      </c>
      <c r="P99" s="22">
        <v>24</v>
      </c>
      <c r="Q99" s="23" t="s">
        <v>224</v>
      </c>
      <c r="R99" s="23" t="s">
        <v>303</v>
      </c>
      <c r="S99" s="23" t="s">
        <v>361</v>
      </c>
      <c r="T99" s="22" t="s">
        <v>154</v>
      </c>
      <c r="U99" s="22">
        <v>34.5</v>
      </c>
      <c r="V99" s="22">
        <v>21.75</v>
      </c>
      <c r="W99" s="22">
        <v>8.01</v>
      </c>
      <c r="X99" s="22">
        <v>16.259999999999998</v>
      </c>
      <c r="Y99" s="22">
        <v>5.13</v>
      </c>
      <c r="Z99" s="22">
        <v>18.87</v>
      </c>
      <c r="AA99" s="22">
        <v>13.74</v>
      </c>
      <c r="AB99" s="22">
        <v>9.24</v>
      </c>
      <c r="AC99" s="22">
        <v>9</v>
      </c>
      <c r="AD99" s="22">
        <v>17.490000000000002</v>
      </c>
      <c r="AE99" s="22">
        <v>23.009999999999998</v>
      </c>
      <c r="AF99" s="22">
        <v>36.450000000000003</v>
      </c>
      <c r="AG99" s="22">
        <v>48.599999999999994</v>
      </c>
      <c r="AH99" s="22">
        <v>50.25</v>
      </c>
      <c r="AI99" s="22">
        <v>15</v>
      </c>
      <c r="AJ99" s="22">
        <v>16.200000000000003</v>
      </c>
      <c r="AK99" s="22">
        <v>3.75</v>
      </c>
      <c r="AL99" s="22">
        <v>2.79</v>
      </c>
      <c r="AM99" s="22">
        <v>16.799999999999997</v>
      </c>
      <c r="AN99" s="22">
        <v>26.099999999999998</v>
      </c>
      <c r="AO99" s="22">
        <v>8.61</v>
      </c>
      <c r="AP99" s="22">
        <v>24.75</v>
      </c>
      <c r="AQ99" s="22">
        <v>31.89</v>
      </c>
      <c r="AR99" s="22">
        <v>25.14</v>
      </c>
    </row>
    <row r="100" spans="1:47" s="22" customFormat="1" x14ac:dyDescent="0.25">
      <c r="A100" s="22">
        <v>49</v>
      </c>
      <c r="B100" s="22">
        <v>9</v>
      </c>
      <c r="C100" s="22">
        <v>10</v>
      </c>
      <c r="D100" s="22" t="s">
        <v>33</v>
      </c>
      <c r="E100" s="22">
        <v>4</v>
      </c>
      <c r="F100" s="22" t="s">
        <v>30</v>
      </c>
      <c r="G100" s="22">
        <v>20</v>
      </c>
      <c r="J100" s="22" t="s">
        <v>34</v>
      </c>
      <c r="K100" s="22" t="s">
        <v>155</v>
      </c>
      <c r="L100" s="22">
        <v>0</v>
      </c>
      <c r="M100" s="22">
        <v>1</v>
      </c>
      <c r="N100" s="22">
        <v>1</v>
      </c>
      <c r="O100" s="22">
        <v>12</v>
      </c>
      <c r="P100" s="22">
        <v>12</v>
      </c>
      <c r="Q100" s="23" t="s">
        <v>228</v>
      </c>
      <c r="R100" s="23" t="s">
        <v>226</v>
      </c>
      <c r="S100" s="23" t="s">
        <v>362</v>
      </c>
      <c r="T100" s="22" t="s">
        <v>154</v>
      </c>
      <c r="U100" s="22">
        <v>0</v>
      </c>
      <c r="V100" s="22">
        <v>0</v>
      </c>
      <c r="W100" s="22">
        <v>9</v>
      </c>
      <c r="X100" s="22">
        <v>3</v>
      </c>
      <c r="Y100" s="22">
        <v>0</v>
      </c>
      <c r="Z100" s="22">
        <v>3.7</v>
      </c>
      <c r="AA100" s="22">
        <v>5</v>
      </c>
      <c r="AB100" s="22">
        <v>1</v>
      </c>
      <c r="AC100" s="22">
        <v>2</v>
      </c>
      <c r="AD100" s="22">
        <v>10</v>
      </c>
      <c r="AE100" s="22">
        <v>0</v>
      </c>
      <c r="AF100" s="22">
        <v>1</v>
      </c>
    </row>
    <row r="101" spans="1:47" s="22" customFormat="1" x14ac:dyDescent="0.25">
      <c r="A101" s="22">
        <v>49</v>
      </c>
      <c r="B101" s="22">
        <v>9</v>
      </c>
      <c r="C101" s="22">
        <v>10</v>
      </c>
      <c r="D101" s="22" t="s">
        <v>33</v>
      </c>
      <c r="E101" s="22">
        <v>5</v>
      </c>
      <c r="F101" s="22" t="s">
        <v>30</v>
      </c>
      <c r="G101" s="22">
        <v>20</v>
      </c>
      <c r="J101" s="22" t="s">
        <v>35</v>
      </c>
      <c r="K101" s="22" t="s">
        <v>155</v>
      </c>
      <c r="L101" s="22">
        <v>0</v>
      </c>
      <c r="M101" s="22">
        <v>1</v>
      </c>
      <c r="N101" s="22">
        <v>1</v>
      </c>
      <c r="O101" s="22">
        <v>12</v>
      </c>
      <c r="P101" s="22">
        <v>12</v>
      </c>
      <c r="Q101" s="23" t="s">
        <v>228</v>
      </c>
      <c r="R101" s="23" t="s">
        <v>226</v>
      </c>
      <c r="S101" s="23" t="s">
        <v>362</v>
      </c>
      <c r="T101" s="22" t="s">
        <v>154</v>
      </c>
      <c r="U101" s="22">
        <v>55</v>
      </c>
      <c r="V101" s="22">
        <v>42</v>
      </c>
      <c r="W101" s="22">
        <v>83</v>
      </c>
      <c r="X101" s="22">
        <v>95</v>
      </c>
      <c r="Y101" s="22">
        <v>14</v>
      </c>
      <c r="Z101" s="22">
        <v>3.7</v>
      </c>
      <c r="AA101" s="22">
        <v>84</v>
      </c>
      <c r="AB101" s="22">
        <v>19</v>
      </c>
      <c r="AC101" s="22">
        <v>33</v>
      </c>
      <c r="AD101" s="22">
        <v>57</v>
      </c>
      <c r="AE101" s="22">
        <v>108</v>
      </c>
      <c r="AF101" s="22">
        <v>70</v>
      </c>
    </row>
    <row r="102" spans="1:47" s="22" customFormat="1" x14ac:dyDescent="0.25">
      <c r="A102" s="22">
        <v>49</v>
      </c>
      <c r="B102" s="22">
        <v>9</v>
      </c>
      <c r="C102" s="22">
        <v>10</v>
      </c>
      <c r="D102" s="22" t="s">
        <v>33</v>
      </c>
      <c r="E102" s="22">
        <v>6</v>
      </c>
      <c r="F102" s="22" t="s">
        <v>30</v>
      </c>
      <c r="G102" s="22">
        <v>20</v>
      </c>
      <c r="J102" s="22" t="s">
        <v>36</v>
      </c>
      <c r="K102" s="22" t="s">
        <v>155</v>
      </c>
      <c r="L102" s="22">
        <v>0</v>
      </c>
      <c r="M102" s="22">
        <v>1</v>
      </c>
      <c r="N102" s="22">
        <v>1</v>
      </c>
      <c r="O102" s="22">
        <v>12</v>
      </c>
      <c r="P102" s="22">
        <v>12</v>
      </c>
      <c r="Q102" s="23" t="s">
        <v>228</v>
      </c>
      <c r="R102" s="23" t="s">
        <v>226</v>
      </c>
      <c r="S102" s="23" t="s">
        <v>362</v>
      </c>
      <c r="T102" s="22" t="s">
        <v>154</v>
      </c>
      <c r="U102" s="22">
        <v>0</v>
      </c>
      <c r="V102" s="22">
        <v>0</v>
      </c>
      <c r="W102" s="22">
        <v>6.4600000000000009</v>
      </c>
      <c r="X102" s="22">
        <v>5.7</v>
      </c>
      <c r="Y102" s="22">
        <v>6.4600000000000009</v>
      </c>
      <c r="Z102" s="22">
        <v>9.5</v>
      </c>
      <c r="AA102" s="22">
        <v>29.26</v>
      </c>
      <c r="AB102" s="22">
        <v>4.5599999999999996</v>
      </c>
      <c r="AC102" s="22">
        <v>7.6000000000000005</v>
      </c>
      <c r="AD102" s="22">
        <v>16.72</v>
      </c>
      <c r="AE102" s="22">
        <v>0</v>
      </c>
      <c r="AF102" s="22">
        <v>0</v>
      </c>
    </row>
    <row r="103" spans="1:47" s="22" customFormat="1" x14ac:dyDescent="0.25">
      <c r="A103" s="22">
        <v>50</v>
      </c>
      <c r="B103" s="22">
        <v>10</v>
      </c>
      <c r="C103" s="22">
        <v>11</v>
      </c>
      <c r="D103" s="22" t="s">
        <v>29</v>
      </c>
      <c r="E103" s="22">
        <v>7</v>
      </c>
      <c r="F103" s="22" t="s">
        <v>30</v>
      </c>
      <c r="G103" s="22">
        <v>21</v>
      </c>
      <c r="J103" s="22" t="s">
        <v>37</v>
      </c>
      <c r="K103" s="22" t="s">
        <v>155</v>
      </c>
      <c r="L103" s="22">
        <v>0</v>
      </c>
      <c r="M103" s="22">
        <v>1</v>
      </c>
      <c r="N103" s="22">
        <v>1</v>
      </c>
      <c r="O103" s="22">
        <v>12</v>
      </c>
      <c r="P103" s="22">
        <v>12</v>
      </c>
      <c r="Q103" s="23" t="s">
        <v>229</v>
      </c>
      <c r="R103" s="23" t="s">
        <v>230</v>
      </c>
      <c r="S103" s="23" t="s">
        <v>362</v>
      </c>
      <c r="T103" s="22" t="s">
        <v>154</v>
      </c>
      <c r="U103" s="22">
        <v>94.4</v>
      </c>
      <c r="V103" s="22">
        <v>1.56</v>
      </c>
      <c r="W103" s="22">
        <v>17.600000000000001</v>
      </c>
      <c r="X103" s="22">
        <v>21.6</v>
      </c>
      <c r="Y103" s="22">
        <v>6</v>
      </c>
      <c r="Z103" s="22">
        <v>8.56</v>
      </c>
      <c r="AA103" s="22">
        <v>27</v>
      </c>
      <c r="AB103" s="22">
        <v>10</v>
      </c>
      <c r="AC103" s="22">
        <v>13</v>
      </c>
      <c r="AD103" s="22">
        <v>32</v>
      </c>
      <c r="AE103" s="22">
        <v>154</v>
      </c>
      <c r="AF103" s="22">
        <v>126</v>
      </c>
    </row>
    <row r="104" spans="1:47" s="22" customFormat="1" x14ac:dyDescent="0.25">
      <c r="A104" s="22">
        <v>59</v>
      </c>
      <c r="B104" s="22">
        <v>11</v>
      </c>
      <c r="C104" s="22">
        <v>12</v>
      </c>
      <c r="D104" s="22" t="s">
        <v>38</v>
      </c>
      <c r="E104" s="22">
        <v>8</v>
      </c>
      <c r="F104" s="22" t="s">
        <v>30</v>
      </c>
      <c r="G104" s="22">
        <v>39</v>
      </c>
      <c r="J104" s="22" t="s">
        <v>384</v>
      </c>
      <c r="K104" s="22" t="s">
        <v>147</v>
      </c>
      <c r="L104" s="22">
        <v>1</v>
      </c>
      <c r="M104" s="22">
        <v>0</v>
      </c>
      <c r="N104" s="22">
        <v>1</v>
      </c>
      <c r="O104" s="22">
        <v>12</v>
      </c>
      <c r="P104" s="22">
        <v>12</v>
      </c>
      <c r="Q104" s="23" t="s">
        <v>245</v>
      </c>
      <c r="R104" s="23" t="s">
        <v>246</v>
      </c>
      <c r="S104" s="23" t="s">
        <v>361</v>
      </c>
      <c r="T104" s="22" t="s">
        <v>154</v>
      </c>
      <c r="U104" s="22">
        <v>836.27453700000001</v>
      </c>
      <c r="V104" s="22">
        <v>1044.9320610000002</v>
      </c>
      <c r="W104" s="22">
        <v>1050.5095979999999</v>
      </c>
      <c r="X104" s="22">
        <v>330.329205</v>
      </c>
      <c r="Y104" s="22">
        <v>526.67885100000001</v>
      </c>
      <c r="Z104" s="22">
        <v>335.41510499999998</v>
      </c>
      <c r="AA104" s="22">
        <v>2229.4381710000002</v>
      </c>
      <c r="AB104" s="22">
        <v>3225.5286390000001</v>
      </c>
      <c r="AC104" s="22">
        <v>2560.6658849999999</v>
      </c>
      <c r="AD104" s="22">
        <v>2381.7778290000001</v>
      </c>
      <c r="AE104" s="22">
        <v>1372.464021</v>
      </c>
      <c r="AF104" s="22">
        <v>676.81461900000011</v>
      </c>
    </row>
    <row r="105" spans="1:47" s="22" customFormat="1" x14ac:dyDescent="0.25">
      <c r="A105" s="22">
        <v>60</v>
      </c>
      <c r="B105" s="22">
        <v>12</v>
      </c>
      <c r="C105" s="22">
        <v>13</v>
      </c>
      <c r="D105" s="22" t="s">
        <v>40</v>
      </c>
      <c r="E105" s="22">
        <v>9</v>
      </c>
      <c r="F105" s="22" t="s">
        <v>30</v>
      </c>
      <c r="G105" s="22">
        <v>40</v>
      </c>
      <c r="J105" s="22" t="s">
        <v>41</v>
      </c>
      <c r="K105" s="22" t="s">
        <v>114</v>
      </c>
      <c r="L105" s="22">
        <v>1</v>
      </c>
      <c r="M105" s="22">
        <v>0</v>
      </c>
      <c r="N105" s="22">
        <v>1</v>
      </c>
      <c r="O105" s="22">
        <v>12</v>
      </c>
      <c r="P105" s="22">
        <v>12</v>
      </c>
      <c r="Q105" s="23" t="s">
        <v>245</v>
      </c>
      <c r="R105" s="23" t="s">
        <v>246</v>
      </c>
      <c r="S105" s="23" t="s">
        <v>362</v>
      </c>
      <c r="T105" s="22" t="s">
        <v>154</v>
      </c>
      <c r="U105" s="22">
        <v>537.19999999999993</v>
      </c>
      <c r="V105" s="22">
        <v>821.6</v>
      </c>
      <c r="W105" s="22">
        <v>592.5</v>
      </c>
      <c r="X105" s="22">
        <v>371.3</v>
      </c>
      <c r="Y105" s="22">
        <v>150.1</v>
      </c>
      <c r="Z105" s="22">
        <v>5.53</v>
      </c>
      <c r="AA105" s="22">
        <v>11.85</v>
      </c>
      <c r="AB105" s="22">
        <v>4.74</v>
      </c>
      <c r="AC105" s="22">
        <v>1.58</v>
      </c>
      <c r="AD105" s="22">
        <v>102.7</v>
      </c>
      <c r="AE105" s="22">
        <v>237</v>
      </c>
      <c r="AF105" s="22">
        <v>284.40000000000003</v>
      </c>
    </row>
    <row r="106" spans="1:47" s="22" customFormat="1" x14ac:dyDescent="0.25">
      <c r="A106" s="22">
        <v>61</v>
      </c>
      <c r="B106" s="22">
        <v>13</v>
      </c>
      <c r="C106" s="22">
        <v>14</v>
      </c>
      <c r="D106" s="22" t="s">
        <v>42</v>
      </c>
      <c r="E106" s="22">
        <v>10</v>
      </c>
      <c r="F106" s="22" t="s">
        <v>30</v>
      </c>
      <c r="G106" s="22">
        <v>18</v>
      </c>
      <c r="J106" s="22" t="s">
        <v>43</v>
      </c>
      <c r="K106" s="22" t="s">
        <v>156</v>
      </c>
      <c r="L106" s="22">
        <v>0</v>
      </c>
      <c r="M106" s="22">
        <v>1</v>
      </c>
      <c r="N106" s="22">
        <v>1</v>
      </c>
      <c r="O106" s="22">
        <v>19</v>
      </c>
      <c r="P106" s="22">
        <v>12</v>
      </c>
      <c r="Q106" s="23" t="s">
        <v>222</v>
      </c>
      <c r="R106" s="23" t="s">
        <v>304</v>
      </c>
      <c r="S106" s="23" t="s">
        <v>385</v>
      </c>
      <c r="T106" s="22" t="s">
        <v>154</v>
      </c>
      <c r="U106" s="22">
        <v>0.96</v>
      </c>
      <c r="V106" s="22">
        <v>4.8000000000000007</v>
      </c>
      <c r="W106" s="22">
        <v>2.4000000000000004</v>
      </c>
      <c r="X106" s="22">
        <v>4.08</v>
      </c>
      <c r="Y106" s="22">
        <v>1.08</v>
      </c>
      <c r="Z106" s="22">
        <v>1.2000000000000002</v>
      </c>
      <c r="AA106" s="22">
        <v>0.12</v>
      </c>
      <c r="AB106" s="22">
        <v>0.24</v>
      </c>
      <c r="AC106" s="22">
        <v>0.24</v>
      </c>
      <c r="AD106" s="22">
        <v>0.6</v>
      </c>
      <c r="AE106" s="22">
        <v>0.24</v>
      </c>
      <c r="AF106" s="22">
        <v>1.2000000000000002</v>
      </c>
    </row>
    <row r="107" spans="1:47" x14ac:dyDescent="0.25">
      <c r="A107">
        <v>73</v>
      </c>
      <c r="B107">
        <v>14</v>
      </c>
      <c r="C107">
        <v>15</v>
      </c>
      <c r="D107" t="s">
        <v>33</v>
      </c>
      <c r="E107">
        <v>11</v>
      </c>
      <c r="F107" t="s">
        <v>30</v>
      </c>
      <c r="G107">
        <v>2</v>
      </c>
      <c r="J107" t="s">
        <v>44</v>
      </c>
      <c r="K107">
        <v>1989</v>
      </c>
      <c r="L107">
        <v>1</v>
      </c>
      <c r="M107">
        <v>0</v>
      </c>
      <c r="N107">
        <v>1</v>
      </c>
      <c r="O107">
        <v>12</v>
      </c>
      <c r="P107" s="1">
        <v>12</v>
      </c>
      <c r="Q107" s="9" t="s">
        <v>236</v>
      </c>
      <c r="R107" s="9" t="s">
        <v>242</v>
      </c>
      <c r="S107" s="9" t="s">
        <v>361</v>
      </c>
      <c r="T107" t="s">
        <v>154</v>
      </c>
      <c r="U107" s="2">
        <v>2.828839869281</v>
      </c>
      <c r="V107" s="2">
        <v>4.5547385620909999</v>
      </c>
      <c r="W107" s="2">
        <v>85.365604575160006</v>
      </c>
      <c r="X107" s="2">
        <v>20.59844771242</v>
      </c>
      <c r="Y107" s="2">
        <v>13.40890522876</v>
      </c>
      <c r="Z107" s="2">
        <v>11.85661764706</v>
      </c>
      <c r="AA107" s="2">
        <v>15.134803921570001</v>
      </c>
      <c r="AB107" s="2">
        <v>87.5102124183</v>
      </c>
      <c r="AC107" s="2">
        <v>80.361519607839995</v>
      </c>
      <c r="AD107" s="2">
        <v>27.951388888890001</v>
      </c>
      <c r="AE107" s="2">
        <v>30.97426470588</v>
      </c>
      <c r="AF107" s="2">
        <v>10.488153594770001</v>
      </c>
    </row>
    <row r="108" spans="1:47" x14ac:dyDescent="0.25">
      <c r="A108">
        <v>73</v>
      </c>
      <c r="B108">
        <v>14</v>
      </c>
      <c r="C108">
        <v>15</v>
      </c>
      <c r="D108" t="s">
        <v>33</v>
      </c>
      <c r="E108">
        <v>12</v>
      </c>
      <c r="F108" t="s">
        <v>30</v>
      </c>
      <c r="G108">
        <v>2</v>
      </c>
      <c r="J108" t="s">
        <v>45</v>
      </c>
      <c r="K108">
        <v>1989</v>
      </c>
      <c r="L108">
        <v>1</v>
      </c>
      <c r="M108">
        <v>0</v>
      </c>
      <c r="N108">
        <v>1</v>
      </c>
      <c r="O108">
        <v>12</v>
      </c>
      <c r="P108" s="1">
        <v>12</v>
      </c>
      <c r="Q108" s="9" t="s">
        <v>236</v>
      </c>
      <c r="R108" s="9" t="s">
        <v>242</v>
      </c>
      <c r="S108" s="9" t="s">
        <v>361</v>
      </c>
      <c r="T108" t="s">
        <v>154</v>
      </c>
      <c r="U108" s="2">
        <v>2.8186274509799998</v>
      </c>
      <c r="V108" s="2">
        <v>7.8839869281050001</v>
      </c>
      <c r="W108" s="2">
        <v>15.52287581699</v>
      </c>
      <c r="X108" s="2">
        <v>12.41830065359</v>
      </c>
      <c r="Y108" s="2">
        <v>0.88848039215679997</v>
      </c>
      <c r="Z108" s="2">
        <v>0.61274509803919996</v>
      </c>
      <c r="AA108" s="2">
        <v>3.3905228758170001</v>
      </c>
      <c r="AB108" s="2">
        <v>2.5939542483659999</v>
      </c>
      <c r="AC108" s="2">
        <v>7.9758986928100004</v>
      </c>
      <c r="AD108" s="2">
        <v>11.58088235294</v>
      </c>
      <c r="AE108" s="2">
        <v>7.6899509803920001</v>
      </c>
      <c r="AF108" s="2">
        <v>14.58333333333</v>
      </c>
    </row>
    <row r="109" spans="1:47" s="22" customFormat="1" x14ac:dyDescent="0.25">
      <c r="A109" s="22">
        <v>76</v>
      </c>
      <c r="B109" s="22">
        <v>17</v>
      </c>
      <c r="C109" s="22">
        <v>18</v>
      </c>
      <c r="D109" s="22" t="s">
        <v>33</v>
      </c>
      <c r="E109" s="22">
        <v>13</v>
      </c>
      <c r="F109" s="22" t="s">
        <v>30</v>
      </c>
      <c r="G109" s="22">
        <v>15</v>
      </c>
      <c r="J109" s="22" t="s">
        <v>48</v>
      </c>
      <c r="K109" s="22" t="s">
        <v>148</v>
      </c>
      <c r="L109" s="22">
        <v>1</v>
      </c>
      <c r="M109" s="22">
        <v>0</v>
      </c>
      <c r="N109" s="22">
        <v>1</v>
      </c>
      <c r="O109" s="22">
        <v>12</v>
      </c>
      <c r="P109" s="22">
        <v>12</v>
      </c>
      <c r="Q109" s="23" t="s">
        <v>245</v>
      </c>
      <c r="R109" s="23" t="s">
        <v>246</v>
      </c>
      <c r="S109" s="23" t="s">
        <v>361</v>
      </c>
      <c r="T109" s="22" t="s">
        <v>154</v>
      </c>
      <c r="U109" s="24">
        <v>554.28</v>
      </c>
      <c r="V109" s="24">
        <v>376.96</v>
      </c>
      <c r="W109" s="24">
        <v>660.92</v>
      </c>
      <c r="X109" s="24">
        <v>438.96</v>
      </c>
      <c r="Y109" s="24">
        <v>225.68</v>
      </c>
      <c r="Z109" s="24">
        <v>256.68</v>
      </c>
      <c r="AA109" s="24">
        <v>140.11999999999998</v>
      </c>
      <c r="AB109" s="24">
        <v>152.52000000000001</v>
      </c>
      <c r="AC109" s="24">
        <v>224.44</v>
      </c>
      <c r="AD109" s="24">
        <v>183.52</v>
      </c>
      <c r="AE109" s="24">
        <v>633.64</v>
      </c>
      <c r="AF109" s="24">
        <v>502.2</v>
      </c>
    </row>
    <row r="110" spans="1:47" s="22" customFormat="1" x14ac:dyDescent="0.25">
      <c r="A110" s="22">
        <v>76</v>
      </c>
      <c r="B110" s="22">
        <v>17</v>
      </c>
      <c r="C110" s="22">
        <v>19</v>
      </c>
      <c r="D110" s="22" t="s">
        <v>33</v>
      </c>
      <c r="E110" s="22">
        <v>14</v>
      </c>
      <c r="F110" s="22" t="s">
        <v>30</v>
      </c>
      <c r="G110" s="22">
        <v>16</v>
      </c>
      <c r="J110" s="22" t="s">
        <v>48</v>
      </c>
      <c r="K110" s="22" t="s">
        <v>148</v>
      </c>
      <c r="L110" s="22">
        <v>1</v>
      </c>
      <c r="M110" s="22">
        <v>0</v>
      </c>
      <c r="N110" s="22">
        <v>1</v>
      </c>
      <c r="O110" s="22">
        <v>12</v>
      </c>
      <c r="P110" s="22">
        <v>12</v>
      </c>
      <c r="Q110" s="23" t="s">
        <v>245</v>
      </c>
      <c r="R110" s="23" t="s">
        <v>246</v>
      </c>
      <c r="S110" s="23" t="s">
        <v>361</v>
      </c>
      <c r="T110" s="22" t="s">
        <v>154</v>
      </c>
      <c r="U110" s="24">
        <v>1.6</v>
      </c>
      <c r="V110" s="24">
        <v>4.8</v>
      </c>
      <c r="W110" s="24">
        <v>5.6000000000000005</v>
      </c>
      <c r="X110" s="24">
        <v>9.6</v>
      </c>
      <c r="Y110" s="24">
        <v>1.6</v>
      </c>
      <c r="Z110" s="24">
        <v>14.399999999999999</v>
      </c>
      <c r="AA110" s="24">
        <v>12.8</v>
      </c>
      <c r="AB110" s="24">
        <v>40.799999999999997</v>
      </c>
      <c r="AC110" s="24">
        <v>35.200000000000003</v>
      </c>
      <c r="AD110" s="24">
        <v>20</v>
      </c>
      <c r="AE110" s="24">
        <v>8</v>
      </c>
      <c r="AF110" s="24">
        <v>156</v>
      </c>
    </row>
    <row r="111" spans="1:47" s="22" customFormat="1" x14ac:dyDescent="0.25">
      <c r="A111" s="22">
        <v>76</v>
      </c>
      <c r="B111" s="22">
        <v>17</v>
      </c>
      <c r="C111" s="22">
        <v>20</v>
      </c>
      <c r="D111" s="22" t="s">
        <v>33</v>
      </c>
      <c r="E111" s="22">
        <v>15</v>
      </c>
      <c r="F111" s="22" t="s">
        <v>30</v>
      </c>
      <c r="G111" s="22">
        <v>17</v>
      </c>
      <c r="J111" s="22" t="s">
        <v>48</v>
      </c>
      <c r="K111" s="22" t="s">
        <v>148</v>
      </c>
      <c r="L111" s="22">
        <v>1</v>
      </c>
      <c r="M111" s="22">
        <v>0</v>
      </c>
      <c r="N111" s="22">
        <v>1</v>
      </c>
      <c r="O111" s="22">
        <v>12</v>
      </c>
      <c r="P111" s="22">
        <v>12</v>
      </c>
      <c r="Q111" s="23" t="s">
        <v>245</v>
      </c>
      <c r="R111" s="23" t="s">
        <v>246</v>
      </c>
      <c r="S111" s="23" t="s">
        <v>361</v>
      </c>
      <c r="T111" s="22" t="s">
        <v>154</v>
      </c>
      <c r="U111" s="24">
        <v>13</v>
      </c>
      <c r="V111" s="24">
        <v>6.76</v>
      </c>
      <c r="W111" s="24">
        <v>18.2</v>
      </c>
      <c r="X111" s="24">
        <v>91.52</v>
      </c>
      <c r="Y111" s="24">
        <v>11.96</v>
      </c>
      <c r="Z111" s="24">
        <v>73.319999999999993</v>
      </c>
      <c r="AA111" s="24">
        <v>17.68</v>
      </c>
      <c r="AB111" s="24">
        <v>11.96</v>
      </c>
      <c r="AC111" s="24">
        <v>8.32</v>
      </c>
      <c r="AD111" s="24">
        <v>5.72</v>
      </c>
      <c r="AE111" s="24">
        <v>34.32</v>
      </c>
      <c r="AF111" s="24">
        <v>165.36</v>
      </c>
    </row>
    <row r="112" spans="1:47" s="22" customFormat="1" x14ac:dyDescent="0.25">
      <c r="A112" s="22">
        <v>96</v>
      </c>
      <c r="B112" s="22">
        <v>19</v>
      </c>
      <c r="C112" s="22">
        <v>26</v>
      </c>
      <c r="D112" s="22" t="s">
        <v>51</v>
      </c>
      <c r="E112" s="22">
        <v>16</v>
      </c>
      <c r="F112" s="22" t="s">
        <v>30</v>
      </c>
      <c r="G112" s="22">
        <v>14</v>
      </c>
      <c r="J112" s="22" t="s">
        <v>52</v>
      </c>
      <c r="K112" s="22" t="s">
        <v>123</v>
      </c>
      <c r="L112" s="22">
        <v>1</v>
      </c>
      <c r="M112" s="22">
        <v>0</v>
      </c>
      <c r="N112" s="22">
        <v>1</v>
      </c>
      <c r="O112" s="22">
        <v>24</v>
      </c>
      <c r="P112" s="22">
        <v>12</v>
      </c>
      <c r="Q112" s="23" t="s">
        <v>236</v>
      </c>
      <c r="R112" s="23" t="s">
        <v>249</v>
      </c>
      <c r="S112" s="23" t="s">
        <v>361</v>
      </c>
      <c r="T112" s="22" t="s">
        <v>154</v>
      </c>
      <c r="U112" s="24">
        <v>0</v>
      </c>
      <c r="V112" s="24">
        <v>0</v>
      </c>
      <c r="W112" s="24">
        <v>0</v>
      </c>
      <c r="X112" s="24">
        <v>0</v>
      </c>
      <c r="Y112" s="24">
        <v>34.923093717092001</v>
      </c>
      <c r="Z112" s="24">
        <v>0</v>
      </c>
      <c r="AA112" s="24">
        <v>0</v>
      </c>
      <c r="AB112" s="24">
        <v>0</v>
      </c>
      <c r="AC112" s="24">
        <v>0</v>
      </c>
      <c r="AD112" s="24">
        <v>21.697429123747998</v>
      </c>
      <c r="AE112" s="24">
        <v>18.356735195218</v>
      </c>
      <c r="AF112" s="24">
        <v>0</v>
      </c>
      <c r="AG112" s="24">
        <v>13.2558309327584</v>
      </c>
      <c r="AH112" s="24">
        <v>21.960534247344</v>
      </c>
      <c r="AI112" s="24">
        <v>21.604786474599997</v>
      </c>
      <c r="AJ112" s="24">
        <v>19.950188760684</v>
      </c>
      <c r="AK112" s="24">
        <v>35.782817501255998</v>
      </c>
      <c r="AL112" s="24">
        <v>0</v>
      </c>
      <c r="AM112" s="24">
        <v>0</v>
      </c>
      <c r="AN112" s="24">
        <v>39.316208140020002</v>
      </c>
      <c r="AO112" s="24">
        <v>0</v>
      </c>
      <c r="AP112" s="24">
        <v>22.486744494549999</v>
      </c>
      <c r="AQ112" s="24">
        <v>0</v>
      </c>
      <c r="AR112" s="24">
        <v>21.740044742359999</v>
      </c>
    </row>
    <row r="113" spans="1:44" s="22" customFormat="1" x14ac:dyDescent="0.25">
      <c r="A113" s="22">
        <v>96</v>
      </c>
      <c r="B113" s="22">
        <v>19</v>
      </c>
      <c r="C113" s="22">
        <v>26</v>
      </c>
      <c r="D113" s="22" t="s">
        <v>51</v>
      </c>
      <c r="E113" s="22">
        <v>17</v>
      </c>
      <c r="F113" s="22" t="s">
        <v>30</v>
      </c>
      <c r="G113" s="22">
        <v>14</v>
      </c>
      <c r="J113" s="22" t="s">
        <v>53</v>
      </c>
      <c r="K113" s="22" t="s">
        <v>123</v>
      </c>
      <c r="L113" s="22">
        <v>1</v>
      </c>
      <c r="M113" s="22">
        <v>0</v>
      </c>
      <c r="N113" s="22">
        <v>1</v>
      </c>
      <c r="O113" s="22">
        <v>24</v>
      </c>
      <c r="P113" s="22">
        <v>12</v>
      </c>
      <c r="Q113" s="23" t="s">
        <v>236</v>
      </c>
      <c r="R113" s="23" t="s">
        <v>249</v>
      </c>
      <c r="S113" s="23" t="s">
        <v>361</v>
      </c>
      <c r="T113" s="22" t="s">
        <v>154</v>
      </c>
      <c r="U113" s="24">
        <v>278.15451622013995</v>
      </c>
      <c r="V113" s="24">
        <v>420.96686559829999</v>
      </c>
      <c r="W113" s="24">
        <v>560.82947302746004</v>
      </c>
      <c r="X113" s="24">
        <v>953.10624234378008</v>
      </c>
      <c r="Y113" s="24">
        <v>341.83707324913996</v>
      </c>
      <c r="Z113" s="24">
        <v>244.10463694973998</v>
      </c>
      <c r="AA113" s="24">
        <v>280.76148036733997</v>
      </c>
      <c r="AB113" s="24">
        <v>275.94591546437999</v>
      </c>
      <c r="AC113" s="24">
        <v>395.58277972990004</v>
      </c>
      <c r="AD113" s="24">
        <v>432.02839790740001</v>
      </c>
      <c r="AE113" s="24">
        <v>431.56703751462004</v>
      </c>
      <c r="AF113" s="24">
        <v>303.07353598984002</v>
      </c>
      <c r="AG113" s="24">
        <v>320.02899363820001</v>
      </c>
      <c r="AH113" s="24">
        <v>327.43484701158002</v>
      </c>
      <c r="AI113" s="24">
        <v>250.35060435588002</v>
      </c>
      <c r="AJ113" s="24">
        <v>284.09291003099997</v>
      </c>
      <c r="AK113" s="24">
        <v>354.39015220966002</v>
      </c>
      <c r="AL113" s="24">
        <v>177.01468328487999</v>
      </c>
      <c r="AM113" s="24">
        <v>259.39252691337998</v>
      </c>
      <c r="AN113" s="24">
        <v>536.59415600854004</v>
      </c>
      <c r="AO113" s="24">
        <v>242.59826747449998</v>
      </c>
      <c r="AP113" s="24">
        <v>277.46340205752</v>
      </c>
      <c r="AQ113" s="24">
        <v>365.95195482425999</v>
      </c>
      <c r="AR113" s="24">
        <v>395.19923916241999</v>
      </c>
    </row>
    <row r="114" spans="1:44" s="22" customFormat="1" x14ac:dyDescent="0.25">
      <c r="A114" s="22">
        <v>97</v>
      </c>
      <c r="B114" s="22">
        <v>20</v>
      </c>
      <c r="C114" s="22">
        <v>27</v>
      </c>
      <c r="D114" s="22" t="s">
        <v>54</v>
      </c>
      <c r="E114" s="22">
        <v>18</v>
      </c>
      <c r="F114" s="22" t="s">
        <v>20</v>
      </c>
      <c r="H114" s="22">
        <v>25.684000000000001</v>
      </c>
      <c r="I114" s="22">
        <v>93.927999999999997</v>
      </c>
      <c r="J114" s="22" t="s">
        <v>55</v>
      </c>
      <c r="K114" s="22" t="s">
        <v>172</v>
      </c>
      <c r="L114" s="22">
        <v>1</v>
      </c>
      <c r="M114" s="22">
        <v>0</v>
      </c>
      <c r="N114" s="22">
        <v>1</v>
      </c>
      <c r="O114" s="22">
        <v>12</v>
      </c>
      <c r="P114" s="22">
        <v>12</v>
      </c>
      <c r="Q114" s="23" t="s">
        <v>245</v>
      </c>
      <c r="R114" s="23" t="s">
        <v>246</v>
      </c>
      <c r="S114" s="23" t="s">
        <v>361</v>
      </c>
      <c r="T114" s="22" t="s">
        <v>154</v>
      </c>
      <c r="U114" s="24">
        <v>123</v>
      </c>
      <c r="V114" s="24">
        <v>78.720000000000013</v>
      </c>
      <c r="W114" s="24">
        <v>73.800000000000011</v>
      </c>
      <c r="X114" s="24">
        <v>88.56</v>
      </c>
      <c r="Y114" s="24">
        <v>103.32000000000001</v>
      </c>
      <c r="Z114" s="24">
        <v>137.76</v>
      </c>
      <c r="AA114" s="24">
        <v>206.64000000000001</v>
      </c>
      <c r="AB114" s="24">
        <v>383.76</v>
      </c>
      <c r="AC114" s="24">
        <v>319.8</v>
      </c>
      <c r="AD114" s="24">
        <v>265.68</v>
      </c>
      <c r="AE114" s="24">
        <v>83.64</v>
      </c>
      <c r="AF114" s="24">
        <v>123</v>
      </c>
    </row>
    <row r="115" spans="1:44" x14ac:dyDescent="0.25">
      <c r="A115" s="1">
        <v>98</v>
      </c>
      <c r="B115" s="1">
        <v>21</v>
      </c>
      <c r="C115" s="1">
        <v>28</v>
      </c>
      <c r="D115" t="s">
        <v>150</v>
      </c>
      <c r="E115">
        <v>19</v>
      </c>
      <c r="F115" t="s">
        <v>30</v>
      </c>
      <c r="G115">
        <v>34</v>
      </c>
      <c r="J115" t="s">
        <v>37</v>
      </c>
      <c r="K115">
        <v>1990</v>
      </c>
      <c r="L115">
        <v>0</v>
      </c>
      <c r="M115">
        <v>0</v>
      </c>
      <c r="N115">
        <v>0</v>
      </c>
      <c r="O115">
        <v>8</v>
      </c>
      <c r="P115" s="1">
        <v>8</v>
      </c>
      <c r="Q115" s="9" t="s">
        <v>306</v>
      </c>
      <c r="R115" s="9" t="s">
        <v>307</v>
      </c>
      <c r="S115" s="9" t="s">
        <v>361</v>
      </c>
      <c r="T115" t="s">
        <v>154</v>
      </c>
      <c r="U115" s="2"/>
      <c r="V115" s="2">
        <v>0</v>
      </c>
      <c r="W115" s="2">
        <v>0.04</v>
      </c>
      <c r="X115" s="2">
        <v>0</v>
      </c>
      <c r="Y115" s="2">
        <v>0</v>
      </c>
      <c r="Z115" s="2">
        <v>0</v>
      </c>
      <c r="AA115" s="2">
        <v>0</v>
      </c>
      <c r="AB115" s="2">
        <v>0.64</v>
      </c>
      <c r="AC115" s="2">
        <v>0</v>
      </c>
      <c r="AD115" s="2"/>
      <c r="AE115" s="2"/>
      <c r="AF115" s="2"/>
    </row>
    <row r="116" spans="1:44" x14ac:dyDescent="0.25">
      <c r="A116" s="1">
        <v>109</v>
      </c>
      <c r="B116" s="1">
        <v>24</v>
      </c>
      <c r="C116" s="1">
        <v>33</v>
      </c>
      <c r="D116" t="s">
        <v>57</v>
      </c>
      <c r="E116">
        <v>20</v>
      </c>
      <c r="F116" t="s">
        <v>30</v>
      </c>
      <c r="G116">
        <v>47</v>
      </c>
      <c r="J116" t="s">
        <v>58</v>
      </c>
      <c r="K116" t="s">
        <v>126</v>
      </c>
      <c r="L116">
        <v>1</v>
      </c>
      <c r="M116">
        <v>0</v>
      </c>
      <c r="N116">
        <v>1</v>
      </c>
      <c r="O116">
        <v>12</v>
      </c>
      <c r="P116" s="1">
        <v>12</v>
      </c>
      <c r="Q116" s="9" t="s">
        <v>244</v>
      </c>
      <c r="R116" s="9" t="s">
        <v>246</v>
      </c>
      <c r="S116" s="9" t="s">
        <v>361</v>
      </c>
      <c r="T116" t="s">
        <v>154</v>
      </c>
      <c r="U116">
        <v>0</v>
      </c>
      <c r="V116">
        <v>0</v>
      </c>
      <c r="W116">
        <v>0</v>
      </c>
      <c r="X116">
        <v>0</v>
      </c>
      <c r="Y116">
        <v>0</v>
      </c>
      <c r="Z116">
        <v>0</v>
      </c>
      <c r="AA116">
        <v>0.97470000000000001</v>
      </c>
      <c r="AB116">
        <v>2.8561000000000001</v>
      </c>
      <c r="AC116">
        <v>4.4985999999999997</v>
      </c>
      <c r="AD116">
        <v>2.2302</v>
      </c>
      <c r="AE116">
        <v>0</v>
      </c>
      <c r="AF116">
        <v>0</v>
      </c>
    </row>
    <row r="117" spans="1:44" x14ac:dyDescent="0.25">
      <c r="A117" s="1">
        <v>117</v>
      </c>
      <c r="B117" s="1">
        <v>26</v>
      </c>
      <c r="C117" s="1">
        <v>35</v>
      </c>
      <c r="D117" t="s">
        <v>60</v>
      </c>
      <c r="E117">
        <v>21</v>
      </c>
      <c r="F117" t="s">
        <v>20</v>
      </c>
      <c r="H117">
        <v>28.582000000000001</v>
      </c>
      <c r="I117">
        <v>77.573999999999998</v>
      </c>
      <c r="J117" t="s">
        <v>63</v>
      </c>
      <c r="K117" t="s">
        <v>128</v>
      </c>
      <c r="L117">
        <v>0</v>
      </c>
      <c r="M117">
        <v>1</v>
      </c>
      <c r="N117">
        <v>1</v>
      </c>
      <c r="O117">
        <v>9</v>
      </c>
      <c r="P117" s="1">
        <v>9</v>
      </c>
      <c r="Q117" s="9" t="s">
        <v>233</v>
      </c>
      <c r="R117" s="9" t="s">
        <v>251</v>
      </c>
      <c r="S117" s="9" t="s">
        <v>362</v>
      </c>
      <c r="T117" t="s">
        <v>154</v>
      </c>
      <c r="U117" s="11">
        <v>0.7</v>
      </c>
      <c r="V117" s="11">
        <v>0.7</v>
      </c>
      <c r="W117" s="11">
        <v>0.5</v>
      </c>
      <c r="X117" s="11"/>
      <c r="Y117" s="11"/>
      <c r="Z117" s="11"/>
      <c r="AA117">
        <v>0.5</v>
      </c>
      <c r="AB117">
        <v>2.2000000000000002</v>
      </c>
      <c r="AC117">
        <v>2.5</v>
      </c>
      <c r="AD117">
        <v>1.2</v>
      </c>
      <c r="AE117">
        <v>9.1999999999999993</v>
      </c>
      <c r="AF117">
        <v>8.6999999999999993</v>
      </c>
      <c r="AG117" s="11"/>
      <c r="AH117" s="11"/>
      <c r="AI117" s="11"/>
    </row>
    <row r="118" spans="1:44" s="22" customFormat="1" x14ac:dyDescent="0.25">
      <c r="A118" s="22">
        <v>124</v>
      </c>
      <c r="B118" s="22">
        <v>28</v>
      </c>
      <c r="C118" s="22">
        <v>38</v>
      </c>
      <c r="D118" s="22" t="s">
        <v>64</v>
      </c>
      <c r="E118" s="22">
        <v>22</v>
      </c>
      <c r="F118" s="22" t="s">
        <v>20</v>
      </c>
      <c r="H118" s="22">
        <v>18.991099999999999</v>
      </c>
      <c r="I118" s="22">
        <v>82.581400000000002</v>
      </c>
      <c r="J118" s="22" t="s">
        <v>65</v>
      </c>
      <c r="K118" s="22" t="s">
        <v>156</v>
      </c>
      <c r="L118" s="22">
        <v>0</v>
      </c>
      <c r="M118" s="22">
        <v>1</v>
      </c>
      <c r="N118" s="22">
        <v>1</v>
      </c>
      <c r="O118" s="22">
        <v>13</v>
      </c>
      <c r="P118" s="22">
        <v>12</v>
      </c>
      <c r="Q118" s="23" t="s">
        <v>220</v>
      </c>
      <c r="R118" s="23" t="s">
        <v>242</v>
      </c>
      <c r="S118" s="23" t="s">
        <v>365</v>
      </c>
      <c r="T118" s="22" t="s">
        <v>154</v>
      </c>
      <c r="U118" s="22">
        <v>5</v>
      </c>
      <c r="V118" s="22">
        <v>0</v>
      </c>
      <c r="W118" s="22">
        <v>1</v>
      </c>
      <c r="X118" s="22">
        <v>1</v>
      </c>
      <c r="Y118" s="22">
        <v>0</v>
      </c>
      <c r="Z118" s="22">
        <v>1</v>
      </c>
      <c r="AA118" s="22">
        <v>0</v>
      </c>
      <c r="AB118" s="22">
        <v>1</v>
      </c>
      <c r="AC118" s="22">
        <v>2</v>
      </c>
      <c r="AD118" s="22">
        <v>4</v>
      </c>
      <c r="AE118" s="22">
        <v>9</v>
      </c>
      <c r="AF118" s="22">
        <v>12.5</v>
      </c>
    </row>
    <row r="119" spans="1:44" s="22" customFormat="1" x14ac:dyDescent="0.25">
      <c r="A119" s="22">
        <v>141</v>
      </c>
      <c r="B119" s="22">
        <v>32</v>
      </c>
      <c r="C119" s="22">
        <v>44</v>
      </c>
      <c r="D119" s="22" t="s">
        <v>69</v>
      </c>
      <c r="E119" s="22">
        <v>23</v>
      </c>
      <c r="F119" s="22" t="s">
        <v>30</v>
      </c>
      <c r="G119" s="22">
        <v>9</v>
      </c>
      <c r="J119" s="22" t="s">
        <v>70</v>
      </c>
      <c r="K119" s="22" t="s">
        <v>157</v>
      </c>
      <c r="L119" s="22">
        <v>0</v>
      </c>
      <c r="M119" s="22">
        <v>1</v>
      </c>
      <c r="N119" s="22">
        <v>1</v>
      </c>
      <c r="O119" s="22">
        <v>12</v>
      </c>
      <c r="P119" s="22">
        <v>12</v>
      </c>
      <c r="Q119" s="23" t="s">
        <v>258</v>
      </c>
      <c r="R119" s="23" t="s">
        <v>253</v>
      </c>
      <c r="S119" s="23" t="s">
        <v>362</v>
      </c>
      <c r="T119" s="22" t="s">
        <v>154</v>
      </c>
      <c r="U119" s="24">
        <v>6.1920205278072</v>
      </c>
      <c r="V119" s="24">
        <v>8.3372832730479995</v>
      </c>
      <c r="W119" s="24">
        <v>10.051141324688</v>
      </c>
      <c r="X119" s="24">
        <v>49.282239526719998</v>
      </c>
      <c r="Y119" s="24">
        <v>21.950854434328001</v>
      </c>
      <c r="Z119" s="24">
        <v>44.568862595551998</v>
      </c>
      <c r="AA119" s="24">
        <v>23.141360323600001</v>
      </c>
      <c r="AB119" s="24">
        <v>1.8009943156504</v>
      </c>
      <c r="AC119" s="24">
        <v>18.523138331047999</v>
      </c>
      <c r="AD119" s="24">
        <v>9.7662110871519996</v>
      </c>
      <c r="AE119" s="24">
        <v>12.028011903279999</v>
      </c>
      <c r="AF119" s="24">
        <v>1.8282578092984001</v>
      </c>
      <c r="AG119" s="24">
        <v>6.1920205278072</v>
      </c>
      <c r="AH119" s="24">
        <v>8.3372832730479995</v>
      </c>
      <c r="AI119" s="24">
        <v>10.051141324688</v>
      </c>
    </row>
    <row r="120" spans="1:44" x14ac:dyDescent="0.25">
      <c r="A120" s="1">
        <v>143</v>
      </c>
      <c r="B120" s="1">
        <v>33</v>
      </c>
      <c r="C120" s="1">
        <v>45</v>
      </c>
      <c r="D120" t="s">
        <v>69</v>
      </c>
      <c r="E120">
        <v>24</v>
      </c>
      <c r="F120" t="s">
        <v>20</v>
      </c>
      <c r="H120">
        <v>26.835799999999999</v>
      </c>
      <c r="I120">
        <v>88.341899999999995</v>
      </c>
      <c r="J120" s="1" t="s">
        <v>32</v>
      </c>
      <c r="K120" t="s">
        <v>157</v>
      </c>
      <c r="L120">
        <v>0</v>
      </c>
      <c r="M120">
        <v>1</v>
      </c>
      <c r="N120">
        <v>1</v>
      </c>
      <c r="O120">
        <v>12</v>
      </c>
      <c r="P120" s="1">
        <v>12</v>
      </c>
      <c r="Q120" s="9" t="s">
        <v>258</v>
      </c>
      <c r="R120" s="9" t="s">
        <v>253</v>
      </c>
      <c r="S120" s="9" t="s">
        <v>362</v>
      </c>
      <c r="T120" t="s">
        <v>154</v>
      </c>
      <c r="U120" s="11">
        <v>0</v>
      </c>
      <c r="V120" s="11">
        <v>2</v>
      </c>
      <c r="W120" s="11">
        <v>0</v>
      </c>
      <c r="X120">
        <v>0</v>
      </c>
      <c r="Y120">
        <v>2</v>
      </c>
      <c r="Z120">
        <v>0</v>
      </c>
      <c r="AA120">
        <v>0</v>
      </c>
      <c r="AB120">
        <v>0</v>
      </c>
      <c r="AC120">
        <v>0</v>
      </c>
      <c r="AD120">
        <v>0</v>
      </c>
      <c r="AE120">
        <v>0</v>
      </c>
      <c r="AF120">
        <v>0</v>
      </c>
      <c r="AG120" s="11"/>
      <c r="AH120" s="11"/>
      <c r="AI120" s="11"/>
    </row>
    <row r="121" spans="1:44" x14ac:dyDescent="0.25">
      <c r="A121" s="1">
        <v>143</v>
      </c>
      <c r="B121" s="1">
        <v>33</v>
      </c>
      <c r="C121" s="1">
        <v>46</v>
      </c>
      <c r="D121" t="s">
        <v>69</v>
      </c>
      <c r="E121">
        <v>25</v>
      </c>
      <c r="F121" t="s">
        <v>20</v>
      </c>
      <c r="H121">
        <v>26.788599999999999</v>
      </c>
      <c r="I121">
        <v>88.367999999999995</v>
      </c>
      <c r="J121" s="1" t="s">
        <v>32</v>
      </c>
      <c r="K121" t="s">
        <v>157</v>
      </c>
      <c r="L121">
        <v>0</v>
      </c>
      <c r="M121">
        <v>1</v>
      </c>
      <c r="N121">
        <v>1</v>
      </c>
      <c r="O121">
        <v>12</v>
      </c>
      <c r="P121" s="1">
        <v>12</v>
      </c>
      <c r="Q121" s="9" t="s">
        <v>258</v>
      </c>
      <c r="R121" s="9" t="s">
        <v>253</v>
      </c>
      <c r="S121" s="9" t="s">
        <v>362</v>
      </c>
      <c r="T121" t="s">
        <v>154</v>
      </c>
      <c r="U121" s="11">
        <v>1</v>
      </c>
      <c r="V121" s="11">
        <v>2</v>
      </c>
      <c r="W121" s="11">
        <v>0</v>
      </c>
      <c r="X121">
        <v>1</v>
      </c>
      <c r="Y121">
        <v>4</v>
      </c>
      <c r="Z121">
        <v>1</v>
      </c>
      <c r="AA121">
        <v>3</v>
      </c>
      <c r="AB121">
        <v>3</v>
      </c>
      <c r="AC121">
        <v>0</v>
      </c>
      <c r="AD121">
        <v>2</v>
      </c>
      <c r="AE121">
        <v>0</v>
      </c>
      <c r="AF121">
        <v>0</v>
      </c>
      <c r="AG121" s="11"/>
      <c r="AH121" s="11"/>
      <c r="AI121" s="11"/>
    </row>
    <row r="122" spans="1:44" x14ac:dyDescent="0.25">
      <c r="A122" s="1">
        <v>159</v>
      </c>
      <c r="B122" s="1">
        <v>36</v>
      </c>
      <c r="C122" s="1">
        <v>50</v>
      </c>
      <c r="D122" t="s">
        <v>74</v>
      </c>
      <c r="E122">
        <v>26</v>
      </c>
      <c r="F122" t="s">
        <v>30</v>
      </c>
      <c r="G122">
        <v>4</v>
      </c>
      <c r="J122" t="s">
        <v>75</v>
      </c>
      <c r="K122" t="s">
        <v>123</v>
      </c>
      <c r="L122">
        <v>0</v>
      </c>
      <c r="M122">
        <v>1</v>
      </c>
      <c r="N122">
        <v>1</v>
      </c>
      <c r="O122">
        <v>9</v>
      </c>
      <c r="P122" s="1">
        <v>9</v>
      </c>
      <c r="Q122" s="9" t="s">
        <v>262</v>
      </c>
      <c r="R122" s="9" t="s">
        <v>259</v>
      </c>
      <c r="S122" s="9" t="s">
        <v>362</v>
      </c>
      <c r="T122" t="s">
        <v>154</v>
      </c>
      <c r="U122" s="11">
        <v>2.5499999999999998</v>
      </c>
      <c r="V122" s="11">
        <v>2.35</v>
      </c>
      <c r="W122" s="11">
        <v>4.78</v>
      </c>
      <c r="X122" s="11">
        <v>4.53</v>
      </c>
      <c r="Y122" s="11"/>
      <c r="Z122" s="11"/>
      <c r="AA122" s="11"/>
      <c r="AB122">
        <v>6.89</v>
      </c>
      <c r="AC122">
        <v>4.54</v>
      </c>
      <c r="AD122">
        <v>4.6900000000000004</v>
      </c>
      <c r="AE122">
        <v>1.48</v>
      </c>
      <c r="AF122">
        <v>1.85</v>
      </c>
      <c r="AG122" s="11"/>
      <c r="AH122" s="11"/>
      <c r="AI122" s="11"/>
    </row>
    <row r="123" spans="1:44" s="22" customFormat="1" x14ac:dyDescent="0.25">
      <c r="A123" s="22">
        <v>175</v>
      </c>
      <c r="B123" s="22">
        <v>39</v>
      </c>
      <c r="C123" s="22">
        <v>53</v>
      </c>
      <c r="D123" s="22" t="s">
        <v>77</v>
      </c>
      <c r="E123" s="22">
        <v>27</v>
      </c>
      <c r="F123" s="22" t="s">
        <v>20</v>
      </c>
      <c r="H123" s="22">
        <v>25.181999999999999</v>
      </c>
      <c r="I123" s="22">
        <v>81.614999999999995</v>
      </c>
      <c r="J123" s="22" t="s">
        <v>45</v>
      </c>
      <c r="K123" s="22" t="s">
        <v>130</v>
      </c>
      <c r="L123" s="22">
        <v>0</v>
      </c>
      <c r="M123" s="22">
        <v>1</v>
      </c>
      <c r="N123" s="22">
        <v>1</v>
      </c>
      <c r="O123" s="22">
        <v>12</v>
      </c>
      <c r="P123" s="22">
        <v>12</v>
      </c>
      <c r="Q123" s="23" t="s">
        <v>232</v>
      </c>
      <c r="R123" s="23" t="s">
        <v>264</v>
      </c>
      <c r="S123" s="23" t="s">
        <v>362</v>
      </c>
      <c r="T123" s="22" t="s">
        <v>154</v>
      </c>
      <c r="U123" s="24">
        <v>32.799999999999997</v>
      </c>
      <c r="V123" s="24">
        <v>20</v>
      </c>
      <c r="W123" s="24">
        <v>28.8</v>
      </c>
      <c r="X123" s="24">
        <v>11.2</v>
      </c>
      <c r="Y123" s="24">
        <v>0.8</v>
      </c>
      <c r="Z123" s="24">
        <v>5.6</v>
      </c>
      <c r="AA123" s="24">
        <v>49.6</v>
      </c>
      <c r="AB123" s="24">
        <v>45.6</v>
      </c>
      <c r="AC123" s="24">
        <v>56</v>
      </c>
      <c r="AD123" s="24">
        <v>77.599999999999994</v>
      </c>
      <c r="AE123" s="24">
        <v>68</v>
      </c>
      <c r="AF123" s="24">
        <v>32.799999999999997</v>
      </c>
    </row>
    <row r="124" spans="1:44" s="22" customFormat="1" x14ac:dyDescent="0.25">
      <c r="A124" s="22">
        <v>175</v>
      </c>
      <c r="B124" s="22">
        <v>39</v>
      </c>
      <c r="C124" s="22">
        <v>53</v>
      </c>
      <c r="D124" s="22" t="s">
        <v>77</v>
      </c>
      <c r="E124" s="22">
        <v>28</v>
      </c>
      <c r="F124" s="22" t="s">
        <v>20</v>
      </c>
      <c r="H124" s="22">
        <v>25.181999999999999</v>
      </c>
      <c r="I124" s="22">
        <v>81.614999999999995</v>
      </c>
      <c r="J124" s="22" t="s">
        <v>44</v>
      </c>
      <c r="K124" s="22" t="s">
        <v>130</v>
      </c>
      <c r="L124" s="22">
        <v>0</v>
      </c>
      <c r="M124" s="22">
        <v>1</v>
      </c>
      <c r="N124" s="22">
        <v>1</v>
      </c>
      <c r="O124" s="22">
        <v>12</v>
      </c>
      <c r="P124" s="22">
        <v>12</v>
      </c>
      <c r="Q124" s="23" t="s">
        <v>232</v>
      </c>
      <c r="R124" s="23" t="s">
        <v>264</v>
      </c>
      <c r="S124" s="23" t="s">
        <v>362</v>
      </c>
      <c r="T124" s="22" t="s">
        <v>154</v>
      </c>
      <c r="U124" s="24">
        <v>296</v>
      </c>
      <c r="V124" s="24">
        <v>369.6</v>
      </c>
      <c r="W124" s="24">
        <v>343.2</v>
      </c>
      <c r="X124" s="24">
        <v>176</v>
      </c>
      <c r="Y124" s="24">
        <v>32.799999999999997</v>
      </c>
      <c r="Z124" s="24">
        <v>52.8</v>
      </c>
      <c r="AA124" s="24">
        <v>155.19999999999999</v>
      </c>
      <c r="AB124" s="24">
        <v>120.8</v>
      </c>
      <c r="AC124" s="24">
        <v>159.19999999999999</v>
      </c>
      <c r="AD124" s="24">
        <v>513.6</v>
      </c>
      <c r="AE124" s="24">
        <v>797.6</v>
      </c>
      <c r="AF124" s="24">
        <v>815.2</v>
      </c>
    </row>
    <row r="125" spans="1:44" x14ac:dyDescent="0.25">
      <c r="A125" s="1">
        <v>210</v>
      </c>
      <c r="B125" s="1">
        <v>42</v>
      </c>
      <c r="C125" s="1">
        <v>57</v>
      </c>
      <c r="D125" t="s">
        <v>29</v>
      </c>
      <c r="E125">
        <v>29</v>
      </c>
      <c r="F125" t="s">
        <v>20</v>
      </c>
      <c r="H125" s="1">
        <v>22.467700000000001</v>
      </c>
      <c r="I125">
        <v>80.548699999999997</v>
      </c>
      <c r="J125" t="s">
        <v>78</v>
      </c>
      <c r="K125">
        <v>1993</v>
      </c>
      <c r="L125">
        <v>1</v>
      </c>
      <c r="M125">
        <v>0</v>
      </c>
      <c r="N125">
        <v>1</v>
      </c>
      <c r="O125">
        <v>12</v>
      </c>
      <c r="P125" s="1">
        <v>12</v>
      </c>
      <c r="Q125" s="9" t="s">
        <v>267</v>
      </c>
      <c r="R125" s="9" t="s">
        <v>256</v>
      </c>
      <c r="S125" s="9" t="s">
        <v>361</v>
      </c>
      <c r="T125" t="s">
        <v>154</v>
      </c>
      <c r="U125">
        <v>0</v>
      </c>
      <c r="V125">
        <v>8</v>
      </c>
      <c r="W125">
        <v>11</v>
      </c>
      <c r="X125">
        <v>0</v>
      </c>
      <c r="Y125">
        <v>0</v>
      </c>
      <c r="Z125">
        <v>0</v>
      </c>
      <c r="AA125">
        <v>5</v>
      </c>
      <c r="AB125">
        <v>16</v>
      </c>
      <c r="AC125">
        <v>16</v>
      </c>
      <c r="AD125">
        <v>36</v>
      </c>
      <c r="AE125">
        <v>0</v>
      </c>
      <c r="AF125">
        <v>4</v>
      </c>
    </row>
    <row r="126" spans="1:44" x14ac:dyDescent="0.25">
      <c r="A126" s="1">
        <v>226</v>
      </c>
      <c r="B126" s="1">
        <v>45</v>
      </c>
      <c r="C126" s="1">
        <v>62</v>
      </c>
      <c r="D126" t="s">
        <v>29</v>
      </c>
      <c r="E126">
        <v>30</v>
      </c>
      <c r="F126" t="s">
        <v>30</v>
      </c>
      <c r="G126">
        <v>22</v>
      </c>
      <c r="J126" t="s">
        <v>80</v>
      </c>
      <c r="K126" t="s">
        <v>158</v>
      </c>
      <c r="L126">
        <v>1</v>
      </c>
      <c r="M126">
        <v>0</v>
      </c>
      <c r="N126">
        <v>1</v>
      </c>
      <c r="O126">
        <v>12</v>
      </c>
      <c r="P126" s="1">
        <v>12</v>
      </c>
      <c r="Q126" s="9" t="s">
        <v>245</v>
      </c>
      <c r="R126" s="9" t="s">
        <v>246</v>
      </c>
      <c r="S126" s="9" t="s">
        <v>361</v>
      </c>
      <c r="T126" t="s">
        <v>154</v>
      </c>
      <c r="U126">
        <v>59</v>
      </c>
      <c r="V126">
        <v>120</v>
      </c>
      <c r="W126">
        <v>64</v>
      </c>
      <c r="X126">
        <v>60</v>
      </c>
      <c r="Y126">
        <v>29</v>
      </c>
      <c r="Z126">
        <v>22</v>
      </c>
      <c r="AA126">
        <v>17</v>
      </c>
      <c r="AB126">
        <v>6</v>
      </c>
      <c r="AC126">
        <v>51</v>
      </c>
      <c r="AD126">
        <v>84</v>
      </c>
      <c r="AE126">
        <v>91</v>
      </c>
      <c r="AF126">
        <v>65</v>
      </c>
    </row>
    <row r="127" spans="1:44" x14ac:dyDescent="0.25">
      <c r="A127" s="1">
        <v>226</v>
      </c>
      <c r="B127" s="1">
        <v>45</v>
      </c>
      <c r="C127" s="1">
        <v>63</v>
      </c>
      <c r="D127" t="s">
        <v>29</v>
      </c>
      <c r="E127">
        <v>31</v>
      </c>
      <c r="F127" t="s">
        <v>30</v>
      </c>
      <c r="G127">
        <v>23</v>
      </c>
      <c r="J127" t="s">
        <v>80</v>
      </c>
      <c r="K127" t="s">
        <v>158</v>
      </c>
      <c r="L127">
        <v>1</v>
      </c>
      <c r="M127">
        <v>0</v>
      </c>
      <c r="N127">
        <v>1</v>
      </c>
      <c r="O127">
        <v>12</v>
      </c>
      <c r="P127" s="1">
        <v>12</v>
      </c>
      <c r="Q127" s="9" t="s">
        <v>245</v>
      </c>
      <c r="R127" s="9" t="s">
        <v>246</v>
      </c>
      <c r="S127" s="9" t="s">
        <v>361</v>
      </c>
      <c r="T127" t="s">
        <v>154</v>
      </c>
      <c r="U127">
        <v>3</v>
      </c>
      <c r="V127">
        <v>4</v>
      </c>
      <c r="W127">
        <v>12</v>
      </c>
      <c r="X127">
        <v>0</v>
      </c>
      <c r="Y127">
        <v>0</v>
      </c>
      <c r="Z127">
        <v>1</v>
      </c>
      <c r="AA127">
        <v>1</v>
      </c>
      <c r="AB127">
        <v>0</v>
      </c>
      <c r="AC127">
        <v>10</v>
      </c>
      <c r="AD127">
        <v>11</v>
      </c>
      <c r="AE127">
        <v>0</v>
      </c>
      <c r="AF127">
        <v>4</v>
      </c>
    </row>
    <row r="128" spans="1:44" x14ac:dyDescent="0.25">
      <c r="A128" s="1">
        <v>273</v>
      </c>
      <c r="B128" s="1">
        <v>54</v>
      </c>
      <c r="C128" s="1">
        <v>74</v>
      </c>
      <c r="D128" t="s">
        <v>88</v>
      </c>
      <c r="E128">
        <v>32</v>
      </c>
      <c r="F128" t="s">
        <v>20</v>
      </c>
      <c r="H128">
        <v>26.121300000000002</v>
      </c>
      <c r="I128">
        <v>91.977900000000005</v>
      </c>
      <c r="J128" t="s">
        <v>89</v>
      </c>
      <c r="K128">
        <v>1988</v>
      </c>
      <c r="L128">
        <v>0</v>
      </c>
      <c r="M128">
        <v>0</v>
      </c>
      <c r="N128">
        <v>0</v>
      </c>
      <c r="O128">
        <v>8</v>
      </c>
      <c r="P128" s="1">
        <v>8</v>
      </c>
      <c r="Q128" s="9" t="s">
        <v>260</v>
      </c>
      <c r="R128" s="9" t="s">
        <v>308</v>
      </c>
      <c r="S128" s="9" t="s">
        <v>361</v>
      </c>
      <c r="T128" t="s">
        <v>154</v>
      </c>
      <c r="X128">
        <v>0</v>
      </c>
      <c r="Y128">
        <v>0.25</v>
      </c>
      <c r="Z128">
        <v>2.67</v>
      </c>
      <c r="AA128">
        <v>1</v>
      </c>
      <c r="AB128">
        <v>1.5</v>
      </c>
      <c r="AC128">
        <v>1.33</v>
      </c>
      <c r="AD128">
        <v>0.67</v>
      </c>
      <c r="AE128">
        <v>0</v>
      </c>
    </row>
    <row r="129" spans="1:90" s="22" customFormat="1" x14ac:dyDescent="0.25">
      <c r="A129" s="22">
        <v>281</v>
      </c>
      <c r="B129" s="22">
        <v>55</v>
      </c>
      <c r="C129" s="22">
        <v>75</v>
      </c>
      <c r="D129" s="22" t="s">
        <v>90</v>
      </c>
      <c r="E129" s="22">
        <v>33</v>
      </c>
      <c r="F129" s="22" t="s">
        <v>30</v>
      </c>
      <c r="G129" s="22">
        <v>44</v>
      </c>
      <c r="J129" s="22" t="s">
        <v>91</v>
      </c>
      <c r="K129" s="22" t="s">
        <v>159</v>
      </c>
      <c r="L129" s="22">
        <v>0</v>
      </c>
      <c r="M129" s="22">
        <v>1</v>
      </c>
      <c r="N129" s="22">
        <v>1</v>
      </c>
      <c r="O129" s="22">
        <v>12</v>
      </c>
      <c r="P129" s="22">
        <v>12</v>
      </c>
      <c r="Q129" s="23" t="s">
        <v>276</v>
      </c>
      <c r="R129" s="23" t="s">
        <v>277</v>
      </c>
      <c r="S129" s="23" t="s">
        <v>361</v>
      </c>
      <c r="T129" s="22" t="s">
        <v>154</v>
      </c>
      <c r="U129" s="22">
        <v>5.2164000000000001</v>
      </c>
      <c r="V129" s="22">
        <v>3.1884000000000001</v>
      </c>
      <c r="W129" s="22">
        <v>3.2052</v>
      </c>
      <c r="X129" s="22">
        <v>7.6116000000000001</v>
      </c>
      <c r="Y129" s="22">
        <v>12.8408</v>
      </c>
      <c r="Z129" s="22">
        <v>8.7672000000000008</v>
      </c>
      <c r="AA129" s="22">
        <v>17.313600000000001</v>
      </c>
      <c r="AB129" s="22">
        <v>6.7816000000000001</v>
      </c>
      <c r="AC129" s="22">
        <v>7.6212</v>
      </c>
      <c r="AD129" s="22">
        <v>5.9420000000000002</v>
      </c>
      <c r="AE129" s="22">
        <v>5.2572000000000001</v>
      </c>
      <c r="AF129" s="22">
        <v>4.0023999999999997</v>
      </c>
    </row>
    <row r="130" spans="1:90" s="22" customFormat="1" x14ac:dyDescent="0.25">
      <c r="A130" s="22">
        <v>281</v>
      </c>
      <c r="B130" s="22">
        <v>55</v>
      </c>
      <c r="C130" s="22">
        <v>75</v>
      </c>
      <c r="D130" s="22" t="s">
        <v>90</v>
      </c>
      <c r="E130" s="22">
        <v>34</v>
      </c>
      <c r="F130" s="22" t="s">
        <v>30</v>
      </c>
      <c r="G130" s="22">
        <v>44</v>
      </c>
      <c r="J130" s="22" t="s">
        <v>24</v>
      </c>
      <c r="K130" s="22" t="s">
        <v>159</v>
      </c>
      <c r="L130" s="22">
        <v>0</v>
      </c>
      <c r="M130" s="22">
        <v>1</v>
      </c>
      <c r="N130" s="22">
        <v>1</v>
      </c>
      <c r="O130" s="22">
        <v>12</v>
      </c>
      <c r="P130" s="22">
        <v>12</v>
      </c>
      <c r="Q130" s="23" t="s">
        <v>276</v>
      </c>
      <c r="R130" s="23" t="s">
        <v>277</v>
      </c>
      <c r="S130" s="23" t="s">
        <v>361</v>
      </c>
      <c r="T130" s="22" t="s">
        <v>154</v>
      </c>
      <c r="U130" s="22">
        <v>2.0739999999999998</v>
      </c>
      <c r="V130" s="22">
        <v>2.39</v>
      </c>
      <c r="W130" s="22">
        <v>1.1852</v>
      </c>
      <c r="X130" s="22">
        <v>0.42920000000000003</v>
      </c>
      <c r="Y130" s="22">
        <v>0.37159999999999999</v>
      </c>
      <c r="Z130" s="22">
        <v>0.76200000000000001</v>
      </c>
      <c r="AA130" s="22">
        <v>0</v>
      </c>
      <c r="AB130" s="22">
        <v>0.34720000000000001</v>
      </c>
      <c r="AC130" s="22">
        <v>0.31440000000000001</v>
      </c>
      <c r="AD130" s="22">
        <v>2.3755999999999999</v>
      </c>
      <c r="AE130" s="22">
        <v>1.292</v>
      </c>
      <c r="AF130" s="22">
        <v>0.86</v>
      </c>
    </row>
    <row r="131" spans="1:90" s="22" customFormat="1" x14ac:dyDescent="0.25">
      <c r="A131" s="22">
        <v>281</v>
      </c>
      <c r="B131" s="22">
        <v>55</v>
      </c>
      <c r="C131" s="22">
        <v>75</v>
      </c>
      <c r="D131" s="22" t="s">
        <v>90</v>
      </c>
      <c r="E131" s="22">
        <v>34.5</v>
      </c>
      <c r="F131" s="22" t="s">
        <v>30</v>
      </c>
      <c r="G131" s="22">
        <v>44</v>
      </c>
      <c r="J131" s="22" t="s">
        <v>376</v>
      </c>
      <c r="K131" s="22" t="s">
        <v>159</v>
      </c>
      <c r="L131" s="22">
        <v>0</v>
      </c>
      <c r="M131" s="22">
        <v>1</v>
      </c>
      <c r="N131" s="22">
        <v>1</v>
      </c>
      <c r="O131" s="22">
        <v>12</v>
      </c>
      <c r="P131" s="22">
        <v>12</v>
      </c>
      <c r="Q131" s="23" t="s">
        <v>276</v>
      </c>
      <c r="R131" s="23" t="s">
        <v>277</v>
      </c>
      <c r="S131" s="23" t="s">
        <v>361</v>
      </c>
      <c r="T131" s="22" t="s">
        <v>154</v>
      </c>
      <c r="U131" s="22">
        <v>0</v>
      </c>
      <c r="V131" s="22">
        <v>0</v>
      </c>
      <c r="W131" s="22">
        <v>0</v>
      </c>
      <c r="X131" s="22">
        <v>0</v>
      </c>
      <c r="Y131" s="22">
        <v>3.3283999999999998</v>
      </c>
      <c r="Z131" s="22">
        <v>0</v>
      </c>
      <c r="AA131" s="22">
        <v>1.2276</v>
      </c>
      <c r="AB131" s="22">
        <v>1.2276</v>
      </c>
      <c r="AC131" s="22">
        <v>1.2276</v>
      </c>
      <c r="AD131" s="22">
        <v>1.2276</v>
      </c>
      <c r="AE131" s="22">
        <v>1.1679999999999999</v>
      </c>
      <c r="AF131" s="22">
        <v>0</v>
      </c>
    </row>
    <row r="132" spans="1:90" x14ac:dyDescent="0.25">
      <c r="A132" s="1">
        <v>319</v>
      </c>
      <c r="B132" s="1">
        <v>58</v>
      </c>
      <c r="C132" s="1">
        <v>79</v>
      </c>
      <c r="D132" t="s">
        <v>93</v>
      </c>
      <c r="E132">
        <v>35</v>
      </c>
      <c r="F132" t="s">
        <v>30</v>
      </c>
      <c r="G132">
        <v>1</v>
      </c>
      <c r="J132" t="s">
        <v>94</v>
      </c>
      <c r="K132" t="s">
        <v>136</v>
      </c>
      <c r="L132">
        <v>1</v>
      </c>
      <c r="M132">
        <v>0</v>
      </c>
      <c r="N132">
        <v>1</v>
      </c>
      <c r="O132">
        <v>36</v>
      </c>
      <c r="P132" s="1">
        <v>36</v>
      </c>
      <c r="Q132" s="9" t="s">
        <v>273</v>
      </c>
      <c r="R132" s="9" t="s">
        <v>279</v>
      </c>
      <c r="S132" s="9" t="s">
        <v>361</v>
      </c>
      <c r="T132" t="s">
        <v>154</v>
      </c>
      <c r="U132">
        <v>0</v>
      </c>
      <c r="V132">
        <v>0</v>
      </c>
      <c r="W132">
        <v>5</v>
      </c>
      <c r="X132">
        <v>3</v>
      </c>
      <c r="Y132">
        <v>5</v>
      </c>
      <c r="Z132">
        <v>2</v>
      </c>
      <c r="AA132">
        <v>1</v>
      </c>
      <c r="AB132">
        <v>4</v>
      </c>
      <c r="AC132">
        <v>10</v>
      </c>
      <c r="AD132">
        <v>7</v>
      </c>
      <c r="AE132">
        <v>3</v>
      </c>
      <c r="AF132">
        <v>0</v>
      </c>
      <c r="AG132">
        <v>0</v>
      </c>
      <c r="AH132">
        <v>2</v>
      </c>
      <c r="AI132">
        <v>2</v>
      </c>
      <c r="AJ132">
        <v>6</v>
      </c>
      <c r="AK132">
        <v>1</v>
      </c>
      <c r="AL132">
        <v>2</v>
      </c>
      <c r="AM132">
        <v>0</v>
      </c>
      <c r="AN132">
        <v>2</v>
      </c>
      <c r="AO132">
        <v>2</v>
      </c>
      <c r="AP132">
        <v>3</v>
      </c>
      <c r="AQ132">
        <v>1</v>
      </c>
      <c r="AR132">
        <v>0</v>
      </c>
      <c r="AS132">
        <v>0</v>
      </c>
      <c r="AT132">
        <v>0</v>
      </c>
      <c r="AU132">
        <v>3</v>
      </c>
      <c r="AV132">
        <v>10</v>
      </c>
      <c r="AW132">
        <v>10</v>
      </c>
      <c r="AX132">
        <v>3</v>
      </c>
      <c r="AY132">
        <v>2</v>
      </c>
      <c r="AZ132">
        <v>7</v>
      </c>
      <c r="BA132">
        <v>5</v>
      </c>
      <c r="BB132">
        <v>2</v>
      </c>
      <c r="BC132">
        <v>2</v>
      </c>
      <c r="BD132">
        <v>0</v>
      </c>
    </row>
    <row r="133" spans="1:90" x14ac:dyDescent="0.25">
      <c r="A133" s="1">
        <v>350</v>
      </c>
      <c r="B133" s="1">
        <v>63</v>
      </c>
      <c r="C133" s="1">
        <v>86</v>
      </c>
      <c r="D133" s="1" t="s">
        <v>98</v>
      </c>
      <c r="E133" s="1">
        <v>36</v>
      </c>
      <c r="F133" s="1" t="s">
        <v>30</v>
      </c>
      <c r="G133" s="1">
        <v>43</v>
      </c>
      <c r="H133" s="1"/>
      <c r="I133" s="1"/>
      <c r="J133" s="1" t="s">
        <v>99</v>
      </c>
      <c r="K133" s="1" t="s">
        <v>139</v>
      </c>
      <c r="L133" s="1">
        <v>0</v>
      </c>
      <c r="M133" s="1">
        <v>1</v>
      </c>
      <c r="N133" s="1">
        <v>1</v>
      </c>
      <c r="O133" s="1">
        <v>18</v>
      </c>
      <c r="P133" s="1">
        <v>12</v>
      </c>
      <c r="Q133" s="10" t="s">
        <v>309</v>
      </c>
      <c r="R133" s="10" t="s">
        <v>291</v>
      </c>
      <c r="S133" s="10" t="s">
        <v>365</v>
      </c>
      <c r="T133" s="1" t="s">
        <v>154</v>
      </c>
      <c r="U133" s="1">
        <v>6.58</v>
      </c>
      <c r="V133" s="1">
        <v>5.7249999999999996</v>
      </c>
      <c r="W133" s="1">
        <v>6.45</v>
      </c>
      <c r="X133" s="1">
        <v>3.32</v>
      </c>
      <c r="Y133" s="1">
        <v>4.1500000000000004</v>
      </c>
      <c r="Z133" s="1">
        <v>2.2999999999999998</v>
      </c>
      <c r="AA133" s="1">
        <v>6.52</v>
      </c>
      <c r="AB133" s="1">
        <v>10.6</v>
      </c>
      <c r="AC133" s="1">
        <v>11.95</v>
      </c>
      <c r="AD133" s="1">
        <v>7.5649999999999995</v>
      </c>
      <c r="AE133" s="1">
        <v>5.2750000000000004</v>
      </c>
      <c r="AF133" s="1">
        <v>5.4049999999999994</v>
      </c>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row>
    <row r="134" spans="1:90" x14ac:dyDescent="0.25">
      <c r="A134" s="1">
        <v>365</v>
      </c>
      <c r="B134" s="1">
        <v>64</v>
      </c>
      <c r="C134" s="1">
        <v>87</v>
      </c>
      <c r="D134" t="s">
        <v>98</v>
      </c>
      <c r="E134">
        <v>37</v>
      </c>
      <c r="F134" t="s">
        <v>20</v>
      </c>
      <c r="H134">
        <v>20.970800000000001</v>
      </c>
      <c r="I134">
        <v>82.029700000000005</v>
      </c>
      <c r="J134" t="s">
        <v>100</v>
      </c>
      <c r="K134" t="s">
        <v>160</v>
      </c>
      <c r="L134">
        <v>0</v>
      </c>
      <c r="M134">
        <v>1</v>
      </c>
      <c r="N134">
        <v>1</v>
      </c>
      <c r="O134">
        <v>15</v>
      </c>
      <c r="P134" s="1">
        <v>12</v>
      </c>
      <c r="Q134" s="9" t="s">
        <v>310</v>
      </c>
      <c r="R134" s="9" t="s">
        <v>291</v>
      </c>
      <c r="S134" s="10" t="s">
        <v>365</v>
      </c>
      <c r="T134" t="s">
        <v>154</v>
      </c>
      <c r="U134">
        <v>5.98</v>
      </c>
      <c r="V134">
        <v>5.09</v>
      </c>
      <c r="W134">
        <v>3.65</v>
      </c>
      <c r="X134">
        <v>1.45</v>
      </c>
      <c r="Y134">
        <v>0.4</v>
      </c>
      <c r="Z134">
        <v>0.75</v>
      </c>
      <c r="AA134">
        <v>3.5</v>
      </c>
      <c r="AB134">
        <v>5.5</v>
      </c>
      <c r="AC134">
        <v>3</v>
      </c>
      <c r="AD134">
        <v>5.4</v>
      </c>
      <c r="AE134">
        <v>4.6500000000000004</v>
      </c>
      <c r="AF134">
        <v>7.2</v>
      </c>
      <c r="AR134" s="1"/>
      <c r="AS134" s="1"/>
      <c r="AT134" s="1"/>
      <c r="AU134" s="1"/>
      <c r="AV134" s="1"/>
      <c r="AW134" s="1"/>
      <c r="AX134" s="1"/>
      <c r="AY134" s="1"/>
      <c r="AZ134" s="1"/>
      <c r="BA134" s="1"/>
      <c r="BB134" s="1"/>
      <c r="BC134" s="1"/>
      <c r="BD134" s="1"/>
      <c r="BE134" s="1"/>
    </row>
    <row r="135" spans="1:90" x14ac:dyDescent="0.25">
      <c r="A135" s="1">
        <v>383</v>
      </c>
      <c r="B135" s="1">
        <v>68</v>
      </c>
      <c r="C135" s="1">
        <v>91</v>
      </c>
      <c r="D135" t="s">
        <v>42</v>
      </c>
      <c r="E135">
        <v>38</v>
      </c>
      <c r="F135" t="s">
        <v>30</v>
      </c>
      <c r="G135">
        <v>48</v>
      </c>
      <c r="J135" t="s">
        <v>103</v>
      </c>
      <c r="K135" t="s">
        <v>142</v>
      </c>
      <c r="L135">
        <v>0</v>
      </c>
      <c r="M135">
        <v>1</v>
      </c>
      <c r="N135">
        <v>1</v>
      </c>
      <c r="O135">
        <v>12</v>
      </c>
      <c r="P135" s="1">
        <v>12</v>
      </c>
      <c r="Q135" s="9" t="s">
        <v>291</v>
      </c>
      <c r="R135" s="9" t="s">
        <v>292</v>
      </c>
      <c r="S135" s="9" t="s">
        <v>362</v>
      </c>
      <c r="T135" t="s">
        <v>154</v>
      </c>
      <c r="U135" s="12">
        <v>51.548696974709998</v>
      </c>
      <c r="V135" s="12">
        <v>33.649337651800003</v>
      </c>
      <c r="W135" s="2">
        <v>97.869728992809996</v>
      </c>
      <c r="X135" s="2">
        <v>142.4866230092</v>
      </c>
      <c r="Y135" s="2">
        <v>231.88392948609999</v>
      </c>
      <c r="Z135" s="2">
        <v>321.28714626819999</v>
      </c>
      <c r="AA135" s="2">
        <v>282.88099797469999</v>
      </c>
      <c r="AB135" s="2">
        <v>317.24252740409997</v>
      </c>
      <c r="AC135" s="2">
        <v>212.60451389709999</v>
      </c>
      <c r="AD135" s="2">
        <v>148.08269699050001</v>
      </c>
      <c r="AE135" s="2">
        <v>102.2177435243</v>
      </c>
      <c r="AF135" s="2">
        <v>40.494456133710003</v>
      </c>
      <c r="AG135" s="11"/>
      <c r="AH135" s="11"/>
      <c r="AR135" s="1"/>
      <c r="AS135" s="1"/>
      <c r="AT135" s="1"/>
      <c r="AU135" s="1"/>
      <c r="AV135" s="1"/>
      <c r="AW135" s="1"/>
      <c r="AX135" s="1"/>
      <c r="AY135" s="1"/>
      <c r="AZ135" s="1"/>
      <c r="BA135" s="1"/>
      <c r="BB135" s="1"/>
      <c r="BC135" s="1"/>
      <c r="BD135" s="1"/>
      <c r="BE135" s="1"/>
    </row>
    <row r="136" spans="1:90" x14ac:dyDescent="0.25">
      <c r="A136" s="1">
        <v>430</v>
      </c>
      <c r="B136" s="1">
        <v>73</v>
      </c>
      <c r="C136" s="1">
        <v>98</v>
      </c>
      <c r="D136" s="1" t="s">
        <v>151</v>
      </c>
      <c r="E136" s="1">
        <v>39</v>
      </c>
      <c r="F136" s="1" t="s">
        <v>30</v>
      </c>
      <c r="G136" s="1">
        <v>42</v>
      </c>
      <c r="H136" s="1"/>
      <c r="I136" s="1"/>
      <c r="J136" s="1" t="s">
        <v>152</v>
      </c>
      <c r="K136" s="1" t="s">
        <v>311</v>
      </c>
      <c r="L136" s="1">
        <v>1</v>
      </c>
      <c r="M136" s="1">
        <v>0</v>
      </c>
      <c r="N136" s="1">
        <v>1</v>
      </c>
      <c r="O136">
        <v>11</v>
      </c>
      <c r="P136" s="1">
        <v>11</v>
      </c>
      <c r="Q136" s="10" t="s">
        <v>245</v>
      </c>
      <c r="R136" s="10" t="s">
        <v>355</v>
      </c>
      <c r="S136" s="10" t="s">
        <v>361</v>
      </c>
      <c r="T136" t="s">
        <v>154</v>
      </c>
      <c r="U136" s="1">
        <v>0</v>
      </c>
      <c r="V136" s="1">
        <v>2</v>
      </c>
      <c r="W136" s="1">
        <v>4</v>
      </c>
      <c r="X136" s="1">
        <v>6</v>
      </c>
      <c r="Y136" s="1">
        <v>7</v>
      </c>
      <c r="Z136" s="1">
        <v>9</v>
      </c>
      <c r="AA136" s="1">
        <v>9</v>
      </c>
      <c r="AB136" s="1">
        <v>6</v>
      </c>
      <c r="AC136" s="1">
        <v>6</v>
      </c>
      <c r="AD136" s="1">
        <v>2</v>
      </c>
      <c r="AE136" s="1">
        <v>0</v>
      </c>
      <c r="AF136" s="11"/>
      <c r="AR136" s="1"/>
      <c r="AS136" s="1"/>
      <c r="AT136" s="1"/>
      <c r="AU136" s="1"/>
      <c r="AV136" s="1"/>
      <c r="AW136" s="1"/>
      <c r="AX136" s="1"/>
      <c r="AY136" s="1"/>
      <c r="AZ136" s="1"/>
      <c r="BA136" s="1"/>
      <c r="BB136" s="1"/>
      <c r="BC136" s="1"/>
      <c r="BD136" s="1"/>
      <c r="BE136" s="1"/>
    </row>
    <row r="137" spans="1:90" x14ac:dyDescent="0.25">
      <c r="A137" s="1">
        <v>445</v>
      </c>
      <c r="B137" s="1">
        <v>75</v>
      </c>
      <c r="C137" s="1">
        <v>100</v>
      </c>
      <c r="D137" t="s">
        <v>109</v>
      </c>
      <c r="E137">
        <v>40</v>
      </c>
      <c r="F137" s="1" t="s">
        <v>20</v>
      </c>
      <c r="H137" s="4">
        <v>23.510300000000001</v>
      </c>
      <c r="I137" s="1">
        <v>85.786500000000004</v>
      </c>
      <c r="J137" t="s">
        <v>110</v>
      </c>
      <c r="K137">
        <v>2012</v>
      </c>
      <c r="L137" s="1">
        <v>1</v>
      </c>
      <c r="M137" s="1">
        <v>0</v>
      </c>
      <c r="N137" s="1">
        <v>1</v>
      </c>
      <c r="O137">
        <v>12</v>
      </c>
      <c r="P137" s="1">
        <v>12</v>
      </c>
      <c r="Q137" s="9" t="s">
        <v>293</v>
      </c>
      <c r="R137" s="9" t="s">
        <v>300</v>
      </c>
      <c r="S137" s="9" t="s">
        <v>361</v>
      </c>
      <c r="T137" t="s">
        <v>154</v>
      </c>
      <c r="U137" s="2">
        <v>145.66215923870001</v>
      </c>
      <c r="V137" s="2">
        <v>259.95620649469998</v>
      </c>
      <c r="W137" s="2">
        <v>332.6204857267</v>
      </c>
      <c r="X137" s="2">
        <v>131.16374369920001</v>
      </c>
      <c r="Y137" s="2">
        <v>99.120737349310005</v>
      </c>
      <c r="Z137" s="2">
        <v>41.339181860220002</v>
      </c>
      <c r="AA137" s="2">
        <v>156.73955191389999</v>
      </c>
      <c r="AB137" s="2">
        <v>115.4352248502</v>
      </c>
      <c r="AC137" s="2">
        <v>75.684145573039999</v>
      </c>
      <c r="AD137" s="2">
        <v>79.809409027849995</v>
      </c>
      <c r="AE137" s="2">
        <v>79.372301205080007</v>
      </c>
      <c r="AF137" s="2">
        <v>121.2712141067</v>
      </c>
      <c r="AR137" s="1"/>
      <c r="AS137" s="1"/>
      <c r="AT137" s="1"/>
      <c r="AU137" s="1"/>
      <c r="AV137" s="1"/>
      <c r="AW137" s="1"/>
      <c r="AX137" s="1"/>
      <c r="AY137" s="1"/>
      <c r="AZ137" s="1"/>
      <c r="BA137" s="1"/>
      <c r="BB137" s="1"/>
      <c r="BC137" s="1"/>
      <c r="BD137" s="1"/>
      <c r="BE137" s="1"/>
    </row>
    <row r="138" spans="1:90" x14ac:dyDescent="0.25">
      <c r="A138" s="1">
        <v>445</v>
      </c>
      <c r="B138" s="1">
        <v>75</v>
      </c>
      <c r="C138" s="1">
        <v>101</v>
      </c>
      <c r="D138" t="s">
        <v>109</v>
      </c>
      <c r="E138">
        <v>41</v>
      </c>
      <c r="F138" s="1" t="s">
        <v>20</v>
      </c>
      <c r="H138" s="4">
        <v>23.564900000000002</v>
      </c>
      <c r="I138" s="1">
        <v>85.780699999999996</v>
      </c>
      <c r="J138" t="s">
        <v>110</v>
      </c>
      <c r="K138">
        <v>2012</v>
      </c>
      <c r="L138" s="1">
        <v>1</v>
      </c>
      <c r="M138" s="1">
        <v>0</v>
      </c>
      <c r="N138" s="1">
        <v>1</v>
      </c>
      <c r="O138">
        <v>12</v>
      </c>
      <c r="P138" s="1">
        <v>12</v>
      </c>
      <c r="Q138" s="9" t="s">
        <v>293</v>
      </c>
      <c r="R138" s="9" t="s">
        <v>300</v>
      </c>
      <c r="S138" s="9" t="s">
        <v>361</v>
      </c>
      <c r="T138" t="s">
        <v>154</v>
      </c>
      <c r="U138" s="2">
        <v>141.34981118370001</v>
      </c>
      <c r="V138" s="2">
        <v>135.82430664969999</v>
      </c>
      <c r="W138" s="2">
        <v>189.38751436940001</v>
      </c>
      <c r="X138" s="2">
        <v>116.0006444055</v>
      </c>
      <c r="Y138" s="2">
        <v>33.030699371159997</v>
      </c>
      <c r="Z138" s="2">
        <v>54.65760494117</v>
      </c>
      <c r="AA138" s="2">
        <v>57.9156757111</v>
      </c>
      <c r="AB138" s="2">
        <v>69.162190869650004</v>
      </c>
      <c r="AC138" s="2">
        <v>119.52303067210001</v>
      </c>
      <c r="AD138" s="2">
        <v>30.173470697300001</v>
      </c>
      <c r="AE138" s="2">
        <v>29.441688124100001</v>
      </c>
      <c r="AF138" s="2">
        <v>42.281741751749998</v>
      </c>
      <c r="AR138" s="1"/>
      <c r="AS138" s="1"/>
      <c r="AT138" s="1"/>
      <c r="AU138" s="1"/>
      <c r="AV138" s="1"/>
      <c r="AW138" s="1"/>
      <c r="AX138" s="1"/>
      <c r="AY138" s="1"/>
      <c r="AZ138" s="1"/>
      <c r="BA138" s="1"/>
      <c r="BB138" s="1"/>
      <c r="BC138" s="1"/>
      <c r="BD138" s="1"/>
      <c r="BE138" s="1"/>
    </row>
    <row r="139" spans="1:90" x14ac:dyDescent="0.25">
      <c r="A139" s="1">
        <v>445</v>
      </c>
      <c r="B139" s="1">
        <v>75</v>
      </c>
      <c r="C139" s="1">
        <v>102</v>
      </c>
      <c r="D139" t="s">
        <v>109</v>
      </c>
      <c r="E139">
        <v>42</v>
      </c>
      <c r="F139" s="1" t="s">
        <v>20</v>
      </c>
      <c r="H139" s="7">
        <v>23.565999999999999</v>
      </c>
      <c r="I139" s="1">
        <v>85.523499999999999</v>
      </c>
      <c r="J139" t="s">
        <v>110</v>
      </c>
      <c r="K139">
        <v>2012</v>
      </c>
      <c r="L139" s="1">
        <v>1</v>
      </c>
      <c r="M139" s="1">
        <v>0</v>
      </c>
      <c r="N139" s="1">
        <v>1</v>
      </c>
      <c r="O139">
        <v>12</v>
      </c>
      <c r="P139" s="1">
        <v>12</v>
      </c>
      <c r="Q139" s="9" t="s">
        <v>293</v>
      </c>
      <c r="R139" s="9" t="s">
        <v>300</v>
      </c>
      <c r="S139" s="9" t="s">
        <v>361</v>
      </c>
      <c r="T139" t="s">
        <v>154</v>
      </c>
      <c r="U139" s="2">
        <v>9.0361445783129994</v>
      </c>
      <c r="V139" s="2">
        <v>46.987951807229997</v>
      </c>
      <c r="W139" s="2">
        <v>44.578313253010002</v>
      </c>
      <c r="X139" s="2">
        <v>29.518072289159999</v>
      </c>
      <c r="Y139" s="2">
        <v>5.4216867469879997</v>
      </c>
      <c r="Z139" s="2">
        <v>13.25301204819</v>
      </c>
      <c r="AA139" s="2">
        <v>25.301204819279999</v>
      </c>
      <c r="AB139" s="2">
        <v>86.144578313249994</v>
      </c>
      <c r="AC139" s="2">
        <v>59.036144578310001</v>
      </c>
      <c r="AD139" s="2">
        <v>31.325301204820001</v>
      </c>
      <c r="AE139" s="2">
        <v>28.313253012050001</v>
      </c>
      <c r="AF139" s="2">
        <v>18.072289156629999</v>
      </c>
      <c r="AR139" s="1"/>
      <c r="AS139" s="1"/>
      <c r="AT139" s="1"/>
      <c r="AU139" s="1"/>
      <c r="AV139" s="1"/>
      <c r="AW139" s="1"/>
      <c r="AX139" s="1"/>
      <c r="AY139" s="1"/>
      <c r="AZ139" s="1"/>
      <c r="BA139" s="1"/>
      <c r="BB139" s="1"/>
      <c r="BC139" s="1"/>
      <c r="BD139" s="1"/>
      <c r="BE139" s="1"/>
    </row>
    <row r="140" spans="1:90" x14ac:dyDescent="0.25">
      <c r="A140" s="1">
        <v>445</v>
      </c>
      <c r="B140" s="1">
        <v>75</v>
      </c>
      <c r="C140" s="1">
        <v>103</v>
      </c>
      <c r="D140" t="s">
        <v>109</v>
      </c>
      <c r="E140">
        <v>43</v>
      </c>
      <c r="F140" s="1" t="s">
        <v>20</v>
      </c>
      <c r="H140" s="4">
        <v>23.5198</v>
      </c>
      <c r="I140" s="1">
        <v>85.587299999999999</v>
      </c>
      <c r="J140" t="s">
        <v>110</v>
      </c>
      <c r="K140">
        <v>2012</v>
      </c>
      <c r="L140" s="1">
        <v>1</v>
      </c>
      <c r="M140" s="1">
        <v>0</v>
      </c>
      <c r="N140" s="1">
        <v>1</v>
      </c>
      <c r="O140">
        <v>12</v>
      </c>
      <c r="P140" s="1">
        <v>12</v>
      </c>
      <c r="Q140" s="9" t="s">
        <v>293</v>
      </c>
      <c r="R140" s="9" t="s">
        <v>300</v>
      </c>
      <c r="S140" s="9" t="s">
        <v>361</v>
      </c>
      <c r="T140" t="s">
        <v>154</v>
      </c>
      <c r="U140" s="2">
        <v>42.162817565170002</v>
      </c>
      <c r="V140" s="2">
        <v>76.796723974239995</v>
      </c>
      <c r="W140" s="2">
        <v>69.203756448530001</v>
      </c>
      <c r="X140" s="2">
        <v>33.446575843890002</v>
      </c>
      <c r="Y140" s="2">
        <v>48.211569037899999</v>
      </c>
      <c r="Z140" s="2">
        <v>20.73596193221</v>
      </c>
      <c r="AA140" s="2">
        <v>23.911327682650001</v>
      </c>
      <c r="AB140" s="2">
        <v>91.68525445249</v>
      </c>
      <c r="AC140" s="2">
        <v>86.54930624664</v>
      </c>
      <c r="AD140" s="2">
        <v>81.447673953079999</v>
      </c>
      <c r="AE140" s="2">
        <v>50.657149720329997</v>
      </c>
      <c r="AF140" s="2">
        <v>16.560859270440002</v>
      </c>
      <c r="AR140" s="1"/>
      <c r="AS140" s="1"/>
      <c r="AT140" s="1"/>
      <c r="AU140" s="1"/>
      <c r="AV140" s="1"/>
      <c r="AW140" s="1"/>
      <c r="AX140" s="1"/>
      <c r="AY140" s="1"/>
      <c r="AZ140" s="1"/>
      <c r="BA140" s="1"/>
      <c r="BB140" s="1"/>
      <c r="BC140" s="1"/>
      <c r="BD140" s="1"/>
      <c r="BE140" s="1"/>
    </row>
    <row r="141" spans="1:90" x14ac:dyDescent="0.25">
      <c r="A141" s="1">
        <v>471</v>
      </c>
      <c r="B141" s="1">
        <v>79</v>
      </c>
      <c r="C141" s="1">
        <v>107</v>
      </c>
      <c r="D141" t="s">
        <v>42</v>
      </c>
      <c r="E141">
        <v>44</v>
      </c>
      <c r="F141" s="1" t="s">
        <v>20</v>
      </c>
      <c r="H141">
        <v>23.352499999999999</v>
      </c>
      <c r="I141">
        <v>85.393500000000003</v>
      </c>
      <c r="J141" t="s">
        <v>111</v>
      </c>
      <c r="K141" t="s">
        <v>145</v>
      </c>
      <c r="L141" s="1">
        <v>0</v>
      </c>
      <c r="M141" s="1">
        <v>1</v>
      </c>
      <c r="N141" s="1">
        <v>1</v>
      </c>
      <c r="O141">
        <v>23</v>
      </c>
      <c r="P141" s="1">
        <v>23</v>
      </c>
      <c r="Q141" s="9" t="s">
        <v>301</v>
      </c>
      <c r="R141" s="9" t="s">
        <v>302</v>
      </c>
      <c r="S141" s="9" t="s">
        <v>361</v>
      </c>
      <c r="T141" t="s">
        <v>154</v>
      </c>
      <c r="U141" s="11">
        <v>98.389799999999994</v>
      </c>
      <c r="V141" s="11">
        <v>123.25530000000001</v>
      </c>
      <c r="W141" s="11">
        <v>71.872900000000001</v>
      </c>
      <c r="X141" s="11"/>
      <c r="Y141">
        <v>170.04920000000001</v>
      </c>
      <c r="Z141">
        <v>152.39109999999999</v>
      </c>
      <c r="AA141">
        <v>238.8372</v>
      </c>
      <c r="AB141">
        <v>209.44450000000001</v>
      </c>
      <c r="AC141">
        <v>241.6413</v>
      </c>
      <c r="AD141">
        <v>116.94370000000001</v>
      </c>
      <c r="AE141">
        <v>103.6844</v>
      </c>
      <c r="AF141">
        <v>113.8827</v>
      </c>
      <c r="AG141">
        <v>90.3596</v>
      </c>
      <c r="AH141">
        <v>121.0902</v>
      </c>
      <c r="AI141">
        <v>103.42919999999999</v>
      </c>
      <c r="AJ141">
        <v>101.8972</v>
      </c>
      <c r="AK141">
        <v>53.447400000000002</v>
      </c>
      <c r="AL141">
        <v>144.2938</v>
      </c>
      <c r="AM141">
        <v>199.94649999999999</v>
      </c>
      <c r="AN141">
        <v>173.49090000000001</v>
      </c>
      <c r="AO141">
        <v>170.4941</v>
      </c>
      <c r="AP141">
        <v>123.5106</v>
      </c>
      <c r="AQ141">
        <v>116.1135</v>
      </c>
      <c r="AR141">
        <v>120.4466</v>
      </c>
      <c r="AS141" s="11"/>
      <c r="AT141" s="11"/>
      <c r="AU141" s="11"/>
    </row>
    <row r="142" spans="1:90" x14ac:dyDescent="0.25">
      <c r="A142">
        <v>21</v>
      </c>
      <c r="B142">
        <v>5</v>
      </c>
      <c r="C142">
        <v>6</v>
      </c>
      <c r="D142" t="s">
        <v>27</v>
      </c>
      <c r="E142">
        <v>1</v>
      </c>
      <c r="F142" s="1" t="s">
        <v>20</v>
      </c>
      <c r="H142" s="1">
        <v>26.2088</v>
      </c>
      <c r="I142" s="1">
        <v>90.266999999999996</v>
      </c>
      <c r="J142" t="s">
        <v>28</v>
      </c>
      <c r="K142" t="s">
        <v>119</v>
      </c>
      <c r="L142" s="1">
        <v>1</v>
      </c>
      <c r="M142" s="1">
        <v>0</v>
      </c>
      <c r="N142" s="1">
        <v>1</v>
      </c>
      <c r="O142">
        <v>12</v>
      </c>
      <c r="P142" s="1">
        <v>12</v>
      </c>
      <c r="Q142" s="9" t="s">
        <v>244</v>
      </c>
      <c r="R142" s="9" t="s">
        <v>246</v>
      </c>
      <c r="S142" s="9" t="s">
        <v>361</v>
      </c>
      <c r="T142" t="s">
        <v>171</v>
      </c>
      <c r="U142">
        <v>0</v>
      </c>
      <c r="V142">
        <v>0</v>
      </c>
      <c r="W142">
        <v>0</v>
      </c>
      <c r="X142">
        <v>0</v>
      </c>
      <c r="Y142">
        <v>0</v>
      </c>
      <c r="Z142">
        <v>2</v>
      </c>
      <c r="AA142">
        <v>5</v>
      </c>
      <c r="AB142">
        <v>4</v>
      </c>
      <c r="AC142">
        <v>1</v>
      </c>
      <c r="AD142">
        <v>0</v>
      </c>
      <c r="AE142">
        <v>0</v>
      </c>
      <c r="AF142">
        <v>0</v>
      </c>
    </row>
    <row r="143" spans="1:90" s="22" customFormat="1" x14ac:dyDescent="0.25">
      <c r="A143" s="22">
        <v>74</v>
      </c>
      <c r="B143" s="22">
        <v>15</v>
      </c>
      <c r="C143" s="22">
        <v>16</v>
      </c>
      <c r="D143" s="22" t="s">
        <v>150</v>
      </c>
      <c r="E143" s="22">
        <v>2</v>
      </c>
      <c r="F143" s="22" t="s">
        <v>20</v>
      </c>
      <c r="H143" s="22">
        <v>27.382999999999999</v>
      </c>
      <c r="I143" s="22">
        <v>95.167000000000002</v>
      </c>
      <c r="J143" s="22" t="s">
        <v>161</v>
      </c>
      <c r="K143" s="22">
        <v>1988</v>
      </c>
      <c r="L143" s="22">
        <v>1</v>
      </c>
      <c r="M143" s="22">
        <v>0</v>
      </c>
      <c r="N143" s="22">
        <v>1</v>
      </c>
      <c r="O143" s="22">
        <v>12</v>
      </c>
      <c r="P143" s="22">
        <v>12</v>
      </c>
      <c r="Q143" s="23" t="s">
        <v>244</v>
      </c>
      <c r="R143" s="23" t="s">
        <v>246</v>
      </c>
      <c r="S143" s="23" t="s">
        <v>361</v>
      </c>
      <c r="T143" s="22" t="s">
        <v>171</v>
      </c>
      <c r="U143" s="22">
        <v>0</v>
      </c>
      <c r="V143" s="22">
        <v>0</v>
      </c>
      <c r="W143" s="22">
        <v>0</v>
      </c>
      <c r="X143" s="22">
        <v>2.3528340000000001</v>
      </c>
      <c r="Y143" s="22">
        <v>5.0528380000000004</v>
      </c>
      <c r="Z143" s="22">
        <v>25.80941</v>
      </c>
      <c r="AA143" s="22">
        <v>31.302617999999999</v>
      </c>
      <c r="AB143" s="22">
        <v>33.139356999999997</v>
      </c>
      <c r="AC143" s="22">
        <v>64.850889999999993</v>
      </c>
      <c r="AD143" s="22">
        <v>42.192339000000004</v>
      </c>
      <c r="AE143" s="22">
        <v>19.323388999999999</v>
      </c>
      <c r="AF143" s="22">
        <v>2.2477510000000001</v>
      </c>
    </row>
    <row r="144" spans="1:90" s="22" customFormat="1" x14ac:dyDescent="0.25">
      <c r="A144" s="22">
        <v>97</v>
      </c>
      <c r="B144" s="22">
        <v>20</v>
      </c>
      <c r="C144" s="22">
        <v>27</v>
      </c>
      <c r="D144" s="22" t="s">
        <v>54</v>
      </c>
      <c r="E144" s="22">
        <v>3</v>
      </c>
      <c r="F144" s="22" t="s">
        <v>20</v>
      </c>
      <c r="H144" s="22">
        <v>25.684000000000001</v>
      </c>
      <c r="I144" s="22">
        <v>93.927999999999997</v>
      </c>
      <c r="J144" s="22" t="s">
        <v>55</v>
      </c>
      <c r="K144" s="22" t="s">
        <v>172</v>
      </c>
      <c r="L144" s="22">
        <v>1</v>
      </c>
      <c r="M144" s="22">
        <v>0</v>
      </c>
      <c r="N144" s="22">
        <v>1</v>
      </c>
      <c r="O144" s="22">
        <v>12</v>
      </c>
      <c r="P144" s="22">
        <v>12</v>
      </c>
      <c r="Q144" s="23" t="s">
        <v>245</v>
      </c>
      <c r="R144" s="23" t="s">
        <v>246</v>
      </c>
      <c r="S144" s="23" t="s">
        <v>361</v>
      </c>
      <c r="T144" s="22" t="s">
        <v>171</v>
      </c>
      <c r="U144" s="24">
        <v>0.49200000000000005</v>
      </c>
      <c r="V144" s="24">
        <v>0.9840000000000001</v>
      </c>
      <c r="W144" s="24">
        <v>0.9840000000000001</v>
      </c>
      <c r="X144" s="24">
        <v>0.9840000000000001</v>
      </c>
      <c r="Y144" s="24">
        <v>14.76</v>
      </c>
      <c r="Z144" s="24">
        <v>4.9200000000000008</v>
      </c>
      <c r="AA144" s="24">
        <v>4.9200000000000008</v>
      </c>
      <c r="AB144" s="24">
        <v>1.9680000000000002</v>
      </c>
      <c r="AC144" s="24">
        <v>9.8400000000000016</v>
      </c>
      <c r="AD144" s="24">
        <v>9.8400000000000016</v>
      </c>
      <c r="AE144" s="24">
        <v>1.9680000000000002</v>
      </c>
      <c r="AF144" s="24">
        <v>0</v>
      </c>
    </row>
    <row r="145" spans="1:57" x14ac:dyDescent="0.25">
      <c r="A145" s="1">
        <v>98</v>
      </c>
      <c r="B145">
        <v>21</v>
      </c>
      <c r="C145">
        <v>28</v>
      </c>
      <c r="D145" t="s">
        <v>150</v>
      </c>
      <c r="E145">
        <v>4</v>
      </c>
      <c r="F145" s="1" t="s">
        <v>30</v>
      </c>
      <c r="G145">
        <v>34</v>
      </c>
      <c r="J145" t="s">
        <v>37</v>
      </c>
      <c r="K145">
        <v>1990</v>
      </c>
      <c r="L145" s="1">
        <v>0</v>
      </c>
      <c r="M145" s="1">
        <v>0</v>
      </c>
      <c r="N145" s="1">
        <v>0</v>
      </c>
      <c r="O145">
        <v>8</v>
      </c>
      <c r="P145" s="1">
        <v>8</v>
      </c>
      <c r="Q145" s="9" t="s">
        <v>306</v>
      </c>
      <c r="R145" s="9" t="s">
        <v>307</v>
      </c>
      <c r="S145" s="9" t="s">
        <v>361</v>
      </c>
      <c r="T145" t="s">
        <v>171</v>
      </c>
      <c r="V145">
        <v>0</v>
      </c>
      <c r="W145">
        <v>0.02</v>
      </c>
      <c r="X145">
        <v>0</v>
      </c>
      <c r="Y145">
        <v>0</v>
      </c>
      <c r="Z145">
        <v>0.02</v>
      </c>
      <c r="AA145">
        <v>0</v>
      </c>
      <c r="AB145">
        <v>7.0000000000000007E-2</v>
      </c>
      <c r="AC145">
        <v>0</v>
      </c>
    </row>
    <row r="146" spans="1:57" x14ac:dyDescent="0.25">
      <c r="A146" s="1">
        <v>98</v>
      </c>
      <c r="B146">
        <v>21</v>
      </c>
      <c r="C146">
        <v>28</v>
      </c>
      <c r="D146" t="s">
        <v>150</v>
      </c>
      <c r="E146">
        <v>4.5</v>
      </c>
      <c r="F146" s="1" t="s">
        <v>30</v>
      </c>
      <c r="G146">
        <v>34</v>
      </c>
      <c r="J146" t="s">
        <v>91</v>
      </c>
      <c r="K146">
        <v>1990</v>
      </c>
      <c r="L146" s="1">
        <v>0</v>
      </c>
      <c r="M146" s="1">
        <v>0</v>
      </c>
      <c r="N146" s="1">
        <v>0</v>
      </c>
      <c r="O146">
        <v>8</v>
      </c>
      <c r="P146" s="1">
        <v>8</v>
      </c>
      <c r="Q146" s="9" t="s">
        <v>306</v>
      </c>
      <c r="R146" s="9" t="s">
        <v>307</v>
      </c>
      <c r="S146" s="9" t="s">
        <v>361</v>
      </c>
      <c r="T146" t="s">
        <v>171</v>
      </c>
      <c r="V146">
        <v>0</v>
      </c>
      <c r="W146">
        <v>0</v>
      </c>
      <c r="X146">
        <v>0</v>
      </c>
      <c r="Y146">
        <v>2</v>
      </c>
      <c r="Z146">
        <v>4</v>
      </c>
      <c r="AA146">
        <v>1</v>
      </c>
      <c r="AB146">
        <v>0</v>
      </c>
      <c r="AC146">
        <v>0</v>
      </c>
      <c r="AX146" s="1"/>
      <c r="AY146" s="1"/>
      <c r="AZ146" s="1"/>
      <c r="BA146" s="1"/>
      <c r="BB146" s="1"/>
      <c r="BC146" s="1"/>
      <c r="BD146" s="1"/>
      <c r="BE146" s="1"/>
    </row>
    <row r="147" spans="1:57" s="22" customFormat="1" x14ac:dyDescent="0.25">
      <c r="A147" s="22">
        <v>107</v>
      </c>
      <c r="B147" s="22">
        <v>23</v>
      </c>
      <c r="C147" s="22">
        <v>32</v>
      </c>
      <c r="D147" s="22" t="s">
        <v>74</v>
      </c>
      <c r="E147" s="22">
        <v>5</v>
      </c>
      <c r="F147" s="22" t="s">
        <v>30</v>
      </c>
      <c r="G147" s="22">
        <v>3</v>
      </c>
      <c r="J147" s="22" t="s">
        <v>162</v>
      </c>
      <c r="K147" s="22" t="s">
        <v>173</v>
      </c>
      <c r="L147" s="22">
        <v>1</v>
      </c>
      <c r="M147" s="22">
        <v>0</v>
      </c>
      <c r="N147" s="22">
        <v>1</v>
      </c>
      <c r="O147" s="22">
        <v>12</v>
      </c>
      <c r="P147" s="22">
        <v>12</v>
      </c>
      <c r="Q147" s="23" t="s">
        <v>245</v>
      </c>
      <c r="R147" s="23" t="s">
        <v>246</v>
      </c>
      <c r="S147" s="23" t="s">
        <v>361</v>
      </c>
      <c r="T147" s="22" t="s">
        <v>171</v>
      </c>
      <c r="U147" s="22">
        <v>0</v>
      </c>
      <c r="V147" s="22">
        <v>0</v>
      </c>
      <c r="W147" s="22">
        <v>36</v>
      </c>
      <c r="X147" s="22">
        <v>216</v>
      </c>
      <c r="Y147" s="22">
        <v>648</v>
      </c>
      <c r="Z147" s="22">
        <v>1548</v>
      </c>
      <c r="AA147" s="22">
        <v>1332</v>
      </c>
      <c r="AB147" s="22">
        <v>1944.0000000000002</v>
      </c>
      <c r="AC147" s="22">
        <v>1224</v>
      </c>
      <c r="AD147" s="22">
        <v>827.99999999999989</v>
      </c>
      <c r="AE147" s="22">
        <v>360</v>
      </c>
      <c r="AF147" s="22">
        <v>0</v>
      </c>
    </row>
    <row r="148" spans="1:57" s="22" customFormat="1" x14ac:dyDescent="0.25">
      <c r="A148" s="22">
        <v>107</v>
      </c>
      <c r="B148" s="22">
        <v>23</v>
      </c>
      <c r="C148" s="22">
        <v>32</v>
      </c>
      <c r="D148" s="22" t="s">
        <v>74</v>
      </c>
      <c r="E148" s="22">
        <v>6</v>
      </c>
      <c r="F148" s="22" t="s">
        <v>30</v>
      </c>
      <c r="G148" s="22">
        <v>3</v>
      </c>
      <c r="J148" s="22" t="s">
        <v>164</v>
      </c>
      <c r="K148" s="22" t="s">
        <v>173</v>
      </c>
      <c r="L148" s="22">
        <v>1</v>
      </c>
      <c r="M148" s="22">
        <v>0</v>
      </c>
      <c r="N148" s="22">
        <v>1</v>
      </c>
      <c r="O148" s="22">
        <v>12</v>
      </c>
      <c r="P148" s="22">
        <v>12</v>
      </c>
      <c r="Q148" s="23" t="s">
        <v>245</v>
      </c>
      <c r="R148" s="23" t="s">
        <v>246</v>
      </c>
      <c r="S148" s="23" t="s">
        <v>361</v>
      </c>
      <c r="T148" s="22" t="s">
        <v>171</v>
      </c>
      <c r="U148" s="22">
        <v>80</v>
      </c>
      <c r="V148" s="22">
        <v>0</v>
      </c>
      <c r="W148" s="22">
        <v>0</v>
      </c>
      <c r="X148" s="22">
        <v>12</v>
      </c>
      <c r="Y148" s="22">
        <v>0</v>
      </c>
      <c r="Z148" s="22">
        <v>0</v>
      </c>
      <c r="AA148" s="22">
        <v>0</v>
      </c>
      <c r="AB148" s="22">
        <v>0</v>
      </c>
      <c r="AC148" s="22">
        <v>0</v>
      </c>
      <c r="AD148" s="22">
        <v>0</v>
      </c>
      <c r="AE148" s="22">
        <v>0</v>
      </c>
      <c r="AF148" s="22">
        <v>0</v>
      </c>
    </row>
    <row r="149" spans="1:57" s="22" customFormat="1" ht="15" customHeight="1" x14ac:dyDescent="0.25">
      <c r="A149" s="22">
        <v>107</v>
      </c>
      <c r="B149" s="22">
        <v>23</v>
      </c>
      <c r="C149" s="22">
        <v>32</v>
      </c>
      <c r="D149" s="22" t="s">
        <v>74</v>
      </c>
      <c r="E149" s="22">
        <v>7</v>
      </c>
      <c r="F149" s="22" t="s">
        <v>30</v>
      </c>
      <c r="G149" s="22">
        <v>3</v>
      </c>
      <c r="J149" s="22" t="s">
        <v>165</v>
      </c>
      <c r="K149" s="22" t="s">
        <v>173</v>
      </c>
      <c r="L149" s="22">
        <v>1</v>
      </c>
      <c r="M149" s="22">
        <v>0</v>
      </c>
      <c r="N149" s="22">
        <v>1</v>
      </c>
      <c r="O149" s="22">
        <v>12</v>
      </c>
      <c r="P149" s="22">
        <v>12</v>
      </c>
      <c r="Q149" s="23" t="s">
        <v>245</v>
      </c>
      <c r="R149" s="23" t="s">
        <v>246</v>
      </c>
      <c r="S149" s="23" t="s">
        <v>361</v>
      </c>
      <c r="T149" s="22" t="s">
        <v>171</v>
      </c>
      <c r="U149" s="22">
        <v>0</v>
      </c>
      <c r="V149" s="22">
        <v>0</v>
      </c>
      <c r="W149" s="22">
        <v>0</v>
      </c>
      <c r="X149" s="22">
        <v>11.55</v>
      </c>
      <c r="Y149" s="22">
        <v>16.5</v>
      </c>
      <c r="Z149" s="22">
        <v>11.55</v>
      </c>
      <c r="AA149" s="22">
        <v>0</v>
      </c>
      <c r="AB149" s="22">
        <v>0</v>
      </c>
      <c r="AC149" s="22">
        <v>9.9</v>
      </c>
      <c r="AD149" s="22">
        <v>66</v>
      </c>
      <c r="AE149" s="22">
        <v>9.9</v>
      </c>
      <c r="AF149" s="22">
        <v>0</v>
      </c>
    </row>
    <row r="150" spans="1:57" x14ac:dyDescent="0.25">
      <c r="A150" s="1">
        <v>159</v>
      </c>
      <c r="B150">
        <v>36</v>
      </c>
      <c r="C150">
        <v>50</v>
      </c>
      <c r="D150" t="s">
        <v>74</v>
      </c>
      <c r="E150">
        <v>8</v>
      </c>
      <c r="F150" s="1" t="s">
        <v>30</v>
      </c>
      <c r="G150">
        <v>4</v>
      </c>
      <c r="J150" t="s">
        <v>75</v>
      </c>
      <c r="K150" t="s">
        <v>123</v>
      </c>
      <c r="L150" s="1">
        <v>0</v>
      </c>
      <c r="M150" s="1">
        <v>1</v>
      </c>
      <c r="N150" s="1">
        <v>1</v>
      </c>
      <c r="O150">
        <v>9</v>
      </c>
      <c r="P150" s="1">
        <v>9</v>
      </c>
      <c r="Q150" s="9" t="s">
        <v>314</v>
      </c>
      <c r="R150" s="9" t="s">
        <v>259</v>
      </c>
      <c r="S150" s="9" t="s">
        <v>362</v>
      </c>
      <c r="T150" t="s">
        <v>171</v>
      </c>
      <c r="U150" s="11">
        <v>0</v>
      </c>
      <c r="V150" s="11">
        <v>0</v>
      </c>
      <c r="W150" s="11">
        <v>0</v>
      </c>
      <c r="X150" s="11">
        <v>0</v>
      </c>
      <c r="Y150" s="11"/>
      <c r="Z150" s="11"/>
      <c r="AA150" s="11"/>
      <c r="AB150">
        <v>0.2</v>
      </c>
      <c r="AC150">
        <v>0.16</v>
      </c>
      <c r="AD150">
        <v>0.03</v>
      </c>
      <c r="AE150">
        <v>0</v>
      </c>
      <c r="AF150">
        <v>0</v>
      </c>
      <c r="AG150" s="11"/>
      <c r="AH150" s="11"/>
      <c r="AI150" s="11"/>
      <c r="AJ150" s="11"/>
    </row>
    <row r="151" spans="1:57" x14ac:dyDescent="0.25">
      <c r="A151" s="1">
        <v>176</v>
      </c>
      <c r="B151">
        <v>40</v>
      </c>
      <c r="C151">
        <v>54</v>
      </c>
      <c r="D151" t="s">
        <v>166</v>
      </c>
      <c r="E151">
        <v>9</v>
      </c>
      <c r="F151" s="1" t="s">
        <v>20</v>
      </c>
      <c r="H151">
        <v>27.583300000000001</v>
      </c>
      <c r="I151">
        <v>95.683300000000003</v>
      </c>
      <c r="J151" t="s">
        <v>167</v>
      </c>
      <c r="K151" t="s">
        <v>174</v>
      </c>
      <c r="L151" s="1">
        <v>0</v>
      </c>
      <c r="M151" s="1">
        <v>1</v>
      </c>
      <c r="N151" s="1">
        <v>1</v>
      </c>
      <c r="O151">
        <v>12</v>
      </c>
      <c r="P151" s="1">
        <v>12</v>
      </c>
      <c r="Q151" s="9" t="s">
        <v>315</v>
      </c>
      <c r="R151" s="9" t="s">
        <v>316</v>
      </c>
      <c r="S151" s="9" t="s">
        <v>362</v>
      </c>
      <c r="T151" t="s">
        <v>171</v>
      </c>
      <c r="U151" s="11">
        <v>0</v>
      </c>
      <c r="V151" s="11">
        <v>0</v>
      </c>
      <c r="W151" s="11">
        <v>1</v>
      </c>
      <c r="X151" s="11">
        <v>2</v>
      </c>
      <c r="Y151" s="11">
        <v>8</v>
      </c>
      <c r="Z151" s="11">
        <v>10</v>
      </c>
      <c r="AA151" s="11">
        <v>39</v>
      </c>
      <c r="AB151">
        <v>3.5</v>
      </c>
      <c r="AC151">
        <v>12.7</v>
      </c>
      <c r="AD151">
        <v>10</v>
      </c>
      <c r="AE151">
        <v>2</v>
      </c>
      <c r="AF151">
        <v>0</v>
      </c>
      <c r="AG151" s="11"/>
      <c r="AH151" s="11"/>
      <c r="AI151" s="11"/>
      <c r="AJ151" s="11"/>
      <c r="AK151" s="11"/>
      <c r="AL151" s="11"/>
      <c r="AM151" s="11"/>
    </row>
    <row r="152" spans="1:57" x14ac:dyDescent="0.25">
      <c r="A152" s="1">
        <v>225</v>
      </c>
      <c r="B152" s="1">
        <v>44</v>
      </c>
      <c r="C152" s="1">
        <v>61</v>
      </c>
      <c r="D152" t="s">
        <v>166</v>
      </c>
      <c r="E152">
        <v>10</v>
      </c>
      <c r="F152" s="1" t="s">
        <v>20</v>
      </c>
      <c r="H152">
        <v>27.3352</v>
      </c>
      <c r="I152">
        <v>95.412499999999994</v>
      </c>
      <c r="J152" s="1" t="s">
        <v>168</v>
      </c>
      <c r="K152" s="1" t="s">
        <v>174</v>
      </c>
      <c r="L152" s="1">
        <v>0</v>
      </c>
      <c r="M152" s="1">
        <v>1</v>
      </c>
      <c r="N152" s="1">
        <v>1</v>
      </c>
      <c r="O152">
        <v>13</v>
      </c>
      <c r="P152" s="1">
        <v>12</v>
      </c>
      <c r="Q152" s="10" t="s">
        <v>315</v>
      </c>
      <c r="R152" s="10" t="s">
        <v>317</v>
      </c>
      <c r="S152" s="10" t="s">
        <v>365</v>
      </c>
      <c r="T152" t="s">
        <v>171</v>
      </c>
      <c r="U152" s="11">
        <v>0</v>
      </c>
      <c r="V152" s="11">
        <v>0</v>
      </c>
      <c r="W152" s="11">
        <v>0</v>
      </c>
      <c r="X152" s="11">
        <v>19</v>
      </c>
      <c r="Y152" s="11">
        <v>30</v>
      </c>
      <c r="Z152" s="11">
        <v>40</v>
      </c>
      <c r="AA152" s="11">
        <v>119</v>
      </c>
      <c r="AB152">
        <v>29.5</v>
      </c>
      <c r="AC152">
        <v>52</v>
      </c>
      <c r="AD152">
        <v>60</v>
      </c>
      <c r="AE152">
        <v>9</v>
      </c>
      <c r="AF152">
        <v>0</v>
      </c>
      <c r="AG152" s="11"/>
      <c r="AH152" s="11"/>
      <c r="AI152" s="11"/>
      <c r="AJ152" s="11"/>
      <c r="AK152" s="11"/>
      <c r="AL152" s="11"/>
      <c r="AM152" s="11"/>
      <c r="AN152" s="1"/>
    </row>
    <row r="153" spans="1:57" x14ac:dyDescent="0.25">
      <c r="A153" s="1">
        <v>238</v>
      </c>
      <c r="B153">
        <v>48</v>
      </c>
      <c r="C153">
        <v>67</v>
      </c>
      <c r="D153" t="s">
        <v>166</v>
      </c>
      <c r="E153">
        <v>11</v>
      </c>
      <c r="F153" s="1" t="s">
        <v>20</v>
      </c>
      <c r="H153">
        <v>27.3352</v>
      </c>
      <c r="I153">
        <v>95.412499999999994</v>
      </c>
      <c r="J153" t="s">
        <v>169</v>
      </c>
      <c r="K153" t="s">
        <v>133</v>
      </c>
      <c r="L153" s="1">
        <v>0</v>
      </c>
      <c r="M153" s="1">
        <v>1</v>
      </c>
      <c r="N153" s="1">
        <v>1</v>
      </c>
      <c r="O153">
        <v>12</v>
      </c>
      <c r="P153" s="1">
        <v>12</v>
      </c>
      <c r="Q153" s="9" t="s">
        <v>318</v>
      </c>
      <c r="R153" s="9" t="s">
        <v>313</v>
      </c>
      <c r="S153" s="9" t="s">
        <v>362</v>
      </c>
      <c r="T153" t="s">
        <v>171</v>
      </c>
      <c r="U153" s="13">
        <v>0</v>
      </c>
      <c r="V153" s="13">
        <v>0</v>
      </c>
      <c r="W153" s="13">
        <v>1.5</v>
      </c>
      <c r="X153" s="13">
        <v>1.7</v>
      </c>
      <c r="Y153" s="13">
        <v>45</v>
      </c>
      <c r="Z153">
        <v>80</v>
      </c>
      <c r="AA153">
        <v>45</v>
      </c>
      <c r="AB153">
        <v>38</v>
      </c>
      <c r="AC153">
        <v>27.5</v>
      </c>
      <c r="AD153">
        <v>27.5</v>
      </c>
      <c r="AE153">
        <v>1</v>
      </c>
      <c r="AF153" s="4">
        <v>0</v>
      </c>
      <c r="AG153" s="11"/>
      <c r="AH153" s="11"/>
      <c r="AI153" s="11"/>
      <c r="AJ153" s="11"/>
      <c r="AK153" s="11"/>
      <c r="AS153" s="1"/>
      <c r="AT153" s="1"/>
      <c r="AU153" s="1"/>
      <c r="AV153" s="1"/>
      <c r="AW153" s="1"/>
      <c r="AX153" s="1"/>
      <c r="AY153" s="1"/>
      <c r="AZ153" s="1"/>
      <c r="BA153" s="1"/>
      <c r="BB153" s="1"/>
      <c r="BC153" s="1"/>
      <c r="BD153" s="1"/>
    </row>
    <row r="154" spans="1:57" x14ac:dyDescent="0.25">
      <c r="A154" s="1">
        <v>264</v>
      </c>
      <c r="B154">
        <v>52</v>
      </c>
      <c r="C154">
        <v>72</v>
      </c>
      <c r="D154" t="s">
        <v>166</v>
      </c>
      <c r="E154">
        <v>12</v>
      </c>
      <c r="F154" s="1" t="s">
        <v>20</v>
      </c>
      <c r="H154">
        <v>27.384</v>
      </c>
      <c r="I154">
        <v>95.165999999999997</v>
      </c>
      <c r="J154" t="s">
        <v>170</v>
      </c>
      <c r="K154" t="s">
        <v>175</v>
      </c>
      <c r="L154" s="1">
        <v>0</v>
      </c>
      <c r="M154" s="1">
        <v>1</v>
      </c>
      <c r="N154" s="1">
        <v>1</v>
      </c>
      <c r="O154">
        <v>12</v>
      </c>
      <c r="P154" s="1">
        <v>12</v>
      </c>
      <c r="Q154" s="9" t="s">
        <v>319</v>
      </c>
      <c r="R154" s="9" t="s">
        <v>320</v>
      </c>
      <c r="S154" s="9" t="s">
        <v>362</v>
      </c>
      <c r="T154" t="s">
        <v>171</v>
      </c>
      <c r="U154" s="11">
        <v>0</v>
      </c>
      <c r="V154" s="11">
        <v>0</v>
      </c>
      <c r="W154" s="11">
        <v>0</v>
      </c>
      <c r="X154" s="11">
        <v>0</v>
      </c>
      <c r="Y154" s="11">
        <v>0.5</v>
      </c>
      <c r="Z154">
        <v>19.666666666666668</v>
      </c>
      <c r="AA154">
        <v>14</v>
      </c>
      <c r="AB154">
        <v>50.5</v>
      </c>
      <c r="AC154">
        <v>50</v>
      </c>
      <c r="AD154">
        <v>46</v>
      </c>
      <c r="AE154">
        <v>1.5</v>
      </c>
      <c r="AF154">
        <v>0</v>
      </c>
      <c r="AG154" s="11"/>
      <c r="AH154" s="11"/>
      <c r="AI154" s="11"/>
      <c r="AJ154" s="11"/>
      <c r="AK154" s="11"/>
      <c r="AS154" s="1"/>
      <c r="AT154" s="1"/>
      <c r="AU154" s="1"/>
      <c r="AV154" s="1"/>
      <c r="AW154" s="1"/>
      <c r="AX154" s="1"/>
      <c r="AY154" s="1"/>
      <c r="AZ154" s="1"/>
      <c r="BA154" s="1"/>
      <c r="BB154" s="1"/>
      <c r="BC154" s="1"/>
      <c r="BD154" s="1"/>
    </row>
    <row r="155" spans="1:57" x14ac:dyDescent="0.25">
      <c r="A155" s="1">
        <v>273</v>
      </c>
      <c r="B155" s="1">
        <v>54</v>
      </c>
      <c r="C155" s="1">
        <v>74</v>
      </c>
      <c r="D155" t="s">
        <v>88</v>
      </c>
      <c r="E155">
        <v>13</v>
      </c>
      <c r="F155" s="1" t="s">
        <v>20</v>
      </c>
      <c r="H155">
        <v>26.121300000000002</v>
      </c>
      <c r="I155">
        <v>91.977900000000005</v>
      </c>
      <c r="J155" t="s">
        <v>89</v>
      </c>
      <c r="K155">
        <v>1988</v>
      </c>
      <c r="L155" s="1">
        <v>0</v>
      </c>
      <c r="M155" s="1">
        <v>0</v>
      </c>
      <c r="N155" s="1">
        <v>0</v>
      </c>
      <c r="O155">
        <v>8</v>
      </c>
      <c r="P155" s="1">
        <v>8</v>
      </c>
      <c r="Q155" s="9" t="s">
        <v>260</v>
      </c>
      <c r="R155" s="9" t="s">
        <v>308</v>
      </c>
      <c r="S155" s="9" t="s">
        <v>361</v>
      </c>
      <c r="T155" t="s">
        <v>171</v>
      </c>
      <c r="X155">
        <v>0</v>
      </c>
      <c r="Y155">
        <v>0</v>
      </c>
      <c r="Z155">
        <v>0.67</v>
      </c>
      <c r="AA155">
        <v>0</v>
      </c>
      <c r="AB155">
        <v>2</v>
      </c>
      <c r="AC155">
        <v>0.83</v>
      </c>
      <c r="AD155">
        <v>0.17</v>
      </c>
      <c r="AE155">
        <v>0</v>
      </c>
      <c r="AS155" s="1"/>
      <c r="AT155" s="1"/>
      <c r="AU155" s="1"/>
      <c r="AV155" s="1"/>
      <c r="AW155" s="1"/>
      <c r="AX155" s="1"/>
      <c r="AY155" s="1"/>
      <c r="AZ155" s="1"/>
      <c r="BA155" s="1"/>
      <c r="BB155" s="1"/>
      <c r="BC155" s="1"/>
      <c r="BD155" s="1"/>
    </row>
    <row r="156" spans="1:57" x14ac:dyDescent="0.25">
      <c r="A156" s="1">
        <v>383</v>
      </c>
      <c r="B156" s="1">
        <v>68</v>
      </c>
      <c r="C156" s="1">
        <v>91</v>
      </c>
      <c r="D156" t="s">
        <v>42</v>
      </c>
      <c r="E156">
        <v>14</v>
      </c>
      <c r="F156" s="1" t="s">
        <v>30</v>
      </c>
      <c r="G156">
        <v>48</v>
      </c>
      <c r="J156" t="s">
        <v>103</v>
      </c>
      <c r="K156" t="s">
        <v>142</v>
      </c>
      <c r="L156" s="1">
        <v>0</v>
      </c>
      <c r="M156" s="1">
        <v>1</v>
      </c>
      <c r="N156" s="1">
        <v>1</v>
      </c>
      <c r="O156">
        <v>12</v>
      </c>
      <c r="P156" s="1">
        <v>12</v>
      </c>
      <c r="Q156" s="9" t="s">
        <v>291</v>
      </c>
      <c r="R156" s="9" t="s">
        <v>331</v>
      </c>
      <c r="S156" s="9" t="s">
        <v>362</v>
      </c>
      <c r="T156" t="s">
        <v>171</v>
      </c>
      <c r="U156" s="12">
        <v>0</v>
      </c>
      <c r="V156" s="12">
        <v>0</v>
      </c>
      <c r="W156" s="2">
        <v>4.5814715871929996</v>
      </c>
      <c r="X156" s="2">
        <v>19.349354200650001</v>
      </c>
      <c r="Y156" s="2">
        <v>72.365776968719999</v>
      </c>
      <c r="Z156" s="2">
        <v>64.749363657139995</v>
      </c>
      <c r="AA156" s="2">
        <v>52.46873448545</v>
      </c>
      <c r="AB156" s="2">
        <v>42.051821556070003</v>
      </c>
      <c r="AC156" s="2">
        <v>12.04520201423</v>
      </c>
      <c r="AD156" s="2">
        <v>4.422878397441</v>
      </c>
      <c r="AE156" s="2">
        <v>3.3363672900069998</v>
      </c>
      <c r="AF156" s="2">
        <v>0</v>
      </c>
      <c r="AG156" s="11"/>
      <c r="AH156" s="11"/>
      <c r="AS156" s="1"/>
      <c r="AT156" s="1"/>
      <c r="AU156" s="1"/>
      <c r="AV156" s="1"/>
      <c r="AW156" s="1"/>
      <c r="AX156" s="1"/>
      <c r="AY156" s="1"/>
      <c r="AZ156" s="1"/>
      <c r="BA156" s="1"/>
      <c r="BB156" s="1"/>
      <c r="BC156" s="1"/>
      <c r="BD156" s="1"/>
    </row>
    <row r="157" spans="1:57" s="22" customFormat="1" x14ac:dyDescent="0.25">
      <c r="A157" s="22">
        <v>12</v>
      </c>
      <c r="B157" s="22">
        <v>2</v>
      </c>
      <c r="C157" s="22">
        <v>3</v>
      </c>
      <c r="D157" s="22" t="s">
        <v>19</v>
      </c>
      <c r="E157" s="22">
        <v>2</v>
      </c>
      <c r="F157" s="22" t="s">
        <v>30</v>
      </c>
      <c r="G157" s="22">
        <v>54</v>
      </c>
      <c r="J157" s="22" t="s">
        <v>22</v>
      </c>
      <c r="K157" s="22" t="s">
        <v>114</v>
      </c>
      <c r="L157" s="22">
        <v>0</v>
      </c>
      <c r="M157" s="22">
        <v>1</v>
      </c>
      <c r="N157" s="22">
        <v>1</v>
      </c>
      <c r="O157" s="22">
        <v>20</v>
      </c>
      <c r="P157" s="22">
        <v>12</v>
      </c>
      <c r="Q157" s="23" t="s">
        <v>218</v>
      </c>
      <c r="R157" s="23" t="s">
        <v>219</v>
      </c>
      <c r="S157" s="23" t="s">
        <v>365</v>
      </c>
      <c r="T157" s="22" t="s">
        <v>187</v>
      </c>
      <c r="U157" s="22">
        <v>170.55499999999998</v>
      </c>
      <c r="V157" s="22">
        <v>170.55499999999998</v>
      </c>
      <c r="W157" s="22">
        <v>348.81</v>
      </c>
      <c r="X157" s="22">
        <v>352.66</v>
      </c>
      <c r="Y157" s="22">
        <v>0</v>
      </c>
      <c r="Z157" s="22">
        <v>9.625</v>
      </c>
      <c r="AA157" s="22">
        <v>0</v>
      </c>
      <c r="AB157" s="22">
        <v>13.86</v>
      </c>
      <c r="AC157" s="22">
        <v>46.199999999999996</v>
      </c>
      <c r="AD157" s="22">
        <v>58.905000000000001</v>
      </c>
      <c r="AE157" s="22">
        <v>13.090000000000002</v>
      </c>
      <c r="AF157" s="22">
        <v>9.625</v>
      </c>
    </row>
    <row r="158" spans="1:57" s="22" customFormat="1" x14ac:dyDescent="0.25">
      <c r="A158" s="22">
        <v>44</v>
      </c>
      <c r="B158" s="22">
        <v>8</v>
      </c>
      <c r="C158" s="22">
        <v>9</v>
      </c>
      <c r="D158" s="22" t="s">
        <v>29</v>
      </c>
      <c r="E158" s="22">
        <v>3</v>
      </c>
      <c r="F158" s="22" t="s">
        <v>20</v>
      </c>
      <c r="H158" s="22">
        <v>23.134399999999999</v>
      </c>
      <c r="I158" s="22">
        <v>80.193100000000001</v>
      </c>
      <c r="J158" s="22" t="s">
        <v>32</v>
      </c>
      <c r="K158" s="22" t="s">
        <v>155</v>
      </c>
      <c r="L158" s="22">
        <v>1</v>
      </c>
      <c r="M158" s="22">
        <v>0</v>
      </c>
      <c r="N158" s="22">
        <v>1</v>
      </c>
      <c r="O158" s="22">
        <v>24</v>
      </c>
      <c r="P158" s="22">
        <v>24</v>
      </c>
      <c r="Q158" s="23" t="s">
        <v>224</v>
      </c>
      <c r="R158" s="23" t="s">
        <v>220</v>
      </c>
      <c r="S158" s="23" t="s">
        <v>361</v>
      </c>
      <c r="T158" s="22" t="s">
        <v>187</v>
      </c>
      <c r="U158" s="22">
        <v>2.25</v>
      </c>
      <c r="V158" s="22">
        <v>2.25</v>
      </c>
      <c r="W158" s="22">
        <v>2.0100000000000002</v>
      </c>
      <c r="X158" s="22">
        <v>1.26</v>
      </c>
      <c r="Y158" s="22">
        <v>0.99</v>
      </c>
      <c r="Z158" s="22">
        <v>0.99</v>
      </c>
      <c r="AA158" s="22">
        <v>3</v>
      </c>
      <c r="AB158" s="22">
        <v>2.4899999999999998</v>
      </c>
      <c r="AC158" s="22">
        <v>0</v>
      </c>
      <c r="AD158" s="22">
        <v>2.0100000000000002</v>
      </c>
      <c r="AE158" s="22">
        <v>5.01</v>
      </c>
      <c r="AF158" s="22">
        <v>4.8000000000000007</v>
      </c>
      <c r="AG158" s="22">
        <v>0</v>
      </c>
      <c r="AH158" s="22">
        <v>0</v>
      </c>
      <c r="AI158" s="22">
        <v>3</v>
      </c>
      <c r="AJ158" s="22">
        <v>3</v>
      </c>
      <c r="AK158" s="22">
        <v>0</v>
      </c>
      <c r="AL158" s="22">
        <v>0</v>
      </c>
      <c r="AM158" s="22">
        <v>0</v>
      </c>
      <c r="AN158" s="22">
        <v>1.5</v>
      </c>
      <c r="AO158" s="22">
        <v>0.75</v>
      </c>
      <c r="AP158" s="22">
        <v>4.5600000000000005</v>
      </c>
      <c r="AQ158" s="22">
        <v>1.98</v>
      </c>
      <c r="AR158" s="22">
        <v>8.01</v>
      </c>
    </row>
    <row r="159" spans="1:57" s="22" customFormat="1" x14ac:dyDescent="0.25">
      <c r="A159" s="22">
        <v>49</v>
      </c>
      <c r="B159" s="22">
        <v>9</v>
      </c>
      <c r="C159" s="22">
        <v>10</v>
      </c>
      <c r="D159" s="22" t="s">
        <v>33</v>
      </c>
      <c r="E159" s="22">
        <v>4</v>
      </c>
      <c r="F159" s="22" t="s">
        <v>30</v>
      </c>
      <c r="G159" s="22">
        <v>20</v>
      </c>
      <c r="J159" s="22" t="s">
        <v>36</v>
      </c>
      <c r="K159" s="22" t="s">
        <v>155</v>
      </c>
      <c r="L159" s="22">
        <v>0</v>
      </c>
      <c r="M159" s="22">
        <v>1</v>
      </c>
      <c r="N159" s="22">
        <v>1</v>
      </c>
      <c r="O159" s="22">
        <v>12</v>
      </c>
      <c r="P159" s="22">
        <v>12</v>
      </c>
      <c r="Q159" s="23" t="s">
        <v>228</v>
      </c>
      <c r="R159" s="23" t="s">
        <v>226</v>
      </c>
      <c r="S159" s="23" t="s">
        <v>362</v>
      </c>
      <c r="T159" s="22" t="s">
        <v>187</v>
      </c>
      <c r="U159" s="22">
        <v>0.95000000000000007</v>
      </c>
      <c r="V159" s="22">
        <v>0</v>
      </c>
      <c r="W159" s="22">
        <v>0</v>
      </c>
      <c r="X159" s="22">
        <v>0</v>
      </c>
      <c r="Y159" s="22">
        <v>0</v>
      </c>
      <c r="Z159" s="22">
        <v>0</v>
      </c>
      <c r="AA159" s="22">
        <v>0</v>
      </c>
      <c r="AB159" s="22">
        <v>1.1399999999999999</v>
      </c>
      <c r="AC159" s="22">
        <v>0</v>
      </c>
      <c r="AD159" s="22">
        <v>0</v>
      </c>
      <c r="AE159" s="22">
        <v>0</v>
      </c>
      <c r="AF159" s="22">
        <v>0.95000000000000007</v>
      </c>
    </row>
    <row r="160" spans="1:57" s="22" customFormat="1" x14ac:dyDescent="0.25">
      <c r="A160" s="22">
        <v>50</v>
      </c>
      <c r="B160" s="22">
        <v>10</v>
      </c>
      <c r="C160" s="22">
        <v>11</v>
      </c>
      <c r="D160" s="22" t="s">
        <v>29</v>
      </c>
      <c r="E160" s="22">
        <v>5</v>
      </c>
      <c r="F160" s="22" t="s">
        <v>30</v>
      </c>
      <c r="G160" s="22">
        <v>21</v>
      </c>
      <c r="J160" s="22" t="s">
        <v>37</v>
      </c>
      <c r="K160" s="22" t="s">
        <v>155</v>
      </c>
      <c r="L160" s="22">
        <v>0</v>
      </c>
      <c r="M160" s="22">
        <v>1</v>
      </c>
      <c r="N160" s="22">
        <v>1</v>
      </c>
      <c r="O160" s="22">
        <v>12</v>
      </c>
      <c r="P160" s="22">
        <v>12</v>
      </c>
      <c r="Q160" s="23" t="s">
        <v>322</v>
      </c>
      <c r="R160" s="23" t="s">
        <v>230</v>
      </c>
      <c r="S160" s="23" t="s">
        <v>362</v>
      </c>
      <c r="T160" s="22" t="s">
        <v>187</v>
      </c>
      <c r="U160" s="22">
        <v>0</v>
      </c>
      <c r="V160" s="22">
        <v>0</v>
      </c>
      <c r="W160" s="22">
        <v>4.8</v>
      </c>
      <c r="X160" s="22">
        <v>4</v>
      </c>
      <c r="Y160" s="22">
        <v>0</v>
      </c>
      <c r="Z160" s="22">
        <v>0</v>
      </c>
      <c r="AA160" s="22">
        <v>2</v>
      </c>
      <c r="AB160" s="22">
        <v>4</v>
      </c>
      <c r="AC160" s="22">
        <v>0</v>
      </c>
      <c r="AD160" s="22">
        <v>3</v>
      </c>
      <c r="AE160" s="22">
        <v>3</v>
      </c>
      <c r="AF160" s="22">
        <v>5</v>
      </c>
    </row>
    <row r="161" spans="1:69" s="22" customFormat="1" x14ac:dyDescent="0.25">
      <c r="A161" s="22">
        <v>59</v>
      </c>
      <c r="B161" s="22">
        <v>11</v>
      </c>
      <c r="C161" s="22">
        <v>12</v>
      </c>
      <c r="D161" s="22" t="s">
        <v>38</v>
      </c>
      <c r="E161" s="22">
        <v>6</v>
      </c>
      <c r="F161" s="22" t="s">
        <v>30</v>
      </c>
      <c r="G161" s="22">
        <v>39</v>
      </c>
      <c r="J161" s="22" t="s">
        <v>39</v>
      </c>
      <c r="K161" s="22" t="s">
        <v>121</v>
      </c>
      <c r="L161" s="22">
        <v>1</v>
      </c>
      <c r="M161" s="22">
        <v>0</v>
      </c>
      <c r="N161" s="22">
        <v>1</v>
      </c>
      <c r="O161" s="22">
        <v>12</v>
      </c>
      <c r="P161" s="22">
        <v>12</v>
      </c>
      <c r="Q161" s="23" t="s">
        <v>245</v>
      </c>
      <c r="R161" s="23" t="s">
        <v>246</v>
      </c>
      <c r="S161" s="23" t="s">
        <v>361</v>
      </c>
      <c r="T161" s="22" t="s">
        <v>187</v>
      </c>
      <c r="U161" s="22">
        <v>262.40641200000005</v>
      </c>
      <c r="V161" s="22">
        <v>242.67179400000001</v>
      </c>
      <c r="W161" s="22">
        <v>157.882926</v>
      </c>
      <c r="X161" s="22">
        <v>100.13868000000001</v>
      </c>
      <c r="Y161" s="22">
        <v>34.354626000000003</v>
      </c>
      <c r="Z161" s="22">
        <v>11.69481</v>
      </c>
      <c r="AA161" s="22">
        <v>55.550845999999993</v>
      </c>
      <c r="AB161" s="22">
        <v>95.022075999999998</v>
      </c>
      <c r="AC161" s="22">
        <v>155.689526</v>
      </c>
      <c r="AD161" s="22">
        <v>261.67660799999999</v>
      </c>
      <c r="AE161" s="22">
        <v>280.67942800000003</v>
      </c>
      <c r="AF161" s="22">
        <v>342.81047400000006</v>
      </c>
    </row>
    <row r="162" spans="1:69" s="22" customFormat="1" x14ac:dyDescent="0.25">
      <c r="A162" s="22">
        <v>60</v>
      </c>
      <c r="B162" s="22">
        <v>12</v>
      </c>
      <c r="C162" s="22">
        <v>13</v>
      </c>
      <c r="D162" s="22" t="s">
        <v>40</v>
      </c>
      <c r="E162" s="22">
        <v>7</v>
      </c>
      <c r="F162" s="22" t="s">
        <v>30</v>
      </c>
      <c r="G162" s="22">
        <v>40</v>
      </c>
      <c r="J162" s="22" t="s">
        <v>41</v>
      </c>
      <c r="K162" s="22" t="s">
        <v>188</v>
      </c>
      <c r="L162" s="22">
        <v>1</v>
      </c>
      <c r="M162" s="22">
        <v>0</v>
      </c>
      <c r="N162" s="22">
        <v>1</v>
      </c>
      <c r="O162" s="22">
        <v>12</v>
      </c>
      <c r="P162" s="22">
        <v>12</v>
      </c>
      <c r="Q162" s="23" t="s">
        <v>245</v>
      </c>
      <c r="R162" s="23" t="s">
        <v>246</v>
      </c>
      <c r="S162" s="23" t="s">
        <v>361</v>
      </c>
      <c r="T162" s="22" t="s">
        <v>187</v>
      </c>
      <c r="U162" s="22">
        <v>7.9</v>
      </c>
      <c r="V162" s="22">
        <v>7.9</v>
      </c>
      <c r="W162" s="22">
        <v>0</v>
      </c>
      <c r="X162" s="22">
        <v>1.58</v>
      </c>
      <c r="Y162" s="22">
        <v>7.9</v>
      </c>
      <c r="Z162" s="22">
        <v>6.32</v>
      </c>
      <c r="AA162" s="22">
        <v>15.8</v>
      </c>
      <c r="AB162" s="22">
        <v>31.6</v>
      </c>
      <c r="AC162" s="22">
        <v>15.8</v>
      </c>
      <c r="AD162" s="22">
        <v>0</v>
      </c>
      <c r="AE162" s="22">
        <v>0</v>
      </c>
      <c r="AF162" s="22">
        <v>5.53</v>
      </c>
    </row>
    <row r="163" spans="1:69" s="22" customFormat="1" x14ac:dyDescent="0.25">
      <c r="A163" s="22">
        <v>61</v>
      </c>
      <c r="B163" s="22">
        <v>13</v>
      </c>
      <c r="C163" s="22">
        <v>14</v>
      </c>
      <c r="D163" s="22" t="s">
        <v>42</v>
      </c>
      <c r="E163" s="22">
        <v>8</v>
      </c>
      <c r="F163" s="22" t="s">
        <v>30</v>
      </c>
      <c r="G163" s="22">
        <v>18</v>
      </c>
      <c r="J163" s="22" t="s">
        <v>43</v>
      </c>
      <c r="K163" s="22" t="s">
        <v>156</v>
      </c>
      <c r="L163" s="22">
        <v>0</v>
      </c>
      <c r="M163" s="22">
        <v>1</v>
      </c>
      <c r="N163" s="22">
        <v>1</v>
      </c>
      <c r="O163" s="22">
        <v>19</v>
      </c>
      <c r="P163" s="22">
        <v>12</v>
      </c>
      <c r="Q163" s="23" t="s">
        <v>222</v>
      </c>
      <c r="R163" s="23" t="s">
        <v>241</v>
      </c>
      <c r="S163" s="23" t="s">
        <v>365</v>
      </c>
      <c r="T163" s="22" t="s">
        <v>187</v>
      </c>
      <c r="U163" s="22">
        <v>2.4000000000000004</v>
      </c>
      <c r="V163" s="22">
        <v>1.2000000000000002</v>
      </c>
      <c r="W163" s="22">
        <v>1.2000000000000002</v>
      </c>
      <c r="X163" s="22">
        <v>1.2000000000000002</v>
      </c>
      <c r="Y163" s="22">
        <v>0.60000000000000009</v>
      </c>
      <c r="Z163" s="22">
        <v>1.7999999999999998</v>
      </c>
      <c r="AA163" s="22">
        <v>0.89999999999999991</v>
      </c>
      <c r="AB163" s="22">
        <v>3.3000000000000003</v>
      </c>
      <c r="AC163" s="22">
        <v>2.4</v>
      </c>
      <c r="AD163" s="22">
        <v>6</v>
      </c>
      <c r="AE163" s="22">
        <v>6.9</v>
      </c>
      <c r="AF163" s="22">
        <v>3</v>
      </c>
    </row>
    <row r="164" spans="1:69" s="22" customFormat="1" x14ac:dyDescent="0.25">
      <c r="A164" s="22">
        <v>97</v>
      </c>
      <c r="B164" s="22">
        <v>20</v>
      </c>
      <c r="C164" s="22">
        <v>27</v>
      </c>
      <c r="D164" s="22" t="s">
        <v>54</v>
      </c>
      <c r="E164" s="22">
        <v>9</v>
      </c>
      <c r="F164" s="22" t="s">
        <v>20</v>
      </c>
      <c r="H164" s="22">
        <v>25.684000000000001</v>
      </c>
      <c r="I164" s="22">
        <v>93.927999999999997</v>
      </c>
      <c r="J164" s="22" t="s">
        <v>55</v>
      </c>
      <c r="K164" s="22" t="s">
        <v>149</v>
      </c>
      <c r="L164" s="22">
        <v>1</v>
      </c>
      <c r="M164" s="22">
        <v>0</v>
      </c>
      <c r="N164" s="22">
        <v>1</v>
      </c>
      <c r="O164" s="22">
        <v>12</v>
      </c>
      <c r="P164" s="22">
        <v>12</v>
      </c>
      <c r="Q164" s="23" t="s">
        <v>244</v>
      </c>
      <c r="R164" s="23" t="s">
        <v>246</v>
      </c>
      <c r="S164" s="23" t="s">
        <v>361</v>
      </c>
      <c r="T164" s="22" t="s">
        <v>187</v>
      </c>
      <c r="U164" s="24">
        <v>137.76</v>
      </c>
      <c r="V164" s="24">
        <v>127.92000000000002</v>
      </c>
      <c r="W164" s="24">
        <v>118.08</v>
      </c>
      <c r="X164" s="24">
        <v>59.04</v>
      </c>
      <c r="Y164" s="24">
        <v>29.52</v>
      </c>
      <c r="Z164" s="24">
        <v>14.76</v>
      </c>
      <c r="AA164" s="24">
        <v>9.8400000000000016</v>
      </c>
      <c r="AB164" s="24">
        <v>9.8400000000000016</v>
      </c>
      <c r="AC164" s="24">
        <v>14.76</v>
      </c>
      <c r="AD164" s="24">
        <v>29.52</v>
      </c>
      <c r="AE164" s="24">
        <v>68.88</v>
      </c>
      <c r="AF164" s="24">
        <v>108.24000000000001</v>
      </c>
    </row>
    <row r="165" spans="1:69" s="22" customFormat="1" x14ac:dyDescent="0.25">
      <c r="A165" s="22">
        <v>107</v>
      </c>
      <c r="B165" s="22">
        <v>23</v>
      </c>
      <c r="C165" s="22">
        <v>32</v>
      </c>
      <c r="D165" s="22" t="s">
        <v>74</v>
      </c>
      <c r="E165" s="22">
        <v>10</v>
      </c>
      <c r="F165" s="22" t="s">
        <v>30</v>
      </c>
      <c r="G165" s="22">
        <v>3</v>
      </c>
      <c r="J165" s="22" t="s">
        <v>164</v>
      </c>
      <c r="K165" s="22" t="s">
        <v>163</v>
      </c>
      <c r="L165" s="22">
        <v>1</v>
      </c>
      <c r="M165" s="22">
        <v>0</v>
      </c>
      <c r="N165" s="22">
        <v>1</v>
      </c>
      <c r="O165" s="22">
        <v>12</v>
      </c>
      <c r="P165" s="22">
        <v>12</v>
      </c>
      <c r="Q165" s="23" t="s">
        <v>244</v>
      </c>
      <c r="R165" s="23" t="s">
        <v>246</v>
      </c>
      <c r="S165" s="23" t="s">
        <v>361</v>
      </c>
      <c r="T165" s="22" t="s">
        <v>187</v>
      </c>
      <c r="U165" s="22">
        <v>80</v>
      </c>
      <c r="V165" s="22">
        <v>0</v>
      </c>
      <c r="W165" s="22">
        <v>0</v>
      </c>
      <c r="X165" s="22">
        <v>12</v>
      </c>
      <c r="Y165" s="22">
        <v>0</v>
      </c>
      <c r="Z165" s="22">
        <v>0</v>
      </c>
      <c r="AA165" s="22">
        <v>0</v>
      </c>
      <c r="AB165" s="22">
        <v>0</v>
      </c>
      <c r="AC165" s="22">
        <v>0</v>
      </c>
      <c r="AD165" s="22">
        <v>0</v>
      </c>
      <c r="AE165" s="22">
        <v>0</v>
      </c>
      <c r="AF165" s="22">
        <v>0</v>
      </c>
    </row>
    <row r="166" spans="1:69" s="22" customFormat="1" x14ac:dyDescent="0.25">
      <c r="A166" s="22">
        <v>107</v>
      </c>
      <c r="B166" s="22">
        <v>23</v>
      </c>
      <c r="C166" s="22">
        <v>32</v>
      </c>
      <c r="D166" s="22" t="s">
        <v>74</v>
      </c>
      <c r="E166" s="22">
        <v>11</v>
      </c>
      <c r="F166" s="22" t="s">
        <v>30</v>
      </c>
      <c r="G166" s="22">
        <v>3</v>
      </c>
      <c r="J166" s="22" t="s">
        <v>165</v>
      </c>
      <c r="K166" s="22" t="s">
        <v>163</v>
      </c>
      <c r="L166" s="22">
        <v>1</v>
      </c>
      <c r="M166" s="22">
        <v>0</v>
      </c>
      <c r="N166" s="22">
        <v>1</v>
      </c>
      <c r="O166" s="22">
        <v>12</v>
      </c>
      <c r="P166" s="22">
        <v>12</v>
      </c>
      <c r="Q166" s="23" t="s">
        <v>244</v>
      </c>
      <c r="R166" s="23" t="s">
        <v>246</v>
      </c>
      <c r="S166" s="23" t="s">
        <v>361</v>
      </c>
      <c r="T166" s="22" t="s">
        <v>187</v>
      </c>
      <c r="U166" s="22">
        <v>726.00000000000011</v>
      </c>
      <c r="V166" s="22">
        <v>660</v>
      </c>
      <c r="W166" s="22">
        <v>379.49999999999994</v>
      </c>
      <c r="X166" s="22">
        <v>181.50000000000003</v>
      </c>
      <c r="Y166" s="22">
        <v>214.5</v>
      </c>
      <c r="Z166" s="22">
        <v>230.99999999999997</v>
      </c>
      <c r="AA166" s="22">
        <v>49.5</v>
      </c>
      <c r="AB166" s="22">
        <v>33</v>
      </c>
      <c r="AC166" s="22">
        <v>0</v>
      </c>
      <c r="AD166" s="22">
        <v>0</v>
      </c>
      <c r="AE166" s="22">
        <v>676.49999999999989</v>
      </c>
      <c r="AF166" s="22">
        <v>511.5</v>
      </c>
    </row>
    <row r="167" spans="1:69" s="22" customFormat="1" x14ac:dyDescent="0.25">
      <c r="A167" s="22">
        <v>112</v>
      </c>
      <c r="B167" s="22">
        <v>25</v>
      </c>
      <c r="C167" s="22">
        <v>34</v>
      </c>
      <c r="D167" s="22" t="s">
        <v>42</v>
      </c>
      <c r="E167" s="22">
        <v>12</v>
      </c>
      <c r="F167" s="22" t="s">
        <v>20</v>
      </c>
      <c r="H167" s="25">
        <v>18.417899999999999</v>
      </c>
      <c r="I167" s="22">
        <v>81.9696</v>
      </c>
      <c r="J167" s="22" t="s">
        <v>59</v>
      </c>
      <c r="K167" s="22" t="s">
        <v>127</v>
      </c>
      <c r="L167" s="22">
        <v>0</v>
      </c>
      <c r="M167" s="22">
        <v>1</v>
      </c>
      <c r="N167" s="22">
        <v>1</v>
      </c>
      <c r="O167" s="22">
        <v>24</v>
      </c>
      <c r="P167" s="22">
        <v>24</v>
      </c>
      <c r="Q167" s="23" t="s">
        <v>231</v>
      </c>
      <c r="R167" s="23" t="s">
        <v>227</v>
      </c>
      <c r="S167" s="23" t="s">
        <v>363</v>
      </c>
      <c r="T167" s="22" t="s">
        <v>187</v>
      </c>
      <c r="U167" s="22">
        <v>27.310223783921828</v>
      </c>
      <c r="V167" s="22">
        <v>4.5978916246531618</v>
      </c>
      <c r="W167" s="22">
        <v>12.82631606668328</v>
      </c>
      <c r="X167" s="22">
        <v>0</v>
      </c>
      <c r="Y167" s="22">
        <v>0</v>
      </c>
      <c r="Z167" s="22">
        <v>0</v>
      </c>
      <c r="AA167" s="22">
        <v>8.2299318510727701</v>
      </c>
      <c r="AB167" s="22">
        <v>6.8120458281105236</v>
      </c>
      <c r="AC167" s="22">
        <v>6.8280198504457452</v>
      </c>
      <c r="AD167" s="22">
        <v>4.5978916246531618</v>
      </c>
      <c r="AE167" s="22">
        <v>23.824755731868237</v>
      </c>
      <c r="AF167" s="22">
        <v>20.371617164022844</v>
      </c>
      <c r="AG167" s="22">
        <v>24.124564276548561</v>
      </c>
      <c r="AH167" s="22">
        <v>25.904311535374362</v>
      </c>
      <c r="AI167" s="22">
        <v>34.672771864255573</v>
      </c>
      <c r="AJ167" s="22">
        <v>4.3176247212777454</v>
      </c>
      <c r="AK167" s="22">
        <v>4.9594312117319568</v>
      </c>
      <c r="AL167" s="22">
        <v>4.5978916246531618</v>
      </c>
      <c r="AM167" s="22">
        <v>10.952841350416577</v>
      </c>
      <c r="AN167" s="22">
        <v>3.0580335671476711</v>
      </c>
      <c r="AO167" s="22">
        <v>52.2030116005146</v>
      </c>
      <c r="AP167" s="22">
        <v>59.715941206231435</v>
      </c>
      <c r="AQ167" s="22">
        <v>21.128643073701156</v>
      </c>
      <c r="AR167" s="22">
        <v>19.597973861651958</v>
      </c>
    </row>
    <row r="168" spans="1:69" s="22" customFormat="1" x14ac:dyDescent="0.25">
      <c r="A168" s="22">
        <v>124</v>
      </c>
      <c r="B168" s="22">
        <v>28</v>
      </c>
      <c r="C168" s="22">
        <v>37</v>
      </c>
      <c r="D168" s="22" t="s">
        <v>64</v>
      </c>
      <c r="E168" s="22">
        <v>13</v>
      </c>
      <c r="F168" s="22" t="s">
        <v>20</v>
      </c>
      <c r="H168" s="22">
        <v>18.770900000000001</v>
      </c>
      <c r="I168" s="22">
        <v>82.837900000000005</v>
      </c>
      <c r="J168" s="22" t="s">
        <v>65</v>
      </c>
      <c r="K168" s="22" t="s">
        <v>129</v>
      </c>
      <c r="L168" s="22">
        <v>0</v>
      </c>
      <c r="M168" s="22">
        <v>1</v>
      </c>
      <c r="N168" s="22">
        <v>1</v>
      </c>
      <c r="O168" s="22">
        <v>17</v>
      </c>
      <c r="P168" s="22">
        <v>12</v>
      </c>
      <c r="Q168" s="23" t="s">
        <v>220</v>
      </c>
      <c r="R168" s="23" t="s">
        <v>239</v>
      </c>
      <c r="S168" s="23" t="s">
        <v>365</v>
      </c>
      <c r="T168" s="22" t="s">
        <v>187</v>
      </c>
      <c r="U168" s="22">
        <v>4.2</v>
      </c>
      <c r="V168" s="22">
        <v>5.5</v>
      </c>
      <c r="W168" s="22">
        <v>5.7</v>
      </c>
      <c r="X168" s="22">
        <v>17</v>
      </c>
      <c r="Y168" s="22">
        <v>5</v>
      </c>
      <c r="Z168" s="22">
        <v>11</v>
      </c>
      <c r="AA168" s="22">
        <v>14</v>
      </c>
      <c r="AB168" s="22">
        <v>6</v>
      </c>
      <c r="AC168" s="22">
        <v>23</v>
      </c>
      <c r="AD168" s="22">
        <v>16</v>
      </c>
      <c r="AE168" s="22">
        <v>18</v>
      </c>
      <c r="AF168" s="22">
        <v>12</v>
      </c>
    </row>
    <row r="169" spans="1:69" s="22" customFormat="1" x14ac:dyDescent="0.25">
      <c r="A169" s="22">
        <v>124</v>
      </c>
      <c r="B169" s="22">
        <v>28</v>
      </c>
      <c r="C169" s="22">
        <v>39</v>
      </c>
      <c r="D169" s="22" t="s">
        <v>64</v>
      </c>
      <c r="E169" s="22">
        <v>14</v>
      </c>
      <c r="F169" s="22" t="s">
        <v>20</v>
      </c>
      <c r="H169" s="26">
        <v>18.486499999999999</v>
      </c>
      <c r="I169" s="22">
        <v>82.296300000000002</v>
      </c>
      <c r="J169" s="22" t="s">
        <v>65</v>
      </c>
      <c r="K169" s="22" t="s">
        <v>129</v>
      </c>
      <c r="L169" s="22">
        <v>0</v>
      </c>
      <c r="M169" s="22">
        <v>1</v>
      </c>
      <c r="N169" s="22">
        <v>1</v>
      </c>
      <c r="O169" s="22">
        <v>17</v>
      </c>
      <c r="P169" s="22">
        <v>12</v>
      </c>
      <c r="Q169" s="23" t="s">
        <v>220</v>
      </c>
      <c r="R169" s="23" t="s">
        <v>239</v>
      </c>
      <c r="S169" s="23" t="s">
        <v>365</v>
      </c>
      <c r="T169" s="22" t="s">
        <v>187</v>
      </c>
      <c r="U169" s="22">
        <v>42</v>
      </c>
      <c r="V169" s="22">
        <v>5</v>
      </c>
      <c r="W169" s="22">
        <v>16</v>
      </c>
      <c r="X169" s="22">
        <v>11</v>
      </c>
      <c r="Y169" s="22">
        <v>12</v>
      </c>
      <c r="Z169" s="22">
        <v>2</v>
      </c>
      <c r="AA169" s="22">
        <v>18</v>
      </c>
      <c r="AB169" s="22">
        <v>22</v>
      </c>
      <c r="AC169" s="22">
        <v>6</v>
      </c>
      <c r="AD169" s="22">
        <v>54</v>
      </c>
      <c r="AE169" s="22">
        <v>56</v>
      </c>
      <c r="AF169" s="22">
        <v>60</v>
      </c>
    </row>
    <row r="170" spans="1:69" s="22" customFormat="1" x14ac:dyDescent="0.25">
      <c r="A170" s="22">
        <v>126</v>
      </c>
      <c r="B170" s="22">
        <v>29</v>
      </c>
      <c r="C170" s="22">
        <v>40</v>
      </c>
      <c r="D170" s="22" t="s">
        <v>64</v>
      </c>
      <c r="E170" s="22">
        <v>15</v>
      </c>
      <c r="F170" s="22" t="s">
        <v>30</v>
      </c>
      <c r="G170" s="22">
        <v>38</v>
      </c>
      <c r="J170" s="22" t="s">
        <v>176</v>
      </c>
      <c r="K170" s="22" t="s">
        <v>129</v>
      </c>
      <c r="L170" s="22">
        <v>0</v>
      </c>
      <c r="M170" s="22">
        <v>1</v>
      </c>
      <c r="N170" s="22">
        <v>1</v>
      </c>
      <c r="O170" s="22">
        <v>26</v>
      </c>
      <c r="P170" s="22">
        <v>12</v>
      </c>
      <c r="Q170" s="23" t="s">
        <v>260</v>
      </c>
      <c r="R170" s="23" t="s">
        <v>239</v>
      </c>
      <c r="S170" s="23" t="s">
        <v>367</v>
      </c>
      <c r="T170" s="22" t="s">
        <v>187</v>
      </c>
      <c r="U170" s="22">
        <v>11.603899999999999</v>
      </c>
      <c r="V170" s="22">
        <v>13.245799999999999</v>
      </c>
      <c r="W170" s="22">
        <v>3.34</v>
      </c>
      <c r="X170" s="22">
        <v>1.3852</v>
      </c>
      <c r="Y170" s="22">
        <v>1.9687333333333334</v>
      </c>
      <c r="Z170" s="22">
        <v>3.7972000000000001</v>
      </c>
      <c r="AA170" s="22">
        <v>1.9480999999999999</v>
      </c>
      <c r="AB170" s="22">
        <v>15.7332</v>
      </c>
      <c r="AC170" s="22">
        <v>20.629399999999997</v>
      </c>
      <c r="AD170" s="22">
        <v>19.7728</v>
      </c>
      <c r="AE170" s="22">
        <v>50.979100000000003</v>
      </c>
      <c r="AF170" s="22">
        <v>33.533499999999997</v>
      </c>
    </row>
    <row r="171" spans="1:69" s="22" customFormat="1" x14ac:dyDescent="0.25">
      <c r="A171" s="22">
        <v>126</v>
      </c>
      <c r="B171" s="22">
        <v>29</v>
      </c>
      <c r="C171" s="22">
        <v>40</v>
      </c>
      <c r="D171" s="22" t="s">
        <v>64</v>
      </c>
      <c r="E171" s="22">
        <v>16</v>
      </c>
      <c r="F171" s="22" t="s">
        <v>30</v>
      </c>
      <c r="G171" s="22">
        <v>38</v>
      </c>
      <c r="J171" s="22" t="s">
        <v>177</v>
      </c>
      <c r="K171" s="22" t="s">
        <v>129</v>
      </c>
      <c r="L171" s="22">
        <v>0</v>
      </c>
      <c r="M171" s="22">
        <v>1</v>
      </c>
      <c r="N171" s="22">
        <v>1</v>
      </c>
      <c r="O171" s="22">
        <v>26</v>
      </c>
      <c r="P171" s="22">
        <v>12</v>
      </c>
      <c r="Q171" s="23" t="s">
        <v>260</v>
      </c>
      <c r="R171" s="23" t="s">
        <v>239</v>
      </c>
      <c r="S171" s="23" t="s">
        <v>367</v>
      </c>
      <c r="T171" s="22" t="s">
        <v>187</v>
      </c>
      <c r="U171" s="22">
        <v>0.8891</v>
      </c>
      <c r="V171" s="22">
        <v>1.1030000000000002</v>
      </c>
      <c r="W171" s="22">
        <v>0.73170000000000002</v>
      </c>
      <c r="X171" s="22">
        <v>0.3418666666666666</v>
      </c>
      <c r="Y171" s="22">
        <v>3.6063999999999994</v>
      </c>
      <c r="Z171" s="22">
        <v>0.18640000000000001</v>
      </c>
      <c r="AA171" s="22">
        <v>0.32079999999999997</v>
      </c>
      <c r="AB171" s="22">
        <v>1.0106999999999999</v>
      </c>
      <c r="AC171" s="22">
        <v>1.3037999999999998</v>
      </c>
      <c r="AD171" s="22">
        <v>2.2721</v>
      </c>
      <c r="AE171" s="22">
        <v>4.5488999999999997</v>
      </c>
      <c r="AF171" s="22">
        <v>3.9693000000000001</v>
      </c>
    </row>
    <row r="172" spans="1:69" s="22" customFormat="1" x14ac:dyDescent="0.25">
      <c r="A172" s="22">
        <v>126</v>
      </c>
      <c r="B172" s="22">
        <v>29</v>
      </c>
      <c r="C172" s="22">
        <v>40</v>
      </c>
      <c r="D172" s="22" t="s">
        <v>64</v>
      </c>
      <c r="E172" s="22">
        <v>17</v>
      </c>
      <c r="F172" s="22" t="s">
        <v>30</v>
      </c>
      <c r="G172" s="22">
        <v>38</v>
      </c>
      <c r="J172" s="22" t="s">
        <v>178</v>
      </c>
      <c r="K172" s="22" t="s">
        <v>129</v>
      </c>
      <c r="L172" s="22">
        <v>0</v>
      </c>
      <c r="M172" s="22">
        <v>1</v>
      </c>
      <c r="N172" s="22">
        <v>1</v>
      </c>
      <c r="O172" s="22">
        <v>22</v>
      </c>
      <c r="P172" s="22">
        <v>12</v>
      </c>
      <c r="Q172" s="23" t="s">
        <v>260</v>
      </c>
      <c r="R172" s="23" t="s">
        <v>248</v>
      </c>
      <c r="S172" s="23" t="s">
        <v>365</v>
      </c>
      <c r="T172" s="22" t="s">
        <v>187</v>
      </c>
      <c r="U172" s="22">
        <v>1.6269974999999999</v>
      </c>
      <c r="V172" s="22">
        <v>1.5843150000000001</v>
      </c>
      <c r="W172" s="22">
        <v>8.2305000000000003E-2</v>
      </c>
      <c r="X172" s="22">
        <v>0.33617249999999999</v>
      </c>
      <c r="Y172" s="22">
        <v>0.2128275</v>
      </c>
      <c r="Z172" s="22">
        <v>9.8707500000000004E-2</v>
      </c>
      <c r="AA172" s="22">
        <v>0.53995499999999996</v>
      </c>
      <c r="AB172" s="22">
        <v>5.2424999999999999E-2</v>
      </c>
      <c r="AC172" s="22">
        <v>1.1064600000000002</v>
      </c>
      <c r="AD172" s="22">
        <v>5.1193574999999996</v>
      </c>
      <c r="AE172" s="22">
        <v>11.046689999999998</v>
      </c>
      <c r="AF172" s="22">
        <v>4.38354</v>
      </c>
    </row>
    <row r="173" spans="1:69" s="22" customFormat="1" x14ac:dyDescent="0.25">
      <c r="A173" s="22">
        <v>126</v>
      </c>
      <c r="B173" s="22">
        <v>29</v>
      </c>
      <c r="C173" s="22">
        <v>40</v>
      </c>
      <c r="D173" s="22" t="s">
        <v>64</v>
      </c>
      <c r="E173" s="22">
        <v>18</v>
      </c>
      <c r="F173" s="22" t="s">
        <v>30</v>
      </c>
      <c r="G173" s="22">
        <v>38</v>
      </c>
      <c r="J173" s="22" t="s">
        <v>179</v>
      </c>
      <c r="K173" s="22" t="s">
        <v>129</v>
      </c>
      <c r="L173" s="22">
        <v>0</v>
      </c>
      <c r="M173" s="22">
        <v>1</v>
      </c>
      <c r="N173" s="22">
        <v>1</v>
      </c>
      <c r="O173" s="22">
        <v>22</v>
      </c>
      <c r="P173" s="22">
        <v>12</v>
      </c>
      <c r="Q173" s="23" t="s">
        <v>260</v>
      </c>
      <c r="R173" s="23" t="s">
        <v>248</v>
      </c>
      <c r="S173" s="23" t="s">
        <v>365</v>
      </c>
      <c r="T173" s="22" t="s">
        <v>187</v>
      </c>
      <c r="U173" s="22">
        <v>0.1812375</v>
      </c>
      <c r="V173" s="22">
        <v>1.0866149999999999</v>
      </c>
      <c r="W173" s="22">
        <v>1.1353049999999998</v>
      </c>
      <c r="X173" s="22">
        <v>0.92976749999999986</v>
      </c>
      <c r="Y173" s="22">
        <v>0.76806000000000008</v>
      </c>
      <c r="Z173" s="22">
        <v>0.2039175</v>
      </c>
      <c r="AA173" s="22">
        <v>0.26223750000000001</v>
      </c>
      <c r="AB173" s="22">
        <v>0.38744999999999996</v>
      </c>
      <c r="AC173" s="22">
        <v>1.3651424999999997</v>
      </c>
      <c r="AD173" s="22">
        <v>3.6063449999999997</v>
      </c>
      <c r="AE173" s="22">
        <v>7.8485624999999999</v>
      </c>
      <c r="AF173" s="22">
        <v>4.5847125000000002</v>
      </c>
    </row>
    <row r="174" spans="1:69" s="22" customFormat="1" ht="13.9" customHeight="1" x14ac:dyDescent="0.25">
      <c r="A174" s="22">
        <v>140</v>
      </c>
      <c r="B174" s="22">
        <v>31</v>
      </c>
      <c r="C174" s="22">
        <v>42</v>
      </c>
      <c r="D174" s="22" t="s">
        <v>67</v>
      </c>
      <c r="E174" s="22">
        <v>19</v>
      </c>
      <c r="F174" s="22" t="s">
        <v>20</v>
      </c>
      <c r="H174" s="22">
        <v>29.127500000000001</v>
      </c>
      <c r="I174" s="22">
        <v>79.539900000000003</v>
      </c>
      <c r="J174" s="22" t="s">
        <v>68</v>
      </c>
      <c r="K174" s="22" t="s">
        <v>148</v>
      </c>
      <c r="L174" s="22">
        <v>1</v>
      </c>
      <c r="M174" s="22">
        <v>0</v>
      </c>
      <c r="N174" s="22">
        <v>1</v>
      </c>
      <c r="O174" s="22">
        <v>12</v>
      </c>
      <c r="P174" s="22">
        <v>12</v>
      </c>
      <c r="Q174" s="23" t="s">
        <v>245</v>
      </c>
      <c r="R174" s="23" t="s">
        <v>246</v>
      </c>
      <c r="S174" s="23" t="s">
        <v>361</v>
      </c>
      <c r="T174" s="22" t="s">
        <v>187</v>
      </c>
      <c r="U174" s="24">
        <v>0.4</v>
      </c>
      <c r="V174" s="24">
        <v>0.4</v>
      </c>
      <c r="W174" s="24">
        <v>4</v>
      </c>
      <c r="X174" s="24">
        <v>1.6</v>
      </c>
      <c r="Y174" s="24">
        <v>1.2</v>
      </c>
      <c r="Z174" s="24">
        <v>0.2</v>
      </c>
      <c r="AA174" s="24">
        <v>0</v>
      </c>
      <c r="AB174" s="24">
        <v>0.2</v>
      </c>
      <c r="AC174" s="24">
        <v>1.6</v>
      </c>
      <c r="AD174" s="24">
        <v>6.8</v>
      </c>
      <c r="AE174" s="24">
        <v>9.1999999999999993</v>
      </c>
      <c r="AF174" s="24">
        <v>4</v>
      </c>
    </row>
    <row r="175" spans="1:69" s="22" customFormat="1" x14ac:dyDescent="0.25">
      <c r="A175" s="22">
        <v>140</v>
      </c>
      <c r="B175" s="22">
        <v>31</v>
      </c>
      <c r="C175" s="22">
        <v>43</v>
      </c>
      <c r="D175" s="22" t="s">
        <v>67</v>
      </c>
      <c r="E175" s="22">
        <v>19.5</v>
      </c>
      <c r="F175" s="22" t="s">
        <v>30</v>
      </c>
      <c r="G175" s="22">
        <v>37</v>
      </c>
      <c r="J175" s="22" t="s">
        <v>68</v>
      </c>
      <c r="K175" s="22" t="s">
        <v>148</v>
      </c>
      <c r="L175" s="22">
        <v>1</v>
      </c>
      <c r="M175" s="22">
        <v>0</v>
      </c>
      <c r="N175" s="22">
        <v>1</v>
      </c>
      <c r="O175" s="22">
        <v>12</v>
      </c>
      <c r="P175" s="22">
        <v>12</v>
      </c>
      <c r="Q175" s="23" t="s">
        <v>245</v>
      </c>
      <c r="R175" s="23" t="s">
        <v>246</v>
      </c>
      <c r="S175" s="23" t="s">
        <v>361</v>
      </c>
      <c r="T175" s="22" t="s">
        <v>187</v>
      </c>
      <c r="U175" s="24">
        <v>7.2</v>
      </c>
      <c r="V175" s="24">
        <v>19.2</v>
      </c>
      <c r="W175" s="24">
        <v>38.799999999999997</v>
      </c>
      <c r="X175" s="24">
        <v>20</v>
      </c>
      <c r="Y175" s="24">
        <v>2.4</v>
      </c>
      <c r="Z175" s="24">
        <v>1.2</v>
      </c>
      <c r="AA175" s="24">
        <v>1.2</v>
      </c>
      <c r="AB175" s="24">
        <v>1.6</v>
      </c>
      <c r="AC175" s="24">
        <v>9.1999999999999993</v>
      </c>
      <c r="AD175" s="24">
        <v>42.8</v>
      </c>
      <c r="AE175" s="24">
        <v>22.4</v>
      </c>
      <c r="AF175" s="24">
        <v>10</v>
      </c>
    </row>
    <row r="176" spans="1:69" x14ac:dyDescent="0.25">
      <c r="A176" s="1">
        <v>143</v>
      </c>
      <c r="B176" s="1">
        <v>33</v>
      </c>
      <c r="C176" s="1">
        <v>46</v>
      </c>
      <c r="D176" t="s">
        <v>69</v>
      </c>
      <c r="E176">
        <v>20</v>
      </c>
      <c r="F176" s="1" t="s">
        <v>20</v>
      </c>
      <c r="H176">
        <v>26.835799999999999</v>
      </c>
      <c r="I176">
        <v>88.341899999999995</v>
      </c>
      <c r="J176" s="1" t="s">
        <v>32</v>
      </c>
      <c r="K176" t="s">
        <v>157</v>
      </c>
      <c r="L176">
        <v>0</v>
      </c>
      <c r="M176">
        <v>1</v>
      </c>
      <c r="N176">
        <v>1</v>
      </c>
      <c r="O176">
        <v>12</v>
      </c>
      <c r="P176">
        <v>12</v>
      </c>
      <c r="Q176" s="9" t="s">
        <v>258</v>
      </c>
      <c r="R176" s="9" t="s">
        <v>253</v>
      </c>
      <c r="S176" s="9" t="s">
        <v>362</v>
      </c>
      <c r="T176" t="s">
        <v>187</v>
      </c>
      <c r="U176" s="11">
        <v>1</v>
      </c>
      <c r="V176" s="11">
        <v>0</v>
      </c>
      <c r="W176" s="11">
        <v>0</v>
      </c>
      <c r="X176" s="3">
        <v>0</v>
      </c>
      <c r="Y176" s="3">
        <v>0</v>
      </c>
      <c r="Z176" s="3">
        <v>0</v>
      </c>
      <c r="AA176" s="3">
        <v>0</v>
      </c>
      <c r="AB176" s="3">
        <v>0</v>
      </c>
      <c r="AC176" s="3">
        <v>0</v>
      </c>
      <c r="AD176" s="3">
        <v>0</v>
      </c>
      <c r="AE176" s="3">
        <v>0</v>
      </c>
      <c r="AF176" s="3">
        <v>0</v>
      </c>
      <c r="AG176" s="11"/>
      <c r="AH176" s="11"/>
      <c r="AI176" s="1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spans="1:48" s="22" customFormat="1" x14ac:dyDescent="0.25">
      <c r="A177" s="22">
        <v>153</v>
      </c>
      <c r="B177" s="22">
        <v>34</v>
      </c>
      <c r="C177" s="22">
        <v>47</v>
      </c>
      <c r="D177" s="22" t="s">
        <v>29</v>
      </c>
      <c r="E177" s="22">
        <v>21</v>
      </c>
      <c r="F177" s="22" t="s">
        <v>20</v>
      </c>
      <c r="H177" s="22">
        <v>22.827000000000002</v>
      </c>
      <c r="I177" s="22">
        <v>80.123000000000005</v>
      </c>
      <c r="J177" s="22" t="s">
        <v>71</v>
      </c>
      <c r="K177" s="22">
        <v>1990</v>
      </c>
      <c r="L177" s="22">
        <v>1</v>
      </c>
      <c r="M177" s="22">
        <v>0</v>
      </c>
      <c r="N177" s="22">
        <v>1</v>
      </c>
      <c r="O177" s="22">
        <v>12</v>
      </c>
      <c r="P177" s="22">
        <v>12</v>
      </c>
      <c r="Q177" s="23" t="s">
        <v>248</v>
      </c>
      <c r="R177" s="23" t="s">
        <v>249</v>
      </c>
      <c r="S177" s="23" t="s">
        <v>361</v>
      </c>
      <c r="T177" s="22" t="s">
        <v>187</v>
      </c>
      <c r="U177" s="22">
        <v>8</v>
      </c>
      <c r="V177" s="22">
        <v>0</v>
      </c>
      <c r="W177" s="22">
        <v>0</v>
      </c>
      <c r="X177" s="22">
        <v>0</v>
      </c>
      <c r="Y177" s="22">
        <v>0</v>
      </c>
      <c r="Z177" s="22">
        <v>0</v>
      </c>
      <c r="AA177" s="22">
        <v>0</v>
      </c>
      <c r="AB177" s="22">
        <v>0</v>
      </c>
      <c r="AC177" s="22">
        <v>24</v>
      </c>
      <c r="AD177" s="22">
        <v>32</v>
      </c>
      <c r="AE177" s="22">
        <v>32</v>
      </c>
      <c r="AF177" s="22">
        <v>32</v>
      </c>
    </row>
    <row r="178" spans="1:48" s="22" customFormat="1" x14ac:dyDescent="0.25">
      <c r="A178" s="22">
        <v>153</v>
      </c>
      <c r="B178" s="22">
        <v>34</v>
      </c>
      <c r="C178" s="22">
        <v>48</v>
      </c>
      <c r="D178" s="22" t="s">
        <v>29</v>
      </c>
      <c r="E178" s="22">
        <v>22</v>
      </c>
      <c r="F178" s="22" t="s">
        <v>20</v>
      </c>
      <c r="H178" s="22">
        <v>22.954999999999998</v>
      </c>
      <c r="I178" s="22">
        <v>80.174000000000007</v>
      </c>
      <c r="J178" s="22" t="s">
        <v>71</v>
      </c>
      <c r="K178" s="22">
        <v>1990</v>
      </c>
      <c r="L178" s="22">
        <v>1</v>
      </c>
      <c r="M178" s="22">
        <v>0</v>
      </c>
      <c r="N178" s="22">
        <v>1</v>
      </c>
      <c r="O178" s="22">
        <v>12</v>
      </c>
      <c r="P178" s="22">
        <v>12</v>
      </c>
      <c r="Q178" s="23" t="s">
        <v>248</v>
      </c>
      <c r="R178" s="23" t="s">
        <v>249</v>
      </c>
      <c r="S178" s="23" t="s">
        <v>361</v>
      </c>
      <c r="T178" s="22" t="s">
        <v>187</v>
      </c>
      <c r="U178" s="22">
        <v>44.8</v>
      </c>
      <c r="V178" s="22">
        <v>32</v>
      </c>
      <c r="W178" s="22">
        <v>25.6</v>
      </c>
      <c r="X178" s="22">
        <v>0</v>
      </c>
      <c r="Y178" s="22">
        <v>0</v>
      </c>
      <c r="Z178" s="22">
        <v>0</v>
      </c>
      <c r="AA178" s="22">
        <v>25.6</v>
      </c>
      <c r="AB178" s="22">
        <v>16</v>
      </c>
      <c r="AC178" s="22">
        <v>16</v>
      </c>
      <c r="AD178" s="22">
        <v>112</v>
      </c>
      <c r="AE178" s="22">
        <v>80</v>
      </c>
      <c r="AF178" s="22">
        <v>32</v>
      </c>
    </row>
    <row r="179" spans="1:48" x14ac:dyDescent="0.25">
      <c r="A179" s="1">
        <v>156</v>
      </c>
      <c r="B179" s="1">
        <v>35</v>
      </c>
      <c r="C179" s="1">
        <v>49</v>
      </c>
      <c r="D179" t="s">
        <v>72</v>
      </c>
      <c r="E179">
        <v>23</v>
      </c>
      <c r="F179" s="1" t="s">
        <v>20</v>
      </c>
      <c r="H179" s="5">
        <v>18.486499999999999</v>
      </c>
      <c r="I179">
        <v>82.296300000000002</v>
      </c>
      <c r="J179" t="s">
        <v>73</v>
      </c>
      <c r="K179">
        <v>1991</v>
      </c>
      <c r="L179">
        <v>0</v>
      </c>
      <c r="M179">
        <v>0</v>
      </c>
      <c r="N179">
        <v>0</v>
      </c>
      <c r="O179">
        <v>6</v>
      </c>
      <c r="P179">
        <v>6</v>
      </c>
      <c r="Q179" s="9" t="s">
        <v>232</v>
      </c>
      <c r="R179" s="9" t="s">
        <v>247</v>
      </c>
      <c r="S179" s="9" t="s">
        <v>361</v>
      </c>
      <c r="T179" t="s">
        <v>187</v>
      </c>
      <c r="AA179">
        <v>8.9200000000000002E-2</v>
      </c>
      <c r="AB179">
        <v>1.3479000000000001</v>
      </c>
      <c r="AC179">
        <v>1.4219999999999999</v>
      </c>
      <c r="AD179">
        <v>5.8114999999999997</v>
      </c>
      <c r="AE179">
        <v>7.7380000000000004</v>
      </c>
      <c r="AF179">
        <v>5.8010999999999999</v>
      </c>
    </row>
    <row r="180" spans="1:48" ht="15" customHeight="1" x14ac:dyDescent="0.25">
      <c r="A180" s="1">
        <v>159</v>
      </c>
      <c r="B180" s="1">
        <v>36</v>
      </c>
      <c r="C180" s="1">
        <v>50</v>
      </c>
      <c r="D180" t="s">
        <v>74</v>
      </c>
      <c r="E180">
        <v>24</v>
      </c>
      <c r="F180" s="1" t="s">
        <v>30</v>
      </c>
      <c r="G180">
        <v>4</v>
      </c>
      <c r="J180" t="s">
        <v>75</v>
      </c>
      <c r="K180" t="s">
        <v>123</v>
      </c>
      <c r="L180">
        <v>0</v>
      </c>
      <c r="M180">
        <v>1</v>
      </c>
      <c r="N180">
        <v>1</v>
      </c>
      <c r="O180">
        <v>9</v>
      </c>
      <c r="P180">
        <v>9</v>
      </c>
      <c r="Q180" s="9" t="s">
        <v>262</v>
      </c>
      <c r="R180" s="9" t="s">
        <v>259</v>
      </c>
      <c r="S180" s="9" t="s">
        <v>362</v>
      </c>
      <c r="T180" t="s">
        <v>187</v>
      </c>
      <c r="U180" s="11">
        <v>0.28000000000000003</v>
      </c>
      <c r="V180" s="11">
        <v>0.38</v>
      </c>
      <c r="W180" s="11">
        <v>0.91</v>
      </c>
      <c r="X180" s="11">
        <v>0.35</v>
      </c>
      <c r="Y180" s="11"/>
      <c r="Z180" s="11"/>
      <c r="AA180" s="11"/>
      <c r="AB180">
        <v>0.02</v>
      </c>
      <c r="AC180">
        <v>0.01</v>
      </c>
      <c r="AD180">
        <v>0</v>
      </c>
      <c r="AE180">
        <v>0.03</v>
      </c>
      <c r="AF180">
        <v>0.05</v>
      </c>
      <c r="AG180" s="11"/>
      <c r="AH180" s="11"/>
      <c r="AI180" s="11"/>
      <c r="AJ180" s="11"/>
    </row>
    <row r="181" spans="1:48" s="22" customFormat="1" x14ac:dyDescent="0.25">
      <c r="A181" s="22">
        <v>175</v>
      </c>
      <c r="B181" s="22">
        <v>39</v>
      </c>
      <c r="C181" s="22">
        <v>53</v>
      </c>
      <c r="D181" s="22" t="s">
        <v>77</v>
      </c>
      <c r="E181" s="22">
        <v>25</v>
      </c>
      <c r="F181" s="22" t="s">
        <v>20</v>
      </c>
      <c r="H181" s="22">
        <v>25.181999999999999</v>
      </c>
      <c r="I181" s="22">
        <v>81.614999999999995</v>
      </c>
      <c r="J181" s="22" t="s">
        <v>45</v>
      </c>
      <c r="K181" s="22" t="s">
        <v>130</v>
      </c>
      <c r="L181" s="22">
        <v>0</v>
      </c>
      <c r="M181" s="22">
        <v>1</v>
      </c>
      <c r="N181" s="22">
        <v>1</v>
      </c>
      <c r="O181" s="22">
        <v>12</v>
      </c>
      <c r="P181" s="22">
        <v>12</v>
      </c>
      <c r="Q181" s="23" t="s">
        <v>232</v>
      </c>
      <c r="R181" s="23" t="s">
        <v>227</v>
      </c>
      <c r="S181" s="23" t="s">
        <v>362</v>
      </c>
      <c r="T181" s="22" t="s">
        <v>187</v>
      </c>
      <c r="U181" s="24">
        <v>0.8</v>
      </c>
      <c r="V181" s="24">
        <v>0.8</v>
      </c>
      <c r="W181" s="24">
        <v>0</v>
      </c>
      <c r="X181" s="24">
        <v>0.8</v>
      </c>
      <c r="Y181" s="24">
        <v>0</v>
      </c>
      <c r="Z181" s="24">
        <v>0</v>
      </c>
      <c r="AA181" s="24">
        <v>0</v>
      </c>
      <c r="AB181" s="24">
        <v>0</v>
      </c>
      <c r="AC181" s="24">
        <v>0</v>
      </c>
      <c r="AD181" s="24">
        <v>0.8</v>
      </c>
      <c r="AE181" s="24">
        <v>0</v>
      </c>
      <c r="AF181" s="24">
        <v>0</v>
      </c>
    </row>
    <row r="182" spans="1:48" s="22" customFormat="1" x14ac:dyDescent="0.25">
      <c r="A182" s="22">
        <v>175</v>
      </c>
      <c r="B182" s="22">
        <v>39</v>
      </c>
      <c r="C182" s="22">
        <v>53</v>
      </c>
      <c r="D182" s="22" t="s">
        <v>77</v>
      </c>
      <c r="E182" s="22">
        <v>26</v>
      </c>
      <c r="F182" s="22" t="s">
        <v>20</v>
      </c>
      <c r="H182" s="22">
        <v>25.181999999999999</v>
      </c>
      <c r="I182" s="22">
        <v>81.614999999999995</v>
      </c>
      <c r="J182" s="22" t="s">
        <v>44</v>
      </c>
      <c r="K182" s="22" t="s">
        <v>130</v>
      </c>
      <c r="L182" s="22">
        <v>0</v>
      </c>
      <c r="M182" s="22">
        <v>1</v>
      </c>
      <c r="N182" s="22">
        <v>1</v>
      </c>
      <c r="O182" s="22">
        <v>12</v>
      </c>
      <c r="P182" s="22">
        <v>12</v>
      </c>
      <c r="Q182" s="23" t="s">
        <v>232</v>
      </c>
      <c r="R182" s="23" t="s">
        <v>227</v>
      </c>
      <c r="S182" s="23" t="s">
        <v>362</v>
      </c>
      <c r="T182" s="22" t="s">
        <v>187</v>
      </c>
      <c r="U182" s="24">
        <v>4.8</v>
      </c>
      <c r="V182" s="24">
        <v>16</v>
      </c>
      <c r="W182" s="24">
        <v>3.2</v>
      </c>
      <c r="X182" s="24">
        <v>1.6</v>
      </c>
      <c r="Y182" s="24">
        <v>0</v>
      </c>
      <c r="Z182" s="24">
        <v>0</v>
      </c>
      <c r="AA182" s="24">
        <v>0</v>
      </c>
      <c r="AB182" s="24">
        <v>0</v>
      </c>
      <c r="AC182" s="24">
        <v>0</v>
      </c>
      <c r="AD182" s="24">
        <v>0</v>
      </c>
      <c r="AE182" s="24">
        <v>0</v>
      </c>
      <c r="AF182" s="24">
        <v>1.6</v>
      </c>
    </row>
    <row r="183" spans="1:48" x14ac:dyDescent="0.25">
      <c r="A183" s="1">
        <v>195</v>
      </c>
      <c r="B183" s="1">
        <v>41</v>
      </c>
      <c r="C183" s="1">
        <v>55</v>
      </c>
      <c r="D183" t="s">
        <v>67</v>
      </c>
      <c r="E183">
        <v>27</v>
      </c>
      <c r="F183" s="1" t="s">
        <v>20</v>
      </c>
      <c r="H183">
        <v>29.137899999999998</v>
      </c>
      <c r="I183" s="1">
        <v>79.658100000000005</v>
      </c>
      <c r="J183" t="s">
        <v>32</v>
      </c>
      <c r="K183" t="s">
        <v>131</v>
      </c>
      <c r="L183">
        <v>0</v>
      </c>
      <c r="M183">
        <v>1</v>
      </c>
      <c r="N183">
        <v>1</v>
      </c>
      <c r="O183">
        <v>24</v>
      </c>
      <c r="P183">
        <v>24</v>
      </c>
      <c r="Q183" s="9" t="s">
        <v>265</v>
      </c>
      <c r="R183" s="9" t="s">
        <v>253</v>
      </c>
      <c r="S183" s="9" t="s">
        <v>363</v>
      </c>
      <c r="T183" t="s">
        <v>187</v>
      </c>
      <c r="U183" s="11">
        <v>5.34</v>
      </c>
      <c r="V183" s="11">
        <v>6.3494000000000002</v>
      </c>
      <c r="W183" s="11">
        <v>10.848699999999999</v>
      </c>
      <c r="X183">
        <v>45.885899999999999</v>
      </c>
      <c r="Y183">
        <v>3.7964000000000002</v>
      </c>
      <c r="Z183">
        <v>9.4657</v>
      </c>
      <c r="AA183">
        <v>2.8978000000000002</v>
      </c>
      <c r="AB183">
        <v>8.5570000000000004</v>
      </c>
      <c r="AC183">
        <v>30.5459</v>
      </c>
      <c r="AD183">
        <v>50.767299999999999</v>
      </c>
      <c r="AE183">
        <v>44.214500000000001</v>
      </c>
      <c r="AF183">
        <v>28.3218</v>
      </c>
      <c r="AG183">
        <v>14.774100000000001</v>
      </c>
      <c r="AH183">
        <v>12.871</v>
      </c>
      <c r="AI183">
        <v>12.143000000000001</v>
      </c>
      <c r="AJ183">
        <v>5.5701000000000001</v>
      </c>
      <c r="AK183">
        <v>0.74960000000000004</v>
      </c>
      <c r="AL183">
        <v>3.5165000000000002</v>
      </c>
      <c r="AM183">
        <v>0</v>
      </c>
      <c r="AN183">
        <v>1.4479</v>
      </c>
      <c r="AO183">
        <v>5.9573</v>
      </c>
      <c r="AP183">
        <v>15.703900000000001</v>
      </c>
      <c r="AQ183">
        <v>7.3936000000000002</v>
      </c>
      <c r="AR183">
        <v>17.135300000000001</v>
      </c>
      <c r="AS183" s="11"/>
      <c r="AT183" s="11"/>
      <c r="AU183" s="11"/>
    </row>
    <row r="184" spans="1:48" x14ac:dyDescent="0.25">
      <c r="A184" s="1">
        <v>195</v>
      </c>
      <c r="B184" s="1">
        <v>41</v>
      </c>
      <c r="C184" s="1">
        <v>56</v>
      </c>
      <c r="D184" t="s">
        <v>67</v>
      </c>
      <c r="E184">
        <v>28</v>
      </c>
      <c r="F184" s="1" t="s">
        <v>30</v>
      </c>
      <c r="G184">
        <v>8</v>
      </c>
      <c r="J184" t="s">
        <v>32</v>
      </c>
      <c r="K184" t="s">
        <v>131</v>
      </c>
      <c r="L184">
        <v>0</v>
      </c>
      <c r="M184">
        <v>1</v>
      </c>
      <c r="N184">
        <v>1</v>
      </c>
      <c r="O184">
        <v>23</v>
      </c>
      <c r="P184">
        <v>23</v>
      </c>
      <c r="Q184" s="9" t="s">
        <v>265</v>
      </c>
      <c r="R184" s="9" t="s">
        <v>253</v>
      </c>
      <c r="S184" s="9" t="s">
        <v>363</v>
      </c>
      <c r="T184" t="s">
        <v>187</v>
      </c>
      <c r="U184" s="11">
        <v>196.4179</v>
      </c>
      <c r="V184" s="11">
        <v>238.04349999999999</v>
      </c>
      <c r="W184" s="11">
        <v>202.584</v>
      </c>
      <c r="X184">
        <v>242.90960000000001</v>
      </c>
      <c r="Y184">
        <v>13.170199999999999</v>
      </c>
      <c r="Z184">
        <v>0</v>
      </c>
      <c r="AA184">
        <v>0</v>
      </c>
      <c r="AB184" s="11"/>
      <c r="AC184">
        <v>25.516400000000001</v>
      </c>
      <c r="AD184">
        <v>67.183199999999999</v>
      </c>
      <c r="AE184">
        <v>94.841999999999999</v>
      </c>
      <c r="AF184">
        <v>108.4242</v>
      </c>
      <c r="AG184">
        <v>159.46170000000001</v>
      </c>
      <c r="AH184">
        <v>184.76750000000001</v>
      </c>
      <c r="AI184">
        <v>144.58850000000001</v>
      </c>
      <c r="AJ184">
        <v>207.32210000000001</v>
      </c>
      <c r="AK184">
        <v>10.359500000000001</v>
      </c>
      <c r="AL184">
        <v>0</v>
      </c>
      <c r="AM184">
        <v>0</v>
      </c>
      <c r="AN184">
        <v>0</v>
      </c>
      <c r="AO184">
        <v>0</v>
      </c>
      <c r="AP184">
        <v>0</v>
      </c>
      <c r="AQ184">
        <v>141.114</v>
      </c>
      <c r="AR184">
        <v>117.3096</v>
      </c>
      <c r="AS184" s="11"/>
      <c r="AT184" s="11"/>
      <c r="AU184" s="11"/>
    </row>
    <row r="185" spans="1:48" x14ac:dyDescent="0.25">
      <c r="A185" s="1">
        <v>210</v>
      </c>
      <c r="B185" s="1">
        <v>42</v>
      </c>
      <c r="C185" s="1">
        <v>57</v>
      </c>
      <c r="D185" t="s">
        <v>29</v>
      </c>
      <c r="E185">
        <v>29</v>
      </c>
      <c r="F185" s="1" t="s">
        <v>20</v>
      </c>
      <c r="H185" s="1">
        <v>22.467700000000001</v>
      </c>
      <c r="I185">
        <v>80.548699999999997</v>
      </c>
      <c r="J185" t="s">
        <v>78</v>
      </c>
      <c r="K185">
        <v>1993</v>
      </c>
      <c r="L185">
        <v>1</v>
      </c>
      <c r="M185">
        <v>0</v>
      </c>
      <c r="N185">
        <v>1</v>
      </c>
      <c r="O185">
        <v>12</v>
      </c>
      <c r="P185">
        <v>12</v>
      </c>
      <c r="Q185" s="9" t="s">
        <v>267</v>
      </c>
      <c r="R185" s="9" t="s">
        <v>256</v>
      </c>
      <c r="S185" s="9" t="s">
        <v>361</v>
      </c>
      <c r="T185" t="s">
        <v>187</v>
      </c>
      <c r="U185">
        <v>6.5</v>
      </c>
      <c r="V185">
        <v>2.1</v>
      </c>
      <c r="W185">
        <v>0.8</v>
      </c>
      <c r="X185">
        <v>0.5</v>
      </c>
      <c r="Y185">
        <v>0</v>
      </c>
      <c r="Z185">
        <v>0</v>
      </c>
      <c r="AA185">
        <v>0</v>
      </c>
      <c r="AB185">
        <v>3</v>
      </c>
      <c r="AC185">
        <v>1</v>
      </c>
      <c r="AD185">
        <v>8</v>
      </c>
      <c r="AE185">
        <v>2</v>
      </c>
      <c r="AF185">
        <v>34</v>
      </c>
    </row>
    <row r="186" spans="1:48" x14ac:dyDescent="0.25">
      <c r="A186" s="1">
        <v>221</v>
      </c>
      <c r="B186" s="1">
        <v>43</v>
      </c>
      <c r="C186" s="1">
        <v>58</v>
      </c>
      <c r="D186" t="s">
        <v>79</v>
      </c>
      <c r="E186">
        <v>30</v>
      </c>
      <c r="F186" s="1" t="s">
        <v>20</v>
      </c>
      <c r="H186">
        <v>22.132999999999999</v>
      </c>
      <c r="I186">
        <v>84.799000000000007</v>
      </c>
      <c r="J186" t="s">
        <v>32</v>
      </c>
      <c r="K186">
        <v>1992</v>
      </c>
      <c r="L186">
        <v>1</v>
      </c>
      <c r="M186">
        <v>0</v>
      </c>
      <c r="N186">
        <v>1</v>
      </c>
      <c r="O186">
        <v>12</v>
      </c>
      <c r="P186">
        <v>12</v>
      </c>
      <c r="Q186" s="9" t="s">
        <v>263</v>
      </c>
      <c r="R186" s="9" t="s">
        <v>268</v>
      </c>
      <c r="S186" s="9" t="s">
        <v>361</v>
      </c>
      <c r="T186" t="s">
        <v>187</v>
      </c>
      <c r="U186">
        <v>20</v>
      </c>
      <c r="V186">
        <v>10</v>
      </c>
      <c r="W186">
        <v>4</v>
      </c>
      <c r="X186">
        <v>0.5</v>
      </c>
      <c r="Y186">
        <v>0</v>
      </c>
      <c r="Z186">
        <v>0</v>
      </c>
      <c r="AA186">
        <v>2.5</v>
      </c>
      <c r="AB186">
        <v>0.5</v>
      </c>
      <c r="AC186">
        <v>1</v>
      </c>
      <c r="AD186">
        <v>19</v>
      </c>
      <c r="AE186">
        <v>36</v>
      </c>
      <c r="AF186">
        <v>9.5</v>
      </c>
    </row>
    <row r="187" spans="1:48" x14ac:dyDescent="0.25">
      <c r="A187" s="1">
        <v>262</v>
      </c>
      <c r="B187" s="1">
        <v>51</v>
      </c>
      <c r="C187" s="1">
        <v>71</v>
      </c>
      <c r="D187" t="s">
        <v>72</v>
      </c>
      <c r="E187">
        <v>31</v>
      </c>
      <c r="F187" s="1" t="s">
        <v>30</v>
      </c>
      <c r="G187" s="1">
        <v>46</v>
      </c>
      <c r="J187" t="s">
        <v>87</v>
      </c>
      <c r="K187" t="s">
        <v>132</v>
      </c>
      <c r="L187">
        <v>0</v>
      </c>
      <c r="M187">
        <v>1</v>
      </c>
      <c r="N187">
        <v>1</v>
      </c>
      <c r="O187">
        <v>24</v>
      </c>
      <c r="P187">
        <v>24</v>
      </c>
      <c r="Q187" s="9" t="s">
        <v>272</v>
      </c>
      <c r="R187" s="9" t="s">
        <v>269</v>
      </c>
      <c r="S187" s="9" t="s">
        <v>363</v>
      </c>
      <c r="T187" t="s">
        <v>187</v>
      </c>
      <c r="U187" s="11">
        <v>16.172799999999999</v>
      </c>
      <c r="V187" s="11">
        <v>13.8833</v>
      </c>
      <c r="W187" s="11">
        <v>8.5785</v>
      </c>
      <c r="X187" s="11">
        <v>1.5019</v>
      </c>
      <c r="Y187">
        <v>0.1852</v>
      </c>
      <c r="Z187">
        <v>2.24E-2</v>
      </c>
      <c r="AA187">
        <v>3.73E-2</v>
      </c>
      <c r="AB187">
        <v>1.1169</v>
      </c>
      <c r="AC187">
        <v>13.985099999999999</v>
      </c>
      <c r="AD187">
        <v>19.142900000000001</v>
      </c>
      <c r="AE187">
        <v>38.395000000000003</v>
      </c>
      <c r="AF187">
        <v>31.7605</v>
      </c>
      <c r="AG187">
        <v>20.782599999999999</v>
      </c>
      <c r="AH187">
        <v>8.2972000000000001</v>
      </c>
      <c r="AI187">
        <v>7.3361999999999998</v>
      </c>
      <c r="AJ187">
        <v>0.4365</v>
      </c>
      <c r="AK187">
        <v>0.2742</v>
      </c>
      <c r="AL187">
        <v>1.2646999999999999</v>
      </c>
      <c r="AM187">
        <v>2.7858999999999998</v>
      </c>
      <c r="AN187">
        <v>2.6234999999999999</v>
      </c>
      <c r="AO187">
        <v>13.099399999999999</v>
      </c>
      <c r="AP187">
        <v>22.511900000000001</v>
      </c>
      <c r="AQ187">
        <v>27.4908</v>
      </c>
      <c r="AR187">
        <v>18.728999999999999</v>
      </c>
      <c r="AS187" s="11"/>
      <c r="AT187" s="11"/>
      <c r="AU187" s="11"/>
      <c r="AV187" s="11"/>
    </row>
    <row r="188" spans="1:48" x14ac:dyDescent="0.25">
      <c r="A188" s="1">
        <v>270</v>
      </c>
      <c r="B188" s="1">
        <v>53</v>
      </c>
      <c r="C188" s="1">
        <v>73</v>
      </c>
      <c r="D188" t="s">
        <v>46</v>
      </c>
      <c r="E188">
        <v>32</v>
      </c>
      <c r="F188" s="1" t="s">
        <v>20</v>
      </c>
      <c r="H188" s="1">
        <v>22.166699999999999</v>
      </c>
      <c r="I188" s="1">
        <v>84.783299999999997</v>
      </c>
      <c r="J188" t="s">
        <v>48</v>
      </c>
      <c r="K188">
        <v>2000</v>
      </c>
      <c r="L188">
        <v>1</v>
      </c>
      <c r="M188">
        <v>0</v>
      </c>
      <c r="N188">
        <v>1</v>
      </c>
      <c r="O188">
        <v>12</v>
      </c>
      <c r="P188">
        <v>12</v>
      </c>
      <c r="Q188" s="9" t="s">
        <v>273</v>
      </c>
      <c r="R188" s="9" t="s">
        <v>274</v>
      </c>
      <c r="S188" s="9" t="s">
        <v>361</v>
      </c>
      <c r="T188" t="s">
        <v>187</v>
      </c>
      <c r="U188">
        <v>4.5457000000000001</v>
      </c>
      <c r="V188">
        <v>2.5724999999999998</v>
      </c>
      <c r="W188">
        <v>3.258</v>
      </c>
      <c r="X188">
        <v>1.6559999999999999</v>
      </c>
      <c r="Y188">
        <v>0.11600000000000001</v>
      </c>
      <c r="Z188">
        <v>0.30659999999999998</v>
      </c>
      <c r="AA188">
        <v>1.2388999999999999</v>
      </c>
      <c r="AB188">
        <v>1.5529999999999999</v>
      </c>
      <c r="AC188">
        <v>11.447800000000001</v>
      </c>
      <c r="AD188">
        <v>10.958299999999999</v>
      </c>
      <c r="AE188">
        <v>9.6037999999999997</v>
      </c>
      <c r="AF188">
        <v>2.2536</v>
      </c>
    </row>
    <row r="189" spans="1:48" s="22" customFormat="1" x14ac:dyDescent="0.25">
      <c r="A189" s="22">
        <v>281</v>
      </c>
      <c r="B189" s="22">
        <v>55</v>
      </c>
      <c r="C189" s="22">
        <v>75</v>
      </c>
      <c r="D189" s="22" t="s">
        <v>90</v>
      </c>
      <c r="E189" s="22">
        <v>33</v>
      </c>
      <c r="F189" s="22" t="s">
        <v>30</v>
      </c>
      <c r="G189" s="22">
        <v>44</v>
      </c>
      <c r="J189" s="22" t="s">
        <v>91</v>
      </c>
      <c r="K189" s="22" t="s">
        <v>159</v>
      </c>
      <c r="L189" s="22">
        <v>0</v>
      </c>
      <c r="M189" s="22">
        <v>1</v>
      </c>
      <c r="N189" s="22">
        <v>1</v>
      </c>
      <c r="O189" s="22">
        <v>12</v>
      </c>
      <c r="P189" s="22">
        <v>12</v>
      </c>
      <c r="Q189" s="23" t="s">
        <v>276</v>
      </c>
      <c r="R189" s="23" t="s">
        <v>277</v>
      </c>
      <c r="S189" s="23" t="s">
        <v>362</v>
      </c>
      <c r="T189" s="22" t="s">
        <v>187</v>
      </c>
      <c r="U189" s="22">
        <v>19.654399999999999</v>
      </c>
      <c r="V189" s="22">
        <v>2.6667999999999998</v>
      </c>
      <c r="W189" s="22">
        <v>1.4816</v>
      </c>
      <c r="X189" s="22">
        <v>0.2964</v>
      </c>
      <c r="Y189" s="22">
        <v>3.2591999999999999</v>
      </c>
      <c r="Z189" s="22">
        <v>6.5183999999999997</v>
      </c>
      <c r="AA189" s="22">
        <v>3.1604000000000001</v>
      </c>
      <c r="AB189" s="22">
        <v>1.284</v>
      </c>
      <c r="AC189" s="22">
        <v>8.4939999999999998</v>
      </c>
      <c r="AD189" s="22">
        <v>39.308799999999998</v>
      </c>
      <c r="AE189" s="22">
        <v>56.9876</v>
      </c>
      <c r="AF189" s="22">
        <v>10.3704</v>
      </c>
    </row>
    <row r="190" spans="1:48" s="22" customFormat="1" x14ac:dyDescent="0.25">
      <c r="A190" s="22">
        <v>281</v>
      </c>
      <c r="B190" s="22">
        <v>55</v>
      </c>
      <c r="C190" s="22">
        <v>75</v>
      </c>
      <c r="D190" s="22" t="s">
        <v>90</v>
      </c>
      <c r="E190" s="22">
        <v>34</v>
      </c>
      <c r="F190" s="22" t="s">
        <v>30</v>
      </c>
      <c r="G190" s="22">
        <v>44</v>
      </c>
      <c r="J190" s="22" t="s">
        <v>24</v>
      </c>
      <c r="K190" s="22" t="s">
        <v>159</v>
      </c>
      <c r="L190" s="22">
        <v>0</v>
      </c>
      <c r="M190" s="22">
        <v>1</v>
      </c>
      <c r="N190" s="22">
        <v>1</v>
      </c>
      <c r="O190" s="22">
        <v>12</v>
      </c>
      <c r="P190" s="22">
        <v>12</v>
      </c>
      <c r="Q190" s="23" t="s">
        <v>276</v>
      </c>
      <c r="R190" s="23" t="s">
        <v>277</v>
      </c>
      <c r="S190" s="23" t="s">
        <v>362</v>
      </c>
      <c r="T190" s="22" t="s">
        <v>187</v>
      </c>
      <c r="U190" s="22">
        <v>7.4073000000000002</v>
      </c>
      <c r="V190" s="22">
        <v>2.2221000000000002</v>
      </c>
      <c r="W190" s="22">
        <v>2.3703000000000003</v>
      </c>
      <c r="X190" s="22">
        <v>0.59250000000000003</v>
      </c>
      <c r="Y190" s="22">
        <v>0</v>
      </c>
      <c r="Z190" s="22">
        <v>0.96300000000000008</v>
      </c>
      <c r="AA190" s="22">
        <v>0.14789999999999998</v>
      </c>
      <c r="AB190" s="22">
        <v>0</v>
      </c>
      <c r="AC190" s="22">
        <v>0.81479999999999997</v>
      </c>
      <c r="AD190" s="22">
        <v>9.7037999999999993</v>
      </c>
      <c r="AE190" s="22">
        <v>3.9998999999999998</v>
      </c>
      <c r="AF190" s="22">
        <v>16.073999999999998</v>
      </c>
    </row>
    <row r="191" spans="1:48" s="22" customFormat="1" x14ac:dyDescent="0.25">
      <c r="A191" s="22">
        <v>281</v>
      </c>
      <c r="B191" s="22">
        <v>55</v>
      </c>
      <c r="C191" s="22">
        <v>75</v>
      </c>
      <c r="D191" s="22" t="s">
        <v>90</v>
      </c>
      <c r="E191" s="22">
        <v>34.5</v>
      </c>
      <c r="F191" s="22" t="s">
        <v>30</v>
      </c>
      <c r="G191" s="22">
        <v>44</v>
      </c>
      <c r="J191" s="22" t="s">
        <v>22</v>
      </c>
      <c r="K191" s="22" t="s">
        <v>159</v>
      </c>
      <c r="L191" s="22">
        <v>0</v>
      </c>
      <c r="M191" s="22">
        <v>1</v>
      </c>
      <c r="N191" s="22">
        <v>1</v>
      </c>
      <c r="O191" s="22">
        <v>12</v>
      </c>
      <c r="P191" s="22">
        <v>12</v>
      </c>
      <c r="Q191" s="23" t="s">
        <v>276</v>
      </c>
      <c r="R191" s="23" t="s">
        <v>277</v>
      </c>
      <c r="S191" s="23" t="s">
        <v>362</v>
      </c>
      <c r="T191" s="22" t="s">
        <v>187</v>
      </c>
      <c r="U191" s="22">
        <v>29.651999999999997</v>
      </c>
      <c r="V191" s="22">
        <v>29.404499999999999</v>
      </c>
      <c r="W191" s="22">
        <v>24.689999999999998</v>
      </c>
      <c r="X191" s="22">
        <v>9.5530000000000008</v>
      </c>
      <c r="Y191" s="22">
        <v>4.5905000000000005</v>
      </c>
      <c r="Z191" s="22">
        <v>0</v>
      </c>
      <c r="AA191" s="22">
        <v>9.6775000000000002</v>
      </c>
      <c r="AB191" s="22">
        <v>4.9630000000000001</v>
      </c>
      <c r="AC191" s="22">
        <v>4.4664999999999999</v>
      </c>
      <c r="AD191" s="22">
        <v>9.5530000000000008</v>
      </c>
      <c r="AE191" s="22">
        <v>59.429499999999997</v>
      </c>
      <c r="AF191" s="22">
        <v>34.243000000000002</v>
      </c>
    </row>
    <row r="192" spans="1:48" s="22" customFormat="1" x14ac:dyDescent="0.25">
      <c r="A192" s="22">
        <v>281</v>
      </c>
      <c r="B192" s="22">
        <v>55</v>
      </c>
      <c r="C192" s="22">
        <v>75</v>
      </c>
      <c r="D192" s="22" t="s">
        <v>90</v>
      </c>
      <c r="E192" s="22">
        <v>34.5</v>
      </c>
      <c r="F192" s="22" t="s">
        <v>30</v>
      </c>
      <c r="G192" s="22">
        <v>44</v>
      </c>
      <c r="J192" s="22" t="s">
        <v>376</v>
      </c>
      <c r="K192" s="22" t="s">
        <v>159</v>
      </c>
      <c r="L192" s="22">
        <v>0</v>
      </c>
      <c r="M192" s="22">
        <v>1</v>
      </c>
      <c r="N192" s="22">
        <v>1</v>
      </c>
      <c r="O192" s="22">
        <v>12</v>
      </c>
      <c r="P192" s="22">
        <v>12</v>
      </c>
      <c r="Q192" s="23" t="s">
        <v>276</v>
      </c>
      <c r="R192" s="23" t="s">
        <v>277</v>
      </c>
      <c r="S192" s="23" t="s">
        <v>362</v>
      </c>
      <c r="T192" s="22" t="s">
        <v>187</v>
      </c>
      <c r="U192" s="22">
        <v>11.414400000000001</v>
      </c>
      <c r="V192" s="22">
        <v>13.498799999999999</v>
      </c>
      <c r="W192" s="22">
        <v>13.7964</v>
      </c>
      <c r="X192" s="22">
        <v>15.484</v>
      </c>
      <c r="Y192" s="22">
        <v>9.33</v>
      </c>
      <c r="Z192" s="22">
        <v>11.8116</v>
      </c>
      <c r="AA192" s="22">
        <v>9.7271999999999998</v>
      </c>
      <c r="AB192" s="22">
        <v>15.284800000000001</v>
      </c>
      <c r="AC192" s="22">
        <v>35.5336</v>
      </c>
      <c r="AD192" s="22">
        <v>37.816400000000002</v>
      </c>
      <c r="AE192" s="22">
        <v>61.736800000000002</v>
      </c>
      <c r="AF192" s="22">
        <v>23.225999999999999</v>
      </c>
    </row>
    <row r="193" spans="1:90" s="22" customFormat="1" x14ac:dyDescent="0.25">
      <c r="A193" s="22">
        <v>281</v>
      </c>
      <c r="B193" s="22">
        <v>55</v>
      </c>
      <c r="C193" s="22">
        <v>75</v>
      </c>
      <c r="D193" s="22" t="s">
        <v>90</v>
      </c>
      <c r="E193" s="22">
        <v>34.5</v>
      </c>
      <c r="F193" s="22" t="s">
        <v>30</v>
      </c>
      <c r="G193" s="22">
        <v>44</v>
      </c>
      <c r="J193" s="22" t="s">
        <v>377</v>
      </c>
      <c r="K193" s="22" t="s">
        <v>159</v>
      </c>
      <c r="L193" s="22">
        <v>0</v>
      </c>
      <c r="M193" s="22">
        <v>1</v>
      </c>
      <c r="N193" s="22">
        <v>1</v>
      </c>
      <c r="O193" s="22">
        <v>12</v>
      </c>
      <c r="P193" s="22">
        <v>12</v>
      </c>
      <c r="Q193" s="23" t="s">
        <v>276</v>
      </c>
      <c r="R193" s="23" t="s">
        <v>277</v>
      </c>
      <c r="S193" s="23" t="s">
        <v>362</v>
      </c>
      <c r="T193" s="22" t="s">
        <v>187</v>
      </c>
      <c r="U193" s="22">
        <v>0.89319999999999999</v>
      </c>
      <c r="V193" s="22">
        <v>2.5808</v>
      </c>
      <c r="W193" s="22">
        <v>1.1912</v>
      </c>
      <c r="X193" s="22">
        <v>0.59560000000000002</v>
      </c>
      <c r="Y193" s="22">
        <v>0.19839999999999999</v>
      </c>
      <c r="Z193" s="22">
        <v>1.1912</v>
      </c>
      <c r="AA193" s="22">
        <v>0.19839999999999999</v>
      </c>
      <c r="AB193" s="22">
        <v>1.5880000000000001</v>
      </c>
      <c r="AC193" s="22">
        <v>1.4883999999999999</v>
      </c>
      <c r="AD193" s="22">
        <v>9.6275999999999993</v>
      </c>
      <c r="AE193" s="22">
        <v>25.608000000000001</v>
      </c>
      <c r="AF193" s="22">
        <v>6.65</v>
      </c>
    </row>
    <row r="194" spans="1:90" s="22" customFormat="1" x14ac:dyDescent="0.25">
      <c r="A194" s="22">
        <v>288</v>
      </c>
      <c r="B194" s="22">
        <v>56</v>
      </c>
      <c r="C194" s="22">
        <v>76</v>
      </c>
      <c r="D194" s="22" t="s">
        <v>29</v>
      </c>
      <c r="E194" s="22">
        <v>35</v>
      </c>
      <c r="F194" s="22" t="s">
        <v>20</v>
      </c>
      <c r="H194" s="26">
        <v>22.591000000000001</v>
      </c>
      <c r="I194" s="26">
        <v>80.375</v>
      </c>
      <c r="J194" s="22" t="s">
        <v>92</v>
      </c>
      <c r="K194" s="22" t="s">
        <v>134</v>
      </c>
      <c r="L194" s="22">
        <v>1</v>
      </c>
      <c r="M194" s="22">
        <v>0</v>
      </c>
      <c r="N194" s="22">
        <v>1</v>
      </c>
      <c r="O194" s="22">
        <v>12</v>
      </c>
      <c r="P194" s="22">
        <v>12</v>
      </c>
      <c r="Q194" s="23" t="s">
        <v>245</v>
      </c>
      <c r="R194" s="23" t="s">
        <v>246</v>
      </c>
      <c r="S194" s="23" t="s">
        <v>361</v>
      </c>
      <c r="T194" s="22" t="s">
        <v>187</v>
      </c>
      <c r="U194" s="22">
        <v>7.6670000000000007</v>
      </c>
      <c r="V194" s="22">
        <v>1.7710000000000001</v>
      </c>
      <c r="W194" s="22">
        <v>0.42299999999999999</v>
      </c>
      <c r="X194" s="22">
        <v>0</v>
      </c>
      <c r="Y194" s="22">
        <v>0.76</v>
      </c>
      <c r="Z194" s="22">
        <v>2.9499999999999997</v>
      </c>
      <c r="AA194" s="22">
        <v>3.625</v>
      </c>
      <c r="AB194" s="22">
        <v>5.8170000000000002</v>
      </c>
      <c r="AC194" s="22">
        <v>5.48</v>
      </c>
      <c r="AD194" s="22">
        <v>8.1750000000000007</v>
      </c>
      <c r="AE194" s="22">
        <v>8.85</v>
      </c>
      <c r="AF194" s="22">
        <v>11.547000000000001</v>
      </c>
    </row>
    <row r="195" spans="1:90" s="22" customFormat="1" x14ac:dyDescent="0.25">
      <c r="A195" s="22">
        <v>288</v>
      </c>
      <c r="B195" s="22">
        <v>56</v>
      </c>
      <c r="C195" s="22">
        <v>76</v>
      </c>
      <c r="D195" s="22" t="s">
        <v>29</v>
      </c>
      <c r="E195" s="22">
        <v>36</v>
      </c>
      <c r="F195" s="22" t="s">
        <v>20</v>
      </c>
      <c r="H195" s="26">
        <v>22.591000000000001</v>
      </c>
      <c r="I195" s="26">
        <v>80.375</v>
      </c>
      <c r="J195" s="22" t="s">
        <v>92</v>
      </c>
      <c r="K195" s="22" t="s">
        <v>135</v>
      </c>
      <c r="L195" s="22">
        <v>1</v>
      </c>
      <c r="M195" s="22">
        <v>0</v>
      </c>
      <c r="N195" s="22">
        <v>1</v>
      </c>
      <c r="O195" s="22">
        <v>12</v>
      </c>
      <c r="P195" s="22">
        <v>12</v>
      </c>
      <c r="Q195" s="23" t="s">
        <v>245</v>
      </c>
      <c r="R195" s="23" t="s">
        <v>246</v>
      </c>
      <c r="S195" s="23" t="s">
        <v>361</v>
      </c>
      <c r="T195" s="22" t="s">
        <v>187</v>
      </c>
      <c r="U195" s="22">
        <v>38.498000000000005</v>
      </c>
      <c r="V195" s="22">
        <v>14.407</v>
      </c>
      <c r="W195" s="22">
        <v>7.4980000000000002</v>
      </c>
      <c r="X195" s="22">
        <v>3.6230000000000002</v>
      </c>
      <c r="Y195" s="22">
        <v>2.7810000000000001</v>
      </c>
      <c r="Z195" s="22">
        <v>2.4460000000000002</v>
      </c>
      <c r="AA195" s="22">
        <v>3.12</v>
      </c>
      <c r="AB195" s="22">
        <v>10.87</v>
      </c>
      <c r="AC195" s="22">
        <v>4.4690000000000003</v>
      </c>
      <c r="AD195" s="22">
        <v>8.1750000000000007</v>
      </c>
      <c r="AE195" s="22">
        <v>17.440000000000001</v>
      </c>
      <c r="AF195" s="22">
        <v>26.709</v>
      </c>
    </row>
    <row r="196" spans="1:90" x14ac:dyDescent="0.25">
      <c r="A196" s="1">
        <v>301</v>
      </c>
      <c r="B196">
        <v>57</v>
      </c>
      <c r="C196">
        <v>77</v>
      </c>
      <c r="D196" t="s">
        <v>64</v>
      </c>
      <c r="E196">
        <v>37</v>
      </c>
      <c r="F196" s="1" t="s">
        <v>20</v>
      </c>
      <c r="H196">
        <v>18.485900000000001</v>
      </c>
      <c r="I196">
        <v>82.230199999999996</v>
      </c>
      <c r="J196" t="s">
        <v>180</v>
      </c>
      <c r="K196" t="s">
        <v>189</v>
      </c>
      <c r="L196">
        <v>0</v>
      </c>
      <c r="M196">
        <v>1</v>
      </c>
      <c r="N196">
        <v>1</v>
      </c>
      <c r="O196">
        <v>7</v>
      </c>
      <c r="P196">
        <v>7</v>
      </c>
      <c r="Q196" s="9" t="s">
        <v>323</v>
      </c>
      <c r="R196" s="9" t="s">
        <v>324</v>
      </c>
      <c r="S196" s="9" t="s">
        <v>362</v>
      </c>
      <c r="T196" t="s">
        <v>187</v>
      </c>
      <c r="U196" s="11">
        <v>10.384399999999999</v>
      </c>
      <c r="V196" s="11">
        <v>4.6054000000000004</v>
      </c>
      <c r="W196" s="11"/>
      <c r="X196" s="11"/>
      <c r="Y196" s="11"/>
      <c r="Z196" s="11"/>
      <c r="AA196" s="11"/>
      <c r="AB196">
        <v>3.2618999999999998</v>
      </c>
      <c r="AC196">
        <v>3.4379</v>
      </c>
      <c r="AD196">
        <v>8.5518000000000001</v>
      </c>
      <c r="AE196">
        <v>17.294899999999998</v>
      </c>
      <c r="AF196">
        <v>19.684200000000001</v>
      </c>
      <c r="AG196" s="11"/>
      <c r="AH196" s="11"/>
    </row>
    <row r="197" spans="1:90" x14ac:dyDescent="0.25">
      <c r="A197" s="1">
        <v>301</v>
      </c>
      <c r="B197">
        <v>57</v>
      </c>
      <c r="C197">
        <v>78</v>
      </c>
      <c r="D197" t="s">
        <v>64</v>
      </c>
      <c r="E197">
        <v>38</v>
      </c>
      <c r="F197" s="1" t="s">
        <v>20</v>
      </c>
      <c r="H197">
        <v>18.752700000000001</v>
      </c>
      <c r="I197">
        <v>82.418199999999999</v>
      </c>
      <c r="J197" t="s">
        <v>180</v>
      </c>
      <c r="K197" t="s">
        <v>189</v>
      </c>
      <c r="L197">
        <v>0</v>
      </c>
      <c r="M197">
        <v>1</v>
      </c>
      <c r="N197">
        <v>1</v>
      </c>
      <c r="O197">
        <v>7</v>
      </c>
      <c r="P197">
        <v>7</v>
      </c>
      <c r="Q197" s="9" t="s">
        <v>323</v>
      </c>
      <c r="R197" s="9" t="s">
        <v>324</v>
      </c>
      <c r="S197" s="9" t="s">
        <v>362</v>
      </c>
      <c r="T197" t="s">
        <v>187</v>
      </c>
      <c r="U197" s="11">
        <v>8.7444000000000006</v>
      </c>
      <c r="V197" s="11">
        <v>5.1874000000000002</v>
      </c>
      <c r="W197" s="11"/>
      <c r="X197" s="11"/>
      <c r="Y197" s="11"/>
      <c r="Z197" s="11"/>
      <c r="AA197" s="11"/>
      <c r="AB197">
        <v>10.823499999999999</v>
      </c>
      <c r="AC197">
        <v>20.9024</v>
      </c>
      <c r="AD197">
        <v>34.288899999999998</v>
      </c>
      <c r="AE197">
        <v>44.991199999999999</v>
      </c>
      <c r="AF197">
        <v>25.110700000000001</v>
      </c>
      <c r="AG197" s="11"/>
      <c r="AH197" s="11"/>
    </row>
    <row r="198" spans="1:90" x14ac:dyDescent="0.25">
      <c r="A198" s="1">
        <v>301</v>
      </c>
      <c r="B198">
        <v>57</v>
      </c>
      <c r="C198">
        <v>77</v>
      </c>
      <c r="D198" t="s">
        <v>64</v>
      </c>
      <c r="E198">
        <v>39</v>
      </c>
      <c r="F198" s="1" t="s">
        <v>20</v>
      </c>
      <c r="H198">
        <v>18.485900000000001</v>
      </c>
      <c r="I198">
        <v>82.230199999999996</v>
      </c>
      <c r="J198" t="s">
        <v>181</v>
      </c>
      <c r="K198" t="s">
        <v>189</v>
      </c>
      <c r="L198">
        <v>0</v>
      </c>
      <c r="M198">
        <v>1</v>
      </c>
      <c r="N198">
        <v>1</v>
      </c>
      <c r="O198">
        <v>7</v>
      </c>
      <c r="P198">
        <v>7</v>
      </c>
      <c r="Q198" s="9" t="s">
        <v>323</v>
      </c>
      <c r="R198" s="9" t="s">
        <v>324</v>
      </c>
      <c r="S198" s="9" t="s">
        <v>362</v>
      </c>
      <c r="T198" t="s">
        <v>187</v>
      </c>
      <c r="U198" s="11">
        <v>4.6430999999999996</v>
      </c>
      <c r="V198" s="11">
        <v>1.0567</v>
      </c>
      <c r="W198" s="11"/>
      <c r="X198" s="11"/>
      <c r="Y198" s="11"/>
      <c r="Z198" s="11"/>
      <c r="AA198" s="11"/>
      <c r="AB198">
        <v>3.7699999999999997E-2</v>
      </c>
      <c r="AC198">
        <v>0.68179999999999996</v>
      </c>
      <c r="AD198">
        <v>4.2599999999999999E-2</v>
      </c>
      <c r="AE198">
        <v>0</v>
      </c>
      <c r="AF198">
        <v>2.3018000000000001</v>
      </c>
      <c r="AG198" s="11"/>
      <c r="AH198" s="11"/>
    </row>
    <row r="199" spans="1:90" x14ac:dyDescent="0.25">
      <c r="A199" s="1">
        <v>301</v>
      </c>
      <c r="B199">
        <v>57</v>
      </c>
      <c r="C199">
        <v>78</v>
      </c>
      <c r="D199" t="s">
        <v>64</v>
      </c>
      <c r="E199">
        <v>40</v>
      </c>
      <c r="F199" s="1" t="s">
        <v>20</v>
      </c>
      <c r="H199">
        <v>18.752700000000001</v>
      </c>
      <c r="I199">
        <v>82.418199999999999</v>
      </c>
      <c r="J199" t="s">
        <v>181</v>
      </c>
      <c r="K199" t="s">
        <v>189</v>
      </c>
      <c r="L199">
        <v>0</v>
      </c>
      <c r="M199">
        <v>1</v>
      </c>
      <c r="N199">
        <v>1</v>
      </c>
      <c r="O199">
        <v>7</v>
      </c>
      <c r="P199">
        <v>7</v>
      </c>
      <c r="Q199" s="9" t="s">
        <v>323</v>
      </c>
      <c r="R199" s="9" t="s">
        <v>324</v>
      </c>
      <c r="S199" s="9" t="s">
        <v>362</v>
      </c>
      <c r="T199" t="s">
        <v>187</v>
      </c>
      <c r="U199" s="11">
        <v>0</v>
      </c>
      <c r="V199" s="11">
        <v>0</v>
      </c>
      <c r="W199" s="11"/>
      <c r="X199" s="11"/>
      <c r="Y199" s="11"/>
      <c r="Z199" s="11"/>
      <c r="AA199" s="11"/>
      <c r="AB199">
        <v>2.7120000000000002</v>
      </c>
      <c r="AC199">
        <v>1.6357999999999999</v>
      </c>
      <c r="AD199">
        <v>0.96850000000000003</v>
      </c>
      <c r="AE199">
        <v>2.8299999999999999E-2</v>
      </c>
      <c r="AF199">
        <v>0</v>
      </c>
      <c r="AG199" s="11"/>
      <c r="AH199" s="11"/>
    </row>
    <row r="200" spans="1:90" x14ac:dyDescent="0.25">
      <c r="A200" s="1">
        <v>319</v>
      </c>
      <c r="B200">
        <v>58</v>
      </c>
      <c r="C200">
        <v>79</v>
      </c>
      <c r="D200" t="s">
        <v>93</v>
      </c>
      <c r="E200">
        <v>41</v>
      </c>
      <c r="F200" s="1" t="s">
        <v>30</v>
      </c>
      <c r="G200">
        <v>1</v>
      </c>
      <c r="J200" t="s">
        <v>94</v>
      </c>
      <c r="K200" t="s">
        <v>136</v>
      </c>
      <c r="L200">
        <v>1</v>
      </c>
      <c r="M200">
        <v>0</v>
      </c>
      <c r="N200">
        <v>1</v>
      </c>
      <c r="O200">
        <v>36</v>
      </c>
      <c r="P200">
        <v>36</v>
      </c>
      <c r="Q200" s="9" t="s">
        <v>273</v>
      </c>
      <c r="R200" s="9" t="s">
        <v>279</v>
      </c>
      <c r="S200" s="9" t="s">
        <v>361</v>
      </c>
      <c r="T200" t="s">
        <v>187</v>
      </c>
      <c r="U200">
        <v>0</v>
      </c>
      <c r="V200">
        <v>2</v>
      </c>
      <c r="W200">
        <v>12</v>
      </c>
      <c r="X200">
        <v>16</v>
      </c>
      <c r="Y200">
        <v>23</v>
      </c>
      <c r="Z200">
        <v>8</v>
      </c>
      <c r="AA200">
        <v>2</v>
      </c>
      <c r="AB200">
        <v>2</v>
      </c>
      <c r="AC200">
        <v>8</v>
      </c>
      <c r="AD200">
        <v>2</v>
      </c>
      <c r="AE200">
        <v>0</v>
      </c>
      <c r="AF200">
        <v>0</v>
      </c>
      <c r="AG200">
        <v>0</v>
      </c>
      <c r="AH200">
        <v>4</v>
      </c>
      <c r="AI200">
        <v>11</v>
      </c>
      <c r="AJ200">
        <v>17</v>
      </c>
      <c r="AK200">
        <v>19</v>
      </c>
      <c r="AL200">
        <v>5</v>
      </c>
      <c r="AM200">
        <v>0</v>
      </c>
      <c r="AN200">
        <v>6</v>
      </c>
      <c r="AO200">
        <v>12</v>
      </c>
      <c r="AP200">
        <v>7</v>
      </c>
      <c r="AQ200">
        <v>2</v>
      </c>
      <c r="AR200">
        <v>0</v>
      </c>
      <c r="AS200">
        <v>0</v>
      </c>
      <c r="AT200">
        <v>0</v>
      </c>
      <c r="AU200">
        <v>5</v>
      </c>
      <c r="AV200">
        <v>11</v>
      </c>
      <c r="AW200">
        <v>31</v>
      </c>
      <c r="AX200">
        <v>11</v>
      </c>
      <c r="AY200">
        <v>9</v>
      </c>
      <c r="AZ200">
        <v>18</v>
      </c>
      <c r="BA200">
        <v>7</v>
      </c>
      <c r="BB200">
        <v>3</v>
      </c>
      <c r="BC200">
        <v>2</v>
      </c>
      <c r="BD200">
        <v>0</v>
      </c>
    </row>
    <row r="201" spans="1:90" s="22" customFormat="1" x14ac:dyDescent="0.25">
      <c r="A201" s="22">
        <v>332</v>
      </c>
      <c r="B201" s="22">
        <v>59</v>
      </c>
      <c r="C201" s="22">
        <v>80</v>
      </c>
      <c r="D201" s="22" t="s">
        <v>67</v>
      </c>
      <c r="E201" s="22">
        <v>42</v>
      </c>
      <c r="F201" s="22" t="s">
        <v>20</v>
      </c>
      <c r="H201" s="22">
        <v>29.3353</v>
      </c>
      <c r="I201" s="22">
        <v>79.554199999999994</v>
      </c>
      <c r="J201" s="22" t="s">
        <v>32</v>
      </c>
      <c r="K201" s="22" t="s">
        <v>137</v>
      </c>
      <c r="L201" s="22">
        <v>0</v>
      </c>
      <c r="M201" s="22">
        <v>1</v>
      </c>
      <c r="N201" s="22">
        <v>1</v>
      </c>
      <c r="O201" s="22">
        <v>12</v>
      </c>
      <c r="P201" s="22">
        <v>12</v>
      </c>
      <c r="Q201" s="23" t="s">
        <v>275</v>
      </c>
      <c r="R201" s="23" t="s">
        <v>281</v>
      </c>
      <c r="S201" s="23" t="s">
        <v>386</v>
      </c>
      <c r="T201" s="22" t="s">
        <v>187</v>
      </c>
      <c r="U201" s="22">
        <v>0</v>
      </c>
      <c r="V201" s="22">
        <v>0</v>
      </c>
      <c r="W201" s="22">
        <v>7.3729999999999993</v>
      </c>
      <c r="X201" s="22">
        <v>166.35500000000002</v>
      </c>
      <c r="Y201" s="22">
        <v>0</v>
      </c>
      <c r="Z201" s="22">
        <v>34.96</v>
      </c>
      <c r="AA201" s="22">
        <v>10.4155</v>
      </c>
      <c r="AB201" s="22">
        <v>19.414999999999999</v>
      </c>
      <c r="AC201" s="22">
        <v>10.1135</v>
      </c>
      <c r="AD201" s="22">
        <v>0</v>
      </c>
      <c r="AE201" s="22">
        <v>0</v>
      </c>
      <c r="AF201" s="22">
        <v>0</v>
      </c>
    </row>
    <row r="202" spans="1:90" s="22" customFormat="1" x14ac:dyDescent="0.25">
      <c r="A202" s="22">
        <v>332</v>
      </c>
      <c r="B202" s="22">
        <v>59</v>
      </c>
      <c r="C202" s="22">
        <v>81</v>
      </c>
      <c r="D202" s="22" t="s">
        <v>67</v>
      </c>
      <c r="E202" s="22">
        <v>43</v>
      </c>
      <c r="F202" s="22" t="s">
        <v>20</v>
      </c>
      <c r="H202" s="22">
        <v>29.2332</v>
      </c>
      <c r="I202" s="22">
        <v>79.558899999999994</v>
      </c>
      <c r="J202" s="22" t="s">
        <v>32</v>
      </c>
      <c r="K202" s="22" t="s">
        <v>137</v>
      </c>
      <c r="L202" s="22">
        <v>0</v>
      </c>
      <c r="M202" s="22">
        <v>1</v>
      </c>
      <c r="N202" s="22">
        <v>1</v>
      </c>
      <c r="O202" s="22">
        <v>12</v>
      </c>
      <c r="P202" s="22">
        <v>12</v>
      </c>
      <c r="Q202" s="23" t="s">
        <v>275</v>
      </c>
      <c r="R202" s="23" t="s">
        <v>281</v>
      </c>
      <c r="S202" s="23" t="s">
        <v>386</v>
      </c>
      <c r="T202" s="22" t="s">
        <v>187</v>
      </c>
      <c r="U202" s="22">
        <v>0</v>
      </c>
      <c r="V202" s="22">
        <v>61.386000000000003</v>
      </c>
      <c r="W202" s="22">
        <v>29.702500000000001</v>
      </c>
      <c r="X202" s="22">
        <v>47.525000000000006</v>
      </c>
      <c r="Y202" s="22">
        <v>11.880500000000001</v>
      </c>
      <c r="Z202" s="22">
        <v>0</v>
      </c>
      <c r="AA202" s="22">
        <v>7.9210000000000003</v>
      </c>
      <c r="AB202" s="22">
        <v>0</v>
      </c>
      <c r="AC202" s="22">
        <v>37.624000000000002</v>
      </c>
      <c r="AD202" s="22">
        <v>152.47499999999999</v>
      </c>
      <c r="AE202" s="22">
        <v>0</v>
      </c>
      <c r="AF202" s="22">
        <v>19.802</v>
      </c>
    </row>
    <row r="203" spans="1:90" s="22" customFormat="1" x14ac:dyDescent="0.25">
      <c r="A203" s="22">
        <v>332</v>
      </c>
      <c r="B203" s="22">
        <v>59</v>
      </c>
      <c r="C203" s="22">
        <v>82</v>
      </c>
      <c r="D203" s="22" t="s">
        <v>67</v>
      </c>
      <c r="E203" s="22">
        <v>44</v>
      </c>
      <c r="F203" s="22" t="s">
        <v>20</v>
      </c>
      <c r="H203" s="22">
        <v>29.028600000000001</v>
      </c>
      <c r="I203" s="22">
        <v>79.388800000000003</v>
      </c>
      <c r="J203" s="22" t="s">
        <v>32</v>
      </c>
      <c r="K203" s="22" t="s">
        <v>137</v>
      </c>
      <c r="L203" s="22">
        <v>0</v>
      </c>
      <c r="M203" s="22">
        <v>1</v>
      </c>
      <c r="N203" s="22">
        <v>1</v>
      </c>
      <c r="O203" s="22">
        <v>12</v>
      </c>
      <c r="P203" s="22">
        <v>12</v>
      </c>
      <c r="Q203" s="23" t="s">
        <v>275</v>
      </c>
      <c r="R203" s="23" t="s">
        <v>281</v>
      </c>
      <c r="S203" s="23" t="s">
        <v>386</v>
      </c>
      <c r="T203" s="22" t="s">
        <v>187</v>
      </c>
      <c r="U203" s="22">
        <v>11.43</v>
      </c>
      <c r="V203" s="22">
        <v>12.730999999999998</v>
      </c>
      <c r="W203" s="22">
        <v>29.491</v>
      </c>
      <c r="X203" s="22">
        <v>13.7485</v>
      </c>
      <c r="Y203" s="22">
        <v>0</v>
      </c>
      <c r="Z203" s="22">
        <v>0</v>
      </c>
      <c r="AA203" s="22">
        <v>0</v>
      </c>
      <c r="AB203" s="22">
        <v>0</v>
      </c>
      <c r="AC203" s="22">
        <v>12.465999999999999</v>
      </c>
      <c r="AD203" s="22">
        <v>16.857500000000002</v>
      </c>
      <c r="AE203" s="22">
        <v>28.9785</v>
      </c>
      <c r="AF203" s="22">
        <v>192.8075</v>
      </c>
    </row>
    <row r="204" spans="1:90" x14ac:dyDescent="0.25">
      <c r="A204" s="1">
        <v>342</v>
      </c>
      <c r="B204" s="1">
        <v>60</v>
      </c>
      <c r="C204" s="1">
        <v>83</v>
      </c>
      <c r="D204" s="1" t="s">
        <v>72</v>
      </c>
      <c r="E204" s="1">
        <v>45</v>
      </c>
      <c r="F204" s="1" t="s">
        <v>30</v>
      </c>
      <c r="G204" s="1">
        <v>53</v>
      </c>
      <c r="H204" s="1"/>
      <c r="I204" s="1"/>
      <c r="J204" s="1" t="s">
        <v>95</v>
      </c>
      <c r="K204" s="1" t="s">
        <v>138</v>
      </c>
      <c r="L204" s="1">
        <v>0</v>
      </c>
      <c r="M204" s="1">
        <v>1</v>
      </c>
      <c r="N204" s="1">
        <v>1</v>
      </c>
      <c r="O204" s="1">
        <v>30</v>
      </c>
      <c r="P204" s="1">
        <v>24</v>
      </c>
      <c r="Q204" s="10" t="s">
        <v>278</v>
      </c>
      <c r="R204" s="10" t="s">
        <v>282</v>
      </c>
      <c r="S204" s="10" t="s">
        <v>364</v>
      </c>
      <c r="T204" s="1" t="s">
        <v>187</v>
      </c>
      <c r="U204" s="1">
        <v>5.3574000000000002</v>
      </c>
      <c r="V204" s="1">
        <v>8.3097999999999992</v>
      </c>
      <c r="W204" s="1">
        <v>0.70040000000000002</v>
      </c>
      <c r="X204" s="1">
        <v>2.5100000000000001E-2</v>
      </c>
      <c r="Y204" s="1">
        <v>0</v>
      </c>
      <c r="Z204" s="1">
        <v>0.53669999999999995</v>
      </c>
      <c r="AA204" s="1">
        <v>2.2048000000000001</v>
      </c>
      <c r="AB204" s="1">
        <v>2.4285000000000001</v>
      </c>
      <c r="AC204" s="1">
        <v>4.2893999999999997</v>
      </c>
      <c r="AD204" s="1">
        <v>8.6286500000000004</v>
      </c>
      <c r="AE204" s="1">
        <v>10.312950000000001</v>
      </c>
      <c r="AF204" s="1">
        <v>12.366350000000001</v>
      </c>
      <c r="AG204" s="1">
        <v>6.5579499999999999</v>
      </c>
      <c r="AH204" s="1">
        <v>2.6082999999999998</v>
      </c>
      <c r="AI204" s="1">
        <v>0.72920000000000007</v>
      </c>
      <c r="AJ204" s="1">
        <v>0.23680000000000001</v>
      </c>
      <c r="AK204" s="1">
        <v>7.5499999999999998E-2</v>
      </c>
      <c r="AL204" s="1">
        <v>0</v>
      </c>
      <c r="AM204" s="1">
        <v>0.20180000000000001</v>
      </c>
      <c r="AN204" s="1">
        <v>1.1315999999999999</v>
      </c>
      <c r="AO204" s="1">
        <v>6.4916999999999998</v>
      </c>
      <c r="AP204" s="1">
        <v>6.9722</v>
      </c>
      <c r="AQ204" s="1">
        <v>15.9277</v>
      </c>
      <c r="AR204" s="1">
        <v>12.7164</v>
      </c>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row>
    <row r="205" spans="1:90" x14ac:dyDescent="0.25">
      <c r="A205" s="1">
        <v>347</v>
      </c>
      <c r="B205">
        <v>61</v>
      </c>
      <c r="C205">
        <v>84</v>
      </c>
      <c r="D205" t="s">
        <v>67</v>
      </c>
      <c r="E205">
        <v>46</v>
      </c>
      <c r="F205" s="1" t="s">
        <v>30</v>
      </c>
      <c r="G205">
        <v>50</v>
      </c>
      <c r="J205" t="s">
        <v>96</v>
      </c>
      <c r="K205" t="s">
        <v>139</v>
      </c>
      <c r="L205" s="1">
        <v>0</v>
      </c>
      <c r="M205" s="1">
        <v>1</v>
      </c>
      <c r="N205" s="1">
        <v>1</v>
      </c>
      <c r="O205">
        <v>31</v>
      </c>
      <c r="P205" s="1">
        <v>24</v>
      </c>
      <c r="Q205" s="9" t="s">
        <v>325</v>
      </c>
      <c r="R205" s="9" t="s">
        <v>326</v>
      </c>
      <c r="S205" s="10" t="s">
        <v>364</v>
      </c>
      <c r="T205" t="s">
        <v>187</v>
      </c>
      <c r="U205">
        <v>7.2546999999999997</v>
      </c>
      <c r="V205">
        <v>2.0167999999999999</v>
      </c>
      <c r="W205">
        <v>62.2913</v>
      </c>
      <c r="X205">
        <v>0.4254</v>
      </c>
      <c r="Y205">
        <v>0.78200000000000003</v>
      </c>
      <c r="Z205">
        <v>5.0901999999999994</v>
      </c>
      <c r="AA205">
        <v>0.17830000000000001</v>
      </c>
      <c r="AB205">
        <v>0.53554999999999997</v>
      </c>
      <c r="AC205">
        <v>4.0187999999999997</v>
      </c>
      <c r="AD205">
        <v>17.38015</v>
      </c>
      <c r="AE205">
        <v>28.273</v>
      </c>
      <c r="AF205">
        <v>19.740600000000001</v>
      </c>
      <c r="AG205">
        <v>43.800199999999997</v>
      </c>
      <c r="AH205">
        <v>61.2759</v>
      </c>
      <c r="AI205">
        <v>69.534199999999998</v>
      </c>
      <c r="AJ205">
        <v>4.0468999999999999</v>
      </c>
      <c r="AK205">
        <v>0.78200000000000003</v>
      </c>
      <c r="AL205">
        <v>1.1391</v>
      </c>
      <c r="AM205">
        <v>2.4832999999999998</v>
      </c>
      <c r="AN205">
        <v>1.1947000000000001</v>
      </c>
      <c r="AO205">
        <v>0.56320000000000003</v>
      </c>
      <c r="AP205">
        <v>22.978100000000001</v>
      </c>
      <c r="AQ205">
        <v>11.810499999999999</v>
      </c>
      <c r="AR205">
        <v>20.3995</v>
      </c>
    </row>
    <row r="206" spans="1:90" x14ac:dyDescent="0.25">
      <c r="A206" s="1">
        <v>366</v>
      </c>
      <c r="B206" s="1">
        <v>65</v>
      </c>
      <c r="C206" s="1">
        <v>88</v>
      </c>
      <c r="D206" s="1" t="s">
        <v>182</v>
      </c>
      <c r="E206" s="1">
        <v>47</v>
      </c>
      <c r="F206" s="1" t="s">
        <v>30</v>
      </c>
      <c r="G206" s="1">
        <v>25</v>
      </c>
      <c r="H206" s="1"/>
      <c r="I206" s="1"/>
      <c r="J206" s="1" t="s">
        <v>183</v>
      </c>
      <c r="K206" s="1" t="s">
        <v>190</v>
      </c>
      <c r="L206" s="1"/>
      <c r="M206" s="1"/>
      <c r="N206" s="1"/>
      <c r="O206" s="1">
        <v>15</v>
      </c>
      <c r="P206" s="1">
        <v>12</v>
      </c>
      <c r="Q206" s="10" t="s">
        <v>327</v>
      </c>
      <c r="R206" s="10" t="s">
        <v>328</v>
      </c>
      <c r="S206" s="10" t="s">
        <v>364</v>
      </c>
      <c r="T206" s="1" t="s">
        <v>187</v>
      </c>
      <c r="U206" s="3">
        <v>0.36869956127670001</v>
      </c>
      <c r="V206" s="3">
        <v>1.972785154538</v>
      </c>
      <c r="W206" s="3">
        <v>0.71810434396720002</v>
      </c>
      <c r="X206" s="3">
        <v>0.68634027281349996</v>
      </c>
      <c r="Y206" s="1">
        <v>0.99603996656219995</v>
      </c>
      <c r="Z206" s="1">
        <v>1.0039809843502501</v>
      </c>
      <c r="AA206" s="1">
        <v>0.67669288352050005</v>
      </c>
      <c r="AB206" s="3">
        <v>3.306876142993</v>
      </c>
      <c r="AC206" s="3">
        <v>3.7198090679910001</v>
      </c>
      <c r="AD206" s="3">
        <v>3.0368815381859999</v>
      </c>
      <c r="AE206" s="3">
        <v>3.32275817857</v>
      </c>
      <c r="AF206" s="3">
        <v>4.2280342064500003</v>
      </c>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row>
    <row r="207" spans="1:90" x14ac:dyDescent="0.25">
      <c r="A207" s="1">
        <v>366</v>
      </c>
      <c r="B207" s="1">
        <v>65</v>
      </c>
      <c r="C207" s="1">
        <v>88</v>
      </c>
      <c r="D207" s="1" t="s">
        <v>182</v>
      </c>
      <c r="E207" s="1">
        <v>48</v>
      </c>
      <c r="F207" s="1" t="s">
        <v>30</v>
      </c>
      <c r="G207" s="1">
        <v>25</v>
      </c>
      <c r="H207" s="1"/>
      <c r="I207" s="1"/>
      <c r="J207" s="1" t="s">
        <v>184</v>
      </c>
      <c r="K207" s="1" t="s">
        <v>190</v>
      </c>
      <c r="L207" s="1"/>
      <c r="M207" s="1"/>
      <c r="N207" s="1"/>
      <c r="O207" s="1">
        <v>15</v>
      </c>
      <c r="P207" s="1">
        <v>12</v>
      </c>
      <c r="Q207" s="10" t="s">
        <v>327</v>
      </c>
      <c r="R207" s="10" t="s">
        <v>328</v>
      </c>
      <c r="S207" s="10" t="s">
        <v>364</v>
      </c>
      <c r="T207" s="1" t="s">
        <v>187</v>
      </c>
      <c r="U207" s="3">
        <v>0</v>
      </c>
      <c r="V207" s="3">
        <v>0.72097005987490004</v>
      </c>
      <c r="W207" s="3">
        <v>0.26886065512879997</v>
      </c>
      <c r="X207" s="3">
        <v>1.0810233950420001</v>
      </c>
      <c r="Y207" s="1">
        <v>1.7471003081509999</v>
      </c>
      <c r="Z207" s="1">
        <v>2.1911596416864998</v>
      </c>
      <c r="AA207" s="1">
        <v>9.7080898073849994E-2</v>
      </c>
      <c r="AB207" s="3">
        <v>1.068114271839</v>
      </c>
      <c r="AC207" s="3">
        <v>3.1441140174269999</v>
      </c>
      <c r="AD207" s="3">
        <v>4.278859791076</v>
      </c>
      <c r="AE207" s="3">
        <v>2.7096519159349999</v>
      </c>
      <c r="AF207" s="3">
        <v>2.6688938977340002</v>
      </c>
      <c r="AG207" s="1"/>
      <c r="AH207" s="1"/>
      <c r="AI207" s="1"/>
      <c r="AJ207" s="1"/>
      <c r="AK207" s="3"/>
      <c r="AL207" s="3"/>
      <c r="AM207" s="3"/>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row>
    <row r="208" spans="1:90" x14ac:dyDescent="0.25">
      <c r="A208" s="1">
        <v>368</v>
      </c>
      <c r="B208" s="1">
        <v>66</v>
      </c>
      <c r="C208" s="1">
        <v>89</v>
      </c>
      <c r="D208" s="1" t="s">
        <v>46</v>
      </c>
      <c r="E208" s="1">
        <v>49</v>
      </c>
      <c r="F208" s="1" t="s">
        <v>20</v>
      </c>
      <c r="G208" s="1"/>
      <c r="H208" s="1">
        <v>22.265999999999998</v>
      </c>
      <c r="I208" s="1">
        <v>84.983000000000004</v>
      </c>
      <c r="J208" s="1" t="s">
        <v>101</v>
      </c>
      <c r="K208" s="1" t="s">
        <v>140</v>
      </c>
      <c r="L208" s="1"/>
      <c r="M208" s="1"/>
      <c r="N208" s="1"/>
      <c r="O208" s="1">
        <v>15</v>
      </c>
      <c r="P208" s="1">
        <v>12</v>
      </c>
      <c r="Q208" s="10" t="s">
        <v>329</v>
      </c>
      <c r="R208" s="10" t="s">
        <v>330</v>
      </c>
      <c r="S208" s="10" t="s">
        <v>364</v>
      </c>
      <c r="T208" s="1" t="s">
        <v>187</v>
      </c>
      <c r="U208" s="1">
        <v>4.7256999999999998</v>
      </c>
      <c r="V208" s="1">
        <v>5.3616999999999999</v>
      </c>
      <c r="W208" s="1">
        <v>2.456</v>
      </c>
      <c r="X208" s="1">
        <v>1.4312</v>
      </c>
      <c r="Y208" s="1">
        <v>2.3954</v>
      </c>
      <c r="Z208" s="1">
        <v>2.9287000000000001</v>
      </c>
      <c r="AA208" s="1">
        <v>1.4202999999999999</v>
      </c>
      <c r="AB208" s="1">
        <v>1.417</v>
      </c>
      <c r="AC208" s="1">
        <v>6.8414999999999999</v>
      </c>
      <c r="AD208" s="1">
        <v>1.8935999999999999</v>
      </c>
      <c r="AE208" s="1">
        <v>7.9305500000000002</v>
      </c>
      <c r="AF208" s="1">
        <v>6.6372499999999999</v>
      </c>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row>
    <row r="209" spans="1:90" x14ac:dyDescent="0.25">
      <c r="A209" s="1">
        <v>383</v>
      </c>
      <c r="B209">
        <v>68</v>
      </c>
      <c r="C209">
        <v>91</v>
      </c>
      <c r="D209" t="s">
        <v>42</v>
      </c>
      <c r="E209">
        <v>50</v>
      </c>
      <c r="F209" s="1" t="s">
        <v>30</v>
      </c>
      <c r="G209">
        <v>48</v>
      </c>
      <c r="J209" t="s">
        <v>103</v>
      </c>
      <c r="K209" t="s">
        <v>142</v>
      </c>
      <c r="L209">
        <v>0</v>
      </c>
      <c r="M209">
        <v>1</v>
      </c>
      <c r="N209">
        <v>1</v>
      </c>
      <c r="O209">
        <v>12</v>
      </c>
      <c r="P209">
        <v>12</v>
      </c>
      <c r="Q209" s="9" t="s">
        <v>291</v>
      </c>
      <c r="R209" s="9" t="s">
        <v>331</v>
      </c>
      <c r="S209" s="9" t="s">
        <v>362</v>
      </c>
      <c r="T209" t="s">
        <v>187</v>
      </c>
      <c r="U209" s="12">
        <v>49.675130223719997</v>
      </c>
      <c r="V209" s="12">
        <v>33.649337651800003</v>
      </c>
      <c r="W209" s="2">
        <v>24.173148301379999</v>
      </c>
      <c r="X209" s="2">
        <v>22.157734225399999</v>
      </c>
      <c r="Y209" s="2">
        <v>3.3373523408749999</v>
      </c>
      <c r="Z209" s="2">
        <v>0</v>
      </c>
      <c r="AA209" s="2">
        <v>0</v>
      </c>
      <c r="AB209" s="2">
        <v>0</v>
      </c>
      <c r="AC209" s="2">
        <v>21.37166363271</v>
      </c>
      <c r="AD209" s="2">
        <v>31.477300487800001</v>
      </c>
      <c r="AE209" s="2">
        <v>50.911369063099997</v>
      </c>
      <c r="AF209" s="2">
        <v>67.5449380206</v>
      </c>
      <c r="AG209" s="11"/>
      <c r="AH209" s="11"/>
    </row>
    <row r="210" spans="1:90" x14ac:dyDescent="0.25">
      <c r="A210" s="1">
        <v>384</v>
      </c>
      <c r="B210">
        <v>69</v>
      </c>
      <c r="C210">
        <v>92</v>
      </c>
      <c r="D210" t="s">
        <v>72</v>
      </c>
      <c r="E210">
        <v>51</v>
      </c>
      <c r="F210" s="1" t="s">
        <v>30</v>
      </c>
      <c r="G210">
        <v>36</v>
      </c>
      <c r="J210" t="s">
        <v>185</v>
      </c>
      <c r="K210" t="s">
        <v>140</v>
      </c>
      <c r="L210">
        <v>0</v>
      </c>
      <c r="M210">
        <v>1</v>
      </c>
      <c r="N210">
        <v>1</v>
      </c>
      <c r="O210">
        <v>20</v>
      </c>
      <c r="P210">
        <v>20</v>
      </c>
      <c r="Q210" s="9" t="s">
        <v>332</v>
      </c>
      <c r="R210" s="9" t="s">
        <v>328</v>
      </c>
      <c r="S210" s="9" t="s">
        <v>361</v>
      </c>
      <c r="T210" t="s">
        <v>187</v>
      </c>
      <c r="U210" s="11">
        <v>2.0381</v>
      </c>
      <c r="V210" s="11">
        <v>5.7161</v>
      </c>
      <c r="W210" s="11">
        <v>2.6372</v>
      </c>
      <c r="X210" s="11">
        <v>4.3150000000000004</v>
      </c>
      <c r="Y210" s="11">
        <v>6.6957000000000004</v>
      </c>
      <c r="Z210" s="11">
        <v>3.0764</v>
      </c>
      <c r="AA210" s="11">
        <v>0.64610000000000001</v>
      </c>
      <c r="AB210">
        <v>4.8648999999999996</v>
      </c>
      <c r="AC210" s="11"/>
      <c r="AD210">
        <v>7.3559000000000001</v>
      </c>
      <c r="AE210" s="11"/>
      <c r="AF210">
        <v>1.6846000000000001</v>
      </c>
      <c r="AG210" s="11"/>
      <c r="AH210">
        <v>6.7164999999999999</v>
      </c>
      <c r="AI210">
        <v>9.2050999999999998</v>
      </c>
      <c r="AJ210" s="11"/>
      <c r="AK210">
        <v>1.3174999999999999</v>
      </c>
      <c r="AL210">
        <v>1.6982999999999999</v>
      </c>
      <c r="AM210">
        <v>3.3222</v>
      </c>
      <c r="AN210">
        <v>8.7841000000000005</v>
      </c>
      <c r="AO210">
        <v>12.245799999999999</v>
      </c>
      <c r="AP210">
        <v>9.7614000000000001</v>
      </c>
      <c r="AQ210">
        <v>8.7368000000000006</v>
      </c>
      <c r="AR210">
        <v>9.4957999999999991</v>
      </c>
      <c r="AS210" s="11"/>
      <c r="AT210" s="11"/>
      <c r="AU210" s="11"/>
      <c r="AV210" s="11"/>
      <c r="AW210" s="11"/>
      <c r="AX210" s="11"/>
      <c r="AY210" s="11"/>
    </row>
    <row r="211" spans="1:90" s="22" customFormat="1" x14ac:dyDescent="0.25">
      <c r="A211" s="22">
        <v>411</v>
      </c>
      <c r="B211" s="22">
        <v>70</v>
      </c>
      <c r="C211" s="22">
        <v>93</v>
      </c>
      <c r="D211" s="22" t="s">
        <v>104</v>
      </c>
      <c r="E211" s="22">
        <v>52</v>
      </c>
      <c r="F211" s="22" t="s">
        <v>20</v>
      </c>
      <c r="H211" s="27">
        <v>29.3353</v>
      </c>
      <c r="I211" s="22">
        <v>79.554199999999994</v>
      </c>
      <c r="J211" s="22" t="s">
        <v>66</v>
      </c>
      <c r="K211" s="22" t="s">
        <v>191</v>
      </c>
      <c r="L211" s="22">
        <v>1</v>
      </c>
      <c r="M211" s="22">
        <v>0</v>
      </c>
      <c r="N211" s="22">
        <v>1</v>
      </c>
      <c r="O211" s="22">
        <v>12</v>
      </c>
      <c r="P211" s="22">
        <v>12</v>
      </c>
      <c r="Q211" s="23" t="s">
        <v>245</v>
      </c>
      <c r="R211" s="23" t="s">
        <v>246</v>
      </c>
      <c r="S211" s="23" t="s">
        <v>361</v>
      </c>
      <c r="T211" s="22" t="s">
        <v>187</v>
      </c>
      <c r="U211" s="22">
        <v>3</v>
      </c>
      <c r="V211" s="22">
        <v>0</v>
      </c>
      <c r="W211" s="22">
        <v>6</v>
      </c>
      <c r="X211" s="22">
        <v>39</v>
      </c>
      <c r="Y211" s="22">
        <v>45</v>
      </c>
      <c r="Z211" s="22">
        <v>42</v>
      </c>
      <c r="AA211" s="22">
        <v>54</v>
      </c>
      <c r="AB211" s="22">
        <v>12</v>
      </c>
      <c r="AC211" s="22">
        <v>6</v>
      </c>
      <c r="AD211" s="22">
        <v>9</v>
      </c>
      <c r="AE211" s="22">
        <v>0</v>
      </c>
      <c r="AF211" s="22">
        <v>0</v>
      </c>
    </row>
    <row r="212" spans="1:90" s="22" customFormat="1" x14ac:dyDescent="0.25">
      <c r="A212" s="22">
        <v>411</v>
      </c>
      <c r="B212" s="22">
        <v>70</v>
      </c>
      <c r="C212" s="22">
        <v>94</v>
      </c>
      <c r="D212" s="22" t="s">
        <v>104</v>
      </c>
      <c r="E212" s="22">
        <v>53</v>
      </c>
      <c r="F212" s="22" t="s">
        <v>20</v>
      </c>
      <c r="H212" s="25">
        <v>29.069199999999999</v>
      </c>
      <c r="I212" s="22">
        <v>79.650199999999998</v>
      </c>
      <c r="J212" s="22" t="s">
        <v>66</v>
      </c>
      <c r="K212" s="22" t="s">
        <v>191</v>
      </c>
      <c r="L212" s="22">
        <v>1</v>
      </c>
      <c r="M212" s="22">
        <v>0</v>
      </c>
      <c r="N212" s="22">
        <v>1</v>
      </c>
      <c r="O212" s="22">
        <v>12</v>
      </c>
      <c r="P212" s="22">
        <v>12</v>
      </c>
      <c r="Q212" s="23" t="s">
        <v>245</v>
      </c>
      <c r="R212" s="23" t="s">
        <v>246</v>
      </c>
      <c r="S212" s="23" t="s">
        <v>361</v>
      </c>
      <c r="T212" s="22" t="s">
        <v>187</v>
      </c>
      <c r="U212" s="22">
        <v>180</v>
      </c>
      <c r="V212" s="22">
        <v>15</v>
      </c>
      <c r="W212" s="22">
        <v>60</v>
      </c>
      <c r="X212" s="22">
        <v>231</v>
      </c>
      <c r="Y212" s="22">
        <v>111</v>
      </c>
      <c r="Z212" s="22">
        <v>3</v>
      </c>
      <c r="AA212" s="22">
        <v>54</v>
      </c>
      <c r="AB212" s="22">
        <v>30</v>
      </c>
      <c r="AC212" s="22">
        <v>0</v>
      </c>
      <c r="AD212" s="22">
        <v>183</v>
      </c>
      <c r="AE212" s="22">
        <v>171</v>
      </c>
      <c r="AF212" s="22">
        <v>204</v>
      </c>
    </row>
    <row r="213" spans="1:90" s="22" customFormat="1" x14ac:dyDescent="0.25">
      <c r="A213" s="22">
        <v>411</v>
      </c>
      <c r="B213" s="22">
        <v>70</v>
      </c>
      <c r="C213" s="22">
        <v>95</v>
      </c>
      <c r="D213" s="22" t="s">
        <v>104</v>
      </c>
      <c r="E213" s="22">
        <v>54</v>
      </c>
      <c r="F213" s="22" t="s">
        <v>20</v>
      </c>
      <c r="H213" s="27">
        <v>29.086099999999998</v>
      </c>
      <c r="I213" s="22">
        <v>79.174599999999998</v>
      </c>
      <c r="J213" s="22" t="s">
        <v>66</v>
      </c>
      <c r="K213" s="22" t="s">
        <v>191</v>
      </c>
      <c r="L213" s="22">
        <v>1</v>
      </c>
      <c r="M213" s="22">
        <v>0</v>
      </c>
      <c r="N213" s="22">
        <v>1</v>
      </c>
      <c r="O213" s="22">
        <v>12</v>
      </c>
      <c r="P213" s="22">
        <v>12</v>
      </c>
      <c r="Q213" s="23" t="s">
        <v>245</v>
      </c>
      <c r="R213" s="23" t="s">
        <v>246</v>
      </c>
      <c r="S213" s="23" t="s">
        <v>361</v>
      </c>
      <c r="T213" s="22" t="s">
        <v>187</v>
      </c>
      <c r="U213" s="22">
        <v>0</v>
      </c>
      <c r="V213" s="22">
        <v>0</v>
      </c>
      <c r="W213" s="22">
        <v>0</v>
      </c>
      <c r="X213" s="22">
        <v>90</v>
      </c>
      <c r="Y213" s="22">
        <v>0</v>
      </c>
      <c r="Z213" s="22">
        <v>3</v>
      </c>
      <c r="AA213" s="22">
        <v>90</v>
      </c>
      <c r="AB213" s="22">
        <v>6</v>
      </c>
      <c r="AC213" s="22">
        <v>0</v>
      </c>
      <c r="AD213" s="22">
        <v>0</v>
      </c>
      <c r="AE213" s="22">
        <v>0</v>
      </c>
      <c r="AF213" s="22">
        <v>0</v>
      </c>
    </row>
    <row r="214" spans="1:90" x14ac:dyDescent="0.25">
      <c r="A214" s="1">
        <v>428</v>
      </c>
      <c r="B214" s="1">
        <v>72</v>
      </c>
      <c r="C214" s="1">
        <v>97</v>
      </c>
      <c r="D214" s="1" t="s">
        <v>64</v>
      </c>
      <c r="E214" s="1">
        <v>55</v>
      </c>
      <c r="F214" s="1" t="s">
        <v>30</v>
      </c>
      <c r="G214" s="1">
        <v>49</v>
      </c>
      <c r="H214" s="1"/>
      <c r="I214" s="1"/>
      <c r="J214" s="1" t="s">
        <v>186</v>
      </c>
      <c r="K214" s="1" t="s">
        <v>190</v>
      </c>
      <c r="L214" s="1"/>
      <c r="M214" s="1"/>
      <c r="N214" s="1"/>
      <c r="O214" s="1">
        <v>15</v>
      </c>
      <c r="P214" s="1">
        <v>12</v>
      </c>
      <c r="Q214" s="10" t="s">
        <v>327</v>
      </c>
      <c r="R214" s="10" t="s">
        <v>328</v>
      </c>
      <c r="S214" s="10" t="s">
        <v>365</v>
      </c>
      <c r="T214" s="1" t="s">
        <v>187</v>
      </c>
      <c r="U214" s="1">
        <v>1</v>
      </c>
      <c r="V214" s="1">
        <v>8</v>
      </c>
      <c r="W214" s="1">
        <v>3</v>
      </c>
      <c r="X214" s="1">
        <v>5</v>
      </c>
      <c r="Y214" s="1">
        <v>8</v>
      </c>
      <c r="Z214" s="1">
        <v>9.5</v>
      </c>
      <c r="AA214" s="1">
        <v>2</v>
      </c>
      <c r="AB214" s="1">
        <v>13</v>
      </c>
      <c r="AC214" s="1">
        <v>20</v>
      </c>
      <c r="AD214" s="1">
        <v>22</v>
      </c>
      <c r="AE214" s="1">
        <v>18</v>
      </c>
      <c r="AF214" s="1">
        <v>21</v>
      </c>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row>
    <row r="215" spans="1:90" s="22" customFormat="1" x14ac:dyDescent="0.25">
      <c r="A215" s="22">
        <v>441</v>
      </c>
      <c r="B215" s="22">
        <v>74</v>
      </c>
      <c r="C215" s="22">
        <v>99</v>
      </c>
      <c r="D215" s="22" t="s">
        <v>29</v>
      </c>
      <c r="E215" s="22">
        <v>56</v>
      </c>
      <c r="F215" s="22" t="s">
        <v>30</v>
      </c>
      <c r="G215" s="22">
        <v>35</v>
      </c>
      <c r="J215" s="22" t="s">
        <v>106</v>
      </c>
      <c r="K215" s="22" t="s">
        <v>144</v>
      </c>
      <c r="L215" s="22">
        <v>0</v>
      </c>
      <c r="M215" s="22">
        <v>1</v>
      </c>
      <c r="N215" s="22">
        <v>1</v>
      </c>
      <c r="O215" s="22">
        <v>46</v>
      </c>
      <c r="P215" s="22">
        <v>46</v>
      </c>
      <c r="Q215" s="23" t="s">
        <v>333</v>
      </c>
      <c r="R215" s="23" t="s">
        <v>298</v>
      </c>
      <c r="S215" s="23" t="s">
        <v>361</v>
      </c>
      <c r="T215" s="22" t="s">
        <v>187</v>
      </c>
      <c r="U215" s="24">
        <v>15.000556262068001</v>
      </c>
      <c r="V215" s="24">
        <v>11.858221230707999</v>
      </c>
      <c r="W215" s="24">
        <v>0</v>
      </c>
      <c r="X215" s="24">
        <v>0</v>
      </c>
      <c r="Y215" s="24">
        <v>0</v>
      </c>
      <c r="AB215" s="24">
        <v>0</v>
      </c>
      <c r="AC215" s="24">
        <v>12.958912055831998</v>
      </c>
      <c r="AD215" s="24">
        <v>15.749325530858</v>
      </c>
      <c r="AE215" s="24">
        <v>21.502369412740002</v>
      </c>
      <c r="AF215" s="24">
        <v>9.4871185462019998</v>
      </c>
      <c r="AG215" s="24">
        <v>21.15543965154</v>
      </c>
      <c r="AH215" s="24">
        <v>26.908483533399998</v>
      </c>
      <c r="AI215" s="24">
        <v>17.853367176161999</v>
      </c>
      <c r="AJ215" s="24">
        <v>0</v>
      </c>
      <c r="AK215" s="24">
        <v>0</v>
      </c>
      <c r="AL215" s="24">
        <v>0</v>
      </c>
      <c r="AM215" s="24">
        <v>0</v>
      </c>
      <c r="AN215" s="24">
        <v>0</v>
      </c>
      <c r="AO215" s="24">
        <v>16.820065585230001</v>
      </c>
      <c r="AP215" s="24">
        <v>19.612974957820001</v>
      </c>
      <c r="AQ215" s="24">
        <v>40.159203693440006</v>
      </c>
      <c r="AR215" s="24">
        <v>19.276028786864</v>
      </c>
      <c r="AS215" s="24">
        <v>19.098820059918001</v>
      </c>
      <c r="AT215" s="24">
        <v>27.811998451080001</v>
      </c>
      <c r="AU215" s="24">
        <v>12.841604870386</v>
      </c>
      <c r="AV215" s="24">
        <v>12.669387938564</v>
      </c>
      <c r="AW215" s="24">
        <v>0</v>
      </c>
      <c r="AX215" s="24">
        <v>0</v>
      </c>
      <c r="AY215" s="24">
        <v>0</v>
      </c>
      <c r="AZ215" s="24">
        <v>0</v>
      </c>
      <c r="BA215" s="24">
        <v>11.813295074579999</v>
      </c>
      <c r="BB215" s="24">
        <v>11.638582245196002</v>
      </c>
      <c r="BC215" s="24">
        <v>14.428995720224</v>
      </c>
      <c r="BD215" s="24">
        <v>23.142174111379997</v>
      </c>
      <c r="BE215" s="24">
        <v>25.9275957913</v>
      </c>
      <c r="BF215" s="24">
        <v>25.767858347280001</v>
      </c>
      <c r="BG215" s="24">
        <v>7.8198589743619991</v>
      </c>
      <c r="BH215" s="24">
        <v>16.535533263090002</v>
      </c>
      <c r="BI215" s="24">
        <v>0</v>
      </c>
      <c r="BJ215" s="24">
        <v>0</v>
      </c>
      <c r="BK215" s="24">
        <v>0</v>
      </c>
      <c r="BL215" s="24">
        <v>0</v>
      </c>
      <c r="BM215" s="24">
        <v>0</v>
      </c>
      <c r="BN215" s="24">
        <v>0</v>
      </c>
      <c r="BO215" s="24">
        <v>3.499460293436</v>
      </c>
      <c r="BP215" s="24">
        <v>0</v>
      </c>
    </row>
    <row r="216" spans="1:90" s="22" customFormat="1" x14ac:dyDescent="0.25">
      <c r="A216" s="22">
        <v>441</v>
      </c>
      <c r="B216" s="22">
        <v>74</v>
      </c>
      <c r="C216" s="22">
        <v>99</v>
      </c>
      <c r="D216" s="22" t="s">
        <v>29</v>
      </c>
      <c r="E216" s="22">
        <v>57</v>
      </c>
      <c r="F216" s="22" t="s">
        <v>30</v>
      </c>
      <c r="G216" s="22">
        <v>35</v>
      </c>
      <c r="J216" s="22" t="s">
        <v>107</v>
      </c>
      <c r="K216" s="22" t="s">
        <v>144</v>
      </c>
      <c r="L216" s="22">
        <v>0</v>
      </c>
      <c r="M216" s="22">
        <v>1</v>
      </c>
      <c r="N216" s="22">
        <v>1</v>
      </c>
      <c r="O216" s="22">
        <v>45</v>
      </c>
      <c r="P216" s="22">
        <v>45</v>
      </c>
      <c r="Q216" s="23" t="s">
        <v>299</v>
      </c>
      <c r="R216" s="23" t="s">
        <v>298</v>
      </c>
      <c r="S216" s="23" t="s">
        <v>361</v>
      </c>
      <c r="T216" s="22" t="s">
        <v>187</v>
      </c>
      <c r="U216" s="24">
        <v>0</v>
      </c>
      <c r="V216" s="24">
        <v>8.0970271267475997</v>
      </c>
      <c r="W216" s="24">
        <v>0</v>
      </c>
      <c r="X216" s="24">
        <v>0</v>
      </c>
      <c r="Y216" s="24">
        <v>0</v>
      </c>
      <c r="AC216" s="24">
        <v>101.435028683363</v>
      </c>
      <c r="AD216" s="24">
        <v>28.289259894956</v>
      </c>
      <c r="AE216" s="24">
        <v>25.389892845934</v>
      </c>
      <c r="AF216" s="24">
        <v>21.083008405251</v>
      </c>
      <c r="AG216" s="24">
        <v>20.998676139589001</v>
      </c>
      <c r="AH216" s="24">
        <v>2.6522511338087003</v>
      </c>
      <c r="AI216" s="24">
        <v>26.462456731760998</v>
      </c>
      <c r="AJ216" s="24">
        <v>0</v>
      </c>
      <c r="AK216" s="24">
        <v>0</v>
      </c>
      <c r="AL216" s="24">
        <v>0</v>
      </c>
      <c r="AM216" s="24">
        <v>0</v>
      </c>
      <c r="AN216" s="24">
        <v>14.8055996162065</v>
      </c>
      <c r="AO216" s="24">
        <v>16.1240336286649</v>
      </c>
      <c r="AP216" s="24">
        <v>38.525534056533999</v>
      </c>
      <c r="AQ216" s="24">
        <v>14.550227262442599</v>
      </c>
      <c r="AR216" s="24">
        <v>18.682508279865399</v>
      </c>
      <c r="AS216" s="24">
        <v>14.385126066288301</v>
      </c>
      <c r="AT216" s="24">
        <v>5.8723183480182</v>
      </c>
      <c r="AU216" s="24">
        <v>0</v>
      </c>
      <c r="AV216" s="24">
        <v>0</v>
      </c>
      <c r="AW216" s="24">
        <v>0</v>
      </c>
      <c r="AX216" s="24">
        <v>0</v>
      </c>
      <c r="AY216" s="24">
        <v>16.702481704399901</v>
      </c>
      <c r="AZ216" s="24">
        <v>8.1825473157923003</v>
      </c>
      <c r="BA216" s="24">
        <v>40.418852809571</v>
      </c>
      <c r="BB216" s="24">
        <v>2.3956910016549</v>
      </c>
      <c r="BC216" s="24">
        <v>9.3418190240420991</v>
      </c>
      <c r="BD216" s="24">
        <v>0</v>
      </c>
      <c r="BE216" s="24">
        <v>17.604005502107899</v>
      </c>
      <c r="BF216" s="24">
        <v>24.545382410944999</v>
      </c>
      <c r="BG216" s="24">
        <v>0</v>
      </c>
      <c r="BH216" s="24">
        <v>0</v>
      </c>
      <c r="BI216" s="24">
        <v>0</v>
      </c>
      <c r="BJ216" s="24">
        <v>0</v>
      </c>
      <c r="BK216" s="24">
        <v>0</v>
      </c>
      <c r="BL216" s="24">
        <v>0</v>
      </c>
      <c r="BM216" s="24">
        <v>0</v>
      </c>
      <c r="BN216" s="24">
        <v>0</v>
      </c>
      <c r="BO216" s="24">
        <v>19.584032077581</v>
      </c>
      <c r="BP216" s="24">
        <v>0</v>
      </c>
    </row>
    <row r="217" spans="1:90" s="22" customFormat="1" x14ac:dyDescent="0.25">
      <c r="A217" s="22">
        <v>441</v>
      </c>
      <c r="B217" s="22">
        <v>74</v>
      </c>
      <c r="C217" s="22">
        <v>99</v>
      </c>
      <c r="D217" s="22" t="s">
        <v>29</v>
      </c>
      <c r="E217" s="22">
        <v>58</v>
      </c>
      <c r="F217" s="22" t="s">
        <v>30</v>
      </c>
      <c r="G217" s="22">
        <v>35</v>
      </c>
      <c r="J217" s="22" t="s">
        <v>108</v>
      </c>
      <c r="K217" s="22" t="s">
        <v>144</v>
      </c>
      <c r="L217" s="22">
        <v>0</v>
      </c>
      <c r="M217" s="22">
        <v>1</v>
      </c>
      <c r="N217" s="22">
        <v>1</v>
      </c>
      <c r="O217" s="22">
        <v>45</v>
      </c>
      <c r="P217" s="22">
        <v>45</v>
      </c>
      <c r="Q217" s="23" t="s">
        <v>299</v>
      </c>
      <c r="R217" s="23" t="s">
        <v>298</v>
      </c>
      <c r="S217" s="23" t="s">
        <v>361</v>
      </c>
      <c r="T217" s="22" t="s">
        <v>187</v>
      </c>
      <c r="U217" s="24">
        <v>0</v>
      </c>
      <c r="V217" s="24">
        <v>0</v>
      </c>
      <c r="W217" s="24">
        <v>0</v>
      </c>
      <c r="X217" s="24">
        <v>0</v>
      </c>
      <c r="Y217" s="24">
        <v>0</v>
      </c>
      <c r="AC217" s="24">
        <v>0</v>
      </c>
      <c r="AD217" s="24">
        <v>0</v>
      </c>
      <c r="AE217" s="24">
        <v>0.31976501399600005</v>
      </c>
      <c r="AF217" s="24">
        <v>0</v>
      </c>
      <c r="AG217" s="24">
        <v>0.93224292328550007</v>
      </c>
      <c r="AH217" s="24">
        <v>0</v>
      </c>
      <c r="AI217" s="24">
        <v>0</v>
      </c>
      <c r="AJ217" s="24">
        <v>0</v>
      </c>
      <c r="AK217" s="24">
        <v>0</v>
      </c>
      <c r="AL217" s="24">
        <v>0</v>
      </c>
      <c r="AM217" s="24">
        <v>0.26452278641045002</v>
      </c>
      <c r="AN217" s="24">
        <v>0.22626180689930001</v>
      </c>
      <c r="AO217" s="24">
        <v>0</v>
      </c>
      <c r="AP217" s="24">
        <v>0</v>
      </c>
      <c r="AQ217" s="24">
        <v>0</v>
      </c>
      <c r="AR217" s="24">
        <v>0.22370958240295</v>
      </c>
      <c r="AS217" s="24">
        <v>0</v>
      </c>
      <c r="AT217" s="24">
        <v>0</v>
      </c>
      <c r="AU217" s="24">
        <v>0</v>
      </c>
      <c r="AV217" s="24">
        <v>0</v>
      </c>
      <c r="AW217" s="24">
        <v>0</v>
      </c>
      <c r="AX217" s="24">
        <v>0</v>
      </c>
      <c r="AY217" s="24">
        <v>0</v>
      </c>
      <c r="AZ217" s="24">
        <v>0</v>
      </c>
      <c r="BA217" s="24">
        <v>0.2805525472823</v>
      </c>
      <c r="BB217" s="24">
        <v>0</v>
      </c>
      <c r="BC217" s="24">
        <v>0</v>
      </c>
      <c r="BD217" s="24">
        <v>0</v>
      </c>
      <c r="BE217" s="24">
        <v>0.75394541548750005</v>
      </c>
      <c r="BF217" s="24">
        <v>0.47771188962560002</v>
      </c>
      <c r="BG217" s="24">
        <v>0.26414219152939999</v>
      </c>
      <c r="BH217" s="24">
        <v>0</v>
      </c>
      <c r="BI217" s="24">
        <v>0</v>
      </c>
      <c r="BJ217" s="24">
        <v>0</v>
      </c>
      <c r="BK217" s="24">
        <v>0</v>
      </c>
      <c r="BL217" s="24">
        <v>0</v>
      </c>
      <c r="BM217" s="24">
        <v>0</v>
      </c>
      <c r="BN217" s="24">
        <v>0</v>
      </c>
      <c r="BO217" s="24">
        <v>0.76002373961699998</v>
      </c>
      <c r="BP217" s="24">
        <v>0</v>
      </c>
    </row>
    <row r="218" spans="1:90" x14ac:dyDescent="0.25">
      <c r="A218" s="1">
        <v>445</v>
      </c>
      <c r="B218">
        <v>75</v>
      </c>
      <c r="C218">
        <v>100</v>
      </c>
      <c r="D218" t="s">
        <v>109</v>
      </c>
      <c r="E218">
        <v>59</v>
      </c>
      <c r="F218" s="1" t="s">
        <v>20</v>
      </c>
      <c r="H218" s="4">
        <v>23.510300000000001</v>
      </c>
      <c r="I218" s="1">
        <v>85.786500000000004</v>
      </c>
      <c r="J218" t="s">
        <v>110</v>
      </c>
      <c r="K218">
        <v>2012</v>
      </c>
      <c r="L218" s="1">
        <v>1</v>
      </c>
      <c r="M218" s="1">
        <v>0</v>
      </c>
      <c r="N218" s="1">
        <v>1</v>
      </c>
      <c r="O218">
        <v>12</v>
      </c>
      <c r="P218">
        <v>12</v>
      </c>
      <c r="Q218" s="9" t="s">
        <v>293</v>
      </c>
      <c r="R218" s="9" t="s">
        <v>300</v>
      </c>
      <c r="S218" s="9" t="s">
        <v>361</v>
      </c>
      <c r="T218" t="s">
        <v>187</v>
      </c>
      <c r="U218" s="2">
        <v>78.718439443280005</v>
      </c>
      <c r="V218" s="2">
        <v>143.7027937894</v>
      </c>
      <c r="W218" s="2">
        <v>50.046907137890003</v>
      </c>
      <c r="X218" s="2">
        <v>5.6877876172380004</v>
      </c>
      <c r="Y218" s="2">
        <v>6.1616940174049999</v>
      </c>
      <c r="Z218" s="2">
        <v>6.2888363446550004</v>
      </c>
      <c r="AA218" s="2">
        <v>6.5861292635930004</v>
      </c>
      <c r="AB218" s="2">
        <v>8.4302070796140001</v>
      </c>
      <c r="AC218" s="2">
        <v>11.808144013630001</v>
      </c>
      <c r="AD218" s="2">
        <v>31.72330675337</v>
      </c>
      <c r="AE218" s="2">
        <v>306.61715907080003</v>
      </c>
      <c r="AF218" s="2">
        <v>482.51116084940003</v>
      </c>
    </row>
    <row r="219" spans="1:90" x14ac:dyDescent="0.25">
      <c r="A219" s="1">
        <v>445</v>
      </c>
      <c r="B219">
        <v>75</v>
      </c>
      <c r="C219">
        <v>101</v>
      </c>
      <c r="D219" t="s">
        <v>109</v>
      </c>
      <c r="E219">
        <v>60</v>
      </c>
      <c r="F219" s="1" t="s">
        <v>20</v>
      </c>
      <c r="H219" s="4">
        <v>23.564900000000002</v>
      </c>
      <c r="I219" s="1">
        <v>85.780699999999996</v>
      </c>
      <c r="J219" t="s">
        <v>110</v>
      </c>
      <c r="K219">
        <v>2012</v>
      </c>
      <c r="L219" s="1">
        <v>1</v>
      </c>
      <c r="M219" s="1">
        <v>0</v>
      </c>
      <c r="N219" s="1">
        <v>1</v>
      </c>
      <c r="O219">
        <v>12</v>
      </c>
      <c r="P219">
        <v>12</v>
      </c>
      <c r="Q219" s="9" t="s">
        <v>293</v>
      </c>
      <c r="R219" s="9" t="s">
        <v>300</v>
      </c>
      <c r="S219" s="9" t="s">
        <v>361</v>
      </c>
      <c r="T219" t="s">
        <v>187</v>
      </c>
      <c r="U219" s="2">
        <v>273.88764953079999</v>
      </c>
      <c r="V219" s="2">
        <v>305.88511559710003</v>
      </c>
      <c r="W219" s="2">
        <v>20.920243891119998</v>
      </c>
      <c r="X219" s="2">
        <v>39.352427033360001</v>
      </c>
      <c r="Y219" s="2">
        <v>0</v>
      </c>
      <c r="Z219" s="2">
        <v>0.36152243541610002</v>
      </c>
      <c r="AA219" s="2">
        <v>3.6250542693229999</v>
      </c>
      <c r="AB219" s="2">
        <v>3.6916792498679998</v>
      </c>
      <c r="AC219" s="2">
        <v>8.5454729144880002</v>
      </c>
      <c r="AD219" s="2">
        <v>28.565733461850002</v>
      </c>
      <c r="AE219" s="2">
        <v>344.80830300169998</v>
      </c>
      <c r="AF219" s="2">
        <v>280.20828498020001</v>
      </c>
    </row>
    <row r="220" spans="1:90" x14ac:dyDescent="0.25">
      <c r="A220" s="1">
        <v>445</v>
      </c>
      <c r="B220">
        <v>75</v>
      </c>
      <c r="C220">
        <v>102</v>
      </c>
      <c r="D220" t="s">
        <v>109</v>
      </c>
      <c r="E220">
        <v>61</v>
      </c>
      <c r="F220" s="1" t="s">
        <v>20</v>
      </c>
      <c r="H220" s="7">
        <v>23.565999999999999</v>
      </c>
      <c r="I220" s="1">
        <v>85.523499999999999</v>
      </c>
      <c r="J220" t="s">
        <v>110</v>
      </c>
      <c r="K220">
        <v>2012</v>
      </c>
      <c r="L220" s="1">
        <v>1</v>
      </c>
      <c r="M220" s="1">
        <v>0</v>
      </c>
      <c r="N220" s="1">
        <v>1</v>
      </c>
      <c r="O220">
        <v>12</v>
      </c>
      <c r="P220">
        <v>12</v>
      </c>
      <c r="Q220" s="9" t="s">
        <v>293</v>
      </c>
      <c r="R220" s="9" t="s">
        <v>300</v>
      </c>
      <c r="S220" s="9" t="s">
        <v>361</v>
      </c>
      <c r="T220" t="s">
        <v>187</v>
      </c>
      <c r="U220" s="2">
        <v>19.27710843373</v>
      </c>
      <c r="V220" s="2">
        <v>115.66265060240001</v>
      </c>
      <c r="W220" s="2">
        <v>43.975903614460002</v>
      </c>
      <c r="X220" s="2">
        <v>12.650602409639999</v>
      </c>
      <c r="Y220" s="2">
        <v>2.409638554217</v>
      </c>
      <c r="Z220" s="2">
        <v>1.8072289156629999</v>
      </c>
      <c r="AA220" s="2">
        <v>6.6265060240959999</v>
      </c>
      <c r="AB220" s="2">
        <v>3.6144578313250002</v>
      </c>
      <c r="AC220" s="2">
        <v>5.4216867469879997</v>
      </c>
      <c r="AD220" s="2">
        <v>36.746987951809999</v>
      </c>
      <c r="AE220" s="2">
        <v>193.9759036145</v>
      </c>
      <c r="AF220" s="2">
        <v>254.8192771084</v>
      </c>
    </row>
    <row r="221" spans="1:90" x14ac:dyDescent="0.25">
      <c r="A221" s="1">
        <v>445</v>
      </c>
      <c r="B221">
        <v>75</v>
      </c>
      <c r="C221">
        <v>103</v>
      </c>
      <c r="D221" t="s">
        <v>109</v>
      </c>
      <c r="E221">
        <v>62</v>
      </c>
      <c r="F221" s="1" t="s">
        <v>20</v>
      </c>
      <c r="H221" s="4">
        <v>23.5198</v>
      </c>
      <c r="I221" s="1">
        <v>85.587299999999999</v>
      </c>
      <c r="J221" t="s">
        <v>110</v>
      </c>
      <c r="K221">
        <v>2012</v>
      </c>
      <c r="L221" s="1">
        <v>1</v>
      </c>
      <c r="M221" s="1">
        <v>0</v>
      </c>
      <c r="N221" s="1">
        <v>1</v>
      </c>
      <c r="O221">
        <v>12</v>
      </c>
      <c r="P221">
        <v>12</v>
      </c>
      <c r="Q221" s="9" t="s">
        <v>293</v>
      </c>
      <c r="R221" s="9" t="s">
        <v>300</v>
      </c>
      <c r="S221" s="9" t="s">
        <v>361</v>
      </c>
      <c r="T221" t="s">
        <v>187</v>
      </c>
      <c r="U221" s="2">
        <v>86.887889914550001</v>
      </c>
      <c r="V221" s="2">
        <v>103.30462235340001</v>
      </c>
      <c r="W221" s="2">
        <v>41.869988446980003</v>
      </c>
      <c r="X221" s="2">
        <v>6.1196710247880004</v>
      </c>
      <c r="Y221" s="2">
        <v>1.8347574436930001</v>
      </c>
      <c r="Z221" s="2">
        <v>0.86476098967089998</v>
      </c>
      <c r="AA221" s="2">
        <v>4.8591331800560003</v>
      </c>
      <c r="AB221" s="2">
        <v>4.7127186209580003</v>
      </c>
      <c r="AC221" s="2">
        <v>4.5731672443180003</v>
      </c>
      <c r="AD221" s="2">
        <v>23.472084005349998</v>
      </c>
      <c r="AE221" s="2">
        <v>254.38843324979999</v>
      </c>
      <c r="AF221" s="2">
        <v>286.54244306419997</v>
      </c>
    </row>
    <row r="222" spans="1:90" x14ac:dyDescent="0.25">
      <c r="A222" s="1">
        <v>471</v>
      </c>
      <c r="B222">
        <v>79</v>
      </c>
      <c r="C222">
        <v>107</v>
      </c>
      <c r="D222" t="s">
        <v>42</v>
      </c>
      <c r="E222">
        <v>64</v>
      </c>
      <c r="F222" s="1" t="s">
        <v>20</v>
      </c>
      <c r="H222">
        <v>23.352499999999999</v>
      </c>
      <c r="I222">
        <v>85.393500000000003</v>
      </c>
      <c r="J222" t="s">
        <v>111</v>
      </c>
      <c r="K222" t="s">
        <v>145</v>
      </c>
      <c r="L222" s="1">
        <v>0</v>
      </c>
      <c r="M222" s="1">
        <v>1</v>
      </c>
      <c r="N222" s="1">
        <v>1</v>
      </c>
      <c r="O222">
        <v>23</v>
      </c>
      <c r="P222">
        <v>23</v>
      </c>
      <c r="Q222" s="9" t="s">
        <v>301</v>
      </c>
      <c r="R222" s="9" t="s">
        <v>302</v>
      </c>
      <c r="S222" s="9" t="s">
        <v>362</v>
      </c>
      <c r="T222" t="s">
        <v>187</v>
      </c>
      <c r="U222" s="11">
        <v>243.5675</v>
      </c>
      <c r="V222" s="11">
        <v>93.941699999999997</v>
      </c>
      <c r="W222" s="11">
        <v>51.359900000000003</v>
      </c>
      <c r="X222" s="11"/>
      <c r="Y222" s="1">
        <v>4.3764000000000003</v>
      </c>
      <c r="Z222" s="1">
        <v>11.645099999999999</v>
      </c>
      <c r="AA222" s="1">
        <v>4.2465000000000002</v>
      </c>
      <c r="AB222" s="1">
        <v>0</v>
      </c>
      <c r="AC222" s="1">
        <v>0</v>
      </c>
      <c r="AD222" s="1">
        <v>238.65950000000001</v>
      </c>
      <c r="AE222" s="1">
        <v>307.51029999999997</v>
      </c>
      <c r="AF222" s="1">
        <v>464.33749999999998</v>
      </c>
      <c r="AG222" s="1">
        <v>304.45080000000002</v>
      </c>
      <c r="AH222" s="1">
        <v>81.515699999999995</v>
      </c>
      <c r="AI222" s="1">
        <v>63.854700000000001</v>
      </c>
      <c r="AJ222" s="1">
        <v>8.0749999999999993</v>
      </c>
      <c r="AK222" s="1">
        <v>8.0107999999999997</v>
      </c>
      <c r="AL222" s="1">
        <v>3.5447000000000002</v>
      </c>
      <c r="AM222" s="1">
        <v>2.0202</v>
      </c>
      <c r="AN222" s="1">
        <v>0</v>
      </c>
      <c r="AO222" s="1">
        <v>12.152799999999999</v>
      </c>
      <c r="AP222" s="1">
        <v>155.78059999999999</v>
      </c>
      <c r="AQ222" s="1">
        <v>295.01560000000001</v>
      </c>
      <c r="AR222" s="1">
        <v>356.53640000000001</v>
      </c>
      <c r="AS222" s="11"/>
      <c r="AT222" s="11"/>
      <c r="AU222" s="11"/>
    </row>
    <row r="223" spans="1:90" x14ac:dyDescent="0.25">
      <c r="A223">
        <v>21</v>
      </c>
      <c r="B223">
        <v>5</v>
      </c>
      <c r="C223">
        <v>6</v>
      </c>
      <c r="D223" t="s">
        <v>27</v>
      </c>
      <c r="E223">
        <v>2</v>
      </c>
      <c r="F223" s="1" t="s">
        <v>20</v>
      </c>
      <c r="H223" s="1">
        <v>26.2088</v>
      </c>
      <c r="I223" s="1">
        <v>90.266999999999996</v>
      </c>
      <c r="J223" t="s">
        <v>28</v>
      </c>
      <c r="K223" t="s">
        <v>119</v>
      </c>
      <c r="L223" s="1">
        <v>1</v>
      </c>
      <c r="M223" s="1">
        <v>0</v>
      </c>
      <c r="N223" s="1">
        <v>1</v>
      </c>
      <c r="O223">
        <v>12</v>
      </c>
      <c r="P223">
        <v>12</v>
      </c>
      <c r="Q223" s="9" t="s">
        <v>245</v>
      </c>
      <c r="R223" s="9" t="s">
        <v>246</v>
      </c>
      <c r="S223" s="9" t="s">
        <v>361</v>
      </c>
      <c r="T223" t="s">
        <v>195</v>
      </c>
      <c r="U223">
        <v>8</v>
      </c>
      <c r="V223">
        <v>3</v>
      </c>
      <c r="W223">
        <v>3</v>
      </c>
      <c r="X223">
        <v>1</v>
      </c>
      <c r="Y223">
        <v>4</v>
      </c>
      <c r="Z223">
        <v>8</v>
      </c>
      <c r="AA223">
        <v>16</v>
      </c>
      <c r="AB223">
        <v>11</v>
      </c>
      <c r="AC223">
        <v>4</v>
      </c>
      <c r="AD223">
        <v>2</v>
      </c>
      <c r="AE223">
        <v>15</v>
      </c>
      <c r="AF223">
        <v>8</v>
      </c>
    </row>
    <row r="224" spans="1:90" s="22" customFormat="1" x14ac:dyDescent="0.25">
      <c r="A224" s="22">
        <v>97</v>
      </c>
      <c r="B224" s="22">
        <v>20</v>
      </c>
      <c r="C224" s="22">
        <v>27</v>
      </c>
      <c r="D224" s="22" t="s">
        <v>54</v>
      </c>
      <c r="E224" s="22">
        <v>3</v>
      </c>
      <c r="F224" s="22" t="s">
        <v>20</v>
      </c>
      <c r="H224" s="22">
        <v>25.684000000000001</v>
      </c>
      <c r="I224" s="22">
        <v>93.927999999999997</v>
      </c>
      <c r="J224" s="22" t="s">
        <v>55</v>
      </c>
      <c r="K224" s="22" t="s">
        <v>172</v>
      </c>
      <c r="L224" s="22">
        <v>1</v>
      </c>
      <c r="M224" s="22">
        <v>0</v>
      </c>
      <c r="N224" s="22">
        <v>1</v>
      </c>
      <c r="O224" s="22">
        <v>12</v>
      </c>
      <c r="P224" s="22">
        <v>12</v>
      </c>
      <c r="Q224" s="23" t="s">
        <v>245</v>
      </c>
      <c r="R224" s="23" t="s">
        <v>246</v>
      </c>
      <c r="S224" s="23" t="s">
        <v>361</v>
      </c>
      <c r="T224" s="22" t="s">
        <v>195</v>
      </c>
      <c r="U224" s="24">
        <v>246</v>
      </c>
      <c r="V224" s="24">
        <v>167.28</v>
      </c>
      <c r="W224" s="24">
        <v>186.96</v>
      </c>
      <c r="X224" s="24">
        <v>196.8</v>
      </c>
      <c r="Y224" s="24">
        <v>349.32</v>
      </c>
      <c r="Z224" s="24">
        <v>359.16</v>
      </c>
      <c r="AA224" s="24">
        <v>226.32</v>
      </c>
      <c r="AB224" s="24">
        <v>211.56</v>
      </c>
      <c r="AC224" s="24">
        <v>226.32</v>
      </c>
      <c r="AD224" s="24">
        <v>309.96000000000004</v>
      </c>
      <c r="AE224" s="24">
        <v>265.68</v>
      </c>
      <c r="AF224" s="24">
        <v>246</v>
      </c>
    </row>
    <row r="225" spans="1:90" s="22" customFormat="1" x14ac:dyDescent="0.25">
      <c r="A225" s="22">
        <v>107</v>
      </c>
      <c r="B225" s="22">
        <v>23</v>
      </c>
      <c r="C225" s="22">
        <v>32</v>
      </c>
      <c r="D225" s="22" t="s">
        <v>74</v>
      </c>
      <c r="E225" s="22">
        <v>4</v>
      </c>
      <c r="F225" s="22" t="s">
        <v>30</v>
      </c>
      <c r="G225" s="22">
        <v>3</v>
      </c>
      <c r="J225" s="22" t="s">
        <v>162</v>
      </c>
      <c r="K225" s="22" t="s">
        <v>173</v>
      </c>
      <c r="L225" s="22">
        <v>1</v>
      </c>
      <c r="M225" s="22">
        <v>0</v>
      </c>
      <c r="N225" s="22">
        <v>1</v>
      </c>
      <c r="O225" s="22">
        <v>12</v>
      </c>
      <c r="P225" s="22">
        <v>12</v>
      </c>
      <c r="Q225" s="23" t="s">
        <v>245</v>
      </c>
      <c r="R225" s="23" t="s">
        <v>246</v>
      </c>
      <c r="S225" s="23" t="s">
        <v>361</v>
      </c>
      <c r="T225" s="22" t="s">
        <v>195</v>
      </c>
      <c r="U225" s="24">
        <v>108</v>
      </c>
      <c r="V225" s="24">
        <v>0</v>
      </c>
      <c r="W225" s="24">
        <v>720</v>
      </c>
      <c r="X225" s="24">
        <v>1728</v>
      </c>
      <c r="Y225" s="24">
        <v>1007.9999999999999</v>
      </c>
      <c r="Z225" s="24">
        <v>3456</v>
      </c>
      <c r="AA225" s="24">
        <v>3348.0000000000005</v>
      </c>
      <c r="AB225" s="24">
        <v>4716</v>
      </c>
      <c r="AC225" s="24">
        <v>2951.9999999999995</v>
      </c>
      <c r="AD225" s="24">
        <v>1980</v>
      </c>
      <c r="AE225" s="24">
        <v>1296</v>
      </c>
      <c r="AF225" s="24">
        <v>792.00000000000011</v>
      </c>
    </row>
    <row r="226" spans="1:90" s="22" customFormat="1" x14ac:dyDescent="0.25">
      <c r="A226" s="22">
        <v>107</v>
      </c>
      <c r="B226" s="22">
        <v>23</v>
      </c>
      <c r="C226" s="22">
        <v>32</v>
      </c>
      <c r="D226" s="22" t="s">
        <v>74</v>
      </c>
      <c r="E226" s="22">
        <v>5</v>
      </c>
      <c r="F226" s="22" t="s">
        <v>30</v>
      </c>
      <c r="G226" s="22">
        <v>3</v>
      </c>
      <c r="J226" s="22" t="s">
        <v>164</v>
      </c>
      <c r="K226" s="22" t="s">
        <v>173</v>
      </c>
      <c r="L226" s="22">
        <v>1</v>
      </c>
      <c r="M226" s="22">
        <v>0</v>
      </c>
      <c r="N226" s="22">
        <v>1</v>
      </c>
      <c r="O226" s="22">
        <v>12</v>
      </c>
      <c r="P226" s="22">
        <v>12</v>
      </c>
      <c r="Q226" s="23" t="s">
        <v>245</v>
      </c>
      <c r="R226" s="23" t="s">
        <v>246</v>
      </c>
      <c r="S226" s="23" t="s">
        <v>361</v>
      </c>
      <c r="T226" s="22" t="s">
        <v>195</v>
      </c>
      <c r="U226" s="24">
        <v>2640</v>
      </c>
      <c r="V226" s="24">
        <v>1680</v>
      </c>
      <c r="W226" s="24">
        <v>520</v>
      </c>
      <c r="X226" s="24">
        <v>440.00000000000006</v>
      </c>
      <c r="Y226" s="24">
        <v>320</v>
      </c>
      <c r="Z226" s="24">
        <v>400</v>
      </c>
      <c r="AA226" s="24">
        <v>200</v>
      </c>
      <c r="AB226" s="24">
        <v>440.00000000000006</v>
      </c>
      <c r="AC226" s="24">
        <v>640</v>
      </c>
      <c r="AD226" s="24">
        <v>960</v>
      </c>
      <c r="AE226" s="24">
        <v>1760.0000000000002</v>
      </c>
      <c r="AF226" s="24">
        <v>3760</v>
      </c>
    </row>
    <row r="227" spans="1:90" s="22" customFormat="1" x14ac:dyDescent="0.25">
      <c r="A227" s="22">
        <v>107</v>
      </c>
      <c r="B227" s="22">
        <v>23</v>
      </c>
      <c r="C227" s="22">
        <v>32</v>
      </c>
      <c r="D227" s="22" t="s">
        <v>74</v>
      </c>
      <c r="E227" s="22">
        <v>6</v>
      </c>
      <c r="F227" s="22" t="s">
        <v>30</v>
      </c>
      <c r="G227" s="22">
        <v>3</v>
      </c>
      <c r="J227" s="22" t="s">
        <v>165</v>
      </c>
      <c r="K227" s="22" t="s">
        <v>173</v>
      </c>
      <c r="L227" s="22">
        <v>1</v>
      </c>
      <c r="M227" s="22">
        <v>0</v>
      </c>
      <c r="N227" s="22">
        <v>1</v>
      </c>
      <c r="O227" s="22">
        <v>12</v>
      </c>
      <c r="P227" s="22">
        <v>12</v>
      </c>
      <c r="Q227" s="23" t="s">
        <v>245</v>
      </c>
      <c r="R227" s="23" t="s">
        <v>246</v>
      </c>
      <c r="S227" s="23" t="s">
        <v>361</v>
      </c>
      <c r="T227" s="22" t="s">
        <v>195</v>
      </c>
      <c r="U227" s="24">
        <v>9223.5</v>
      </c>
      <c r="V227" s="24">
        <v>11483.999999999998</v>
      </c>
      <c r="W227" s="24">
        <v>13793.999999999998</v>
      </c>
      <c r="X227" s="24">
        <v>19255.5</v>
      </c>
      <c r="Y227" s="24">
        <v>27951</v>
      </c>
      <c r="Z227" s="24">
        <v>46315.5</v>
      </c>
      <c r="AA227" s="24">
        <v>55786.500000000007</v>
      </c>
      <c r="AB227" s="24">
        <v>37290</v>
      </c>
      <c r="AC227" s="24">
        <v>18628.5</v>
      </c>
      <c r="AD227" s="24">
        <v>12342</v>
      </c>
      <c r="AE227" s="24">
        <v>15906.000000000002</v>
      </c>
      <c r="AF227" s="24">
        <v>9933</v>
      </c>
    </row>
    <row r="228" spans="1:90" x14ac:dyDescent="0.25">
      <c r="A228" s="1">
        <v>159</v>
      </c>
      <c r="B228">
        <v>36</v>
      </c>
      <c r="C228">
        <v>50</v>
      </c>
      <c r="D228" t="s">
        <v>74</v>
      </c>
      <c r="E228">
        <v>7</v>
      </c>
      <c r="F228" s="1" t="s">
        <v>30</v>
      </c>
      <c r="G228">
        <v>4</v>
      </c>
      <c r="J228" t="s">
        <v>75</v>
      </c>
      <c r="K228" t="s">
        <v>123</v>
      </c>
      <c r="L228" s="1">
        <v>0</v>
      </c>
      <c r="M228" s="1">
        <v>1</v>
      </c>
      <c r="N228" s="1">
        <v>1</v>
      </c>
      <c r="O228">
        <v>9</v>
      </c>
      <c r="P228">
        <v>9</v>
      </c>
      <c r="Q228" s="9" t="s">
        <v>262</v>
      </c>
      <c r="R228" s="9" t="s">
        <v>259</v>
      </c>
      <c r="S228" s="9" t="s">
        <v>362</v>
      </c>
      <c r="T228" t="s">
        <v>195</v>
      </c>
      <c r="U228" s="11">
        <v>0.09</v>
      </c>
      <c r="V228" s="11">
        <v>0.61</v>
      </c>
      <c r="W228" s="11">
        <v>1.3</v>
      </c>
      <c r="X228" s="11">
        <v>1.39</v>
      </c>
      <c r="Y228" s="11"/>
      <c r="Z228" s="11"/>
      <c r="AA228" s="11"/>
      <c r="AB228">
        <v>0.44</v>
      </c>
      <c r="AC228">
        <v>1.91</v>
      </c>
      <c r="AD228">
        <v>1.1000000000000001</v>
      </c>
      <c r="AE228">
        <v>0.72</v>
      </c>
      <c r="AF228">
        <v>0.2</v>
      </c>
      <c r="AG228" s="11"/>
      <c r="AH228" s="11"/>
      <c r="AI228" s="11"/>
    </row>
    <row r="229" spans="1:90" x14ac:dyDescent="0.25">
      <c r="A229" s="1">
        <v>161</v>
      </c>
      <c r="B229">
        <v>37</v>
      </c>
      <c r="C229">
        <v>51</v>
      </c>
      <c r="D229" t="s">
        <v>192</v>
      </c>
      <c r="E229">
        <v>8</v>
      </c>
      <c r="F229" s="1" t="s">
        <v>20</v>
      </c>
      <c r="H229">
        <v>26.1175</v>
      </c>
      <c r="I229">
        <v>91.791899999999998</v>
      </c>
      <c r="J229" t="s">
        <v>56</v>
      </c>
      <c r="K229" t="s">
        <v>123</v>
      </c>
      <c r="L229" s="1">
        <v>0</v>
      </c>
      <c r="M229" s="1">
        <v>1</v>
      </c>
      <c r="N229" s="1">
        <v>1</v>
      </c>
      <c r="O229">
        <v>12</v>
      </c>
      <c r="P229">
        <v>12</v>
      </c>
      <c r="Q229" s="9" t="s">
        <v>304</v>
      </c>
      <c r="R229" s="9" t="s">
        <v>334</v>
      </c>
      <c r="S229" s="9" t="s">
        <v>362</v>
      </c>
      <c r="T229" t="s">
        <v>195</v>
      </c>
      <c r="U229" s="11">
        <v>1.1266</v>
      </c>
      <c r="V229" s="11">
        <v>2.6606000000000001</v>
      </c>
      <c r="W229" s="11">
        <v>6.2972999999999999</v>
      </c>
      <c r="X229" s="11">
        <v>9.7472999999999992</v>
      </c>
      <c r="Y229" s="11">
        <v>17.1219</v>
      </c>
      <c r="Z229" s="11">
        <v>13.6561</v>
      </c>
      <c r="AA229" s="11">
        <v>14.349299999999999</v>
      </c>
      <c r="AB229" s="11">
        <v>6.0232000000000001</v>
      </c>
      <c r="AC229" s="11">
        <v>12.9308</v>
      </c>
      <c r="AD229" s="11">
        <v>1.1943999999999999</v>
      </c>
      <c r="AE229">
        <v>2.1707000000000001</v>
      </c>
      <c r="AF229">
        <v>1.0878000000000001</v>
      </c>
      <c r="AG229" s="11"/>
      <c r="AH229" s="11"/>
      <c r="AI229" s="11"/>
      <c r="AJ229" s="11"/>
      <c r="AK229" s="11"/>
      <c r="AL229" s="11"/>
      <c r="AM229" s="11"/>
      <c r="AN229" s="11"/>
      <c r="AO229" s="11"/>
      <c r="AP229" s="11"/>
    </row>
    <row r="230" spans="1:90" x14ac:dyDescent="0.25">
      <c r="A230" s="1">
        <v>273</v>
      </c>
      <c r="B230" s="1">
        <v>54</v>
      </c>
      <c r="C230" s="1">
        <v>74</v>
      </c>
      <c r="D230" t="s">
        <v>88</v>
      </c>
      <c r="E230">
        <v>9</v>
      </c>
      <c r="F230" s="1" t="s">
        <v>20</v>
      </c>
      <c r="H230">
        <v>26.121300000000002</v>
      </c>
      <c r="I230">
        <v>91.977900000000005</v>
      </c>
      <c r="J230" t="s">
        <v>89</v>
      </c>
      <c r="K230">
        <v>1988</v>
      </c>
      <c r="L230" s="1">
        <v>0</v>
      </c>
      <c r="M230" s="1">
        <v>0</v>
      </c>
      <c r="N230" s="1">
        <v>0</v>
      </c>
      <c r="O230">
        <v>8</v>
      </c>
      <c r="P230">
        <v>8</v>
      </c>
      <c r="Q230" s="9" t="s">
        <v>260</v>
      </c>
      <c r="R230" s="9" t="s">
        <v>305</v>
      </c>
      <c r="S230" s="9" t="s">
        <v>361</v>
      </c>
      <c r="T230" t="s">
        <v>195</v>
      </c>
      <c r="X230">
        <v>1</v>
      </c>
      <c r="Y230">
        <v>11.25</v>
      </c>
      <c r="Z230">
        <v>15.83</v>
      </c>
      <c r="AA230">
        <v>5</v>
      </c>
      <c r="AB230">
        <v>2.25</v>
      </c>
      <c r="AC230">
        <v>2.5</v>
      </c>
      <c r="AD230">
        <v>1.5</v>
      </c>
      <c r="AE230">
        <v>1.5</v>
      </c>
    </row>
    <row r="231" spans="1:90" x14ac:dyDescent="0.25">
      <c r="A231" s="1">
        <v>366</v>
      </c>
      <c r="B231" s="1">
        <v>65</v>
      </c>
      <c r="C231" s="1">
        <v>88</v>
      </c>
      <c r="D231" s="1" t="s">
        <v>182</v>
      </c>
      <c r="E231" s="1">
        <v>10</v>
      </c>
      <c r="F231" s="1" t="s">
        <v>30</v>
      </c>
      <c r="G231" s="1">
        <v>25</v>
      </c>
      <c r="H231" s="1"/>
      <c r="I231" s="1"/>
      <c r="J231" s="1" t="s">
        <v>183</v>
      </c>
      <c r="K231" s="1" t="s">
        <v>190</v>
      </c>
      <c r="L231" s="1">
        <v>0</v>
      </c>
      <c r="M231" s="1">
        <v>1</v>
      </c>
      <c r="N231" s="1">
        <v>1</v>
      </c>
      <c r="O231" s="1">
        <v>15</v>
      </c>
      <c r="P231" s="1">
        <v>12</v>
      </c>
      <c r="Q231" s="10" t="s">
        <v>327</v>
      </c>
      <c r="R231" s="10" t="s">
        <v>328</v>
      </c>
      <c r="S231" s="10" t="s">
        <v>365</v>
      </c>
      <c r="T231" s="1" t="s">
        <v>195</v>
      </c>
      <c r="U231" s="3">
        <v>0.70222230839040001</v>
      </c>
      <c r="V231" s="3">
        <v>1.25809355358</v>
      </c>
      <c r="W231" s="3">
        <v>2.6874767554960002</v>
      </c>
      <c r="X231" s="3">
        <v>0.3051714189693</v>
      </c>
      <c r="Y231" s="1">
        <v>0.50369686367985</v>
      </c>
      <c r="Z231" s="1">
        <v>0.3511111541952</v>
      </c>
      <c r="AA231" s="1">
        <v>0.98809894877335003</v>
      </c>
      <c r="AB231" s="3">
        <v>3.0051174670330001</v>
      </c>
      <c r="AC231" s="3">
        <v>3.7039270324140001</v>
      </c>
      <c r="AD231" s="3">
        <v>4.2597982776030001</v>
      </c>
      <c r="AE231" s="3">
        <v>4.291562348757</v>
      </c>
      <c r="AF231" s="3">
        <v>2.4016001151130002</v>
      </c>
      <c r="AG231" s="1"/>
      <c r="AH231" s="1"/>
      <c r="AI231" s="1"/>
      <c r="AJ231" s="1"/>
      <c r="AK231" s="3"/>
      <c r="AL231" s="3"/>
      <c r="AM231" s="3"/>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row>
    <row r="232" spans="1:90" x14ac:dyDescent="0.25">
      <c r="A232" s="1">
        <v>366</v>
      </c>
      <c r="B232" s="1">
        <v>65</v>
      </c>
      <c r="C232" s="1">
        <v>88</v>
      </c>
      <c r="D232" s="1" t="s">
        <v>182</v>
      </c>
      <c r="E232" s="1">
        <v>11</v>
      </c>
      <c r="F232" s="1" t="s">
        <v>30</v>
      </c>
      <c r="G232" s="1">
        <v>25</v>
      </c>
      <c r="H232" s="1"/>
      <c r="I232" s="1"/>
      <c r="J232" s="1" t="s">
        <v>184</v>
      </c>
      <c r="K232" s="1" t="s">
        <v>190</v>
      </c>
      <c r="L232" s="1">
        <v>0</v>
      </c>
      <c r="M232" s="1">
        <v>1</v>
      </c>
      <c r="N232" s="1">
        <v>1</v>
      </c>
      <c r="O232" s="1">
        <v>15</v>
      </c>
      <c r="P232" s="1">
        <v>12</v>
      </c>
      <c r="Q232" s="10" t="s">
        <v>327</v>
      </c>
      <c r="R232" s="10" t="s">
        <v>328</v>
      </c>
      <c r="S232" s="10" t="s">
        <v>365</v>
      </c>
      <c r="T232" s="1" t="s">
        <v>195</v>
      </c>
      <c r="U232" s="3">
        <v>0</v>
      </c>
      <c r="V232" s="3">
        <v>0.94148882739149997</v>
      </c>
      <c r="W232" s="3">
        <v>1.033013060434</v>
      </c>
      <c r="X232" s="3">
        <v>1.727494879467</v>
      </c>
      <c r="Y232" s="1">
        <v>1.3500601593141501</v>
      </c>
      <c r="Z232" s="1">
        <v>1.0008127755921499</v>
      </c>
      <c r="AA232" s="1">
        <v>0.62212098726190002</v>
      </c>
      <c r="AB232" s="3">
        <v>1.3177873513080001</v>
      </c>
      <c r="AC232" s="3">
        <v>2.305891287228</v>
      </c>
      <c r="AD232" s="3">
        <v>8.0563980118239993</v>
      </c>
      <c r="AE232" s="3">
        <v>3.7532118979729998</v>
      </c>
      <c r="AF232" s="3">
        <v>0.74350058950940001</v>
      </c>
      <c r="AG232" s="1"/>
      <c r="AH232" s="1"/>
      <c r="AI232" s="1"/>
      <c r="AJ232" s="1"/>
      <c r="AK232" s="3"/>
      <c r="AL232" s="3"/>
      <c r="AM232" s="3"/>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row>
    <row r="233" spans="1:90" x14ac:dyDescent="0.25">
      <c r="A233" s="1">
        <v>383</v>
      </c>
      <c r="B233">
        <v>68</v>
      </c>
      <c r="C233">
        <v>91</v>
      </c>
      <c r="D233" t="s">
        <v>42</v>
      </c>
      <c r="E233">
        <v>12</v>
      </c>
      <c r="F233" s="1" t="s">
        <v>30</v>
      </c>
      <c r="G233">
        <v>48</v>
      </c>
      <c r="J233" t="s">
        <v>103</v>
      </c>
      <c r="K233" t="s">
        <v>142</v>
      </c>
      <c r="L233">
        <v>0</v>
      </c>
      <c r="M233">
        <v>1</v>
      </c>
      <c r="N233">
        <v>1</v>
      </c>
      <c r="O233">
        <v>12</v>
      </c>
      <c r="P233">
        <v>12</v>
      </c>
      <c r="Q233" s="9" t="s">
        <v>291</v>
      </c>
      <c r="R233" s="9" t="s">
        <v>331</v>
      </c>
      <c r="S233" s="9" t="s">
        <v>362</v>
      </c>
      <c r="T233" t="s">
        <v>195</v>
      </c>
      <c r="U233" s="12">
        <v>14.21920927997</v>
      </c>
      <c r="V233" s="12">
        <v>28.0542487214</v>
      </c>
      <c r="W233" s="2">
        <v>63.348621322809997</v>
      </c>
      <c r="X233" s="2">
        <v>96.777307580159999</v>
      </c>
      <c r="Y233" s="2">
        <v>160.9878484125</v>
      </c>
      <c r="Z233" s="2">
        <v>152.4425321324</v>
      </c>
      <c r="AA233" s="2">
        <v>169.07610108989999</v>
      </c>
      <c r="AB233" s="2">
        <v>208.09790617589999</v>
      </c>
      <c r="AC233" s="2">
        <v>136.11334389309999</v>
      </c>
      <c r="AD233" s="2">
        <v>134.09201951189999</v>
      </c>
      <c r="AE233" s="2">
        <v>53.707928477430002</v>
      </c>
      <c r="AF233" s="2">
        <v>18.106220005200001</v>
      </c>
      <c r="AG233" s="11"/>
      <c r="AH233" s="11"/>
    </row>
    <row r="234" spans="1:90" x14ac:dyDescent="0.25">
      <c r="A234" s="1">
        <v>384</v>
      </c>
      <c r="B234" s="1">
        <v>69</v>
      </c>
      <c r="C234" s="1">
        <v>92</v>
      </c>
      <c r="D234" t="s">
        <v>193</v>
      </c>
      <c r="E234">
        <v>13</v>
      </c>
      <c r="F234" s="1" t="s">
        <v>30</v>
      </c>
      <c r="G234">
        <v>36</v>
      </c>
      <c r="J234" t="s">
        <v>185</v>
      </c>
      <c r="K234" t="s">
        <v>140</v>
      </c>
      <c r="L234">
        <v>0</v>
      </c>
      <c r="M234">
        <v>1</v>
      </c>
      <c r="N234">
        <v>1</v>
      </c>
      <c r="O234">
        <v>20</v>
      </c>
      <c r="P234">
        <v>20</v>
      </c>
      <c r="Q234" s="9" t="s">
        <v>335</v>
      </c>
      <c r="R234" s="9" t="s">
        <v>328</v>
      </c>
      <c r="S234" s="9" t="s">
        <v>362</v>
      </c>
      <c r="T234" t="s">
        <v>195</v>
      </c>
      <c r="U234" s="11">
        <v>0.90290000000000004</v>
      </c>
      <c r="V234" s="11">
        <v>0.90529999999999999</v>
      </c>
      <c r="W234" s="11">
        <v>3.0154999999999998</v>
      </c>
      <c r="X234" s="11">
        <v>3.4502000000000002</v>
      </c>
      <c r="Y234" s="11">
        <v>1.9928999999999999</v>
      </c>
      <c r="Z234" s="11">
        <v>0.96819999999999995</v>
      </c>
      <c r="AA234" s="11">
        <v>0.4299</v>
      </c>
      <c r="AB234">
        <v>1.6215999999999999</v>
      </c>
      <c r="AC234" s="11"/>
      <c r="AD234">
        <v>5.1938000000000004</v>
      </c>
      <c r="AE234" s="11"/>
      <c r="AF234">
        <v>0.98199999999999998</v>
      </c>
      <c r="AG234" s="11"/>
      <c r="AH234">
        <v>2.1760000000000002</v>
      </c>
      <c r="AI234">
        <v>3.9619</v>
      </c>
      <c r="AJ234" s="11"/>
      <c r="AK234">
        <v>2.3986999999999998</v>
      </c>
      <c r="AL234">
        <v>1.3199000000000001</v>
      </c>
      <c r="AM234">
        <v>5.1059999999999999</v>
      </c>
      <c r="AN234">
        <v>3.4325000000000001</v>
      </c>
      <c r="AO234">
        <v>4.4077999999999999</v>
      </c>
      <c r="AP234">
        <v>11.8155</v>
      </c>
      <c r="AQ234">
        <v>11.8178</v>
      </c>
      <c r="AR234">
        <v>6.9551999999999996</v>
      </c>
      <c r="AS234" s="11"/>
      <c r="AT234" s="11"/>
      <c r="AU234" s="11"/>
      <c r="AV234" s="11"/>
      <c r="AW234" s="11"/>
      <c r="AX234" s="11"/>
      <c r="AY234" s="11"/>
    </row>
    <row r="235" spans="1:90" x14ac:dyDescent="0.25">
      <c r="A235" s="1">
        <v>428</v>
      </c>
      <c r="B235" s="1">
        <v>72</v>
      </c>
      <c r="C235" s="1">
        <v>97</v>
      </c>
      <c r="D235" t="s">
        <v>64</v>
      </c>
      <c r="E235">
        <v>14</v>
      </c>
      <c r="F235" s="1" t="s">
        <v>30</v>
      </c>
      <c r="G235">
        <v>49</v>
      </c>
      <c r="J235" t="s">
        <v>186</v>
      </c>
      <c r="K235" t="s">
        <v>190</v>
      </c>
      <c r="L235">
        <v>0</v>
      </c>
      <c r="M235">
        <v>1</v>
      </c>
      <c r="N235">
        <v>1</v>
      </c>
      <c r="O235">
        <v>12</v>
      </c>
      <c r="P235">
        <v>12</v>
      </c>
      <c r="Q235" s="9" t="s">
        <v>327</v>
      </c>
      <c r="R235" s="9" t="s">
        <v>328</v>
      </c>
      <c r="S235" s="9" t="s">
        <v>362</v>
      </c>
      <c r="T235" t="s">
        <v>195</v>
      </c>
      <c r="U235" s="11">
        <v>2</v>
      </c>
      <c r="V235" s="11">
        <v>7</v>
      </c>
      <c r="W235" s="11">
        <v>11</v>
      </c>
      <c r="X235" s="11">
        <v>6</v>
      </c>
      <c r="Y235" s="11">
        <v>4</v>
      </c>
      <c r="Z235" s="11">
        <v>2</v>
      </c>
      <c r="AA235" s="11">
        <v>4</v>
      </c>
      <c r="AB235">
        <v>13</v>
      </c>
      <c r="AC235">
        <v>18</v>
      </c>
      <c r="AD235">
        <v>37</v>
      </c>
      <c r="AE235">
        <v>24</v>
      </c>
      <c r="AF235">
        <v>9</v>
      </c>
      <c r="AG235" s="11"/>
      <c r="AH235" s="11"/>
      <c r="AI235" s="11"/>
      <c r="AJ235" s="11"/>
      <c r="AK235" s="11"/>
      <c r="AL235" s="11"/>
      <c r="AM235" s="11"/>
      <c r="AX235" s="1"/>
      <c r="AY235" s="1"/>
      <c r="AZ235" s="1"/>
      <c r="BA235" s="1"/>
      <c r="BB235" s="1"/>
      <c r="BC235" s="1"/>
      <c r="BD235" s="1"/>
      <c r="BE235" s="3"/>
      <c r="BF235" s="3"/>
      <c r="BG235" s="3"/>
      <c r="BH235" s="3"/>
      <c r="BI235" s="3"/>
      <c r="BJ235" s="3"/>
      <c r="BK235" s="1"/>
      <c r="BL235" s="1"/>
      <c r="BM235" s="1"/>
      <c r="BN235" s="3"/>
      <c r="BO235" s="3"/>
      <c r="BP235" s="3"/>
    </row>
    <row r="236" spans="1:90" x14ac:dyDescent="0.25">
      <c r="A236" s="1">
        <v>457</v>
      </c>
      <c r="B236" s="1">
        <v>77</v>
      </c>
      <c r="C236" s="1">
        <v>105</v>
      </c>
      <c r="D236" t="s">
        <v>88</v>
      </c>
      <c r="E236">
        <v>15</v>
      </c>
      <c r="F236" s="1" t="s">
        <v>20</v>
      </c>
      <c r="H236" s="7">
        <v>26.128</v>
      </c>
      <c r="I236" s="1">
        <v>91.947000000000003</v>
      </c>
      <c r="J236" t="s">
        <v>194</v>
      </c>
      <c r="K236" t="s">
        <v>127</v>
      </c>
      <c r="L236">
        <v>0</v>
      </c>
      <c r="M236">
        <v>1</v>
      </c>
      <c r="N236">
        <v>1</v>
      </c>
      <c r="O236">
        <v>21</v>
      </c>
      <c r="P236">
        <v>12</v>
      </c>
      <c r="Q236" s="9" t="s">
        <v>321</v>
      </c>
      <c r="R236" s="9" t="s">
        <v>227</v>
      </c>
      <c r="S236" s="10" t="s">
        <v>364</v>
      </c>
      <c r="T236" t="s">
        <v>195</v>
      </c>
      <c r="U236">
        <v>2.3775020700430001</v>
      </c>
      <c r="V236">
        <v>3.4254900858394999</v>
      </c>
      <c r="W236">
        <v>7.1039673237259997</v>
      </c>
      <c r="X236">
        <v>9.0808800797539995</v>
      </c>
      <c r="Y236">
        <v>11.212459498604499</v>
      </c>
      <c r="Z236">
        <v>11.487576581948</v>
      </c>
      <c r="AA236">
        <v>5.3159374728169997</v>
      </c>
      <c r="AB236">
        <v>12.39685010194</v>
      </c>
      <c r="AC236">
        <v>0.9173008108831</v>
      </c>
      <c r="AD236">
        <v>1.24189273106375</v>
      </c>
      <c r="AE236">
        <v>0.88889653325899998</v>
      </c>
      <c r="AF236">
        <v>1.6372290441041502</v>
      </c>
      <c r="AX236" s="1"/>
      <c r="AY236" s="1"/>
      <c r="AZ236" s="1"/>
      <c r="BA236" s="1"/>
      <c r="BB236" s="1"/>
      <c r="BC236" s="1"/>
      <c r="BD236" s="1"/>
      <c r="BE236" s="3"/>
      <c r="BF236" s="3"/>
      <c r="BG236" s="3"/>
      <c r="BH236" s="3"/>
      <c r="BI236" s="3"/>
      <c r="BJ236" s="3"/>
      <c r="BK236" s="3"/>
      <c r="BL236" s="3"/>
      <c r="BM236" s="3"/>
      <c r="BN236" s="3"/>
      <c r="BO236" s="3"/>
      <c r="BP236" s="3"/>
    </row>
    <row r="237" spans="1:90" s="22" customFormat="1" x14ac:dyDescent="0.25">
      <c r="A237" s="22">
        <v>7</v>
      </c>
      <c r="B237" s="22">
        <v>1</v>
      </c>
      <c r="C237" s="22">
        <v>1</v>
      </c>
      <c r="D237" s="22" t="s">
        <v>81</v>
      </c>
      <c r="E237" s="22">
        <v>1</v>
      </c>
      <c r="F237" s="22" t="s">
        <v>20</v>
      </c>
      <c r="H237" s="22">
        <v>11.652100000000001</v>
      </c>
      <c r="I237" s="22">
        <v>78.148099999999999</v>
      </c>
      <c r="J237" s="22" t="s">
        <v>196</v>
      </c>
      <c r="K237" s="22" t="s">
        <v>208</v>
      </c>
      <c r="L237" s="22">
        <v>0</v>
      </c>
      <c r="M237" s="22">
        <v>1</v>
      </c>
      <c r="N237" s="22">
        <v>1</v>
      </c>
      <c r="O237" s="22">
        <v>14</v>
      </c>
      <c r="P237" s="22">
        <v>12</v>
      </c>
      <c r="Q237" s="23" t="s">
        <v>337</v>
      </c>
      <c r="R237" s="23" t="s">
        <v>339</v>
      </c>
      <c r="S237" s="23" t="s">
        <v>364</v>
      </c>
      <c r="T237" s="22" t="s">
        <v>207</v>
      </c>
      <c r="U237" s="22">
        <v>0</v>
      </c>
      <c r="V237" s="22">
        <v>0</v>
      </c>
      <c r="W237" s="22">
        <v>0</v>
      </c>
      <c r="X237" s="22">
        <v>0</v>
      </c>
      <c r="Y237" s="22">
        <v>12</v>
      </c>
      <c r="Z237" s="22">
        <v>2.4000000000000004</v>
      </c>
      <c r="AA237" s="22">
        <v>3.5999999999999996</v>
      </c>
      <c r="AB237" s="22">
        <v>3.5999999999999996</v>
      </c>
      <c r="AC237" s="22">
        <v>6</v>
      </c>
      <c r="AD237" s="22">
        <v>3.6000000000000005</v>
      </c>
      <c r="AE237" s="22">
        <v>0.96</v>
      </c>
      <c r="AF237" s="22">
        <v>3.5999999999999996</v>
      </c>
    </row>
    <row r="238" spans="1:90" s="22" customFormat="1" x14ac:dyDescent="0.25">
      <c r="A238" s="22">
        <v>7</v>
      </c>
      <c r="B238" s="22">
        <v>1</v>
      </c>
      <c r="C238" s="22">
        <v>1</v>
      </c>
      <c r="D238" s="22" t="s">
        <v>81</v>
      </c>
      <c r="E238" s="22">
        <v>2</v>
      </c>
      <c r="F238" s="22" t="s">
        <v>20</v>
      </c>
      <c r="H238" s="22">
        <v>11.652100000000001</v>
      </c>
      <c r="I238" s="22">
        <v>78.148099999999999</v>
      </c>
      <c r="J238" s="22" t="s">
        <v>197</v>
      </c>
      <c r="K238" s="22" t="s">
        <v>208</v>
      </c>
      <c r="L238" s="22">
        <v>0</v>
      </c>
      <c r="M238" s="22">
        <v>1</v>
      </c>
      <c r="N238" s="22">
        <v>1</v>
      </c>
      <c r="O238" s="22">
        <v>14</v>
      </c>
      <c r="P238" s="22">
        <v>12</v>
      </c>
      <c r="Q238" s="23" t="s">
        <v>337</v>
      </c>
      <c r="R238" s="23" t="s">
        <v>339</v>
      </c>
      <c r="S238" s="23" t="s">
        <v>364</v>
      </c>
      <c r="T238" s="22" t="s">
        <v>207</v>
      </c>
      <c r="U238" s="22">
        <v>2</v>
      </c>
      <c r="V238" s="22">
        <v>0</v>
      </c>
      <c r="W238" s="22">
        <v>0</v>
      </c>
      <c r="X238" s="22">
        <v>1</v>
      </c>
      <c r="Y238" s="22">
        <v>26</v>
      </c>
      <c r="Z238" s="22">
        <v>2</v>
      </c>
      <c r="AA238" s="22">
        <v>0</v>
      </c>
      <c r="AB238" s="22">
        <v>4</v>
      </c>
      <c r="AC238" s="22">
        <v>1.5</v>
      </c>
      <c r="AD238" s="22">
        <v>0</v>
      </c>
      <c r="AE238" s="22">
        <v>0</v>
      </c>
      <c r="AF238" s="22">
        <v>0</v>
      </c>
    </row>
    <row r="239" spans="1:90" s="22" customFormat="1" x14ac:dyDescent="0.25">
      <c r="A239" s="22">
        <v>7</v>
      </c>
      <c r="B239" s="22">
        <v>1</v>
      </c>
      <c r="C239" s="22">
        <v>2</v>
      </c>
      <c r="D239" s="22" t="s">
        <v>81</v>
      </c>
      <c r="E239" s="22">
        <v>3</v>
      </c>
      <c r="F239" s="22" t="s">
        <v>20</v>
      </c>
      <c r="H239" s="26">
        <v>11.675000000000001</v>
      </c>
      <c r="I239" s="22">
        <v>78.103200000000001</v>
      </c>
      <c r="J239" s="22" t="s">
        <v>196</v>
      </c>
      <c r="K239" s="22" t="s">
        <v>208</v>
      </c>
      <c r="L239" s="22">
        <v>0</v>
      </c>
      <c r="M239" s="22">
        <v>1</v>
      </c>
      <c r="N239" s="22">
        <v>1</v>
      </c>
      <c r="O239" s="22">
        <v>12</v>
      </c>
      <c r="P239" s="22">
        <v>12</v>
      </c>
      <c r="Q239" s="23" t="s">
        <v>340</v>
      </c>
      <c r="R239" s="23" t="s">
        <v>339</v>
      </c>
      <c r="S239" s="23" t="s">
        <v>362</v>
      </c>
      <c r="T239" s="22" t="s">
        <v>207</v>
      </c>
      <c r="U239" s="22">
        <v>0</v>
      </c>
      <c r="V239" s="22">
        <v>0</v>
      </c>
      <c r="W239" s="22">
        <v>0</v>
      </c>
      <c r="X239" s="22">
        <v>0</v>
      </c>
      <c r="Y239" s="22">
        <v>0</v>
      </c>
      <c r="Z239" s="22">
        <v>2.4</v>
      </c>
      <c r="AA239" s="22">
        <v>0</v>
      </c>
      <c r="AB239" s="22">
        <v>0</v>
      </c>
      <c r="AC239" s="22">
        <v>0</v>
      </c>
      <c r="AD239" s="22">
        <v>0</v>
      </c>
      <c r="AE239" s="22">
        <v>0</v>
      </c>
      <c r="AF239" s="22">
        <v>0</v>
      </c>
    </row>
    <row r="240" spans="1:90" s="22" customFormat="1" ht="16.899999999999999" customHeight="1" x14ac:dyDescent="0.25">
      <c r="A240" s="22">
        <v>7</v>
      </c>
      <c r="B240" s="22">
        <v>1</v>
      </c>
      <c r="C240" s="22">
        <v>2</v>
      </c>
      <c r="D240" s="22" t="s">
        <v>81</v>
      </c>
      <c r="E240" s="22">
        <v>4</v>
      </c>
      <c r="F240" s="22" t="s">
        <v>20</v>
      </c>
      <c r="H240" s="26">
        <v>11.675000000000001</v>
      </c>
      <c r="I240" s="22">
        <v>78.103200000000001</v>
      </c>
      <c r="J240" s="22" t="s">
        <v>197</v>
      </c>
      <c r="K240" s="22" t="s">
        <v>208</v>
      </c>
      <c r="L240" s="22">
        <v>0</v>
      </c>
      <c r="M240" s="22">
        <v>1</v>
      </c>
      <c r="N240" s="22">
        <v>1</v>
      </c>
      <c r="O240" s="22">
        <v>12</v>
      </c>
      <c r="P240" s="22">
        <v>12</v>
      </c>
      <c r="Q240" s="23" t="s">
        <v>340</v>
      </c>
      <c r="R240" s="23" t="s">
        <v>339</v>
      </c>
      <c r="S240" s="23" t="s">
        <v>362</v>
      </c>
      <c r="T240" s="22" t="s">
        <v>207</v>
      </c>
      <c r="U240" s="24">
        <v>1</v>
      </c>
      <c r="V240" s="24">
        <v>0</v>
      </c>
      <c r="W240" s="24">
        <v>0.6</v>
      </c>
      <c r="X240" s="24">
        <v>0</v>
      </c>
      <c r="Y240" s="24">
        <v>4</v>
      </c>
      <c r="Z240" s="24">
        <v>0</v>
      </c>
      <c r="AA240" s="24">
        <v>1</v>
      </c>
      <c r="AB240" s="24">
        <v>0</v>
      </c>
      <c r="AC240" s="24">
        <v>0</v>
      </c>
      <c r="AD240" s="24">
        <v>0</v>
      </c>
      <c r="AE240" s="22">
        <v>0</v>
      </c>
      <c r="AF240" s="24">
        <v>0</v>
      </c>
    </row>
    <row r="241" spans="1:44" x14ac:dyDescent="0.25">
      <c r="A241">
        <v>28</v>
      </c>
      <c r="B241">
        <v>6</v>
      </c>
      <c r="C241">
        <v>7</v>
      </c>
      <c r="D241" t="s">
        <v>198</v>
      </c>
      <c r="E241">
        <v>6</v>
      </c>
      <c r="F241" s="1" t="s">
        <v>20</v>
      </c>
      <c r="H241" s="1">
        <v>22.571999999999999</v>
      </c>
      <c r="I241" s="1">
        <v>88.358000000000004</v>
      </c>
      <c r="J241" t="s">
        <v>199</v>
      </c>
      <c r="K241" t="s">
        <v>209</v>
      </c>
      <c r="L241">
        <v>0</v>
      </c>
      <c r="M241">
        <v>1</v>
      </c>
      <c r="N241">
        <v>1</v>
      </c>
      <c r="O241">
        <v>12</v>
      </c>
      <c r="P241">
        <v>12</v>
      </c>
      <c r="Q241" s="9" t="s">
        <v>338</v>
      </c>
      <c r="R241" s="9" t="s">
        <v>341</v>
      </c>
      <c r="S241" s="9" t="s">
        <v>362</v>
      </c>
      <c r="T241" t="s">
        <v>207</v>
      </c>
      <c r="U241" s="11">
        <v>0</v>
      </c>
      <c r="V241" s="11">
        <v>2</v>
      </c>
      <c r="W241" s="11">
        <v>0</v>
      </c>
      <c r="X241" s="11">
        <v>4</v>
      </c>
      <c r="Y241" s="11">
        <v>12</v>
      </c>
      <c r="Z241" s="11">
        <v>75</v>
      </c>
      <c r="AA241" s="11">
        <v>104</v>
      </c>
      <c r="AB241" s="11">
        <v>36</v>
      </c>
      <c r="AC241" s="2">
        <v>69</v>
      </c>
      <c r="AD241" s="2">
        <v>39</v>
      </c>
      <c r="AE241" s="2">
        <v>12</v>
      </c>
      <c r="AF241" s="2">
        <v>4</v>
      </c>
      <c r="AG241" s="11"/>
      <c r="AH241" s="11"/>
      <c r="AI241" s="11"/>
      <c r="AJ241" s="11"/>
      <c r="AK241" s="11"/>
      <c r="AL241" s="11"/>
      <c r="AM241" s="11"/>
      <c r="AN241" s="11"/>
    </row>
    <row r="242" spans="1:44" x14ac:dyDescent="0.25">
      <c r="A242">
        <v>29</v>
      </c>
      <c r="B242">
        <v>7</v>
      </c>
      <c r="C242">
        <v>8</v>
      </c>
      <c r="D242" t="s">
        <v>200</v>
      </c>
      <c r="E242">
        <v>7</v>
      </c>
      <c r="F242" s="1" t="s">
        <v>20</v>
      </c>
      <c r="H242">
        <v>22.518000000000001</v>
      </c>
      <c r="I242">
        <v>88.343999999999994</v>
      </c>
      <c r="J242" t="s">
        <v>201</v>
      </c>
      <c r="K242">
        <v>1986</v>
      </c>
      <c r="L242">
        <v>1</v>
      </c>
      <c r="M242">
        <v>0</v>
      </c>
      <c r="N242">
        <v>1</v>
      </c>
      <c r="O242">
        <v>10</v>
      </c>
      <c r="P242">
        <v>10</v>
      </c>
      <c r="Q242" s="9" t="s">
        <v>254</v>
      </c>
      <c r="R242" s="9" t="s">
        <v>336</v>
      </c>
      <c r="S242" s="9" t="s">
        <v>361</v>
      </c>
      <c r="T242" t="s">
        <v>207</v>
      </c>
      <c r="U242">
        <v>7.0000000000000007E-2</v>
      </c>
      <c r="V242">
        <v>0.05</v>
      </c>
      <c r="W242">
        <v>0.03</v>
      </c>
      <c r="X242">
        <v>0.1</v>
      </c>
      <c r="Y242">
        <v>7.0000000000000007E-2</v>
      </c>
      <c r="Z242">
        <v>0.12</v>
      </c>
      <c r="AA242">
        <v>0.21</v>
      </c>
      <c r="AB242">
        <v>0.32</v>
      </c>
      <c r="AC242">
        <v>0.45</v>
      </c>
      <c r="AD242">
        <v>0.28000000000000003</v>
      </c>
    </row>
    <row r="243" spans="1:44" s="22" customFormat="1" x14ac:dyDescent="0.25">
      <c r="A243" s="22">
        <v>49</v>
      </c>
      <c r="B243" s="22">
        <v>9</v>
      </c>
      <c r="C243" s="22">
        <v>10</v>
      </c>
      <c r="D243" s="22" t="s">
        <v>33</v>
      </c>
      <c r="E243" s="22">
        <v>8</v>
      </c>
      <c r="F243" s="22" t="s">
        <v>30</v>
      </c>
      <c r="G243" s="22">
        <v>20</v>
      </c>
      <c r="J243" s="22" t="s">
        <v>34</v>
      </c>
      <c r="K243" s="22" t="s">
        <v>155</v>
      </c>
      <c r="L243" s="22">
        <v>0</v>
      </c>
      <c r="M243" s="22">
        <v>1</v>
      </c>
      <c r="N243" s="22">
        <v>1</v>
      </c>
      <c r="O243" s="22">
        <v>12</v>
      </c>
      <c r="P243" s="22">
        <v>12</v>
      </c>
      <c r="Q243" s="23" t="s">
        <v>228</v>
      </c>
      <c r="R243" s="23" t="s">
        <v>226</v>
      </c>
      <c r="S243" s="23" t="s">
        <v>362</v>
      </c>
      <c r="T243" s="22" t="s">
        <v>207</v>
      </c>
      <c r="U243" s="22">
        <v>0</v>
      </c>
      <c r="V243" s="22">
        <v>0</v>
      </c>
      <c r="W243" s="22">
        <v>0</v>
      </c>
      <c r="X243" s="22">
        <v>0</v>
      </c>
      <c r="Y243" s="22">
        <v>1</v>
      </c>
      <c r="Z243" s="22">
        <v>0</v>
      </c>
      <c r="AA243" s="22">
        <v>0</v>
      </c>
      <c r="AB243" s="22">
        <v>0</v>
      </c>
      <c r="AC243" s="22">
        <v>0</v>
      </c>
      <c r="AD243" s="22">
        <v>1</v>
      </c>
      <c r="AE243" s="22">
        <v>0</v>
      </c>
      <c r="AF243" s="22">
        <v>0</v>
      </c>
    </row>
    <row r="244" spans="1:44" s="22" customFormat="1" x14ac:dyDescent="0.25">
      <c r="A244" s="22">
        <v>49</v>
      </c>
      <c r="B244" s="22">
        <v>9</v>
      </c>
      <c r="C244" s="22">
        <v>10</v>
      </c>
      <c r="D244" s="22" t="s">
        <v>33</v>
      </c>
      <c r="E244" s="22">
        <v>9</v>
      </c>
      <c r="F244" s="22" t="s">
        <v>30</v>
      </c>
      <c r="G244" s="22">
        <v>20</v>
      </c>
      <c r="J244" s="22" t="s">
        <v>35</v>
      </c>
      <c r="K244" s="22" t="s">
        <v>155</v>
      </c>
      <c r="L244" s="22">
        <v>0</v>
      </c>
      <c r="M244" s="22">
        <v>1</v>
      </c>
      <c r="N244" s="22">
        <v>1</v>
      </c>
      <c r="O244" s="22">
        <v>12</v>
      </c>
      <c r="P244" s="22">
        <v>12</v>
      </c>
      <c r="Q244" s="23" t="s">
        <v>228</v>
      </c>
      <c r="R244" s="23" t="s">
        <v>226</v>
      </c>
      <c r="S244" s="23" t="s">
        <v>362</v>
      </c>
      <c r="T244" s="22" t="s">
        <v>207</v>
      </c>
      <c r="U244" s="22">
        <v>7</v>
      </c>
      <c r="V244" s="22">
        <v>2</v>
      </c>
      <c r="W244" s="22">
        <v>6</v>
      </c>
      <c r="X244" s="22">
        <v>8</v>
      </c>
      <c r="Y244" s="22">
        <v>11</v>
      </c>
      <c r="Z244" s="22">
        <v>1.2</v>
      </c>
      <c r="AA244" s="22">
        <v>9</v>
      </c>
      <c r="AB244" s="22">
        <v>11</v>
      </c>
      <c r="AC244" s="22">
        <v>6</v>
      </c>
      <c r="AD244" s="22">
        <v>3</v>
      </c>
      <c r="AE244" s="22">
        <v>13</v>
      </c>
      <c r="AF244" s="22">
        <v>13</v>
      </c>
    </row>
    <row r="245" spans="1:44" s="22" customFormat="1" x14ac:dyDescent="0.25">
      <c r="A245" s="22">
        <v>49</v>
      </c>
      <c r="B245" s="22">
        <v>9</v>
      </c>
      <c r="C245" s="22">
        <v>10</v>
      </c>
      <c r="D245" s="22" t="s">
        <v>33</v>
      </c>
      <c r="E245" s="22">
        <v>10</v>
      </c>
      <c r="F245" s="22" t="s">
        <v>30</v>
      </c>
      <c r="G245" s="22">
        <v>20</v>
      </c>
      <c r="J245" s="22" t="s">
        <v>36</v>
      </c>
      <c r="K245" s="22" t="s">
        <v>155</v>
      </c>
      <c r="L245" s="22">
        <v>0</v>
      </c>
      <c r="M245" s="22">
        <v>1</v>
      </c>
      <c r="N245" s="22">
        <v>1</v>
      </c>
      <c r="O245" s="22">
        <v>12</v>
      </c>
      <c r="P245" s="22">
        <v>12</v>
      </c>
      <c r="Q245" s="23" t="s">
        <v>228</v>
      </c>
      <c r="R245" s="23" t="s">
        <v>226</v>
      </c>
      <c r="S245" s="23" t="s">
        <v>362</v>
      </c>
      <c r="T245" s="22" t="s">
        <v>207</v>
      </c>
      <c r="U245" s="22">
        <v>0.95000000000000007</v>
      </c>
      <c r="V245" s="22">
        <v>0</v>
      </c>
      <c r="W245" s="22">
        <v>0</v>
      </c>
      <c r="X245" s="22">
        <v>0</v>
      </c>
      <c r="Y245" s="22">
        <v>0.95000000000000007</v>
      </c>
      <c r="Z245" s="22">
        <v>0</v>
      </c>
      <c r="AA245" s="22">
        <v>0</v>
      </c>
      <c r="AB245" s="22">
        <v>0</v>
      </c>
      <c r="AC245" s="22">
        <v>7.6000000000000005</v>
      </c>
      <c r="AD245" s="22">
        <v>1.9000000000000001</v>
      </c>
      <c r="AE245" s="22">
        <v>1.9000000000000001</v>
      </c>
      <c r="AF245" s="22">
        <v>0</v>
      </c>
    </row>
    <row r="246" spans="1:44" x14ac:dyDescent="0.25">
      <c r="A246">
        <v>73</v>
      </c>
      <c r="B246" s="1">
        <v>14</v>
      </c>
      <c r="C246" s="1">
        <v>15</v>
      </c>
      <c r="D246" t="s">
        <v>33</v>
      </c>
      <c r="E246">
        <v>11</v>
      </c>
      <c r="F246" s="1" t="s">
        <v>30</v>
      </c>
      <c r="G246">
        <v>2</v>
      </c>
      <c r="J246" t="s">
        <v>44</v>
      </c>
      <c r="K246">
        <v>1989</v>
      </c>
      <c r="L246">
        <v>1</v>
      </c>
      <c r="M246">
        <v>0</v>
      </c>
      <c r="N246">
        <v>1</v>
      </c>
      <c r="O246">
        <v>12</v>
      </c>
      <c r="P246">
        <v>12</v>
      </c>
      <c r="Q246" s="9" t="s">
        <v>236</v>
      </c>
      <c r="R246" s="9" t="s">
        <v>242</v>
      </c>
      <c r="S246" s="9" t="s">
        <v>361</v>
      </c>
      <c r="T246" t="s">
        <v>207</v>
      </c>
      <c r="U246" s="2">
        <v>1.119658026218</v>
      </c>
      <c r="V246" s="2">
        <v>7.078193278534</v>
      </c>
      <c r="W246" s="2">
        <v>8.6924602238569992</v>
      </c>
      <c r="X246" s="2">
        <v>6.1549880985180003</v>
      </c>
      <c r="Y246" s="2">
        <v>1.6919205505779999</v>
      </c>
      <c r="Z246" s="2">
        <v>0.36664228358049999</v>
      </c>
      <c r="AA246" s="2">
        <v>7.7393840151279994E-2</v>
      </c>
      <c r="AB246" s="2">
        <v>2.448269945386</v>
      </c>
      <c r="AC246" s="2">
        <v>1.814789444823</v>
      </c>
      <c r="AD246" s="2">
        <v>0.1236753228673</v>
      </c>
      <c r="AE246" s="2">
        <v>0.52622464587359996</v>
      </c>
      <c r="AF246" s="2">
        <v>0</v>
      </c>
    </row>
    <row r="247" spans="1:44" x14ac:dyDescent="0.25">
      <c r="A247">
        <v>73</v>
      </c>
      <c r="B247" s="1">
        <v>14</v>
      </c>
      <c r="C247" s="1">
        <v>15</v>
      </c>
      <c r="D247" t="s">
        <v>33</v>
      </c>
      <c r="E247">
        <v>12</v>
      </c>
      <c r="F247" s="1" t="s">
        <v>30</v>
      </c>
      <c r="G247">
        <v>2</v>
      </c>
      <c r="J247" t="s">
        <v>45</v>
      </c>
      <c r="K247">
        <v>1989</v>
      </c>
      <c r="L247">
        <v>1</v>
      </c>
      <c r="M247">
        <v>0</v>
      </c>
      <c r="N247">
        <v>1</v>
      </c>
      <c r="O247">
        <v>12</v>
      </c>
      <c r="P247">
        <v>12</v>
      </c>
      <c r="Q247" s="9" t="s">
        <v>236</v>
      </c>
      <c r="R247" s="9" t="s">
        <v>242</v>
      </c>
      <c r="S247" s="9" t="s">
        <v>361</v>
      </c>
      <c r="T247" t="s">
        <v>207</v>
      </c>
      <c r="U247" s="2">
        <v>0.14420547537100001</v>
      </c>
      <c r="V247" s="2">
        <v>2.5518347373560002</v>
      </c>
      <c r="W247" s="2">
        <v>2.4585924277859998</v>
      </c>
      <c r="X247" s="2">
        <v>1.4150518822780001</v>
      </c>
      <c r="Y247" s="2">
        <v>1.1945918192710001</v>
      </c>
      <c r="Z247" s="2">
        <v>0.65783051578020002</v>
      </c>
      <c r="AA247" s="2">
        <v>1.049088506268</v>
      </c>
      <c r="AB247" s="2">
        <v>9.202727434961E-2</v>
      </c>
      <c r="AC247" s="2">
        <v>0.2165846417715</v>
      </c>
      <c r="AD247" s="2">
        <v>7.7610311071369995E-2</v>
      </c>
      <c r="AE247" s="2">
        <v>2.9813531914679999E-2</v>
      </c>
      <c r="AF247" s="2">
        <v>0.40885411299879998</v>
      </c>
    </row>
    <row r="248" spans="1:44" s="22" customFormat="1" x14ac:dyDescent="0.25">
      <c r="A248" s="22">
        <v>76</v>
      </c>
      <c r="B248" s="22">
        <v>17</v>
      </c>
      <c r="C248" s="22">
        <v>18</v>
      </c>
      <c r="D248" s="22" t="s">
        <v>33</v>
      </c>
      <c r="E248" s="22">
        <v>13</v>
      </c>
      <c r="F248" s="22" t="s">
        <v>30</v>
      </c>
      <c r="G248" s="22">
        <v>15</v>
      </c>
      <c r="J248" s="22" t="s">
        <v>48</v>
      </c>
      <c r="K248" s="22" t="s">
        <v>210</v>
      </c>
      <c r="L248" s="22">
        <v>1</v>
      </c>
      <c r="M248" s="22">
        <v>0</v>
      </c>
      <c r="N248" s="22">
        <v>1</v>
      </c>
      <c r="O248" s="22">
        <v>12</v>
      </c>
      <c r="P248" s="22">
        <v>12</v>
      </c>
      <c r="Q248" s="23" t="s">
        <v>245</v>
      </c>
      <c r="R248" s="23" t="s">
        <v>246</v>
      </c>
      <c r="S248" s="23" t="s">
        <v>361</v>
      </c>
      <c r="T248" s="22" t="s">
        <v>207</v>
      </c>
      <c r="U248" s="22">
        <v>17.360000000000003</v>
      </c>
      <c r="V248" s="22">
        <v>40.92</v>
      </c>
      <c r="W248" s="22">
        <v>48.36</v>
      </c>
      <c r="X248" s="22">
        <v>63.24</v>
      </c>
      <c r="Y248" s="22">
        <v>16.12</v>
      </c>
      <c r="Z248" s="22">
        <v>13.64</v>
      </c>
      <c r="AA248" s="22">
        <v>70.679999999999993</v>
      </c>
      <c r="AB248" s="22">
        <v>96.72</v>
      </c>
      <c r="AC248" s="22">
        <v>19.84</v>
      </c>
      <c r="AD248" s="22">
        <v>11.16</v>
      </c>
      <c r="AE248" s="22">
        <v>16.12</v>
      </c>
      <c r="AF248" s="22">
        <v>33.480000000000004</v>
      </c>
    </row>
    <row r="249" spans="1:44" s="22" customFormat="1" x14ac:dyDescent="0.25">
      <c r="A249" s="22">
        <v>76</v>
      </c>
      <c r="B249" s="22">
        <v>17</v>
      </c>
      <c r="C249" s="22">
        <v>19</v>
      </c>
      <c r="D249" s="22" t="s">
        <v>33</v>
      </c>
      <c r="E249" s="22">
        <v>14</v>
      </c>
      <c r="F249" s="22" t="s">
        <v>30</v>
      </c>
      <c r="G249" s="22">
        <v>16</v>
      </c>
      <c r="J249" s="22" t="s">
        <v>48</v>
      </c>
      <c r="K249" s="22" t="s">
        <v>210</v>
      </c>
      <c r="L249" s="22">
        <v>1</v>
      </c>
      <c r="M249" s="22">
        <v>0</v>
      </c>
      <c r="N249" s="22">
        <v>1</v>
      </c>
      <c r="O249" s="22">
        <v>12</v>
      </c>
      <c r="P249" s="22">
        <v>12</v>
      </c>
      <c r="Q249" s="23" t="s">
        <v>245</v>
      </c>
      <c r="R249" s="23" t="s">
        <v>246</v>
      </c>
      <c r="S249" s="23" t="s">
        <v>361</v>
      </c>
      <c r="T249" s="22" t="s">
        <v>207</v>
      </c>
      <c r="U249" s="22">
        <v>1.6</v>
      </c>
      <c r="V249" s="22">
        <v>7.1999999999999993</v>
      </c>
      <c r="W249" s="22">
        <v>11.200000000000001</v>
      </c>
      <c r="X249" s="22">
        <v>18.400000000000002</v>
      </c>
      <c r="Y249" s="22">
        <v>9.6</v>
      </c>
      <c r="Z249" s="22">
        <v>4</v>
      </c>
      <c r="AA249" s="22">
        <v>15.2</v>
      </c>
      <c r="AB249" s="22">
        <v>28.799999999999997</v>
      </c>
      <c r="AC249" s="22">
        <v>8</v>
      </c>
      <c r="AD249" s="22">
        <v>4.8</v>
      </c>
      <c r="AE249" s="22">
        <v>3.2</v>
      </c>
      <c r="AF249" s="22">
        <v>2.4</v>
      </c>
    </row>
    <row r="250" spans="1:44" s="22" customFormat="1" x14ac:dyDescent="0.25">
      <c r="A250" s="22">
        <v>76</v>
      </c>
      <c r="B250" s="22">
        <v>17</v>
      </c>
      <c r="C250" s="22">
        <v>20</v>
      </c>
      <c r="D250" s="22" t="s">
        <v>33</v>
      </c>
      <c r="E250" s="22">
        <v>15</v>
      </c>
      <c r="F250" s="22" t="s">
        <v>30</v>
      </c>
      <c r="G250" s="22">
        <v>17</v>
      </c>
      <c r="J250" s="22" t="s">
        <v>48</v>
      </c>
      <c r="K250" s="22" t="s">
        <v>210</v>
      </c>
      <c r="L250" s="22">
        <v>1</v>
      </c>
      <c r="M250" s="22">
        <v>0</v>
      </c>
      <c r="N250" s="22">
        <v>1</v>
      </c>
      <c r="O250" s="22">
        <v>12</v>
      </c>
      <c r="P250" s="22">
        <v>12</v>
      </c>
      <c r="Q250" s="23" t="s">
        <v>245</v>
      </c>
      <c r="R250" s="23" t="s">
        <v>246</v>
      </c>
      <c r="S250" s="23" t="s">
        <v>361</v>
      </c>
      <c r="T250" s="22" t="s">
        <v>207</v>
      </c>
      <c r="U250" s="22">
        <v>69.16</v>
      </c>
      <c r="V250" s="22">
        <v>74.36</v>
      </c>
      <c r="W250" s="22">
        <v>91.52</v>
      </c>
      <c r="X250" s="22">
        <v>52</v>
      </c>
      <c r="Y250" s="22">
        <v>15.6</v>
      </c>
      <c r="Z250" s="22">
        <v>10.92</v>
      </c>
      <c r="AA250" s="22">
        <v>34.32</v>
      </c>
      <c r="AB250" s="22">
        <v>40.04</v>
      </c>
      <c r="AC250" s="22">
        <v>7.2800000000000011</v>
      </c>
      <c r="AD250" s="22">
        <v>5.72</v>
      </c>
      <c r="AE250" s="22">
        <v>4.16</v>
      </c>
      <c r="AF250" s="22">
        <v>30.159999999999997</v>
      </c>
    </row>
    <row r="251" spans="1:44" s="22" customFormat="1" x14ac:dyDescent="0.25">
      <c r="A251" s="22">
        <v>101</v>
      </c>
      <c r="B251" s="22">
        <v>22</v>
      </c>
      <c r="C251" s="22">
        <v>29</v>
      </c>
      <c r="D251" s="22" t="s">
        <v>46</v>
      </c>
      <c r="E251" s="22">
        <v>16</v>
      </c>
      <c r="F251" s="22" t="s">
        <v>30</v>
      </c>
      <c r="G251" s="22">
        <v>11</v>
      </c>
      <c r="J251" s="22" t="s">
        <v>56</v>
      </c>
      <c r="K251" s="22" t="s">
        <v>125</v>
      </c>
      <c r="L251" s="22">
        <v>0</v>
      </c>
      <c r="M251" s="22">
        <v>1</v>
      </c>
      <c r="N251" s="22">
        <v>1</v>
      </c>
      <c r="O251" s="22">
        <v>24</v>
      </c>
      <c r="P251" s="22">
        <v>24</v>
      </c>
      <c r="Q251" s="23" t="s">
        <v>250</v>
      </c>
      <c r="R251" s="23" t="s">
        <v>240</v>
      </c>
      <c r="S251" s="23" t="s">
        <v>362</v>
      </c>
      <c r="T251" s="22" t="s">
        <v>207</v>
      </c>
      <c r="U251" s="22">
        <v>123.5</v>
      </c>
      <c r="V251" s="22">
        <v>28.5</v>
      </c>
      <c r="W251" s="22">
        <v>38</v>
      </c>
      <c r="X251" s="22">
        <v>50.35</v>
      </c>
      <c r="Y251" s="22">
        <v>210.9</v>
      </c>
      <c r="Z251" s="22">
        <v>173.85</v>
      </c>
      <c r="AA251" s="22">
        <v>190</v>
      </c>
      <c r="AB251" s="22">
        <v>59.85</v>
      </c>
      <c r="AC251" s="22">
        <v>69.349999999999994</v>
      </c>
      <c r="AD251" s="22">
        <v>36.1</v>
      </c>
      <c r="AE251" s="22">
        <v>38</v>
      </c>
      <c r="AF251" s="22">
        <v>31.349999999999998</v>
      </c>
      <c r="AG251" s="22">
        <v>7.6000000000000005</v>
      </c>
      <c r="AH251" s="22">
        <v>53.199999999999996</v>
      </c>
      <c r="AI251" s="22">
        <v>125.39999999999999</v>
      </c>
      <c r="AJ251" s="22">
        <v>337.25</v>
      </c>
      <c r="AK251" s="22">
        <v>260.3</v>
      </c>
      <c r="AL251" s="22">
        <v>9.5</v>
      </c>
      <c r="AM251" s="22">
        <v>69.349999999999994</v>
      </c>
      <c r="AN251" s="22">
        <v>64.599999999999994</v>
      </c>
      <c r="AO251" s="22">
        <v>47.5</v>
      </c>
      <c r="AP251" s="22">
        <v>156.75</v>
      </c>
      <c r="AQ251" s="22">
        <v>119.7</v>
      </c>
      <c r="AR251" s="22">
        <v>64.599999999999994</v>
      </c>
    </row>
    <row r="252" spans="1:44" s="22" customFormat="1" x14ac:dyDescent="0.25">
      <c r="A252" s="22">
        <v>101</v>
      </c>
      <c r="B252" s="22">
        <v>22</v>
      </c>
      <c r="C252" s="22">
        <v>30</v>
      </c>
      <c r="D252" s="22" t="s">
        <v>46</v>
      </c>
      <c r="E252" s="22">
        <v>17</v>
      </c>
      <c r="F252" s="22" t="s">
        <v>30</v>
      </c>
      <c r="G252" s="22">
        <v>12</v>
      </c>
      <c r="J252" s="22" t="s">
        <v>56</v>
      </c>
      <c r="K252" s="22" t="s">
        <v>125</v>
      </c>
      <c r="L252" s="22">
        <v>0</v>
      </c>
      <c r="M252" s="22">
        <v>1</v>
      </c>
      <c r="N252" s="22">
        <v>1</v>
      </c>
      <c r="O252" s="22">
        <v>24</v>
      </c>
      <c r="P252" s="22">
        <v>24</v>
      </c>
      <c r="Q252" s="23" t="s">
        <v>250</v>
      </c>
      <c r="R252" s="23" t="s">
        <v>240</v>
      </c>
      <c r="S252" s="23" t="s">
        <v>362</v>
      </c>
      <c r="T252" s="22" t="s">
        <v>207</v>
      </c>
      <c r="U252" s="22">
        <v>0</v>
      </c>
      <c r="V252" s="22">
        <v>0</v>
      </c>
      <c r="W252" s="22">
        <v>0</v>
      </c>
      <c r="X252" s="22">
        <v>9.5</v>
      </c>
      <c r="Y252" s="22">
        <v>9.5</v>
      </c>
      <c r="Z252" s="22">
        <v>57</v>
      </c>
      <c r="AA252" s="22">
        <v>185.25</v>
      </c>
      <c r="AB252" s="22">
        <v>125.39999999999999</v>
      </c>
      <c r="AC252" s="22">
        <v>107.35000000000001</v>
      </c>
      <c r="AD252" s="22">
        <v>28.5</v>
      </c>
      <c r="AE252" s="22">
        <v>5.7</v>
      </c>
      <c r="AF252" s="22">
        <v>9.5</v>
      </c>
      <c r="AG252" s="22">
        <v>0</v>
      </c>
      <c r="AH252" s="22">
        <v>7.6000000000000005</v>
      </c>
      <c r="AI252" s="22">
        <v>0</v>
      </c>
      <c r="AJ252" s="22">
        <v>6.6499999999999995</v>
      </c>
      <c r="AK252" s="22">
        <v>13.299999999999999</v>
      </c>
      <c r="AL252" s="22">
        <v>12.35</v>
      </c>
      <c r="AM252" s="22">
        <v>52.25</v>
      </c>
      <c r="AN252" s="22">
        <v>20.900000000000002</v>
      </c>
      <c r="AO252" s="22">
        <v>11.4</v>
      </c>
      <c r="AP252" s="22">
        <v>9.5</v>
      </c>
      <c r="AQ252" s="22">
        <v>9.5</v>
      </c>
      <c r="AR252" s="22">
        <v>9.5</v>
      </c>
    </row>
    <row r="253" spans="1:44" s="22" customFormat="1" x14ac:dyDescent="0.25">
      <c r="A253" s="22">
        <v>101</v>
      </c>
      <c r="B253" s="22">
        <v>22</v>
      </c>
      <c r="C253" s="22">
        <v>31</v>
      </c>
      <c r="D253" s="22" t="s">
        <v>46</v>
      </c>
      <c r="E253" s="22">
        <v>18</v>
      </c>
      <c r="F253" s="22" t="s">
        <v>30</v>
      </c>
      <c r="G253" s="22">
        <v>13</v>
      </c>
      <c r="J253" s="22" t="s">
        <v>56</v>
      </c>
      <c r="K253" s="22" t="s">
        <v>125</v>
      </c>
      <c r="L253" s="22">
        <v>0</v>
      </c>
      <c r="M253" s="22">
        <v>1</v>
      </c>
      <c r="N253" s="22">
        <v>1</v>
      </c>
      <c r="O253" s="22">
        <v>24</v>
      </c>
      <c r="P253" s="22">
        <v>24</v>
      </c>
      <c r="Q253" s="23" t="s">
        <v>250</v>
      </c>
      <c r="R253" s="23" t="s">
        <v>240</v>
      </c>
      <c r="S253" s="23" t="s">
        <v>362</v>
      </c>
      <c r="T253" s="22" t="s">
        <v>207</v>
      </c>
      <c r="U253" s="22">
        <v>0</v>
      </c>
      <c r="V253" s="22">
        <v>0</v>
      </c>
      <c r="W253" s="22">
        <v>0</v>
      </c>
      <c r="X253" s="22">
        <v>28.5</v>
      </c>
      <c r="Y253" s="22">
        <v>38</v>
      </c>
      <c r="Z253" s="22">
        <v>47.5</v>
      </c>
      <c r="AA253" s="22">
        <v>23.75</v>
      </c>
      <c r="AB253" s="22">
        <v>12.35</v>
      </c>
      <c r="AC253" s="22">
        <v>42.75</v>
      </c>
      <c r="AD253" s="22">
        <v>7.6000000000000005</v>
      </c>
      <c r="AE253" s="22">
        <v>14.25</v>
      </c>
      <c r="AF253" s="22">
        <v>0</v>
      </c>
      <c r="AG253" s="22">
        <v>0</v>
      </c>
      <c r="AH253" s="22">
        <v>0</v>
      </c>
      <c r="AI253" s="22">
        <v>0</v>
      </c>
      <c r="AJ253" s="22">
        <v>52.25</v>
      </c>
      <c r="AK253" s="22">
        <v>47.5</v>
      </c>
      <c r="AL253" s="22">
        <v>33.25</v>
      </c>
      <c r="AM253" s="22">
        <v>58.9</v>
      </c>
      <c r="AN253" s="22">
        <v>66.5</v>
      </c>
      <c r="AO253" s="22">
        <v>31.349999999999998</v>
      </c>
      <c r="AP253" s="22">
        <v>34.200000000000003</v>
      </c>
      <c r="AQ253" s="22">
        <v>52.25</v>
      </c>
      <c r="AR253" s="22">
        <v>22.8</v>
      </c>
    </row>
    <row r="254" spans="1:44" x14ac:dyDescent="0.25">
      <c r="A254" s="1">
        <v>109</v>
      </c>
      <c r="B254" s="1">
        <v>24</v>
      </c>
      <c r="C254" s="1">
        <v>33</v>
      </c>
      <c r="D254" t="s">
        <v>57</v>
      </c>
      <c r="E254">
        <v>19</v>
      </c>
      <c r="F254" s="1" t="s">
        <v>30</v>
      </c>
      <c r="G254">
        <v>47</v>
      </c>
      <c r="J254" t="s">
        <v>58</v>
      </c>
      <c r="K254" t="s">
        <v>126</v>
      </c>
      <c r="L254">
        <v>1</v>
      </c>
      <c r="M254">
        <v>0</v>
      </c>
      <c r="N254">
        <v>1</v>
      </c>
      <c r="O254">
        <v>12</v>
      </c>
      <c r="P254">
        <v>12</v>
      </c>
      <c r="Q254" s="9" t="s">
        <v>245</v>
      </c>
      <c r="R254" s="9" t="s">
        <v>343</v>
      </c>
      <c r="S254" s="9" t="s">
        <v>361</v>
      </c>
      <c r="T254" t="s">
        <v>207</v>
      </c>
      <c r="U254">
        <v>0.27429999999999999</v>
      </c>
      <c r="V254">
        <v>0.62929999999999997</v>
      </c>
      <c r="W254">
        <v>4.7977999999999996</v>
      </c>
      <c r="X254">
        <v>10.064500000000001</v>
      </c>
      <c r="Y254">
        <v>4.2685000000000004</v>
      </c>
      <c r="Z254">
        <v>2.0026000000000002</v>
      </c>
      <c r="AA254">
        <v>2.5011000000000001</v>
      </c>
      <c r="AB254">
        <v>3.9058999999999999</v>
      </c>
      <c r="AC254">
        <v>7.9314999999999998</v>
      </c>
      <c r="AD254">
        <v>3.9956</v>
      </c>
      <c r="AE254">
        <v>2.5882000000000001</v>
      </c>
      <c r="AF254">
        <v>1.2768999999999999</v>
      </c>
    </row>
    <row r="255" spans="1:44" s="22" customFormat="1" x14ac:dyDescent="0.25">
      <c r="A255" s="22">
        <v>134</v>
      </c>
      <c r="B255" s="22">
        <v>30</v>
      </c>
      <c r="C255" s="22">
        <v>41</v>
      </c>
      <c r="D255" s="22" t="s">
        <v>46</v>
      </c>
      <c r="E255" s="22">
        <v>20</v>
      </c>
      <c r="F255" s="22" t="s">
        <v>20</v>
      </c>
      <c r="H255" s="22">
        <v>28.4389</v>
      </c>
      <c r="I255" s="22">
        <v>77.005799999999994</v>
      </c>
      <c r="J255" s="22" t="s">
        <v>66</v>
      </c>
      <c r="K255" s="22">
        <v>1986</v>
      </c>
      <c r="L255" s="22">
        <v>1</v>
      </c>
      <c r="M255" s="22">
        <v>0</v>
      </c>
      <c r="N255" s="22">
        <v>1</v>
      </c>
      <c r="O255" s="22">
        <v>12</v>
      </c>
      <c r="P255" s="22">
        <v>12</v>
      </c>
      <c r="Q255" s="23" t="s">
        <v>245</v>
      </c>
      <c r="R255" s="23" t="s">
        <v>246</v>
      </c>
      <c r="S255" s="23" t="s">
        <v>361</v>
      </c>
      <c r="T255" s="22" t="s">
        <v>207</v>
      </c>
      <c r="U255" s="24">
        <v>22.861174848144</v>
      </c>
      <c r="V255" s="24">
        <v>23.725258126303999</v>
      </c>
      <c r="W255" s="24">
        <v>25.453424682624</v>
      </c>
      <c r="X255" s="24">
        <v>38.414673855007997</v>
      </c>
      <c r="Y255" s="24">
        <v>54.400214500959997</v>
      </c>
      <c r="Z255" s="24">
        <v>46.191423358447999</v>
      </c>
      <c r="AA255" s="24">
        <v>48.783673192927999</v>
      </c>
      <c r="AB255" s="24">
        <v>70.817796785984001</v>
      </c>
      <c r="AC255" s="24">
        <v>41.871006967648</v>
      </c>
      <c r="AD255" s="24">
        <v>34.958340742384003</v>
      </c>
      <c r="AE255" s="24">
        <v>30.637924351584001</v>
      </c>
      <c r="AF255" s="24">
        <v>12.060133871163201</v>
      </c>
    </row>
    <row r="256" spans="1:44" s="22" customFormat="1" x14ac:dyDescent="0.25">
      <c r="A256" s="22">
        <v>175</v>
      </c>
      <c r="B256" s="22">
        <v>39</v>
      </c>
      <c r="C256" s="22">
        <v>53</v>
      </c>
      <c r="D256" s="22" t="s">
        <v>77</v>
      </c>
      <c r="E256" s="22">
        <v>21</v>
      </c>
      <c r="F256" s="22" t="s">
        <v>20</v>
      </c>
      <c r="H256" s="22">
        <v>25.181999999999999</v>
      </c>
      <c r="I256" s="22">
        <v>81.614999999999995</v>
      </c>
      <c r="J256" s="22" t="s">
        <v>44</v>
      </c>
      <c r="K256" s="22" t="s">
        <v>130</v>
      </c>
      <c r="L256" s="22">
        <v>0</v>
      </c>
      <c r="M256" s="22">
        <v>1</v>
      </c>
      <c r="N256" s="22">
        <v>1</v>
      </c>
      <c r="O256" s="22">
        <v>12</v>
      </c>
      <c r="P256" s="22">
        <v>12</v>
      </c>
      <c r="Q256" s="23" t="s">
        <v>232</v>
      </c>
      <c r="R256" s="23" t="s">
        <v>264</v>
      </c>
      <c r="S256" s="23" t="s">
        <v>362</v>
      </c>
      <c r="T256" s="22" t="s">
        <v>207</v>
      </c>
      <c r="U256" s="24">
        <v>0</v>
      </c>
      <c r="V256" s="24">
        <v>0</v>
      </c>
      <c r="W256" s="24">
        <v>0.8</v>
      </c>
      <c r="X256" s="24">
        <v>0</v>
      </c>
      <c r="Y256" s="24">
        <v>0</v>
      </c>
      <c r="Z256" s="24">
        <v>0</v>
      </c>
      <c r="AA256" s="24">
        <v>0</v>
      </c>
      <c r="AB256" s="24">
        <v>0</v>
      </c>
      <c r="AC256" s="24">
        <v>0</v>
      </c>
      <c r="AD256" s="24">
        <v>0</v>
      </c>
      <c r="AE256" s="24">
        <v>0</v>
      </c>
      <c r="AF256" s="24">
        <v>1.6</v>
      </c>
    </row>
    <row r="257" spans="1:90" x14ac:dyDescent="0.25">
      <c r="A257" s="1">
        <v>236</v>
      </c>
      <c r="B257" s="1">
        <v>46</v>
      </c>
      <c r="C257" s="1">
        <v>64</v>
      </c>
      <c r="D257" t="s">
        <v>60</v>
      </c>
      <c r="E257">
        <v>22</v>
      </c>
      <c r="F257" s="1" t="s">
        <v>20</v>
      </c>
      <c r="H257" s="4">
        <v>28.582699999999999</v>
      </c>
      <c r="I257" s="1">
        <v>77.179299999999998</v>
      </c>
      <c r="J257" t="s">
        <v>202</v>
      </c>
      <c r="K257" t="s">
        <v>211</v>
      </c>
      <c r="L257">
        <v>0</v>
      </c>
      <c r="M257">
        <v>1</v>
      </c>
      <c r="N257">
        <v>1</v>
      </c>
      <c r="O257">
        <v>22</v>
      </c>
      <c r="P257">
        <v>12</v>
      </c>
      <c r="Q257" s="9" t="s">
        <v>342</v>
      </c>
      <c r="R257" s="9" t="s">
        <v>344</v>
      </c>
      <c r="S257" s="10" t="s">
        <v>365</v>
      </c>
      <c r="T257" t="s">
        <v>207</v>
      </c>
      <c r="U257">
        <v>15.18805</v>
      </c>
      <c r="V257">
        <v>6.0147500000000003</v>
      </c>
      <c r="W257">
        <v>10.173400000000001</v>
      </c>
      <c r="X257">
        <v>61.58</v>
      </c>
      <c r="Y257">
        <v>13.6669</v>
      </c>
      <c r="Z257">
        <v>58.342449999999999</v>
      </c>
      <c r="AA257">
        <v>155.6737</v>
      </c>
      <c r="AB257">
        <v>220.83575000000002</v>
      </c>
      <c r="AC257">
        <v>200.55635000000001</v>
      </c>
      <c r="AD257">
        <v>98.191849999999988</v>
      </c>
      <c r="AE257">
        <v>22.4634</v>
      </c>
      <c r="AF257">
        <v>15.51595</v>
      </c>
      <c r="AS257" s="1"/>
      <c r="AT257" s="1"/>
      <c r="AU257" s="1"/>
      <c r="AV257" s="1"/>
      <c r="AW257" s="1"/>
      <c r="AX257" s="1"/>
      <c r="AY257" s="1"/>
      <c r="AZ257" s="1"/>
      <c r="BA257" s="1"/>
      <c r="BB257" s="1"/>
      <c r="BC257" s="1"/>
      <c r="BD257" s="1"/>
      <c r="BE257" s="1"/>
    </row>
    <row r="258" spans="1:90" x14ac:dyDescent="0.25">
      <c r="A258" s="1">
        <v>237</v>
      </c>
      <c r="B258" s="1">
        <v>47</v>
      </c>
      <c r="C258" s="1">
        <v>65</v>
      </c>
      <c r="D258" t="s">
        <v>81</v>
      </c>
      <c r="E258">
        <v>23</v>
      </c>
      <c r="F258" s="1" t="s">
        <v>30</v>
      </c>
      <c r="G258">
        <v>6</v>
      </c>
      <c r="J258" t="s">
        <v>82</v>
      </c>
      <c r="K258" t="s">
        <v>126</v>
      </c>
      <c r="L258">
        <v>1</v>
      </c>
      <c r="M258">
        <v>0</v>
      </c>
      <c r="N258">
        <v>1</v>
      </c>
      <c r="O258">
        <v>12</v>
      </c>
      <c r="P258">
        <v>12</v>
      </c>
      <c r="Q258" s="9" t="s">
        <v>245</v>
      </c>
      <c r="R258" s="9" t="s">
        <v>246</v>
      </c>
      <c r="S258" s="9" t="s">
        <v>361</v>
      </c>
      <c r="T258" t="s">
        <v>207</v>
      </c>
      <c r="U258">
        <v>0.39019999999999999</v>
      </c>
      <c r="V258">
        <v>1.4967999999999999</v>
      </c>
      <c r="W258">
        <v>3.3426999999999998</v>
      </c>
      <c r="X258">
        <v>15.3352</v>
      </c>
      <c r="Y258">
        <v>25.7455</v>
      </c>
      <c r="Z258">
        <v>6.0262000000000002</v>
      </c>
      <c r="AA258">
        <v>9.3513000000000002</v>
      </c>
      <c r="AB258">
        <v>7.2880000000000003</v>
      </c>
      <c r="AC258">
        <v>3.6356000000000002</v>
      </c>
      <c r="AD258">
        <v>5.3757999999999999</v>
      </c>
      <c r="AE258">
        <v>1.8298000000000001</v>
      </c>
      <c r="AF258">
        <v>3.2528999999999999</v>
      </c>
      <c r="AS258" s="1"/>
      <c r="AT258" s="1"/>
      <c r="AU258" s="1"/>
      <c r="AV258" s="1"/>
      <c r="AW258" s="1"/>
      <c r="AX258" s="1"/>
      <c r="AY258" s="1"/>
      <c r="AZ258" s="1"/>
      <c r="BA258" s="1"/>
      <c r="BB258" s="1"/>
      <c r="BC258" s="1"/>
      <c r="BD258" s="1"/>
      <c r="BE258" s="1"/>
    </row>
    <row r="259" spans="1:90" x14ac:dyDescent="0.25">
      <c r="A259" s="1">
        <v>237</v>
      </c>
      <c r="B259" s="1">
        <v>47</v>
      </c>
      <c r="C259" s="1">
        <v>66</v>
      </c>
      <c r="D259" t="s">
        <v>81</v>
      </c>
      <c r="E259">
        <v>24</v>
      </c>
      <c r="F259" s="1" t="s">
        <v>30</v>
      </c>
      <c r="G259">
        <v>7</v>
      </c>
      <c r="J259" t="s">
        <v>82</v>
      </c>
      <c r="K259" t="s">
        <v>126</v>
      </c>
      <c r="L259">
        <v>1</v>
      </c>
      <c r="M259">
        <v>0</v>
      </c>
      <c r="N259">
        <v>1</v>
      </c>
      <c r="O259">
        <v>12</v>
      </c>
      <c r="P259">
        <v>12</v>
      </c>
      <c r="Q259" s="9" t="s">
        <v>245</v>
      </c>
      <c r="R259" s="9" t="s">
        <v>246</v>
      </c>
      <c r="S259" s="9" t="s">
        <v>361</v>
      </c>
      <c r="T259" t="s">
        <v>207</v>
      </c>
      <c r="U259">
        <v>0.81720000000000004</v>
      </c>
      <c r="V259">
        <v>0</v>
      </c>
      <c r="W259">
        <v>1.1263000000000001</v>
      </c>
      <c r="X259">
        <v>11.529</v>
      </c>
      <c r="Y259">
        <v>34.200800000000001</v>
      </c>
      <c r="Z259">
        <v>44.506100000000004</v>
      </c>
      <c r="AA259">
        <v>26.373799999999999</v>
      </c>
      <c r="AB259">
        <v>10.142099999999999</v>
      </c>
      <c r="AC259">
        <v>4.0578000000000003</v>
      </c>
      <c r="AD259">
        <v>4.2144000000000004</v>
      </c>
      <c r="AE259">
        <v>3.4161999999999999</v>
      </c>
      <c r="AF259">
        <v>5.5797999999999996</v>
      </c>
    </row>
    <row r="260" spans="1:90" x14ac:dyDescent="0.25">
      <c r="A260" s="1">
        <v>242</v>
      </c>
      <c r="B260" s="1">
        <v>49</v>
      </c>
      <c r="C260" s="1">
        <v>68</v>
      </c>
      <c r="D260" t="s">
        <v>83</v>
      </c>
      <c r="E260">
        <v>25</v>
      </c>
      <c r="F260" s="1" t="s">
        <v>20</v>
      </c>
      <c r="H260" s="6">
        <v>27.513999999999999</v>
      </c>
      <c r="I260">
        <v>71.814800000000005</v>
      </c>
      <c r="J260" t="s">
        <v>84</v>
      </c>
      <c r="K260" t="s">
        <v>157</v>
      </c>
      <c r="L260">
        <v>0</v>
      </c>
      <c r="M260">
        <v>1</v>
      </c>
      <c r="N260">
        <v>1</v>
      </c>
      <c r="O260">
        <v>12</v>
      </c>
      <c r="P260">
        <v>12</v>
      </c>
      <c r="Q260" s="9" t="s">
        <v>258</v>
      </c>
      <c r="R260" s="9" t="s">
        <v>345</v>
      </c>
      <c r="S260" s="9" t="s">
        <v>362</v>
      </c>
      <c r="T260" t="s">
        <v>207</v>
      </c>
      <c r="U260" s="11">
        <v>0.79690000000000005</v>
      </c>
      <c r="V260" s="11">
        <v>6.6510999999999996</v>
      </c>
      <c r="W260" s="11">
        <v>14.6006</v>
      </c>
      <c r="X260">
        <v>47.269500000000001</v>
      </c>
      <c r="Y260">
        <v>29.3809</v>
      </c>
      <c r="Z260">
        <v>5.4866999999999999</v>
      </c>
      <c r="AA260">
        <v>8.6875</v>
      </c>
      <c r="AB260">
        <v>3.3687</v>
      </c>
      <c r="AC260">
        <v>24.8658</v>
      </c>
      <c r="AD260">
        <v>16.754100000000001</v>
      </c>
      <c r="AE260">
        <v>15.624599999999999</v>
      </c>
      <c r="AF260">
        <v>10.3058</v>
      </c>
      <c r="AG260" s="11"/>
      <c r="AH260" s="11"/>
      <c r="AI260" s="11"/>
    </row>
    <row r="261" spans="1:90" x14ac:dyDescent="0.25">
      <c r="A261" s="1">
        <v>242</v>
      </c>
      <c r="B261" s="1">
        <v>49</v>
      </c>
      <c r="C261" s="1">
        <v>69</v>
      </c>
      <c r="D261" t="s">
        <v>83</v>
      </c>
      <c r="E261">
        <v>26</v>
      </c>
      <c r="F261" s="1" t="s">
        <v>30</v>
      </c>
      <c r="G261">
        <v>51</v>
      </c>
      <c r="J261" t="s">
        <v>84</v>
      </c>
      <c r="K261" t="s">
        <v>157</v>
      </c>
      <c r="L261">
        <v>0</v>
      </c>
      <c r="M261">
        <v>1</v>
      </c>
      <c r="N261">
        <v>1</v>
      </c>
      <c r="O261">
        <v>12</v>
      </c>
      <c r="P261">
        <v>12</v>
      </c>
      <c r="Q261" s="9" t="s">
        <v>258</v>
      </c>
      <c r="R261" s="9" t="s">
        <v>345</v>
      </c>
      <c r="S261" s="9" t="s">
        <v>362</v>
      </c>
      <c r="T261" t="s">
        <v>207</v>
      </c>
      <c r="U261" s="11">
        <v>3.8727999999999998</v>
      </c>
      <c r="V261" s="11">
        <v>4.5590999999999999</v>
      </c>
      <c r="W261" s="11">
        <v>9.7155000000000005</v>
      </c>
      <c r="X261">
        <v>15.708600000000001</v>
      </c>
      <c r="Y261">
        <v>5.6414999999999997</v>
      </c>
      <c r="Z261">
        <v>4.0936000000000003</v>
      </c>
      <c r="AA261">
        <v>6.0373999999999999</v>
      </c>
      <c r="AB261">
        <v>18.4559</v>
      </c>
      <c r="AC261">
        <v>15.7905</v>
      </c>
      <c r="AD261">
        <v>13.404999999999999</v>
      </c>
      <c r="AE261">
        <v>6.4100999999999999</v>
      </c>
      <c r="AF261">
        <v>6.6779000000000002</v>
      </c>
      <c r="AG261" s="11"/>
      <c r="AH261" s="11"/>
      <c r="AI261" s="11"/>
    </row>
    <row r="262" spans="1:90" x14ac:dyDescent="0.25">
      <c r="A262" s="1">
        <v>319</v>
      </c>
      <c r="B262" s="1">
        <v>58</v>
      </c>
      <c r="C262" s="1">
        <v>79</v>
      </c>
      <c r="D262" t="s">
        <v>93</v>
      </c>
      <c r="E262">
        <v>27</v>
      </c>
      <c r="F262" s="1" t="s">
        <v>30</v>
      </c>
      <c r="G262">
        <v>1</v>
      </c>
      <c r="J262" t="s">
        <v>94</v>
      </c>
      <c r="K262" t="s">
        <v>136</v>
      </c>
      <c r="L262">
        <v>1</v>
      </c>
      <c r="M262">
        <v>0</v>
      </c>
      <c r="N262">
        <v>1</v>
      </c>
      <c r="O262">
        <v>36</v>
      </c>
      <c r="P262">
        <v>12</v>
      </c>
      <c r="Q262" s="9" t="s">
        <v>273</v>
      </c>
      <c r="R262" s="9" t="s">
        <v>279</v>
      </c>
      <c r="S262" s="9" t="s">
        <v>361</v>
      </c>
      <c r="T262" t="s">
        <v>207</v>
      </c>
      <c r="U262">
        <v>0</v>
      </c>
      <c r="V262">
        <v>0</v>
      </c>
      <c r="W262">
        <v>1</v>
      </c>
      <c r="X262">
        <v>3</v>
      </c>
      <c r="Y262">
        <v>7</v>
      </c>
      <c r="Z262">
        <v>10</v>
      </c>
      <c r="AA262">
        <v>22</v>
      </c>
      <c r="AB262">
        <v>27</v>
      </c>
      <c r="AC262">
        <v>20</v>
      </c>
      <c r="AD262">
        <v>18</v>
      </c>
      <c r="AE262">
        <v>12</v>
      </c>
      <c r="AF262">
        <v>1</v>
      </c>
      <c r="AG262">
        <v>0</v>
      </c>
      <c r="AH262">
        <v>0</v>
      </c>
      <c r="AI262">
        <v>0</v>
      </c>
      <c r="AJ262">
        <v>0</v>
      </c>
      <c r="AK262">
        <v>3</v>
      </c>
      <c r="AL262">
        <v>9</v>
      </c>
      <c r="AM262">
        <v>17</v>
      </c>
      <c r="AN262">
        <v>23</v>
      </c>
      <c r="AO262">
        <v>13</v>
      </c>
      <c r="AP262">
        <v>29</v>
      </c>
      <c r="AQ262">
        <v>8</v>
      </c>
      <c r="AR262">
        <v>1</v>
      </c>
      <c r="AS262">
        <v>0</v>
      </c>
      <c r="AT262">
        <v>0</v>
      </c>
      <c r="AU262">
        <v>3</v>
      </c>
      <c r="AV262">
        <v>5</v>
      </c>
      <c r="AW262">
        <v>18</v>
      </c>
      <c r="AX262">
        <v>31</v>
      </c>
      <c r="AY262">
        <v>47</v>
      </c>
      <c r="AZ262">
        <v>52</v>
      </c>
      <c r="BA262">
        <v>38</v>
      </c>
      <c r="BB262">
        <v>35</v>
      </c>
      <c r="BC262">
        <v>12</v>
      </c>
      <c r="BD262">
        <v>3</v>
      </c>
    </row>
    <row r="263" spans="1:90" s="22" customFormat="1" x14ac:dyDescent="0.25">
      <c r="A263" s="22">
        <v>456</v>
      </c>
      <c r="B263" s="22">
        <v>76</v>
      </c>
      <c r="C263" s="22">
        <v>104</v>
      </c>
      <c r="D263" s="22" t="s">
        <v>203</v>
      </c>
      <c r="E263" s="22">
        <v>28</v>
      </c>
      <c r="F263" s="22" t="s">
        <v>30</v>
      </c>
      <c r="G263" s="22">
        <v>19</v>
      </c>
      <c r="J263" s="22" t="s">
        <v>204</v>
      </c>
      <c r="K263" s="22" t="s">
        <v>212</v>
      </c>
      <c r="L263" s="22">
        <v>0</v>
      </c>
      <c r="M263" s="22">
        <v>1</v>
      </c>
      <c r="N263" s="22">
        <v>1</v>
      </c>
      <c r="O263" s="22">
        <v>24</v>
      </c>
      <c r="P263" s="22">
        <v>24</v>
      </c>
      <c r="Q263" s="23" t="s">
        <v>346</v>
      </c>
      <c r="R263" s="23" t="s">
        <v>347</v>
      </c>
      <c r="S263" s="23" t="s">
        <v>362</v>
      </c>
      <c r="T263" s="22" t="s">
        <v>207</v>
      </c>
      <c r="U263" s="22">
        <v>12.785471654248576</v>
      </c>
      <c r="V263" s="22">
        <v>4.8543286167940032</v>
      </c>
      <c r="W263" s="22">
        <v>11.070766108832387</v>
      </c>
      <c r="X263" s="22">
        <v>14.296131006262751</v>
      </c>
      <c r="Y263" s="22">
        <v>66.478757779146378</v>
      </c>
      <c r="Z263" s="22">
        <v>69.166115834129286</v>
      </c>
      <c r="AA263" s="22">
        <v>47.128214358030711</v>
      </c>
      <c r="AB263" s="22">
        <v>10.939367401730101</v>
      </c>
      <c r="AC263" s="22">
        <v>11.626015098143176</v>
      </c>
      <c r="AD263" s="22">
        <v>23.054273168126006</v>
      </c>
      <c r="AE263" s="22">
        <v>7.3745886478198166</v>
      </c>
      <c r="AF263" s="22">
        <v>9.7024069329564426</v>
      </c>
      <c r="AG263" s="22">
        <v>2.9096767224965219</v>
      </c>
      <c r="AH263" s="22">
        <v>0</v>
      </c>
      <c r="AI263" s="22">
        <v>6.9480257958639964</v>
      </c>
      <c r="AJ263" s="22">
        <v>6.5115412039238487</v>
      </c>
      <c r="AK263" s="22">
        <v>15.212736673382432</v>
      </c>
      <c r="AL263" s="22">
        <v>46.109125651738914</v>
      </c>
      <c r="AM263" s="22">
        <v>16.328230927331663</v>
      </c>
      <c r="AN263" s="22">
        <v>19.203048037967289</v>
      </c>
      <c r="AO263" s="22">
        <v>11.771656209189478</v>
      </c>
      <c r="AP263" s="22">
        <v>18.965269227783654</v>
      </c>
      <c r="AQ263" s="22">
        <v>12.47751993038217</v>
      </c>
      <c r="AR263" s="22">
        <v>7.6669772751220773</v>
      </c>
    </row>
    <row r="264" spans="1:90" x14ac:dyDescent="0.25">
      <c r="A264" s="1">
        <v>469</v>
      </c>
      <c r="B264" s="1">
        <v>78</v>
      </c>
      <c r="C264" s="1">
        <v>106</v>
      </c>
      <c r="D264" t="s">
        <v>205</v>
      </c>
      <c r="E264">
        <v>29</v>
      </c>
      <c r="F264" s="1" t="s">
        <v>20</v>
      </c>
      <c r="H264">
        <v>13.0002</v>
      </c>
      <c r="I264">
        <v>80.266800000000003</v>
      </c>
      <c r="J264" t="s">
        <v>206</v>
      </c>
      <c r="K264">
        <v>2014</v>
      </c>
      <c r="L264">
        <v>1</v>
      </c>
      <c r="M264">
        <v>0</v>
      </c>
      <c r="N264">
        <v>1</v>
      </c>
      <c r="O264">
        <v>12</v>
      </c>
      <c r="P264">
        <v>12</v>
      </c>
      <c r="Q264" s="9" t="s">
        <v>348</v>
      </c>
      <c r="R264" s="9" t="s">
        <v>349</v>
      </c>
      <c r="S264" s="9" t="s">
        <v>361</v>
      </c>
      <c r="T264" t="s">
        <v>207</v>
      </c>
      <c r="U264">
        <v>6.8568795853879996</v>
      </c>
      <c r="V264">
        <v>14.885110204779998</v>
      </c>
      <c r="W264">
        <v>18.816090792095</v>
      </c>
      <c r="X264">
        <v>11.118007954804</v>
      </c>
      <c r="Y264">
        <v>14.322500126358999</v>
      </c>
      <c r="Z264">
        <v>37.349855950360002</v>
      </c>
      <c r="AA264">
        <v>16.766911738979999</v>
      </c>
      <c r="AB264">
        <v>12.63589460465</v>
      </c>
      <c r="AC264">
        <v>14.453136238692</v>
      </c>
      <c r="AD264">
        <v>17.657278492084998</v>
      </c>
      <c r="AE264">
        <v>9.8273931486015016</v>
      </c>
      <c r="AF264">
        <v>10.916921653324001</v>
      </c>
      <c r="AS264" s="1"/>
      <c r="AT264" s="1"/>
      <c r="AU264" s="1"/>
      <c r="AV264" s="1"/>
      <c r="AW264" s="1"/>
      <c r="AX264" s="1"/>
      <c r="AY264" s="1"/>
      <c r="AZ264" s="1"/>
      <c r="BA264" s="1"/>
      <c r="BB264" s="1"/>
      <c r="BC264" s="1"/>
      <c r="BD264" s="1"/>
      <c r="BE264" s="1"/>
    </row>
    <row r="265" spans="1:90" s="22" customFormat="1" x14ac:dyDescent="0.25">
      <c r="A265" s="22">
        <v>7</v>
      </c>
      <c r="B265" s="22">
        <v>1</v>
      </c>
      <c r="C265" s="22">
        <v>1</v>
      </c>
      <c r="D265" s="22" t="s">
        <v>81</v>
      </c>
      <c r="E265" s="22">
        <v>2</v>
      </c>
      <c r="F265" s="22" t="s">
        <v>20</v>
      </c>
      <c r="H265" s="22">
        <v>11.652100000000001</v>
      </c>
      <c r="I265" s="22">
        <v>78.148099999999999</v>
      </c>
      <c r="J265" s="22" t="s">
        <v>196</v>
      </c>
      <c r="K265" s="22" t="s">
        <v>208</v>
      </c>
      <c r="L265" s="22">
        <v>0</v>
      </c>
      <c r="M265" s="22">
        <v>1</v>
      </c>
      <c r="N265" s="22">
        <v>1</v>
      </c>
      <c r="O265" s="22">
        <v>14</v>
      </c>
      <c r="P265" s="22">
        <v>12</v>
      </c>
      <c r="Q265" s="23" t="s">
        <v>350</v>
      </c>
      <c r="R265" s="23" t="s">
        <v>339</v>
      </c>
      <c r="S265" s="23" t="s">
        <v>365</v>
      </c>
      <c r="T265" s="22" t="s">
        <v>214</v>
      </c>
      <c r="U265" s="22">
        <v>0</v>
      </c>
      <c r="V265" s="22">
        <v>0</v>
      </c>
      <c r="W265" s="22">
        <v>0</v>
      </c>
      <c r="X265" s="22">
        <v>0</v>
      </c>
      <c r="Y265" s="22">
        <v>0</v>
      </c>
      <c r="Z265" s="22">
        <v>36</v>
      </c>
      <c r="AA265" s="22">
        <v>1.2000000000000002</v>
      </c>
      <c r="AB265" s="22">
        <v>0</v>
      </c>
      <c r="AC265" s="22">
        <v>15</v>
      </c>
      <c r="AD265" s="22">
        <v>22.8</v>
      </c>
      <c r="AE265" s="22">
        <v>16.799999999999997</v>
      </c>
      <c r="AF265" s="22">
        <v>3.5999999999999996</v>
      </c>
    </row>
    <row r="266" spans="1:90" s="22" customFormat="1" x14ac:dyDescent="0.25">
      <c r="A266" s="22">
        <v>7</v>
      </c>
      <c r="B266" s="22">
        <v>1</v>
      </c>
      <c r="C266" s="22">
        <v>1</v>
      </c>
      <c r="D266" s="22" t="s">
        <v>81</v>
      </c>
      <c r="E266" s="22">
        <v>3</v>
      </c>
      <c r="F266" s="22" t="s">
        <v>20</v>
      </c>
      <c r="H266" s="22">
        <v>11.652100000000001</v>
      </c>
      <c r="I266" s="22">
        <v>78.148099999999999</v>
      </c>
      <c r="J266" s="22" t="s">
        <v>197</v>
      </c>
      <c r="K266" s="22" t="s">
        <v>208</v>
      </c>
      <c r="L266" s="22">
        <v>0</v>
      </c>
      <c r="M266" s="22">
        <v>1</v>
      </c>
      <c r="N266" s="22">
        <v>1</v>
      </c>
      <c r="O266" s="22">
        <v>14</v>
      </c>
      <c r="P266" s="22">
        <v>12</v>
      </c>
      <c r="Q266" s="23" t="s">
        <v>350</v>
      </c>
      <c r="R266" s="23" t="s">
        <v>339</v>
      </c>
      <c r="S266" s="23" t="s">
        <v>365</v>
      </c>
      <c r="T266" s="22" t="s">
        <v>214</v>
      </c>
      <c r="U266" s="22">
        <v>0</v>
      </c>
      <c r="V266" s="22">
        <v>0</v>
      </c>
      <c r="W266" s="22">
        <v>58</v>
      </c>
      <c r="X266" s="22">
        <v>12</v>
      </c>
      <c r="Y266" s="22">
        <v>154</v>
      </c>
      <c r="Z266" s="22">
        <v>1050</v>
      </c>
      <c r="AA266" s="22">
        <v>86</v>
      </c>
      <c r="AB266" s="22">
        <v>80</v>
      </c>
      <c r="AC266" s="22">
        <v>515</v>
      </c>
      <c r="AD266" s="22">
        <v>1846</v>
      </c>
      <c r="AE266" s="22">
        <v>658</v>
      </c>
      <c r="AF266" s="22">
        <v>0.6</v>
      </c>
    </row>
    <row r="267" spans="1:90" s="22" customFormat="1" x14ac:dyDescent="0.25">
      <c r="A267" s="22">
        <v>7</v>
      </c>
      <c r="B267" s="22">
        <v>1</v>
      </c>
      <c r="C267" s="22">
        <v>2</v>
      </c>
      <c r="D267" s="22" t="s">
        <v>81</v>
      </c>
      <c r="E267" s="22">
        <v>4</v>
      </c>
      <c r="F267" s="22" t="s">
        <v>20</v>
      </c>
      <c r="H267" s="26">
        <v>11.675000000000001</v>
      </c>
      <c r="I267" s="22">
        <v>78.103200000000001</v>
      </c>
      <c r="J267" s="22" t="s">
        <v>196</v>
      </c>
      <c r="K267" s="22" t="s">
        <v>208</v>
      </c>
      <c r="L267" s="22">
        <v>0</v>
      </c>
      <c r="M267" s="22">
        <v>1</v>
      </c>
      <c r="N267" s="22">
        <v>1</v>
      </c>
      <c r="O267" s="22">
        <v>12</v>
      </c>
      <c r="P267" s="22">
        <v>12</v>
      </c>
      <c r="Q267" s="23" t="s">
        <v>340</v>
      </c>
      <c r="R267" s="23" t="s">
        <v>339</v>
      </c>
      <c r="S267" s="23" t="s">
        <v>362</v>
      </c>
      <c r="T267" s="22" t="s">
        <v>214</v>
      </c>
      <c r="U267" s="22">
        <v>0</v>
      </c>
      <c r="V267" s="22">
        <v>0</v>
      </c>
      <c r="W267" s="22">
        <v>1.6</v>
      </c>
      <c r="X267" s="22">
        <v>1.6</v>
      </c>
      <c r="Y267" s="22">
        <v>0</v>
      </c>
      <c r="Z267" s="22">
        <v>48</v>
      </c>
      <c r="AA267" s="22">
        <v>11.2</v>
      </c>
      <c r="AB267" s="22">
        <v>14.4</v>
      </c>
      <c r="AC267" s="22">
        <v>3.2</v>
      </c>
      <c r="AD267" s="22">
        <v>9.6</v>
      </c>
      <c r="AE267" s="22">
        <v>10.4</v>
      </c>
      <c r="AF267" s="22">
        <v>0</v>
      </c>
    </row>
    <row r="268" spans="1:90" s="22" customFormat="1" x14ac:dyDescent="0.25">
      <c r="A268" s="22">
        <v>7</v>
      </c>
      <c r="B268" s="22">
        <v>1</v>
      </c>
      <c r="C268" s="22">
        <v>2</v>
      </c>
      <c r="D268" s="22" t="s">
        <v>81</v>
      </c>
      <c r="E268" s="22">
        <v>5</v>
      </c>
      <c r="F268" s="22" t="s">
        <v>20</v>
      </c>
      <c r="H268" s="26">
        <v>11.675000000000001</v>
      </c>
      <c r="I268" s="22">
        <v>78.103200000000001</v>
      </c>
      <c r="J268" s="22" t="s">
        <v>197</v>
      </c>
      <c r="K268" s="22" t="s">
        <v>208</v>
      </c>
      <c r="L268" s="22">
        <v>0</v>
      </c>
      <c r="M268" s="22">
        <v>1</v>
      </c>
      <c r="N268" s="22">
        <v>1</v>
      </c>
      <c r="O268" s="22">
        <v>12</v>
      </c>
      <c r="P268" s="22">
        <v>12</v>
      </c>
      <c r="Q268" s="23" t="s">
        <v>340</v>
      </c>
      <c r="R268" s="23" t="s">
        <v>339</v>
      </c>
      <c r="S268" s="23" t="s">
        <v>362</v>
      </c>
      <c r="T268" s="22" t="s">
        <v>214</v>
      </c>
      <c r="U268" s="24">
        <v>27</v>
      </c>
      <c r="V268" s="24">
        <v>164</v>
      </c>
      <c r="W268" s="24">
        <v>247</v>
      </c>
      <c r="X268" s="24">
        <v>278</v>
      </c>
      <c r="Y268" s="24">
        <v>87</v>
      </c>
      <c r="Z268" s="24">
        <v>141</v>
      </c>
      <c r="AA268" s="24">
        <v>201</v>
      </c>
      <c r="AB268" s="24">
        <v>115</v>
      </c>
      <c r="AC268" s="24">
        <v>395</v>
      </c>
      <c r="AD268" s="24">
        <v>760</v>
      </c>
      <c r="AE268" s="22">
        <v>161</v>
      </c>
      <c r="AF268" s="24">
        <v>0</v>
      </c>
    </row>
    <row r="269" spans="1:90" s="22" customFormat="1" x14ac:dyDescent="0.25">
      <c r="A269" s="22">
        <v>12</v>
      </c>
      <c r="B269" s="22">
        <v>2</v>
      </c>
      <c r="C269" s="22">
        <v>3</v>
      </c>
      <c r="D269" s="22" t="s">
        <v>19</v>
      </c>
      <c r="E269" s="22">
        <v>6</v>
      </c>
      <c r="F269" s="22" t="s">
        <v>30</v>
      </c>
      <c r="G269" s="22">
        <v>54</v>
      </c>
      <c r="J269" s="22" t="s">
        <v>21</v>
      </c>
      <c r="K269" s="22" t="s">
        <v>114</v>
      </c>
      <c r="L269" s="22">
        <v>0</v>
      </c>
      <c r="M269" s="22">
        <v>1</v>
      </c>
      <c r="N269" s="22">
        <v>1</v>
      </c>
      <c r="O269" s="22">
        <v>20</v>
      </c>
      <c r="P269" s="22">
        <v>12</v>
      </c>
      <c r="Q269" s="23" t="s">
        <v>225</v>
      </c>
      <c r="R269" s="23" t="s">
        <v>219</v>
      </c>
      <c r="S269" s="23" t="s">
        <v>357</v>
      </c>
      <c r="T269" s="22" t="s">
        <v>214</v>
      </c>
      <c r="U269" s="22">
        <v>985.13</v>
      </c>
      <c r="V269" s="22">
        <v>1906.665</v>
      </c>
      <c r="W269" s="22">
        <v>2740.51</v>
      </c>
      <c r="X269" s="22">
        <v>2378.69</v>
      </c>
      <c r="Y269" s="22">
        <v>119.685</v>
      </c>
      <c r="Z269" s="22">
        <v>539.17499999999995</v>
      </c>
      <c r="AA269" s="22">
        <v>2381.06</v>
      </c>
      <c r="AB269" s="22">
        <v>1043.1949999999999</v>
      </c>
      <c r="AC269" s="22">
        <v>1628.19</v>
      </c>
      <c r="AD269" s="22">
        <v>2079.6750000000002</v>
      </c>
      <c r="AE269" s="22">
        <v>1466.2399999999998</v>
      </c>
      <c r="AF269" s="22">
        <v>488.22</v>
      </c>
    </row>
    <row r="270" spans="1:90" s="22" customFormat="1" x14ac:dyDescent="0.25">
      <c r="A270" s="22">
        <v>12</v>
      </c>
      <c r="B270" s="22">
        <v>2</v>
      </c>
      <c r="C270" s="22">
        <v>3</v>
      </c>
      <c r="D270" s="22" t="s">
        <v>19</v>
      </c>
      <c r="E270" s="22">
        <v>7</v>
      </c>
      <c r="F270" s="22" t="s">
        <v>30</v>
      </c>
      <c r="G270" s="22">
        <v>54</v>
      </c>
      <c r="J270" s="22" t="s">
        <v>22</v>
      </c>
      <c r="K270" s="22" t="s">
        <v>114</v>
      </c>
      <c r="L270" s="22">
        <v>0</v>
      </c>
      <c r="M270" s="22">
        <v>1</v>
      </c>
      <c r="N270" s="22">
        <v>1</v>
      </c>
      <c r="O270" s="22">
        <v>20</v>
      </c>
      <c r="P270" s="22">
        <v>12</v>
      </c>
      <c r="Q270" s="23" t="s">
        <v>225</v>
      </c>
      <c r="R270" s="23" t="s">
        <v>219</v>
      </c>
      <c r="S270" s="23" t="s">
        <v>357</v>
      </c>
      <c r="T270" s="22" t="s">
        <v>214</v>
      </c>
      <c r="U270" s="22">
        <v>304.14999999999998</v>
      </c>
      <c r="V270" s="22">
        <v>739.58500000000004</v>
      </c>
      <c r="W270" s="22">
        <v>1166.9349999999999</v>
      </c>
      <c r="X270" s="22">
        <v>523.98500000000001</v>
      </c>
      <c r="Y270" s="22">
        <v>41.580000000000005</v>
      </c>
      <c r="Z270" s="22">
        <v>185.18499999999997</v>
      </c>
      <c r="AA270" s="22">
        <v>488.18</v>
      </c>
      <c r="AB270" s="22">
        <v>120.505</v>
      </c>
      <c r="AC270" s="22">
        <v>160.54500000000002</v>
      </c>
      <c r="AD270" s="22">
        <v>395.78000000000003</v>
      </c>
      <c r="AE270" s="22">
        <v>164.78</v>
      </c>
      <c r="AF270" s="22">
        <v>87.39500000000001</v>
      </c>
    </row>
    <row r="271" spans="1:90" x14ac:dyDescent="0.25">
      <c r="A271" s="1">
        <v>15</v>
      </c>
      <c r="B271" s="1">
        <v>4</v>
      </c>
      <c r="C271" s="1">
        <v>5</v>
      </c>
      <c r="D271" s="1" t="s">
        <v>213</v>
      </c>
      <c r="E271" s="1">
        <v>8</v>
      </c>
      <c r="F271" s="1" t="s">
        <v>20</v>
      </c>
      <c r="G271" s="1"/>
      <c r="H271" s="1">
        <v>11.8002</v>
      </c>
      <c r="I271" s="1">
        <v>79.792900000000003</v>
      </c>
      <c r="J271" s="1" t="s">
        <v>50</v>
      </c>
      <c r="K271" s="1" t="s">
        <v>146</v>
      </c>
      <c r="L271" s="1">
        <v>0</v>
      </c>
      <c r="M271" s="1">
        <v>1</v>
      </c>
      <c r="N271" s="1">
        <v>1</v>
      </c>
      <c r="O271" s="1">
        <v>18</v>
      </c>
      <c r="P271" s="1">
        <v>12</v>
      </c>
      <c r="Q271" s="10" t="s">
        <v>351</v>
      </c>
      <c r="R271" s="10" t="s">
        <v>352</v>
      </c>
      <c r="S271" s="10" t="s">
        <v>365</v>
      </c>
      <c r="T271" s="1" t="s">
        <v>214</v>
      </c>
      <c r="U271" s="1">
        <v>14.13</v>
      </c>
      <c r="V271" s="1">
        <v>24.4</v>
      </c>
      <c r="W271" s="1">
        <v>35.31</v>
      </c>
      <c r="X271" s="1">
        <v>3.6749999999999998</v>
      </c>
      <c r="Y271" s="1">
        <v>9.1</v>
      </c>
      <c r="Z271" s="1">
        <v>6.5350000000000001</v>
      </c>
      <c r="AA271" s="1">
        <v>17.285</v>
      </c>
      <c r="AB271" s="1">
        <v>15.969999999999999</v>
      </c>
      <c r="AC271" s="1">
        <v>26.664999999999999</v>
      </c>
      <c r="AD271" s="1">
        <v>11.18</v>
      </c>
      <c r="AE271" s="1">
        <v>32.68</v>
      </c>
      <c r="AF271" s="1">
        <v>4.7699999999999996</v>
      </c>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row>
    <row r="272" spans="1:90" x14ac:dyDescent="0.25">
      <c r="A272">
        <v>28</v>
      </c>
      <c r="B272">
        <v>6</v>
      </c>
      <c r="C272">
        <v>7</v>
      </c>
      <c r="D272" t="s">
        <v>198</v>
      </c>
      <c r="E272">
        <v>10</v>
      </c>
      <c r="F272" s="1" t="s">
        <v>20</v>
      </c>
      <c r="H272" s="1">
        <v>22.571999999999999</v>
      </c>
      <c r="I272" s="1">
        <v>88.358000000000004</v>
      </c>
      <c r="J272" t="s">
        <v>199</v>
      </c>
      <c r="K272" t="s">
        <v>209</v>
      </c>
      <c r="L272">
        <v>0</v>
      </c>
      <c r="M272">
        <v>1</v>
      </c>
      <c r="N272">
        <v>1</v>
      </c>
      <c r="O272">
        <v>12</v>
      </c>
      <c r="P272" s="1">
        <v>12</v>
      </c>
      <c r="Q272" s="9" t="s">
        <v>338</v>
      </c>
      <c r="R272" s="9" t="s">
        <v>341</v>
      </c>
      <c r="S272" s="9" t="s">
        <v>362</v>
      </c>
      <c r="T272" t="s">
        <v>214</v>
      </c>
      <c r="U272" s="11">
        <v>0</v>
      </c>
      <c r="V272" s="11">
        <v>3</v>
      </c>
      <c r="W272" s="11">
        <v>3</v>
      </c>
      <c r="X272" s="11">
        <v>2</v>
      </c>
      <c r="Y272" s="11">
        <v>4</v>
      </c>
      <c r="Z272" s="11">
        <v>1</v>
      </c>
      <c r="AA272" s="11">
        <v>15</v>
      </c>
      <c r="AB272" s="11">
        <v>2</v>
      </c>
      <c r="AC272" s="2">
        <v>3</v>
      </c>
      <c r="AD272" s="2">
        <v>0</v>
      </c>
      <c r="AE272" s="2">
        <v>2</v>
      </c>
      <c r="AF272" s="2">
        <v>3</v>
      </c>
      <c r="AG272" s="11"/>
      <c r="AH272" s="11"/>
      <c r="AI272" s="11"/>
      <c r="AJ272" s="11"/>
      <c r="AK272" s="11"/>
      <c r="AL272" s="11"/>
      <c r="AM272" s="11"/>
      <c r="AN272" s="11"/>
      <c r="AS272" s="1"/>
      <c r="AT272" s="1"/>
      <c r="AU272" s="1"/>
      <c r="AV272" s="1"/>
      <c r="AW272" s="1"/>
      <c r="AX272" s="1"/>
      <c r="AY272" s="1"/>
      <c r="AZ272" s="1"/>
      <c r="BA272" s="1"/>
      <c r="BB272" s="1"/>
      <c r="BC272" s="1"/>
      <c r="BD272" s="1"/>
      <c r="BE272" s="1"/>
    </row>
    <row r="273" spans="1:57" x14ac:dyDescent="0.25">
      <c r="A273">
        <v>29</v>
      </c>
      <c r="B273" s="1">
        <v>7</v>
      </c>
      <c r="C273" s="1">
        <v>8</v>
      </c>
      <c r="D273" t="s">
        <v>200</v>
      </c>
      <c r="E273">
        <v>11</v>
      </c>
      <c r="F273" s="1" t="s">
        <v>20</v>
      </c>
      <c r="H273">
        <v>22.518000000000001</v>
      </c>
      <c r="I273">
        <v>88.343999999999994</v>
      </c>
      <c r="J273" t="s">
        <v>201</v>
      </c>
      <c r="K273">
        <v>1986</v>
      </c>
      <c r="L273">
        <v>1</v>
      </c>
      <c r="M273">
        <v>0</v>
      </c>
      <c r="N273">
        <v>1</v>
      </c>
      <c r="O273">
        <v>10</v>
      </c>
      <c r="P273" s="1">
        <v>10</v>
      </c>
      <c r="Q273" s="9" t="s">
        <v>245</v>
      </c>
      <c r="R273" s="9" t="s">
        <v>368</v>
      </c>
      <c r="S273" s="9" t="s">
        <v>361</v>
      </c>
      <c r="T273" t="s">
        <v>214</v>
      </c>
      <c r="U273">
        <v>0.05</v>
      </c>
      <c r="V273">
        <v>7.0000000000000007E-2</v>
      </c>
      <c r="W273">
        <v>0.1</v>
      </c>
      <c r="X273">
        <v>0.09</v>
      </c>
      <c r="Y273">
        <v>0.06</v>
      </c>
      <c r="Z273">
        <v>0.11</v>
      </c>
      <c r="AA273">
        <v>0.09</v>
      </c>
      <c r="AB273">
        <v>0.21</v>
      </c>
      <c r="AC273">
        <v>0.24</v>
      </c>
      <c r="AD273">
        <v>0.2</v>
      </c>
      <c r="AS273" s="1"/>
      <c r="AT273" s="1"/>
      <c r="AU273" s="1"/>
      <c r="AV273" s="1"/>
      <c r="AW273" s="1"/>
      <c r="AX273" s="1"/>
      <c r="AY273" s="1"/>
      <c r="AZ273" s="1"/>
      <c r="BA273" s="1"/>
      <c r="BB273" s="1"/>
      <c r="BC273" s="1"/>
      <c r="BD273" s="1"/>
      <c r="BE273" s="1"/>
    </row>
    <row r="274" spans="1:57" s="22" customFormat="1" x14ac:dyDescent="0.25">
      <c r="A274" s="22">
        <v>44</v>
      </c>
      <c r="B274" s="22">
        <v>8</v>
      </c>
      <c r="C274" s="22">
        <v>9</v>
      </c>
      <c r="D274" s="22" t="s">
        <v>29</v>
      </c>
      <c r="E274" s="22">
        <v>12</v>
      </c>
      <c r="F274" s="22" t="s">
        <v>20</v>
      </c>
      <c r="H274" s="22">
        <v>23.134399999999999</v>
      </c>
      <c r="I274" s="22">
        <v>80.193100000000001</v>
      </c>
      <c r="J274" s="22" t="s">
        <v>32</v>
      </c>
      <c r="K274" s="22" t="s">
        <v>155</v>
      </c>
      <c r="L274" s="22">
        <v>1</v>
      </c>
      <c r="M274" s="22">
        <v>0</v>
      </c>
      <c r="N274" s="22">
        <v>1</v>
      </c>
      <c r="O274" s="22">
        <v>24</v>
      </c>
      <c r="P274" s="22">
        <v>24</v>
      </c>
      <c r="Q274" s="23" t="s">
        <v>224</v>
      </c>
      <c r="R274" s="23" t="s">
        <v>220</v>
      </c>
      <c r="S274" s="23" t="s">
        <v>361</v>
      </c>
      <c r="T274" s="22" t="s">
        <v>214</v>
      </c>
      <c r="U274" s="22">
        <v>6.75</v>
      </c>
      <c r="V274" s="22">
        <v>1.5</v>
      </c>
      <c r="W274" s="22">
        <v>3.75</v>
      </c>
      <c r="X274" s="22">
        <v>2.25</v>
      </c>
      <c r="Y274" s="22">
        <v>10.68</v>
      </c>
      <c r="Z274" s="22">
        <v>34.799999999999997</v>
      </c>
      <c r="AA274" s="22">
        <v>43.230000000000004</v>
      </c>
      <c r="AB274" s="22">
        <v>70.14</v>
      </c>
      <c r="AC274" s="22">
        <v>101.49</v>
      </c>
      <c r="AD274" s="22">
        <v>5.25</v>
      </c>
      <c r="AE274" s="22">
        <v>18.75</v>
      </c>
      <c r="AF274" s="22">
        <v>24.75</v>
      </c>
      <c r="AG274" s="22">
        <v>0.30000000000000004</v>
      </c>
      <c r="AH274" s="22">
        <v>0.75</v>
      </c>
      <c r="AI274" s="22">
        <v>3</v>
      </c>
      <c r="AJ274" s="22">
        <v>8.3999999999999986</v>
      </c>
      <c r="AK274" s="22">
        <v>16.5</v>
      </c>
      <c r="AL274" s="22">
        <v>14.04</v>
      </c>
      <c r="AM274" s="22">
        <v>40.799999999999997</v>
      </c>
      <c r="AN274" s="22">
        <v>47.25</v>
      </c>
      <c r="AO274" s="22">
        <v>21</v>
      </c>
      <c r="AP274" s="22">
        <v>14.61</v>
      </c>
      <c r="AQ274" s="22">
        <v>8.25</v>
      </c>
      <c r="AR274" s="22">
        <v>6</v>
      </c>
    </row>
    <row r="275" spans="1:57" s="22" customFormat="1" x14ac:dyDescent="0.25">
      <c r="A275" s="22">
        <v>49</v>
      </c>
      <c r="B275" s="22">
        <v>9</v>
      </c>
      <c r="C275" s="22">
        <v>10</v>
      </c>
      <c r="D275" s="22" t="s">
        <v>33</v>
      </c>
      <c r="E275" s="22">
        <v>13</v>
      </c>
      <c r="F275" s="22" t="s">
        <v>30</v>
      </c>
      <c r="G275" s="22">
        <v>20</v>
      </c>
      <c r="J275" s="22" t="s">
        <v>34</v>
      </c>
      <c r="K275" s="22" t="s">
        <v>155</v>
      </c>
      <c r="L275" s="22">
        <v>0</v>
      </c>
      <c r="M275" s="22">
        <v>1</v>
      </c>
      <c r="N275" s="22">
        <v>1</v>
      </c>
      <c r="O275" s="22">
        <v>12</v>
      </c>
      <c r="P275" s="22">
        <v>12</v>
      </c>
      <c r="Q275" s="23" t="s">
        <v>228</v>
      </c>
      <c r="R275" s="23" t="s">
        <v>226</v>
      </c>
      <c r="S275" s="23" t="s">
        <v>362</v>
      </c>
      <c r="T275" s="22" t="s">
        <v>214</v>
      </c>
      <c r="U275" s="22">
        <v>59</v>
      </c>
      <c r="V275" s="22">
        <v>203</v>
      </c>
      <c r="W275" s="22">
        <v>1210</v>
      </c>
      <c r="X275" s="22">
        <v>925</v>
      </c>
      <c r="Y275" s="22">
        <v>362</v>
      </c>
      <c r="Z275" s="22">
        <v>61.2</v>
      </c>
      <c r="AA275" s="22">
        <v>228</v>
      </c>
      <c r="AB275" s="22">
        <v>1075</v>
      </c>
      <c r="AC275" s="22">
        <v>4464</v>
      </c>
      <c r="AD275" s="22">
        <v>1968</v>
      </c>
      <c r="AE275" s="22">
        <v>163</v>
      </c>
      <c r="AF275" s="22">
        <v>43</v>
      </c>
    </row>
    <row r="276" spans="1:57" s="22" customFormat="1" x14ac:dyDescent="0.25">
      <c r="A276" s="22">
        <v>49</v>
      </c>
      <c r="B276" s="22">
        <v>9</v>
      </c>
      <c r="C276" s="22">
        <v>10</v>
      </c>
      <c r="D276" s="22" t="s">
        <v>33</v>
      </c>
      <c r="E276" s="22">
        <v>14</v>
      </c>
      <c r="F276" s="22" t="s">
        <v>30</v>
      </c>
      <c r="G276" s="22">
        <v>20</v>
      </c>
      <c r="J276" s="22" t="s">
        <v>35</v>
      </c>
      <c r="K276" s="22" t="s">
        <v>155</v>
      </c>
      <c r="L276" s="22">
        <v>0</v>
      </c>
      <c r="M276" s="22">
        <v>1</v>
      </c>
      <c r="N276" s="22">
        <v>1</v>
      </c>
      <c r="O276" s="22">
        <v>12</v>
      </c>
      <c r="P276" s="22">
        <v>12</v>
      </c>
      <c r="Q276" s="23" t="s">
        <v>228</v>
      </c>
      <c r="R276" s="23" t="s">
        <v>226</v>
      </c>
      <c r="S276" s="23" t="s">
        <v>362</v>
      </c>
      <c r="T276" s="22" t="s">
        <v>214</v>
      </c>
      <c r="U276" s="22">
        <v>790</v>
      </c>
      <c r="V276" s="22">
        <v>1601</v>
      </c>
      <c r="W276" s="22">
        <v>3392</v>
      </c>
      <c r="X276" s="22">
        <v>1616</v>
      </c>
      <c r="Y276" s="22">
        <v>691</v>
      </c>
      <c r="Z276" s="22">
        <v>141.19999999999999</v>
      </c>
      <c r="AA276" s="22">
        <v>438</v>
      </c>
      <c r="AB276" s="22">
        <v>2938</v>
      </c>
      <c r="AC276" s="22">
        <v>7534</v>
      </c>
      <c r="AD276" s="22">
        <v>3458</v>
      </c>
      <c r="AE276" s="22">
        <v>1271</v>
      </c>
      <c r="AF276" s="22">
        <v>586</v>
      </c>
    </row>
    <row r="277" spans="1:57" s="22" customFormat="1" x14ac:dyDescent="0.25">
      <c r="A277" s="22">
        <v>49</v>
      </c>
      <c r="B277" s="22">
        <v>9</v>
      </c>
      <c r="C277" s="22">
        <v>10</v>
      </c>
      <c r="D277" s="22" t="s">
        <v>33</v>
      </c>
      <c r="E277" s="22">
        <v>15</v>
      </c>
      <c r="F277" s="22" t="s">
        <v>30</v>
      </c>
      <c r="G277" s="22">
        <v>20</v>
      </c>
      <c r="J277" s="22" t="s">
        <v>36</v>
      </c>
      <c r="K277" s="22" t="s">
        <v>155</v>
      </c>
      <c r="L277" s="22">
        <v>0</v>
      </c>
      <c r="M277" s="22">
        <v>1</v>
      </c>
      <c r="N277" s="22">
        <v>1</v>
      </c>
      <c r="O277" s="22">
        <v>12</v>
      </c>
      <c r="P277" s="22">
        <v>12</v>
      </c>
      <c r="Q277" s="23" t="s">
        <v>228</v>
      </c>
      <c r="R277" s="23" t="s">
        <v>226</v>
      </c>
      <c r="S277" s="23" t="s">
        <v>362</v>
      </c>
      <c r="T277" s="22" t="s">
        <v>214</v>
      </c>
      <c r="U277" s="22">
        <v>20.900000000000002</v>
      </c>
      <c r="V277" s="22">
        <v>66.5</v>
      </c>
      <c r="W277" s="22">
        <v>176.70000000000002</v>
      </c>
      <c r="X277" s="22">
        <v>72.959999999999994</v>
      </c>
      <c r="Y277" s="22">
        <v>53.959999999999994</v>
      </c>
      <c r="Z277" s="22">
        <v>17.86</v>
      </c>
      <c r="AA277" s="22">
        <v>53.58</v>
      </c>
      <c r="AB277" s="22">
        <v>49.4</v>
      </c>
      <c r="AC277" s="22">
        <v>805.6</v>
      </c>
      <c r="AD277" s="22">
        <v>140.22</v>
      </c>
      <c r="AE277" s="22">
        <v>41.800000000000004</v>
      </c>
      <c r="AF277" s="22">
        <v>19</v>
      </c>
    </row>
    <row r="278" spans="1:57" s="22" customFormat="1" x14ac:dyDescent="0.25">
      <c r="A278" s="22">
        <v>50</v>
      </c>
      <c r="B278" s="22">
        <v>10</v>
      </c>
      <c r="C278" s="22">
        <v>11</v>
      </c>
      <c r="D278" s="22" t="s">
        <v>29</v>
      </c>
      <c r="E278" s="22">
        <v>16</v>
      </c>
      <c r="F278" s="22" t="s">
        <v>30</v>
      </c>
      <c r="G278" s="22">
        <v>21</v>
      </c>
      <c r="J278" s="22" t="s">
        <v>37</v>
      </c>
      <c r="K278" s="22" t="s">
        <v>155</v>
      </c>
      <c r="L278" s="22">
        <v>0</v>
      </c>
      <c r="M278" s="22">
        <v>1</v>
      </c>
      <c r="N278" s="22">
        <v>1</v>
      </c>
      <c r="O278" s="22">
        <v>12</v>
      </c>
      <c r="P278" s="22">
        <v>12</v>
      </c>
      <c r="Q278" s="23" t="s">
        <v>322</v>
      </c>
      <c r="R278" s="23" t="s">
        <v>230</v>
      </c>
      <c r="S278" s="23" t="s">
        <v>362</v>
      </c>
      <c r="T278" s="22" t="s">
        <v>214</v>
      </c>
      <c r="U278" s="22">
        <v>0</v>
      </c>
      <c r="V278" s="22">
        <v>0</v>
      </c>
      <c r="W278" s="22">
        <v>7.2</v>
      </c>
      <c r="X278" s="22">
        <v>11.2</v>
      </c>
      <c r="Y278" s="22">
        <v>1</v>
      </c>
      <c r="Z278" s="22">
        <v>29.68</v>
      </c>
      <c r="AA278" s="22">
        <v>48</v>
      </c>
      <c r="AB278" s="22">
        <v>100</v>
      </c>
      <c r="AC278" s="22">
        <v>43</v>
      </c>
      <c r="AD278" s="22">
        <v>7</v>
      </c>
      <c r="AE278" s="22">
        <v>25</v>
      </c>
      <c r="AF278" s="22">
        <v>25</v>
      </c>
    </row>
    <row r="279" spans="1:57" s="22" customFormat="1" x14ac:dyDescent="0.25">
      <c r="A279" s="22">
        <v>59</v>
      </c>
      <c r="B279" s="22">
        <v>11</v>
      </c>
      <c r="C279" s="22">
        <v>12</v>
      </c>
      <c r="D279" s="22" t="s">
        <v>38</v>
      </c>
      <c r="E279" s="22">
        <v>17</v>
      </c>
      <c r="F279" s="22" t="s">
        <v>30</v>
      </c>
      <c r="G279" s="22">
        <v>39</v>
      </c>
      <c r="J279" s="22" t="s">
        <v>39</v>
      </c>
      <c r="K279" s="22" t="s">
        <v>121</v>
      </c>
      <c r="L279" s="22">
        <v>1</v>
      </c>
      <c r="M279" s="22">
        <v>0</v>
      </c>
      <c r="N279" s="22">
        <v>1</v>
      </c>
      <c r="O279" s="22">
        <v>12</v>
      </c>
      <c r="P279" s="22">
        <v>12</v>
      </c>
      <c r="Q279" s="23" t="s">
        <v>245</v>
      </c>
      <c r="R279" s="23" t="s">
        <v>246</v>
      </c>
      <c r="S279" s="23" t="s">
        <v>361</v>
      </c>
      <c r="T279" s="22" t="s">
        <v>214</v>
      </c>
      <c r="U279" s="22">
        <v>437.32605200000006</v>
      </c>
      <c r="V279" s="22">
        <v>2016.6234040000002</v>
      </c>
      <c r="W279" s="22">
        <v>2758.2753159999997</v>
      </c>
      <c r="X279" s="22">
        <v>1926.3047640000002</v>
      </c>
      <c r="Y279" s="22">
        <v>3605.232368</v>
      </c>
      <c r="Z279" s="22">
        <v>4694.8508279999996</v>
      </c>
      <c r="AA279" s="22">
        <v>6331.0968800000001</v>
      </c>
      <c r="AB279" s="22">
        <v>9875.2642560000004</v>
      </c>
      <c r="AC279" s="22">
        <v>3946.9645320000004</v>
      </c>
      <c r="AD279" s="22">
        <v>1990.0073799999998</v>
      </c>
      <c r="AE279" s="22">
        <v>740.77270399999998</v>
      </c>
      <c r="AF279" s="22">
        <v>357.91758399999998</v>
      </c>
    </row>
    <row r="280" spans="1:57" s="22" customFormat="1" x14ac:dyDescent="0.25">
      <c r="A280" s="22">
        <v>60</v>
      </c>
      <c r="B280" s="22">
        <v>12</v>
      </c>
      <c r="C280" s="22">
        <v>13</v>
      </c>
      <c r="D280" s="22" t="s">
        <v>40</v>
      </c>
      <c r="E280" s="22">
        <v>18</v>
      </c>
      <c r="F280" s="22" t="s">
        <v>30</v>
      </c>
      <c r="G280" s="22">
        <v>40</v>
      </c>
      <c r="J280" s="22" t="s">
        <v>41</v>
      </c>
      <c r="K280" s="22" t="s">
        <v>188</v>
      </c>
      <c r="L280" s="22">
        <v>1</v>
      </c>
      <c r="M280" s="22">
        <v>0</v>
      </c>
      <c r="N280" s="22">
        <v>1</v>
      </c>
      <c r="O280" s="22">
        <v>17</v>
      </c>
      <c r="P280" s="22">
        <v>12</v>
      </c>
      <c r="Q280" s="23" t="s">
        <v>225</v>
      </c>
      <c r="R280" s="23" t="s">
        <v>221</v>
      </c>
      <c r="S280" s="23" t="s">
        <v>365</v>
      </c>
      <c r="T280" s="22" t="s">
        <v>214</v>
      </c>
      <c r="U280" s="22">
        <v>1278.1647</v>
      </c>
      <c r="V280" s="22">
        <v>1912.7242999999999</v>
      </c>
      <c r="W280" s="22">
        <v>1470.3006</v>
      </c>
      <c r="X280" s="22">
        <v>481.77359999999999</v>
      </c>
      <c r="Y280" s="22">
        <v>424.99234999999999</v>
      </c>
      <c r="Z280" s="22">
        <v>1707.2215999999999</v>
      </c>
      <c r="AA280" s="22">
        <v>10352.254800000001</v>
      </c>
      <c r="AB280" s="22">
        <v>11785.267400000001</v>
      </c>
      <c r="AC280" s="22">
        <v>1749.692</v>
      </c>
      <c r="AD280" s="22">
        <v>734.81059999999991</v>
      </c>
      <c r="AE280" s="22">
        <v>412.00080000000003</v>
      </c>
      <c r="AF280" s="22">
        <v>221.86359999999999</v>
      </c>
    </row>
    <row r="281" spans="1:57" x14ac:dyDescent="0.25">
      <c r="A281">
        <v>73</v>
      </c>
      <c r="B281" s="1">
        <v>14</v>
      </c>
      <c r="C281" s="1">
        <v>15</v>
      </c>
      <c r="D281" t="s">
        <v>33</v>
      </c>
      <c r="E281">
        <v>19</v>
      </c>
      <c r="F281" s="1" t="s">
        <v>30</v>
      </c>
      <c r="G281">
        <v>2</v>
      </c>
      <c r="J281" t="s">
        <v>44</v>
      </c>
      <c r="K281">
        <v>1989</v>
      </c>
      <c r="L281">
        <v>1</v>
      </c>
      <c r="M281">
        <v>0</v>
      </c>
      <c r="N281">
        <v>1</v>
      </c>
      <c r="O281">
        <v>12</v>
      </c>
      <c r="P281">
        <v>12</v>
      </c>
      <c r="Q281" s="9" t="s">
        <v>236</v>
      </c>
      <c r="R281" s="9" t="s">
        <v>242</v>
      </c>
      <c r="S281" s="9" t="s">
        <v>361</v>
      </c>
      <c r="T281" t="s">
        <v>214</v>
      </c>
      <c r="U281" s="2">
        <v>14.66560440127</v>
      </c>
      <c r="V281" s="2">
        <v>107.99433986939999</v>
      </c>
      <c r="W281" s="2">
        <v>842.32097062519995</v>
      </c>
      <c r="X281" s="2">
        <v>742.00823652049996</v>
      </c>
      <c r="Y281" s="2">
        <v>175.345137163</v>
      </c>
      <c r="Z281" s="2">
        <v>94.850787384409998</v>
      </c>
      <c r="AA281" s="2">
        <v>197.6764926216</v>
      </c>
      <c r="AB281" s="2">
        <v>1958.222845841</v>
      </c>
      <c r="AC281" s="2">
        <v>497.87745103869997</v>
      </c>
      <c r="AD281" s="2">
        <v>70.149153160439994</v>
      </c>
      <c r="AE281" s="2">
        <v>83.792128930480004</v>
      </c>
      <c r="AF281" s="2">
        <v>19.604345775319999</v>
      </c>
    </row>
    <row r="282" spans="1:57" x14ac:dyDescent="0.25">
      <c r="A282">
        <v>73</v>
      </c>
      <c r="B282" s="1">
        <v>14</v>
      </c>
      <c r="C282" s="1">
        <v>15</v>
      </c>
      <c r="D282" t="s">
        <v>33</v>
      </c>
      <c r="E282">
        <v>20</v>
      </c>
      <c r="F282" s="1" t="s">
        <v>30</v>
      </c>
      <c r="G282">
        <v>2</v>
      </c>
      <c r="J282" t="s">
        <v>45</v>
      </c>
      <c r="K282">
        <v>1989</v>
      </c>
      <c r="L282">
        <v>1</v>
      </c>
      <c r="M282">
        <v>0</v>
      </c>
      <c r="N282">
        <v>1</v>
      </c>
      <c r="O282">
        <v>12</v>
      </c>
      <c r="P282">
        <v>12</v>
      </c>
      <c r="Q282" s="9" t="s">
        <v>236</v>
      </c>
      <c r="R282" s="9" t="s">
        <v>242</v>
      </c>
      <c r="S282" s="9" t="s">
        <v>361</v>
      </c>
      <c r="T282" t="s">
        <v>214</v>
      </c>
      <c r="U282" s="2">
        <v>19.62020048278</v>
      </c>
      <c r="V282" s="2">
        <v>38.423883531320001</v>
      </c>
      <c r="W282" s="2">
        <v>241.16595518669999</v>
      </c>
      <c r="X282" s="2">
        <v>205.26297014159999</v>
      </c>
      <c r="Y282" s="2">
        <v>51.480235125310003</v>
      </c>
      <c r="Z282" s="2">
        <v>54.801796338359999</v>
      </c>
      <c r="AA282" s="2">
        <v>98.172348597449997</v>
      </c>
      <c r="AB282" s="2">
        <v>598.80851873430004</v>
      </c>
      <c r="AC282" s="2">
        <v>354.40027587190002</v>
      </c>
      <c r="AD282" s="2">
        <v>80.470567717440005</v>
      </c>
      <c r="AE282" s="2">
        <v>40.231320181850002</v>
      </c>
      <c r="AF282" s="2">
        <v>24.971164250809998</v>
      </c>
    </row>
    <row r="283" spans="1:57" s="22" customFormat="1" x14ac:dyDescent="0.25">
      <c r="A283" s="22">
        <v>76</v>
      </c>
      <c r="B283" s="22">
        <v>17</v>
      </c>
      <c r="C283" s="22">
        <v>18</v>
      </c>
      <c r="D283" s="22" t="s">
        <v>33</v>
      </c>
      <c r="E283" s="22">
        <v>21</v>
      </c>
      <c r="F283" s="22" t="s">
        <v>30</v>
      </c>
      <c r="G283" s="22">
        <v>15</v>
      </c>
      <c r="J283" s="22" t="s">
        <v>48</v>
      </c>
      <c r="K283" s="22" t="s">
        <v>210</v>
      </c>
      <c r="L283" s="22">
        <v>1</v>
      </c>
      <c r="M283" s="22">
        <v>0</v>
      </c>
      <c r="N283" s="22">
        <v>1</v>
      </c>
      <c r="O283" s="22">
        <v>12</v>
      </c>
      <c r="P283" s="22">
        <v>12</v>
      </c>
      <c r="Q283" s="23" t="s">
        <v>245</v>
      </c>
      <c r="R283" s="23" t="s">
        <v>246</v>
      </c>
      <c r="S283" s="23" t="s">
        <v>361</v>
      </c>
      <c r="T283" s="22" t="s">
        <v>214</v>
      </c>
      <c r="U283" s="22">
        <v>1196.6000000000001</v>
      </c>
      <c r="V283" s="22">
        <v>2260.52</v>
      </c>
      <c r="W283" s="22">
        <v>11336.08</v>
      </c>
      <c r="X283" s="22">
        <v>7969.48</v>
      </c>
      <c r="Y283" s="22">
        <v>5049.28</v>
      </c>
      <c r="Z283" s="22">
        <v>2983.44</v>
      </c>
      <c r="AA283" s="22">
        <v>5820.5599999999995</v>
      </c>
      <c r="AB283" s="22">
        <v>53569.24</v>
      </c>
      <c r="AC283" s="22">
        <v>29371.88</v>
      </c>
      <c r="AD283" s="22">
        <v>9982</v>
      </c>
      <c r="AE283" s="22">
        <v>6988.0199999999995</v>
      </c>
      <c r="AF283" s="22">
        <v>1864.9599999999998</v>
      </c>
    </row>
    <row r="284" spans="1:57" s="22" customFormat="1" x14ac:dyDescent="0.25">
      <c r="A284" s="22">
        <v>76</v>
      </c>
      <c r="B284" s="22">
        <v>17</v>
      </c>
      <c r="C284" s="22">
        <v>19</v>
      </c>
      <c r="D284" s="22" t="s">
        <v>33</v>
      </c>
      <c r="E284" s="22">
        <v>22</v>
      </c>
      <c r="F284" s="22" t="s">
        <v>30</v>
      </c>
      <c r="G284" s="22">
        <v>16</v>
      </c>
      <c r="J284" s="22" t="s">
        <v>48</v>
      </c>
      <c r="K284" s="22" t="s">
        <v>210</v>
      </c>
      <c r="L284" s="22">
        <v>1</v>
      </c>
      <c r="M284" s="22">
        <v>0</v>
      </c>
      <c r="N284" s="22">
        <v>1</v>
      </c>
      <c r="O284" s="22">
        <v>12</v>
      </c>
      <c r="P284" s="22">
        <v>12</v>
      </c>
      <c r="Q284" s="23" t="s">
        <v>245</v>
      </c>
      <c r="R284" s="23" t="s">
        <v>246</v>
      </c>
      <c r="S284" s="23" t="s">
        <v>361</v>
      </c>
      <c r="T284" s="22" t="s">
        <v>214</v>
      </c>
      <c r="U284" s="22">
        <v>466.4</v>
      </c>
      <c r="V284" s="22">
        <v>364.79999999999995</v>
      </c>
      <c r="W284" s="22">
        <v>1302.4000000000001</v>
      </c>
      <c r="X284" s="22">
        <v>1947.2</v>
      </c>
      <c r="Y284" s="22">
        <v>1452.8</v>
      </c>
      <c r="Z284" s="22">
        <v>669.59999999999991</v>
      </c>
      <c r="AA284" s="22">
        <v>2774.4</v>
      </c>
      <c r="AB284" s="22">
        <v>23825.599999999999</v>
      </c>
      <c r="AC284" s="22">
        <v>16193.599999999999</v>
      </c>
      <c r="AD284" s="22">
        <v>6204.8</v>
      </c>
      <c r="AE284" s="22">
        <v>4360.8</v>
      </c>
      <c r="AF284" s="22">
        <v>1200.8</v>
      </c>
    </row>
    <row r="285" spans="1:57" s="22" customFormat="1" x14ac:dyDescent="0.25">
      <c r="A285" s="22">
        <v>76</v>
      </c>
      <c r="B285" s="22">
        <v>17</v>
      </c>
      <c r="C285" s="22">
        <v>20</v>
      </c>
      <c r="D285" s="22" t="s">
        <v>33</v>
      </c>
      <c r="E285" s="22">
        <v>23</v>
      </c>
      <c r="F285" s="22" t="s">
        <v>30</v>
      </c>
      <c r="G285" s="22">
        <v>17</v>
      </c>
      <c r="J285" s="22" t="s">
        <v>48</v>
      </c>
      <c r="K285" s="22" t="s">
        <v>210</v>
      </c>
      <c r="L285" s="22">
        <v>1</v>
      </c>
      <c r="M285" s="22">
        <v>0</v>
      </c>
      <c r="N285" s="22">
        <v>1</v>
      </c>
      <c r="O285" s="22">
        <v>12</v>
      </c>
      <c r="P285" s="22">
        <v>12</v>
      </c>
      <c r="Q285" s="23" t="s">
        <v>245</v>
      </c>
      <c r="R285" s="23" t="s">
        <v>246</v>
      </c>
      <c r="S285" s="23" t="s">
        <v>361</v>
      </c>
      <c r="T285" s="22" t="s">
        <v>214</v>
      </c>
      <c r="U285" s="22">
        <v>442</v>
      </c>
      <c r="V285" s="22">
        <v>453.96000000000004</v>
      </c>
      <c r="W285" s="22">
        <v>1078.48</v>
      </c>
      <c r="X285" s="22">
        <v>1863.6800000000003</v>
      </c>
      <c r="Y285" s="22">
        <v>883.4799999999999</v>
      </c>
      <c r="Z285" s="22">
        <v>737.88</v>
      </c>
      <c r="AA285" s="22">
        <v>5109</v>
      </c>
      <c r="AB285" s="22">
        <v>19491.68</v>
      </c>
      <c r="AC285" s="22">
        <v>9648.6</v>
      </c>
      <c r="AD285" s="22">
        <v>3376.88</v>
      </c>
      <c r="AE285" s="22">
        <v>1940.1200000000001</v>
      </c>
      <c r="AF285" s="22">
        <v>767</v>
      </c>
    </row>
    <row r="286" spans="1:57" s="22" customFormat="1" x14ac:dyDescent="0.25">
      <c r="A286" s="22">
        <v>96</v>
      </c>
      <c r="B286" s="22">
        <v>19</v>
      </c>
      <c r="C286" s="22">
        <v>26</v>
      </c>
      <c r="D286" s="22" t="s">
        <v>51</v>
      </c>
      <c r="E286" s="22">
        <v>24</v>
      </c>
      <c r="F286" s="22" t="s">
        <v>30</v>
      </c>
      <c r="G286" s="22">
        <v>14</v>
      </c>
      <c r="J286" s="22" t="s">
        <v>52</v>
      </c>
      <c r="K286" s="22" t="s">
        <v>123</v>
      </c>
      <c r="L286" s="22">
        <v>1</v>
      </c>
      <c r="M286" s="22">
        <v>0</v>
      </c>
      <c r="N286" s="22">
        <v>1</v>
      </c>
      <c r="O286" s="22">
        <v>24</v>
      </c>
      <c r="P286" s="22">
        <v>12</v>
      </c>
      <c r="Q286" s="23" t="s">
        <v>236</v>
      </c>
      <c r="R286" s="23" t="s">
        <v>249</v>
      </c>
      <c r="S286" s="23" t="s">
        <v>361</v>
      </c>
      <c r="T286" s="22" t="s">
        <v>214</v>
      </c>
      <c r="U286" s="24">
        <v>147.40389160644</v>
      </c>
      <c r="V286" s="24">
        <v>35.628344627609998</v>
      </c>
      <c r="W286" s="24">
        <v>215.73892887316001</v>
      </c>
      <c r="X286" s="24">
        <v>140.37934368948001</v>
      </c>
      <c r="Y286" s="24">
        <v>174.59094944367999</v>
      </c>
      <c r="Z286" s="24">
        <v>216.73823694501999</v>
      </c>
      <c r="AA286" s="24">
        <v>555.18036775250005</v>
      </c>
      <c r="AB286" s="24">
        <v>852.97417316636006</v>
      </c>
      <c r="AC286" s="24">
        <v>562.5576126359</v>
      </c>
      <c r="AD286" s="24">
        <v>369.51480628398002</v>
      </c>
      <c r="AE286" s="24">
        <v>298.24062762928003</v>
      </c>
      <c r="AF286" s="24">
        <v>162.07020713155998</v>
      </c>
      <c r="AG286" s="24">
        <v>167.94848990724</v>
      </c>
      <c r="AH286" s="24">
        <v>372.33638201619999</v>
      </c>
      <c r="AI286" s="24">
        <v>224.05669900068</v>
      </c>
      <c r="AJ286" s="24">
        <v>132.44366194238199</v>
      </c>
      <c r="AK286" s="24">
        <v>24.635955837164001</v>
      </c>
      <c r="AL286" s="24">
        <v>172.47476764447998</v>
      </c>
      <c r="AM286" s="24">
        <v>449.98849748243998</v>
      </c>
      <c r="AN286" s="24">
        <v>589.50953916217998</v>
      </c>
      <c r="AO286" s="24">
        <v>165.36204548597999</v>
      </c>
      <c r="AP286" s="24">
        <v>159.13106574372</v>
      </c>
      <c r="AQ286" s="24">
        <v>164.65665155281999</v>
      </c>
      <c r="AR286" s="24">
        <v>158.30810615522</v>
      </c>
    </row>
    <row r="287" spans="1:57" s="22" customFormat="1" x14ac:dyDescent="0.25">
      <c r="A287" s="22">
        <v>96</v>
      </c>
      <c r="B287" s="22">
        <v>19</v>
      </c>
      <c r="C287" s="22">
        <v>26</v>
      </c>
      <c r="D287" s="22" t="s">
        <v>51</v>
      </c>
      <c r="E287" s="22">
        <v>25</v>
      </c>
      <c r="F287" s="22" t="s">
        <v>30</v>
      </c>
      <c r="G287" s="22">
        <v>14</v>
      </c>
      <c r="J287" s="22" t="s">
        <v>53</v>
      </c>
      <c r="K287" s="22" t="s">
        <v>123</v>
      </c>
      <c r="L287" s="22">
        <v>1</v>
      </c>
      <c r="M287" s="22">
        <v>0</v>
      </c>
      <c r="N287" s="22">
        <v>1</v>
      </c>
      <c r="O287" s="22">
        <v>24</v>
      </c>
      <c r="P287" s="22">
        <v>12</v>
      </c>
      <c r="Q287" s="23" t="s">
        <v>236</v>
      </c>
      <c r="R287" s="23" t="s">
        <v>249</v>
      </c>
      <c r="S287" s="23" t="s">
        <v>361</v>
      </c>
      <c r="T287" s="22" t="s">
        <v>214</v>
      </c>
      <c r="U287" s="24">
        <v>151.48929813542</v>
      </c>
      <c r="V287" s="24">
        <v>193.81293412012002</v>
      </c>
      <c r="W287" s="24">
        <v>499.68937835040003</v>
      </c>
      <c r="X287" s="24">
        <v>359.40415990975998</v>
      </c>
      <c r="Y287" s="24">
        <v>296.21262007176</v>
      </c>
      <c r="Z287" s="24">
        <v>569.69972620833994</v>
      </c>
      <c r="AA287" s="24">
        <v>1305.51377264896</v>
      </c>
      <c r="AB287" s="24">
        <v>2885.1259201184002</v>
      </c>
      <c r="AC287" s="24">
        <v>1357.62474945496</v>
      </c>
      <c r="AD287" s="24">
        <v>539.98500677744005</v>
      </c>
      <c r="AE287" s="24">
        <v>432.03034360290002</v>
      </c>
      <c r="AF287" s="24">
        <v>352.70291754558002</v>
      </c>
      <c r="AG287" s="24">
        <v>172.03389643635998</v>
      </c>
      <c r="AH287" s="24">
        <v>291.27486254020005</v>
      </c>
      <c r="AI287" s="24">
        <v>576.87123119457999</v>
      </c>
      <c r="AJ287" s="24">
        <v>225.79079241950001</v>
      </c>
      <c r="AK287" s="24">
        <v>195.04737350294002</v>
      </c>
      <c r="AL287" s="24">
        <v>427.97432848772002</v>
      </c>
      <c r="AM287" s="24">
        <v>940.73693500668003</v>
      </c>
      <c r="AN287" s="24">
        <v>1761.8154731085999</v>
      </c>
      <c r="AO287" s="24">
        <v>404.66693728229995</v>
      </c>
      <c r="AP287" s="24">
        <v>390.14757882646001</v>
      </c>
      <c r="AQ287" s="24">
        <v>363.43078361113999</v>
      </c>
      <c r="AR287" s="24">
        <v>421.89030581487998</v>
      </c>
    </row>
    <row r="288" spans="1:57" s="22" customFormat="1" x14ac:dyDescent="0.25">
      <c r="A288" s="22">
        <v>97</v>
      </c>
      <c r="B288" s="22">
        <v>20</v>
      </c>
      <c r="C288" s="22">
        <v>27</v>
      </c>
      <c r="D288" s="22" t="s">
        <v>54</v>
      </c>
      <c r="E288" s="22">
        <v>26</v>
      </c>
      <c r="F288" s="22" t="s">
        <v>20</v>
      </c>
      <c r="H288" s="22">
        <v>25.684000000000001</v>
      </c>
      <c r="I288" s="22">
        <v>93.927999999999997</v>
      </c>
      <c r="J288" s="22" t="s">
        <v>55</v>
      </c>
      <c r="K288" s="22" t="s">
        <v>172</v>
      </c>
      <c r="L288" s="22">
        <v>1</v>
      </c>
      <c r="M288" s="22">
        <v>0</v>
      </c>
      <c r="N288" s="22">
        <v>1</v>
      </c>
      <c r="O288" s="22">
        <v>12</v>
      </c>
      <c r="P288" s="22">
        <v>12</v>
      </c>
      <c r="Q288" s="23" t="s">
        <v>245</v>
      </c>
      <c r="R288" s="23" t="s">
        <v>246</v>
      </c>
      <c r="S288" s="23" t="s">
        <v>361</v>
      </c>
      <c r="T288" s="22" t="s">
        <v>214</v>
      </c>
      <c r="U288" s="24">
        <v>0.14760000000000001</v>
      </c>
      <c r="V288" s="24">
        <v>0</v>
      </c>
      <c r="W288" s="24">
        <v>24.6</v>
      </c>
      <c r="X288" s="24">
        <v>9.8400000000000016</v>
      </c>
      <c r="Y288" s="24">
        <v>29.52</v>
      </c>
      <c r="Z288" s="24">
        <v>24.6</v>
      </c>
      <c r="AA288" s="24">
        <v>83.64</v>
      </c>
      <c r="AB288" s="24">
        <v>24.6</v>
      </c>
      <c r="AC288" s="24">
        <v>19.680000000000003</v>
      </c>
      <c r="AD288" s="24">
        <v>19.680000000000003</v>
      </c>
      <c r="AE288" s="24">
        <v>3.4440000000000004</v>
      </c>
      <c r="AF288" s="24">
        <v>0</v>
      </c>
    </row>
    <row r="289" spans="1:90" x14ac:dyDescent="0.25">
      <c r="A289" s="1">
        <v>109</v>
      </c>
      <c r="B289" s="1">
        <v>24</v>
      </c>
      <c r="C289" s="1">
        <v>33</v>
      </c>
      <c r="D289" t="s">
        <v>57</v>
      </c>
      <c r="E289">
        <v>27</v>
      </c>
      <c r="F289" s="1" t="s">
        <v>30</v>
      </c>
      <c r="G289">
        <v>47</v>
      </c>
      <c r="J289" t="s">
        <v>58</v>
      </c>
      <c r="K289" t="s">
        <v>126</v>
      </c>
      <c r="L289">
        <v>1</v>
      </c>
      <c r="M289">
        <v>0</v>
      </c>
      <c r="N289">
        <v>1</v>
      </c>
      <c r="O289">
        <v>12</v>
      </c>
      <c r="P289">
        <v>12</v>
      </c>
      <c r="Q289" s="9" t="s">
        <v>245</v>
      </c>
      <c r="R289" s="9" t="s">
        <v>246</v>
      </c>
      <c r="S289" s="9" t="s">
        <v>361</v>
      </c>
      <c r="T289" t="s">
        <v>214</v>
      </c>
      <c r="U289">
        <v>0</v>
      </c>
      <c r="V289">
        <v>0</v>
      </c>
      <c r="W289">
        <v>0</v>
      </c>
      <c r="X289">
        <v>0</v>
      </c>
      <c r="Y289">
        <v>0</v>
      </c>
      <c r="Z289">
        <v>0</v>
      </c>
      <c r="AA289">
        <v>6.6025999999999998</v>
      </c>
      <c r="AB289">
        <v>10.485200000000001</v>
      </c>
      <c r="AC289">
        <v>36.0623</v>
      </c>
      <c r="AD289">
        <v>19.921700000000001</v>
      </c>
      <c r="AE289">
        <v>4.1647999999999996</v>
      </c>
      <c r="AF289">
        <v>0</v>
      </c>
    </row>
    <row r="290" spans="1:90" x14ac:dyDescent="0.25">
      <c r="A290" s="1">
        <v>117</v>
      </c>
      <c r="B290" s="1">
        <v>26</v>
      </c>
      <c r="C290" s="1">
        <v>35</v>
      </c>
      <c r="D290" s="1" t="s">
        <v>60</v>
      </c>
      <c r="E290" s="1">
        <v>28</v>
      </c>
      <c r="F290" s="1" t="s">
        <v>20</v>
      </c>
      <c r="G290" s="1"/>
      <c r="H290" s="1">
        <v>28.582000000000001</v>
      </c>
      <c r="I290" s="1">
        <v>77.573999999999998</v>
      </c>
      <c r="J290" s="1" t="s">
        <v>63</v>
      </c>
      <c r="K290" s="1" t="s">
        <v>128</v>
      </c>
      <c r="L290" s="1">
        <v>0</v>
      </c>
      <c r="M290" s="1">
        <v>1</v>
      </c>
      <c r="N290" s="1">
        <v>1</v>
      </c>
      <c r="O290">
        <v>9</v>
      </c>
      <c r="P290">
        <v>9</v>
      </c>
      <c r="Q290" s="10" t="s">
        <v>233</v>
      </c>
      <c r="R290" s="10" t="s">
        <v>251</v>
      </c>
      <c r="S290" s="10" t="s">
        <v>362</v>
      </c>
      <c r="T290" s="1" t="s">
        <v>214</v>
      </c>
      <c r="U290" s="11">
        <v>2.2000000000000002</v>
      </c>
      <c r="V290" s="11">
        <v>1</v>
      </c>
      <c r="W290" s="11">
        <v>0.5</v>
      </c>
      <c r="X290" s="11"/>
      <c r="Y290" s="11"/>
      <c r="Z290" s="11"/>
      <c r="AA290" s="1">
        <v>27</v>
      </c>
      <c r="AB290" s="1">
        <v>1.5</v>
      </c>
      <c r="AC290" s="1">
        <v>2.2000000000000002</v>
      </c>
      <c r="AD290" s="1">
        <v>16</v>
      </c>
      <c r="AE290" s="1">
        <v>2.7</v>
      </c>
      <c r="AF290" s="1">
        <v>5.2</v>
      </c>
      <c r="AG290" s="11"/>
      <c r="AH290" s="11"/>
      <c r="AI290" s="1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row>
    <row r="291" spans="1:90" s="22" customFormat="1" x14ac:dyDescent="0.25">
      <c r="A291" s="22">
        <v>141</v>
      </c>
      <c r="B291" s="22">
        <v>32</v>
      </c>
      <c r="C291" s="22">
        <v>44</v>
      </c>
      <c r="D291" s="22" t="s">
        <v>69</v>
      </c>
      <c r="E291" s="22">
        <v>29</v>
      </c>
      <c r="F291" s="22" t="s">
        <v>30</v>
      </c>
      <c r="G291" s="22">
        <v>9</v>
      </c>
      <c r="J291" s="22" t="s">
        <v>70</v>
      </c>
      <c r="K291" s="22" t="s">
        <v>157</v>
      </c>
      <c r="L291" s="22">
        <v>1</v>
      </c>
      <c r="M291" s="22">
        <v>0</v>
      </c>
      <c r="N291" s="22">
        <v>1</v>
      </c>
      <c r="O291" s="22">
        <v>12</v>
      </c>
      <c r="P291" s="22">
        <v>12</v>
      </c>
      <c r="Q291" s="23" t="s">
        <v>258</v>
      </c>
      <c r="R291" s="23" t="s">
        <v>253</v>
      </c>
      <c r="S291" s="23" t="s">
        <v>362</v>
      </c>
      <c r="T291" s="22" t="s">
        <v>214</v>
      </c>
      <c r="U291" s="24">
        <v>0.74894420784408</v>
      </c>
      <c r="V291" s="24">
        <v>0.55916890892568005</v>
      </c>
      <c r="W291" s="24">
        <v>0</v>
      </c>
      <c r="X291" s="24">
        <v>31.372262513584001</v>
      </c>
      <c r="Y291" s="24">
        <v>21.73381564176</v>
      </c>
      <c r="Z291" s="24">
        <v>24.323847538264001</v>
      </c>
      <c r="AA291" s="24">
        <v>7.7754414725847996</v>
      </c>
      <c r="AB291" s="24">
        <v>5.0202248792743998</v>
      </c>
      <c r="AC291" s="24">
        <v>0</v>
      </c>
      <c r="AD291" s="24">
        <v>3.8650011582528001</v>
      </c>
      <c r="AE291" s="24">
        <v>2.5713216557671998</v>
      </c>
      <c r="AF291" s="24">
        <v>0</v>
      </c>
    </row>
    <row r="292" spans="1:90" x14ac:dyDescent="0.25">
      <c r="A292" s="1">
        <v>143</v>
      </c>
      <c r="B292" s="1">
        <v>33</v>
      </c>
      <c r="C292" s="1">
        <v>45</v>
      </c>
      <c r="D292" t="s">
        <v>69</v>
      </c>
      <c r="E292">
        <v>30</v>
      </c>
      <c r="F292" s="1" t="s">
        <v>20</v>
      </c>
      <c r="H292">
        <v>26.835799999999999</v>
      </c>
      <c r="I292">
        <v>88.341899999999995</v>
      </c>
      <c r="J292" s="1" t="s">
        <v>32</v>
      </c>
      <c r="K292" t="s">
        <v>157</v>
      </c>
      <c r="L292" s="1">
        <v>1</v>
      </c>
      <c r="M292" s="1">
        <v>0</v>
      </c>
      <c r="N292" s="1">
        <v>1</v>
      </c>
      <c r="O292">
        <v>12</v>
      </c>
      <c r="P292">
        <v>12</v>
      </c>
      <c r="Q292" s="9" t="s">
        <v>258</v>
      </c>
      <c r="R292" s="9" t="s">
        <v>253</v>
      </c>
      <c r="S292" s="10" t="s">
        <v>362</v>
      </c>
      <c r="T292" t="s">
        <v>214</v>
      </c>
      <c r="U292" s="11">
        <v>0</v>
      </c>
      <c r="V292" s="11">
        <v>0</v>
      </c>
      <c r="W292" s="11">
        <v>0</v>
      </c>
      <c r="X292">
        <v>7</v>
      </c>
      <c r="Y292">
        <v>1</v>
      </c>
      <c r="Z292">
        <v>1</v>
      </c>
      <c r="AA292">
        <v>0</v>
      </c>
      <c r="AB292">
        <v>1</v>
      </c>
      <c r="AC292">
        <v>0</v>
      </c>
      <c r="AD292">
        <v>0</v>
      </c>
      <c r="AE292">
        <v>0</v>
      </c>
      <c r="AF292">
        <v>0</v>
      </c>
      <c r="AG292" s="11"/>
      <c r="AH292" s="11"/>
      <c r="AI292" s="11"/>
    </row>
    <row r="293" spans="1:90" x14ac:dyDescent="0.25">
      <c r="A293" s="1">
        <v>143</v>
      </c>
      <c r="B293" s="1">
        <v>33</v>
      </c>
      <c r="C293" s="1">
        <v>46</v>
      </c>
      <c r="D293" t="s">
        <v>69</v>
      </c>
      <c r="E293">
        <v>31</v>
      </c>
      <c r="F293" s="1" t="s">
        <v>20</v>
      </c>
      <c r="H293">
        <v>26.788599999999999</v>
      </c>
      <c r="I293">
        <v>88.367999999999995</v>
      </c>
      <c r="J293" s="1" t="s">
        <v>32</v>
      </c>
      <c r="K293" t="s">
        <v>157</v>
      </c>
      <c r="L293" s="1">
        <v>1</v>
      </c>
      <c r="M293" s="1">
        <v>0</v>
      </c>
      <c r="N293" s="1">
        <v>1</v>
      </c>
      <c r="O293">
        <v>12</v>
      </c>
      <c r="P293">
        <v>12</v>
      </c>
      <c r="Q293" s="9" t="s">
        <v>258</v>
      </c>
      <c r="R293" s="9" t="s">
        <v>253</v>
      </c>
      <c r="S293" s="10" t="s">
        <v>362</v>
      </c>
      <c r="T293" t="s">
        <v>214</v>
      </c>
      <c r="U293" s="11">
        <v>0</v>
      </c>
      <c r="V293" s="11">
        <v>0</v>
      </c>
      <c r="W293" s="11">
        <v>0</v>
      </c>
      <c r="X293">
        <v>41</v>
      </c>
      <c r="Y293">
        <v>18</v>
      </c>
      <c r="Z293">
        <v>0</v>
      </c>
      <c r="AA293">
        <v>0</v>
      </c>
      <c r="AB293">
        <v>1</v>
      </c>
      <c r="AC293">
        <v>0</v>
      </c>
      <c r="AD293">
        <v>0</v>
      </c>
      <c r="AE293">
        <v>0</v>
      </c>
      <c r="AF293">
        <v>0</v>
      </c>
      <c r="AG293" s="11"/>
      <c r="AH293" s="11"/>
      <c r="AI293" s="11"/>
    </row>
    <row r="294" spans="1:90" x14ac:dyDescent="0.25">
      <c r="A294" s="1">
        <v>159</v>
      </c>
      <c r="B294" s="1">
        <v>36</v>
      </c>
      <c r="C294" s="1">
        <v>50</v>
      </c>
      <c r="D294" t="s">
        <v>74</v>
      </c>
      <c r="E294">
        <v>32</v>
      </c>
      <c r="F294" s="1" t="s">
        <v>30</v>
      </c>
      <c r="G294" s="1">
        <v>4</v>
      </c>
      <c r="J294" t="s">
        <v>75</v>
      </c>
      <c r="K294" t="s">
        <v>123</v>
      </c>
      <c r="L294" s="1">
        <v>0</v>
      </c>
      <c r="M294" s="1">
        <v>1</v>
      </c>
      <c r="N294" s="1">
        <v>1</v>
      </c>
      <c r="O294">
        <v>9</v>
      </c>
      <c r="P294">
        <v>9</v>
      </c>
      <c r="Q294" s="9" t="s">
        <v>262</v>
      </c>
      <c r="R294" s="9" t="s">
        <v>259</v>
      </c>
      <c r="S294" s="10" t="s">
        <v>362</v>
      </c>
      <c r="T294" t="s">
        <v>214</v>
      </c>
      <c r="U294">
        <v>0</v>
      </c>
      <c r="V294">
        <v>0</v>
      </c>
      <c r="W294">
        <v>0</v>
      </c>
      <c r="X294">
        <v>0.02</v>
      </c>
      <c r="Y294" s="11"/>
      <c r="Z294" s="11"/>
      <c r="AA294" s="11"/>
      <c r="AB294">
        <v>0.01</v>
      </c>
      <c r="AC294">
        <v>0</v>
      </c>
      <c r="AD294">
        <v>0</v>
      </c>
      <c r="AE294">
        <v>0</v>
      </c>
      <c r="AF294">
        <v>0</v>
      </c>
      <c r="AG294" s="11"/>
      <c r="AH294" s="11"/>
      <c r="AI294" s="11"/>
    </row>
    <row r="295" spans="1:90" s="22" customFormat="1" x14ac:dyDescent="0.25">
      <c r="A295" s="22">
        <v>175</v>
      </c>
      <c r="B295" s="22">
        <v>39</v>
      </c>
      <c r="C295" s="22">
        <v>53</v>
      </c>
      <c r="D295" s="22" t="s">
        <v>77</v>
      </c>
      <c r="E295" s="22">
        <v>33</v>
      </c>
      <c r="F295" s="22" t="s">
        <v>20</v>
      </c>
      <c r="H295" s="22">
        <v>25.181999999999999</v>
      </c>
      <c r="I295" s="22">
        <v>81.614999999999995</v>
      </c>
      <c r="J295" s="22" t="s">
        <v>45</v>
      </c>
      <c r="K295" s="22" t="s">
        <v>130</v>
      </c>
      <c r="L295" s="22">
        <v>0</v>
      </c>
      <c r="M295" s="22">
        <v>0</v>
      </c>
      <c r="N295" s="22">
        <v>1</v>
      </c>
      <c r="O295" s="22">
        <v>12</v>
      </c>
      <c r="P295" s="22">
        <v>12</v>
      </c>
      <c r="Q295" s="23" t="s">
        <v>232</v>
      </c>
      <c r="R295" s="23" t="s">
        <v>264</v>
      </c>
      <c r="S295" s="23" t="s">
        <v>362</v>
      </c>
      <c r="T295" s="22" t="s">
        <v>214</v>
      </c>
      <c r="U295" s="24">
        <v>11.2</v>
      </c>
      <c r="V295" s="24">
        <v>9.6</v>
      </c>
      <c r="W295" s="24">
        <v>20</v>
      </c>
      <c r="X295" s="24">
        <v>81.599999999999994</v>
      </c>
      <c r="Y295" s="24">
        <v>55.2</v>
      </c>
      <c r="Z295" s="24">
        <v>111.2</v>
      </c>
      <c r="AA295" s="24">
        <v>197.6</v>
      </c>
      <c r="AB295" s="24">
        <v>1707.2</v>
      </c>
      <c r="AC295" s="24">
        <v>1509.6</v>
      </c>
      <c r="AD295" s="24">
        <v>299.2</v>
      </c>
      <c r="AE295" s="24">
        <v>52.8</v>
      </c>
      <c r="AF295" s="24">
        <v>20.8</v>
      </c>
    </row>
    <row r="296" spans="1:90" s="22" customFormat="1" x14ac:dyDescent="0.25">
      <c r="A296" s="22">
        <v>175</v>
      </c>
      <c r="B296" s="22">
        <v>39</v>
      </c>
      <c r="C296" s="22">
        <v>53</v>
      </c>
      <c r="D296" s="22" t="s">
        <v>77</v>
      </c>
      <c r="E296" s="22">
        <v>34</v>
      </c>
      <c r="F296" s="22" t="s">
        <v>20</v>
      </c>
      <c r="H296" s="22">
        <v>25.181999999999999</v>
      </c>
      <c r="I296" s="22">
        <v>81.614999999999995</v>
      </c>
      <c r="J296" s="22" t="s">
        <v>44</v>
      </c>
      <c r="K296" s="22" t="s">
        <v>130</v>
      </c>
      <c r="L296" s="22">
        <v>0</v>
      </c>
      <c r="M296" s="22">
        <v>0</v>
      </c>
      <c r="N296" s="22">
        <v>1</v>
      </c>
      <c r="O296" s="22">
        <v>12</v>
      </c>
      <c r="P296" s="22">
        <v>12</v>
      </c>
      <c r="Q296" s="23" t="s">
        <v>232</v>
      </c>
      <c r="R296" s="23" t="s">
        <v>264</v>
      </c>
      <c r="S296" s="23" t="s">
        <v>362</v>
      </c>
      <c r="T296" s="22" t="s">
        <v>214</v>
      </c>
      <c r="U296" s="24">
        <v>56</v>
      </c>
      <c r="V296" s="24">
        <v>24.8</v>
      </c>
      <c r="W296" s="24">
        <v>19.2</v>
      </c>
      <c r="X296" s="24">
        <v>119.2</v>
      </c>
      <c r="Y296" s="24">
        <v>64</v>
      </c>
      <c r="Z296" s="24">
        <v>255.2</v>
      </c>
      <c r="AA296" s="24">
        <v>413.6</v>
      </c>
      <c r="AB296" s="24">
        <v>2368</v>
      </c>
      <c r="AC296" s="24">
        <v>1995.2</v>
      </c>
      <c r="AD296" s="24">
        <v>472.8</v>
      </c>
      <c r="AE296" s="24">
        <v>249.6</v>
      </c>
      <c r="AF296" s="24">
        <v>101.6</v>
      </c>
    </row>
    <row r="297" spans="1:90" x14ac:dyDescent="0.25">
      <c r="A297" s="1">
        <v>210</v>
      </c>
      <c r="B297" s="1">
        <v>42</v>
      </c>
      <c r="C297" s="1">
        <v>57</v>
      </c>
      <c r="D297" t="s">
        <v>29</v>
      </c>
      <c r="E297">
        <v>35</v>
      </c>
      <c r="F297" s="1" t="s">
        <v>20</v>
      </c>
      <c r="H297" s="1">
        <v>22.467700000000001</v>
      </c>
      <c r="I297">
        <v>80.548699999999997</v>
      </c>
      <c r="J297" t="s">
        <v>78</v>
      </c>
      <c r="K297">
        <v>1993</v>
      </c>
      <c r="L297">
        <v>1</v>
      </c>
      <c r="M297">
        <v>0</v>
      </c>
      <c r="N297">
        <v>1</v>
      </c>
      <c r="O297">
        <v>12</v>
      </c>
      <c r="P297">
        <v>12</v>
      </c>
      <c r="Q297" s="9" t="s">
        <v>267</v>
      </c>
      <c r="R297" s="9" t="s">
        <v>256</v>
      </c>
      <c r="S297" s="9" t="s">
        <v>361</v>
      </c>
      <c r="T297" t="s">
        <v>214</v>
      </c>
      <c r="U297">
        <v>0</v>
      </c>
      <c r="V297">
        <v>0</v>
      </c>
      <c r="W297">
        <v>0</v>
      </c>
      <c r="X297">
        <v>13</v>
      </c>
      <c r="Y297">
        <v>10</v>
      </c>
      <c r="Z297">
        <v>11</v>
      </c>
      <c r="AA297">
        <v>28</v>
      </c>
      <c r="AB297">
        <v>134</v>
      </c>
      <c r="AC297">
        <v>93</v>
      </c>
      <c r="AD297">
        <v>12</v>
      </c>
      <c r="AE297">
        <v>0</v>
      </c>
      <c r="AF297">
        <v>0</v>
      </c>
    </row>
    <row r="298" spans="1:90" x14ac:dyDescent="0.25">
      <c r="A298" s="1">
        <v>226</v>
      </c>
      <c r="B298" s="1">
        <v>45</v>
      </c>
      <c r="C298" s="1">
        <v>62</v>
      </c>
      <c r="D298" t="s">
        <v>29</v>
      </c>
      <c r="E298">
        <v>36</v>
      </c>
      <c r="F298" s="1" t="s">
        <v>30</v>
      </c>
      <c r="G298">
        <v>22</v>
      </c>
      <c r="J298" t="s">
        <v>80</v>
      </c>
      <c r="K298" t="s">
        <v>158</v>
      </c>
      <c r="L298">
        <v>1</v>
      </c>
      <c r="M298">
        <v>0</v>
      </c>
      <c r="N298">
        <v>1</v>
      </c>
      <c r="O298">
        <v>12</v>
      </c>
      <c r="P298">
        <v>12</v>
      </c>
      <c r="Q298" s="9" t="s">
        <v>245</v>
      </c>
      <c r="R298" s="9" t="s">
        <v>246</v>
      </c>
      <c r="S298" s="9" t="s">
        <v>361</v>
      </c>
      <c r="T298" t="s">
        <v>214</v>
      </c>
      <c r="U298">
        <v>8</v>
      </c>
      <c r="V298">
        <v>2</v>
      </c>
      <c r="W298">
        <v>2</v>
      </c>
      <c r="X298">
        <v>2</v>
      </c>
      <c r="Y298">
        <v>5</v>
      </c>
      <c r="Z298">
        <v>10</v>
      </c>
      <c r="AA298">
        <v>22</v>
      </c>
      <c r="AB298">
        <v>39</v>
      </c>
      <c r="AC298">
        <v>73</v>
      </c>
      <c r="AD298">
        <v>15</v>
      </c>
      <c r="AE298">
        <v>3</v>
      </c>
      <c r="AF298">
        <v>3</v>
      </c>
    </row>
    <row r="299" spans="1:90" x14ac:dyDescent="0.25">
      <c r="A299" s="1">
        <v>226</v>
      </c>
      <c r="B299" s="1">
        <v>45</v>
      </c>
      <c r="C299" s="1">
        <v>63</v>
      </c>
      <c r="D299" t="s">
        <v>29</v>
      </c>
      <c r="E299">
        <v>37</v>
      </c>
      <c r="F299" s="1" t="s">
        <v>30</v>
      </c>
      <c r="G299">
        <v>23</v>
      </c>
      <c r="J299" t="s">
        <v>80</v>
      </c>
      <c r="K299" t="s">
        <v>158</v>
      </c>
      <c r="L299">
        <v>1</v>
      </c>
      <c r="M299">
        <v>0</v>
      </c>
      <c r="N299">
        <v>1</v>
      </c>
      <c r="O299">
        <v>12</v>
      </c>
      <c r="P299">
        <v>12</v>
      </c>
      <c r="Q299" s="9" t="s">
        <v>245</v>
      </c>
      <c r="R299" s="9" t="s">
        <v>246</v>
      </c>
      <c r="S299" s="9" t="s">
        <v>361</v>
      </c>
      <c r="T299" t="s">
        <v>214</v>
      </c>
      <c r="U299">
        <v>21</v>
      </c>
      <c r="V299">
        <v>20</v>
      </c>
      <c r="W299">
        <v>19</v>
      </c>
      <c r="X299">
        <v>13</v>
      </c>
      <c r="Y299">
        <v>10</v>
      </c>
      <c r="Z299">
        <v>5</v>
      </c>
      <c r="AA299">
        <v>16</v>
      </c>
      <c r="AB299">
        <v>40</v>
      </c>
      <c r="AC299">
        <v>69</v>
      </c>
      <c r="AD299">
        <v>15</v>
      </c>
      <c r="AE299">
        <v>6</v>
      </c>
      <c r="AF299">
        <v>15</v>
      </c>
    </row>
    <row r="300" spans="1:90" x14ac:dyDescent="0.25">
      <c r="A300" s="1">
        <v>242</v>
      </c>
      <c r="B300" s="1">
        <v>49</v>
      </c>
      <c r="C300" s="1">
        <v>68</v>
      </c>
      <c r="D300" t="s">
        <v>83</v>
      </c>
      <c r="E300">
        <v>38</v>
      </c>
      <c r="F300" s="1" t="s">
        <v>20</v>
      </c>
      <c r="H300" s="6">
        <v>27.513999999999999</v>
      </c>
      <c r="I300">
        <v>71.814800000000005</v>
      </c>
      <c r="J300" t="s">
        <v>84</v>
      </c>
      <c r="K300" t="s">
        <v>157</v>
      </c>
      <c r="L300">
        <v>0</v>
      </c>
      <c r="M300">
        <v>1</v>
      </c>
      <c r="N300">
        <v>1</v>
      </c>
      <c r="O300">
        <v>12</v>
      </c>
      <c r="P300">
        <v>12</v>
      </c>
      <c r="Q300" s="9" t="s">
        <v>258</v>
      </c>
      <c r="R300" s="9" t="s">
        <v>253</v>
      </c>
      <c r="S300" s="10" t="s">
        <v>362</v>
      </c>
      <c r="T300" t="s">
        <v>214</v>
      </c>
      <c r="U300" s="11">
        <v>0.65710000000000002</v>
      </c>
      <c r="V300" s="11">
        <v>0.50600000000000001</v>
      </c>
      <c r="W300" s="11">
        <v>0.4945</v>
      </c>
      <c r="X300">
        <v>0.9012</v>
      </c>
      <c r="Y300">
        <v>0.61050000000000004</v>
      </c>
      <c r="Z300">
        <v>10.2356</v>
      </c>
      <c r="AA300">
        <v>17.9053</v>
      </c>
      <c r="AB300">
        <v>32.279200000000003</v>
      </c>
      <c r="AC300">
        <v>33.384999999999998</v>
      </c>
      <c r="AD300">
        <v>16.614100000000001</v>
      </c>
      <c r="AE300">
        <v>18.8369</v>
      </c>
      <c r="AF300">
        <v>12.6799</v>
      </c>
      <c r="AG300" s="11"/>
      <c r="AH300" s="11"/>
      <c r="AI300" s="11"/>
    </row>
    <row r="301" spans="1:90" x14ac:dyDescent="0.25">
      <c r="A301" s="1">
        <v>242</v>
      </c>
      <c r="B301" s="1">
        <v>49</v>
      </c>
      <c r="C301" s="1">
        <v>69</v>
      </c>
      <c r="D301" t="s">
        <v>83</v>
      </c>
      <c r="E301">
        <v>39</v>
      </c>
      <c r="F301" s="1" t="s">
        <v>30</v>
      </c>
      <c r="G301">
        <v>51</v>
      </c>
      <c r="J301" t="s">
        <v>84</v>
      </c>
      <c r="K301" t="s">
        <v>157</v>
      </c>
      <c r="L301">
        <v>0</v>
      </c>
      <c r="M301">
        <v>1</v>
      </c>
      <c r="N301">
        <v>1</v>
      </c>
      <c r="O301">
        <v>12</v>
      </c>
      <c r="P301">
        <v>12</v>
      </c>
      <c r="Q301" s="9" t="s">
        <v>258</v>
      </c>
      <c r="R301" s="9" t="s">
        <v>253</v>
      </c>
      <c r="S301" s="10" t="s">
        <v>362</v>
      </c>
      <c r="T301" t="s">
        <v>214</v>
      </c>
      <c r="U301" s="11">
        <v>7.0787000000000004</v>
      </c>
      <c r="V301" s="11">
        <v>0</v>
      </c>
      <c r="W301" s="11">
        <v>0</v>
      </c>
      <c r="X301">
        <v>0</v>
      </c>
      <c r="Y301">
        <v>0</v>
      </c>
      <c r="Z301">
        <v>0</v>
      </c>
      <c r="AA301">
        <v>0</v>
      </c>
      <c r="AB301">
        <v>0</v>
      </c>
      <c r="AC301">
        <v>2.0977000000000001</v>
      </c>
      <c r="AD301">
        <v>3.0636999999999999</v>
      </c>
      <c r="AE301">
        <v>0</v>
      </c>
      <c r="AF301">
        <v>1.923</v>
      </c>
      <c r="AG301" s="11"/>
      <c r="AH301" s="11"/>
      <c r="AI301" s="11"/>
    </row>
    <row r="302" spans="1:90" x14ac:dyDescent="0.25">
      <c r="A302" s="1">
        <v>273</v>
      </c>
      <c r="B302" s="1">
        <v>54</v>
      </c>
      <c r="C302" s="1">
        <v>74</v>
      </c>
      <c r="D302" t="s">
        <v>88</v>
      </c>
      <c r="E302">
        <v>40</v>
      </c>
      <c r="F302" s="1" t="s">
        <v>20</v>
      </c>
      <c r="H302">
        <v>26.121300000000002</v>
      </c>
      <c r="I302">
        <v>91.977900000000005</v>
      </c>
      <c r="J302" t="s">
        <v>89</v>
      </c>
      <c r="K302">
        <v>1988</v>
      </c>
      <c r="L302">
        <v>0</v>
      </c>
      <c r="M302">
        <v>0</v>
      </c>
      <c r="N302">
        <v>0</v>
      </c>
      <c r="O302">
        <v>8</v>
      </c>
      <c r="P302">
        <v>8</v>
      </c>
      <c r="Q302" s="9" t="s">
        <v>260</v>
      </c>
      <c r="R302" s="9" t="s">
        <v>308</v>
      </c>
      <c r="S302" s="9" t="s">
        <v>361</v>
      </c>
      <c r="T302" t="s">
        <v>214</v>
      </c>
      <c r="X302">
        <v>0.5</v>
      </c>
      <c r="Y302">
        <v>0</v>
      </c>
      <c r="Z302">
        <v>0</v>
      </c>
      <c r="AA302">
        <v>0.25</v>
      </c>
      <c r="AB302">
        <v>0</v>
      </c>
      <c r="AC302">
        <v>0</v>
      </c>
      <c r="AD302">
        <v>0</v>
      </c>
      <c r="AE302">
        <v>0</v>
      </c>
    </row>
    <row r="303" spans="1:90" x14ac:dyDescent="0.25">
      <c r="A303" s="1">
        <v>319</v>
      </c>
      <c r="B303" s="1">
        <v>58</v>
      </c>
      <c r="C303" s="1">
        <v>79</v>
      </c>
      <c r="D303" t="s">
        <v>93</v>
      </c>
      <c r="E303">
        <v>41</v>
      </c>
      <c r="F303" s="1" t="s">
        <v>30</v>
      </c>
      <c r="G303">
        <v>1</v>
      </c>
      <c r="J303" t="s">
        <v>94</v>
      </c>
      <c r="K303" t="s">
        <v>136</v>
      </c>
      <c r="L303">
        <v>1</v>
      </c>
      <c r="M303">
        <v>0</v>
      </c>
      <c r="N303">
        <v>1</v>
      </c>
      <c r="O303">
        <v>36</v>
      </c>
      <c r="P303">
        <v>36</v>
      </c>
      <c r="Q303" s="9" t="s">
        <v>273</v>
      </c>
      <c r="R303" s="9" t="s">
        <v>279</v>
      </c>
      <c r="S303" s="9" t="s">
        <v>361</v>
      </c>
      <c r="T303" t="s">
        <v>214</v>
      </c>
      <c r="U303">
        <v>0</v>
      </c>
      <c r="V303">
        <v>0</v>
      </c>
      <c r="W303">
        <v>0</v>
      </c>
      <c r="X303">
        <v>0</v>
      </c>
      <c r="Y303">
        <v>2</v>
      </c>
      <c r="Z303">
        <v>11</v>
      </c>
      <c r="AA303">
        <v>21</v>
      </c>
      <c r="AB303">
        <v>37</v>
      </c>
      <c r="AC303">
        <v>12</v>
      </c>
      <c r="AD303">
        <v>3</v>
      </c>
      <c r="AE303">
        <v>0</v>
      </c>
      <c r="AF303">
        <v>0</v>
      </c>
      <c r="AG303">
        <v>0</v>
      </c>
      <c r="AH303">
        <v>0</v>
      </c>
      <c r="AI303">
        <v>0</v>
      </c>
      <c r="AJ303">
        <v>2</v>
      </c>
      <c r="AK303">
        <v>4</v>
      </c>
      <c r="AL303">
        <v>9</v>
      </c>
      <c r="AM303">
        <v>13</v>
      </c>
      <c r="AN303">
        <v>15</v>
      </c>
      <c r="AO303">
        <v>7</v>
      </c>
      <c r="AP303">
        <v>2</v>
      </c>
      <c r="AQ303">
        <v>0</v>
      </c>
      <c r="AR303">
        <v>0</v>
      </c>
      <c r="AS303">
        <v>0</v>
      </c>
      <c r="AT303">
        <v>0</v>
      </c>
      <c r="AU303">
        <v>1</v>
      </c>
      <c r="AV303">
        <v>0</v>
      </c>
      <c r="AW303">
        <v>5</v>
      </c>
      <c r="AX303">
        <v>16</v>
      </c>
      <c r="AY303">
        <v>33</v>
      </c>
      <c r="AZ303">
        <v>25</v>
      </c>
      <c r="BA303">
        <v>15</v>
      </c>
      <c r="BB303">
        <v>7</v>
      </c>
      <c r="BC303">
        <v>0</v>
      </c>
      <c r="BD303">
        <v>0</v>
      </c>
    </row>
    <row r="304" spans="1:90" x14ac:dyDescent="0.25">
      <c r="A304" s="1">
        <v>350</v>
      </c>
      <c r="B304" s="1">
        <v>63</v>
      </c>
      <c r="C304" s="1">
        <v>86</v>
      </c>
      <c r="D304" s="1" t="s">
        <v>98</v>
      </c>
      <c r="E304" s="1">
        <v>42</v>
      </c>
      <c r="F304" s="1" t="s">
        <v>30</v>
      </c>
      <c r="G304" s="1">
        <v>43</v>
      </c>
      <c r="H304" s="1"/>
      <c r="I304" s="1"/>
      <c r="J304" s="1" t="s">
        <v>99</v>
      </c>
      <c r="K304" s="1" t="s">
        <v>139</v>
      </c>
      <c r="L304" s="1"/>
      <c r="M304" s="1"/>
      <c r="N304" s="1"/>
      <c r="O304" s="1">
        <v>18</v>
      </c>
      <c r="P304" s="1">
        <v>12</v>
      </c>
      <c r="Q304" s="10" t="s">
        <v>309</v>
      </c>
      <c r="R304" s="10" t="s">
        <v>291</v>
      </c>
      <c r="S304" s="10" t="s">
        <v>365</v>
      </c>
      <c r="T304" s="1" t="s">
        <v>214</v>
      </c>
      <c r="U304" s="1">
        <v>2.9550000000000001</v>
      </c>
      <c r="V304" s="1">
        <v>12.649999999999999</v>
      </c>
      <c r="W304" s="1">
        <v>16.5</v>
      </c>
      <c r="X304" s="1">
        <v>13.88</v>
      </c>
      <c r="Y304" s="1">
        <v>7.65</v>
      </c>
      <c r="Z304" s="1">
        <v>5.35</v>
      </c>
      <c r="AA304" s="1">
        <v>15.17</v>
      </c>
      <c r="AB304" s="1">
        <v>35.4</v>
      </c>
      <c r="AC304" s="1">
        <v>23.4</v>
      </c>
      <c r="AD304" s="1">
        <v>9.379999999999999</v>
      </c>
      <c r="AE304" s="1">
        <v>5.585</v>
      </c>
      <c r="AF304" s="1">
        <v>4.125</v>
      </c>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row>
    <row r="305" spans="1:45" x14ac:dyDescent="0.25">
      <c r="A305" s="1">
        <v>365</v>
      </c>
      <c r="B305">
        <v>64</v>
      </c>
      <c r="C305">
        <v>87</v>
      </c>
      <c r="D305" t="s">
        <v>98</v>
      </c>
      <c r="E305">
        <v>43</v>
      </c>
      <c r="F305" s="1" t="s">
        <v>20</v>
      </c>
      <c r="H305">
        <v>20.970800000000001</v>
      </c>
      <c r="I305">
        <v>82.029700000000005</v>
      </c>
      <c r="J305" t="s">
        <v>100</v>
      </c>
      <c r="K305">
        <v>2004</v>
      </c>
      <c r="L305">
        <v>1</v>
      </c>
      <c r="M305">
        <v>0</v>
      </c>
      <c r="N305">
        <v>1</v>
      </c>
      <c r="O305">
        <v>15</v>
      </c>
      <c r="P305">
        <v>12</v>
      </c>
      <c r="Q305" s="9" t="s">
        <v>310</v>
      </c>
      <c r="R305" s="9" t="s">
        <v>291</v>
      </c>
      <c r="S305" s="10" t="s">
        <v>365</v>
      </c>
      <c r="T305" t="s">
        <v>214</v>
      </c>
      <c r="U305">
        <v>9.3550000000000004</v>
      </c>
      <c r="V305">
        <v>10.535</v>
      </c>
      <c r="W305">
        <v>16.575000000000003</v>
      </c>
      <c r="X305">
        <v>11.6</v>
      </c>
      <c r="Y305">
        <v>4.25</v>
      </c>
      <c r="Z305">
        <v>3.15</v>
      </c>
      <c r="AA305">
        <v>2.85</v>
      </c>
      <c r="AB305">
        <v>20.65</v>
      </c>
      <c r="AC305">
        <v>12.25</v>
      </c>
      <c r="AD305">
        <v>15.93</v>
      </c>
      <c r="AE305">
        <v>19.3</v>
      </c>
      <c r="AF305">
        <v>14.95</v>
      </c>
    </row>
    <row r="306" spans="1:45" s="22" customFormat="1" x14ac:dyDescent="0.25">
      <c r="A306" s="22">
        <v>456</v>
      </c>
      <c r="B306" s="22">
        <v>76</v>
      </c>
      <c r="C306" s="22">
        <v>104</v>
      </c>
      <c r="D306" s="22" t="s">
        <v>203</v>
      </c>
      <c r="E306" s="22">
        <v>44</v>
      </c>
      <c r="F306" s="22" t="s">
        <v>30</v>
      </c>
      <c r="G306" s="22">
        <v>19</v>
      </c>
      <c r="J306" s="22" t="s">
        <v>204</v>
      </c>
      <c r="K306" s="22" t="s">
        <v>212</v>
      </c>
      <c r="L306" s="22">
        <v>0</v>
      </c>
      <c r="M306" s="22">
        <v>1</v>
      </c>
      <c r="N306" s="22">
        <v>1</v>
      </c>
      <c r="O306" s="22">
        <v>24</v>
      </c>
      <c r="P306" s="22">
        <v>24</v>
      </c>
      <c r="Q306" s="23" t="s">
        <v>346</v>
      </c>
      <c r="R306" s="23" t="s">
        <v>347</v>
      </c>
      <c r="S306" s="23" t="s">
        <v>363</v>
      </c>
      <c r="T306" s="22" t="s">
        <v>214</v>
      </c>
      <c r="U306" s="22">
        <v>29.141342620129354</v>
      </c>
      <c r="V306" s="22">
        <v>49.206292840732019</v>
      </c>
      <c r="W306" s="22">
        <v>24.810430381293195</v>
      </c>
      <c r="X306" s="22">
        <v>20.24936579140601</v>
      </c>
      <c r="Y306" s="22">
        <v>30.649699762310256</v>
      </c>
      <c r="Z306" s="22">
        <v>49.167296532777996</v>
      </c>
      <c r="AA306" s="22">
        <v>10.605602923232514</v>
      </c>
      <c r="AB306" s="22">
        <v>0</v>
      </c>
      <c r="AC306" s="22">
        <v>0</v>
      </c>
      <c r="AD306" s="22">
        <v>0</v>
      </c>
      <c r="AE306" s="22">
        <v>0</v>
      </c>
      <c r="AF306" s="22">
        <v>8.9691885448656077</v>
      </c>
      <c r="AG306" s="22">
        <v>90.155139685744089</v>
      </c>
      <c r="AH306" s="22">
        <v>24.230673758639302</v>
      </c>
      <c r="AI306" s="22">
        <v>13.30508646661</v>
      </c>
      <c r="AJ306" s="22">
        <v>7.2072697452215904</v>
      </c>
      <c r="AK306" s="22">
        <v>10.691651653522264</v>
      </c>
      <c r="AL306" s="22">
        <v>41.550837658055322</v>
      </c>
      <c r="AM306" s="22">
        <v>13.49312556836469</v>
      </c>
      <c r="AN306" s="22">
        <v>11.285824570830991</v>
      </c>
      <c r="AO306" s="22">
        <v>9.9688950667587193</v>
      </c>
      <c r="AP306" s="22">
        <v>13.277540138861941</v>
      </c>
      <c r="AQ306" s="22">
        <v>9.4987230873639916</v>
      </c>
      <c r="AR306" s="22">
        <v>20.218745646503887</v>
      </c>
    </row>
    <row r="307" spans="1:45" x14ac:dyDescent="0.25">
      <c r="Q307" s="9"/>
      <c r="R307" s="9"/>
      <c r="S307" s="9"/>
    </row>
    <row r="308" spans="1:45" x14ac:dyDescent="0.25">
      <c r="Q308" s="9"/>
      <c r="R308" s="9"/>
      <c r="S308" s="9"/>
    </row>
    <row r="309" spans="1:45" x14ac:dyDescent="0.25">
      <c r="Q309" s="9"/>
      <c r="R309" s="9"/>
      <c r="S309" s="9"/>
      <c r="AG309" s="1"/>
      <c r="AH309" s="1"/>
      <c r="AI309" s="1"/>
      <c r="AJ309" s="1"/>
      <c r="AK309" s="1"/>
      <c r="AL309" s="1"/>
      <c r="AM309" s="1"/>
      <c r="AN309" s="1"/>
      <c r="AO309" s="1"/>
      <c r="AP309" s="1"/>
      <c r="AQ309" s="1"/>
      <c r="AR309" s="1"/>
      <c r="AS309" s="1"/>
    </row>
    <row r="310" spans="1:45" x14ac:dyDescent="0.25">
      <c r="Q310" s="9"/>
      <c r="R310" s="9"/>
      <c r="S310" s="9"/>
      <c r="AG310" s="1"/>
      <c r="AH310" s="1"/>
      <c r="AI310" s="1"/>
      <c r="AJ310" s="1"/>
      <c r="AK310" s="1"/>
      <c r="AL310" s="1"/>
      <c r="AM310" s="1"/>
      <c r="AN310" s="1"/>
      <c r="AO310" s="1"/>
      <c r="AP310" s="1"/>
      <c r="AQ310" s="1"/>
      <c r="AR310" s="1"/>
      <c r="AS310" s="1"/>
    </row>
    <row r="311" spans="1:45" x14ac:dyDescent="0.25">
      <c r="Q311" s="9"/>
      <c r="R311" s="9"/>
      <c r="S311"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Paper_Reported_Raw_Time_Series</vt:lpstr>
      <vt:lpstr>Count_Cov_Raw_Time_Series</vt:lpstr>
      <vt:lpstr>Count_Cov_Month_Rear_Twelve_Lim</vt:lpstr>
      <vt:lpstr>GP_Fitting_Quality_Assessment</vt:lpstr>
      <vt:lpstr>Details</vt:lpstr>
      <vt:lpstr>SEPARATOR</vt:lpstr>
      <vt:lpstr>Sheet1</vt:lpstr>
      <vt:lpstr>Month_Rearrange_Raw_Time_Series</vt:lpstr>
      <vt:lpstr>Count_Cov_Month_Rearrange_TS</vt:lpstr>
      <vt:lpstr>GP_Fitting_Quality_Old</vt:lpstr>
      <vt:lpstr>Rearr_No_Limit_GP_Fitting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Whittaker</dc:creator>
  <cp:lastModifiedBy>Charlie Whittaker</cp:lastModifiedBy>
  <dcterms:created xsi:type="dcterms:W3CDTF">2019-03-19T15:45:05Z</dcterms:created>
  <dcterms:modified xsi:type="dcterms:W3CDTF">2019-07-09T14:47:07Z</dcterms:modified>
</cp:coreProperties>
</file>