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iens\Manuscripts\wheelchair_graded\data\"/>
    </mc:Choice>
  </mc:AlternateContent>
  <bookViews>
    <workbookView xWindow="0" yWindow="0" windowWidth="23016" windowHeight="102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8" i="1" l="1"/>
  <c r="C29" i="1"/>
  <c r="C30" i="1"/>
  <c r="C31" i="1"/>
  <c r="C27" i="1"/>
  <c r="C26" i="1" l="1"/>
  <c r="J20" i="1" l="1"/>
  <c r="J18" i="1"/>
  <c r="J3" i="1"/>
  <c r="J2" i="1"/>
  <c r="C20" i="1" l="1"/>
  <c r="C19" i="1"/>
  <c r="C18" i="1"/>
  <c r="C17" i="1"/>
  <c r="B22" i="1"/>
  <c r="B23" i="1"/>
  <c r="B24" i="1"/>
  <c r="B25" i="1"/>
  <c r="B21" i="1"/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<sst xmlns="http://schemas.openxmlformats.org/spreadsheetml/2006/main" count="48" uniqueCount="37">
  <si>
    <t>T8</t>
  </si>
  <si>
    <t>T5</t>
  </si>
  <si>
    <t>T9</t>
  </si>
  <si>
    <t>T7</t>
  </si>
  <si>
    <t>T12/L1</t>
  </si>
  <si>
    <t>T10-L3</t>
  </si>
  <si>
    <t>T6</t>
  </si>
  <si>
    <t>T3</t>
  </si>
  <si>
    <t>T10</t>
  </si>
  <si>
    <t>T4</t>
  </si>
  <si>
    <t>T2</t>
  </si>
  <si>
    <t>T12</t>
  </si>
  <si>
    <t>dump</t>
  </si>
  <si>
    <t>3 to 3.5</t>
  </si>
  <si>
    <t>2 to 2.5</t>
  </si>
  <si>
    <t>2 to 3.5</t>
  </si>
  <si>
    <t>C8</t>
  </si>
  <si>
    <t>?</t>
  </si>
  <si>
    <t>3 to 1</t>
  </si>
  <si>
    <t>3 to 4</t>
  </si>
  <si>
    <t>3.5 to 1.25</t>
  </si>
  <si>
    <t>T10/12</t>
  </si>
  <si>
    <t>2 to 1.25</t>
  </si>
  <si>
    <t>L1b</t>
  </si>
  <si>
    <t>L1,2</t>
  </si>
  <si>
    <t>T11</t>
  </si>
  <si>
    <t>Forearm and Upper Arm length were measured from the joint center</t>
  </si>
  <si>
    <t>subject_id</t>
  </si>
  <si>
    <t>weight_lbs</t>
  </si>
  <si>
    <t>mass_kg</t>
  </si>
  <si>
    <t>forearm_length_in</t>
  </si>
  <si>
    <t>upperarm_length_in</t>
  </si>
  <si>
    <t>wrist_to_wheelcenter_dist_in</t>
  </si>
  <si>
    <t>shoulder_offset_in</t>
  </si>
  <si>
    <t>seat_height_front</t>
  </si>
  <si>
    <t>seat_height_rear</t>
  </si>
  <si>
    <t>injury_level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</si>
</sst>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2" borderId="0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2" sqref="H2"/>
    </sheetView>
  </sheetViews>
  <sheetFormatPr defaultRowHeight="14.4" x14ac:dyDescent="0.3"/>
  <cols>
    <col min="1" max="1" width="15.44140625" customWidth="1"/>
    <col min="2" max="2" width="13.33203125" customWidth="1"/>
    <col min="3" max="3" width="11.88671875" customWidth="1"/>
    <col min="4" max="4" width="18" customWidth="1"/>
    <col min="5" max="5" width="19.88671875" customWidth="1"/>
    <col min="6" max="6" width="41.88671875" bestFit="1" customWidth="1"/>
    <col min="7" max="7" width="18" customWidth="1"/>
    <col min="8" max="8" width="16" bestFit="1" customWidth="1"/>
    <col min="9" max="9" width="15" bestFit="1" customWidth="1"/>
    <col min="10" max="10" width="11.44140625" customWidth="1"/>
    <col min="11" max="11" width="13.33203125" customWidth="1"/>
  </cols>
  <sheetData>
    <row r="1" spans="1:11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12</v>
      </c>
      <c r="K1" s="3" t="s">
        <v>36</v>
      </c>
    </row>
    <row r="2" spans="1:11" x14ac:dyDescent="0.3">
      <c r="A2">
        <v>1</v>
      </c>
      <c r="B2">
        <v>150</v>
      </c>
      <c r="C2" s="2">
        <f>B2*0.453592</f>
        <v>68.038799999999995</v>
      </c>
      <c r="D2">
        <v>10</v>
      </c>
      <c r="E2">
        <v>10.5</v>
      </c>
      <c r="F2">
        <v>11.73</v>
      </c>
      <c r="G2">
        <v>3.79</v>
      </c>
      <c r="H2">
        <v>18.5</v>
      </c>
      <c r="I2">
        <v>16.5</v>
      </c>
      <c r="J2">
        <f>H2-I2</f>
        <v>2</v>
      </c>
      <c r="K2" s="3" t="s">
        <v>0</v>
      </c>
    </row>
    <row r="3" spans="1:11" x14ac:dyDescent="0.3">
      <c r="A3">
        <f t="shared" ref="A3:A8" si="0">A2 + 1</f>
        <v>2</v>
      </c>
      <c r="B3">
        <v>180</v>
      </c>
      <c r="C3" s="2">
        <f t="shared" ref="C3:C20" si="1">B3*0.453592</f>
        <v>81.646559999999994</v>
      </c>
      <c r="D3">
        <v>10.25</v>
      </c>
      <c r="E3">
        <v>10.25</v>
      </c>
      <c r="F3">
        <v>13.01</v>
      </c>
      <c r="G3">
        <v>1.21</v>
      </c>
      <c r="H3">
        <v>19</v>
      </c>
      <c r="I3">
        <v>16</v>
      </c>
      <c r="J3">
        <f>H3-I3</f>
        <v>3</v>
      </c>
      <c r="K3" s="3" t="s">
        <v>1</v>
      </c>
    </row>
    <row r="4" spans="1:11" x14ac:dyDescent="0.3">
      <c r="A4">
        <f t="shared" si="0"/>
        <v>3</v>
      </c>
      <c r="B4">
        <v>178</v>
      </c>
      <c r="C4" s="2">
        <f t="shared" si="1"/>
        <v>80.739375999999993</v>
      </c>
      <c r="D4">
        <v>10</v>
      </c>
      <c r="E4">
        <v>9.25</v>
      </c>
      <c r="F4">
        <v>12.1</v>
      </c>
      <c r="G4">
        <v>1.69</v>
      </c>
      <c r="H4">
        <v>19</v>
      </c>
      <c r="I4">
        <v>15.5</v>
      </c>
      <c r="J4" s="5" t="s">
        <v>15</v>
      </c>
      <c r="K4" s="3" t="s">
        <v>2</v>
      </c>
    </row>
    <row r="5" spans="1:11" x14ac:dyDescent="0.3">
      <c r="A5">
        <f t="shared" si="0"/>
        <v>4</v>
      </c>
      <c r="B5">
        <v>174</v>
      </c>
      <c r="C5" s="2">
        <f t="shared" si="1"/>
        <v>78.925008000000005</v>
      </c>
      <c r="D5">
        <v>11.75</v>
      </c>
      <c r="E5">
        <v>12.5</v>
      </c>
      <c r="F5">
        <v>11.97</v>
      </c>
      <c r="G5">
        <v>3.76</v>
      </c>
      <c r="H5">
        <v>20</v>
      </c>
      <c r="I5">
        <v>18</v>
      </c>
      <c r="J5">
        <v>2</v>
      </c>
      <c r="K5" s="3" t="s">
        <v>0</v>
      </c>
    </row>
    <row r="6" spans="1:11" x14ac:dyDescent="0.3">
      <c r="A6">
        <f t="shared" si="0"/>
        <v>5</v>
      </c>
      <c r="B6">
        <v>163</v>
      </c>
      <c r="C6" s="2">
        <f t="shared" si="1"/>
        <v>73.935496000000001</v>
      </c>
      <c r="D6">
        <v>10.5</v>
      </c>
      <c r="E6">
        <v>11</v>
      </c>
      <c r="F6">
        <v>12.41</v>
      </c>
      <c r="G6">
        <v>1.32</v>
      </c>
      <c r="H6">
        <v>18</v>
      </c>
      <c r="I6">
        <v>15.5</v>
      </c>
      <c r="J6">
        <v>2.5</v>
      </c>
      <c r="K6" s="3" t="s">
        <v>3</v>
      </c>
    </row>
    <row r="7" spans="1:11" x14ac:dyDescent="0.3">
      <c r="A7">
        <f t="shared" si="0"/>
        <v>6</v>
      </c>
      <c r="B7">
        <v>172.9</v>
      </c>
      <c r="C7" s="2">
        <f t="shared" si="1"/>
        <v>78.426056799999998</v>
      </c>
      <c r="D7">
        <v>10.5</v>
      </c>
      <c r="E7">
        <v>12.5</v>
      </c>
      <c r="F7">
        <v>12.03</v>
      </c>
      <c r="G7">
        <v>2.48</v>
      </c>
      <c r="H7">
        <v>21</v>
      </c>
      <c r="I7">
        <v>18</v>
      </c>
      <c r="J7">
        <v>3</v>
      </c>
      <c r="K7" s="3" t="s">
        <v>4</v>
      </c>
    </row>
    <row r="8" spans="1:11" x14ac:dyDescent="0.3">
      <c r="A8">
        <f t="shared" si="0"/>
        <v>7</v>
      </c>
      <c r="B8">
        <v>215.2</v>
      </c>
      <c r="C8" s="2">
        <f t="shared" si="1"/>
        <v>97.612998399999995</v>
      </c>
      <c r="D8">
        <v>9</v>
      </c>
      <c r="E8">
        <v>10</v>
      </c>
      <c r="F8">
        <v>12.06</v>
      </c>
      <c r="G8">
        <v>4.0999999999999996</v>
      </c>
      <c r="H8">
        <v>18</v>
      </c>
      <c r="I8">
        <v>16</v>
      </c>
      <c r="J8">
        <v>2</v>
      </c>
      <c r="K8" s="3" t="s">
        <v>5</v>
      </c>
    </row>
    <row r="9" spans="1:11" x14ac:dyDescent="0.3">
      <c r="A9">
        <v>9</v>
      </c>
      <c r="B9">
        <v>150</v>
      </c>
      <c r="C9" s="2">
        <f t="shared" si="1"/>
        <v>68.038799999999995</v>
      </c>
      <c r="D9">
        <v>10</v>
      </c>
      <c r="E9">
        <v>12</v>
      </c>
      <c r="F9">
        <v>11.56</v>
      </c>
      <c r="G9">
        <v>2.95</v>
      </c>
      <c r="H9">
        <v>19.5</v>
      </c>
      <c r="I9">
        <v>16</v>
      </c>
      <c r="J9" s="5" t="s">
        <v>13</v>
      </c>
      <c r="K9" s="3" t="s">
        <v>6</v>
      </c>
    </row>
    <row r="10" spans="1:11" x14ac:dyDescent="0.3">
      <c r="A10">
        <v>11</v>
      </c>
      <c r="B10">
        <v>185</v>
      </c>
      <c r="C10" s="2">
        <f t="shared" si="1"/>
        <v>83.914519999999996</v>
      </c>
      <c r="D10">
        <v>11</v>
      </c>
      <c r="E10">
        <v>11</v>
      </c>
      <c r="F10">
        <v>12.26</v>
      </c>
      <c r="G10">
        <v>0.75</v>
      </c>
      <c r="H10">
        <v>18.5</v>
      </c>
      <c r="I10">
        <v>15.5</v>
      </c>
      <c r="J10">
        <v>3</v>
      </c>
      <c r="K10" s="3" t="s">
        <v>7</v>
      </c>
    </row>
    <row r="11" spans="1:11" x14ac:dyDescent="0.3">
      <c r="A11">
        <v>12</v>
      </c>
      <c r="B11">
        <v>117</v>
      </c>
      <c r="C11" s="2">
        <f t="shared" si="1"/>
        <v>53.070264000000002</v>
      </c>
      <c r="D11">
        <v>9.5</v>
      </c>
      <c r="E11">
        <v>11.5</v>
      </c>
      <c r="F11">
        <v>13.02</v>
      </c>
      <c r="G11">
        <v>2.63</v>
      </c>
      <c r="H11">
        <v>19.5</v>
      </c>
      <c r="I11">
        <v>17</v>
      </c>
      <c r="J11" s="5" t="s">
        <v>14</v>
      </c>
      <c r="K11" s="4" t="s">
        <v>8</v>
      </c>
    </row>
    <row r="12" spans="1:11" x14ac:dyDescent="0.3">
      <c r="A12">
        <v>15</v>
      </c>
      <c r="B12">
        <v>204</v>
      </c>
      <c r="C12" s="2">
        <f t="shared" si="1"/>
        <v>92.532768000000004</v>
      </c>
      <c r="D12">
        <v>9.5</v>
      </c>
      <c r="E12">
        <v>10.5</v>
      </c>
      <c r="F12">
        <v>12.34</v>
      </c>
      <c r="G12">
        <v>1.31</v>
      </c>
      <c r="H12">
        <v>18.5</v>
      </c>
      <c r="I12">
        <v>15.5</v>
      </c>
      <c r="J12">
        <v>3</v>
      </c>
      <c r="K12" s="3" t="s">
        <v>9</v>
      </c>
    </row>
    <row r="13" spans="1:11" x14ac:dyDescent="0.3">
      <c r="A13">
        <v>17</v>
      </c>
      <c r="B13">
        <v>220</v>
      </c>
      <c r="C13" s="2">
        <f t="shared" si="1"/>
        <v>99.790239999999997</v>
      </c>
      <c r="D13">
        <v>11</v>
      </c>
      <c r="E13">
        <v>11</v>
      </c>
      <c r="F13">
        <v>12.95</v>
      </c>
      <c r="G13">
        <v>1.67</v>
      </c>
      <c r="H13">
        <v>19</v>
      </c>
      <c r="I13">
        <v>16</v>
      </c>
      <c r="J13" s="5">
        <v>3</v>
      </c>
      <c r="K13" s="3" t="s">
        <v>10</v>
      </c>
    </row>
    <row r="14" spans="1:11" x14ac:dyDescent="0.3">
      <c r="A14">
        <v>19</v>
      </c>
      <c r="B14">
        <v>143.80000000000001</v>
      </c>
      <c r="C14" s="2">
        <f t="shared" si="1"/>
        <v>65.226529600000006</v>
      </c>
      <c r="D14">
        <v>10.75</v>
      </c>
      <c r="E14">
        <v>12.5</v>
      </c>
      <c r="F14">
        <v>12.35</v>
      </c>
      <c r="G14">
        <v>1.75</v>
      </c>
      <c r="H14">
        <v>19.5</v>
      </c>
      <c r="I14">
        <v>16.5</v>
      </c>
      <c r="J14">
        <v>3</v>
      </c>
      <c r="K14" s="3" t="s">
        <v>9</v>
      </c>
    </row>
    <row r="15" spans="1:11" x14ac:dyDescent="0.3">
      <c r="A15">
        <v>20</v>
      </c>
      <c r="B15">
        <v>300</v>
      </c>
      <c r="C15" s="2">
        <f t="shared" si="1"/>
        <v>136.07759999999999</v>
      </c>
      <c r="D15">
        <v>11.5</v>
      </c>
      <c r="E15">
        <v>11.5</v>
      </c>
      <c r="F15">
        <v>12.68</v>
      </c>
      <c r="G15">
        <v>3.95</v>
      </c>
      <c r="H15">
        <v>19.5</v>
      </c>
      <c r="I15">
        <v>17</v>
      </c>
      <c r="J15" s="5">
        <v>2.5</v>
      </c>
      <c r="K15" s="3" t="s">
        <v>11</v>
      </c>
    </row>
    <row r="16" spans="1:11" x14ac:dyDescent="0.3">
      <c r="A16">
        <v>21</v>
      </c>
      <c r="B16">
        <v>152</v>
      </c>
      <c r="C16" s="2">
        <f t="shared" si="1"/>
        <v>68.945983999999996</v>
      </c>
      <c r="D16">
        <v>10</v>
      </c>
      <c r="E16">
        <v>11.5</v>
      </c>
      <c r="F16">
        <v>12.31</v>
      </c>
      <c r="G16">
        <v>1.96</v>
      </c>
      <c r="H16">
        <v>19.5</v>
      </c>
      <c r="I16">
        <v>16.5</v>
      </c>
      <c r="J16">
        <v>3</v>
      </c>
      <c r="K16" s="3" t="s">
        <v>9</v>
      </c>
    </row>
    <row r="17" spans="1:12" x14ac:dyDescent="0.3">
      <c r="A17">
        <v>22</v>
      </c>
      <c r="B17">
        <v>208</v>
      </c>
      <c r="C17" s="2">
        <f t="shared" si="1"/>
        <v>94.347136000000006</v>
      </c>
      <c r="D17">
        <v>10</v>
      </c>
      <c r="E17">
        <v>11.5</v>
      </c>
      <c r="F17">
        <v>11.76</v>
      </c>
      <c r="G17">
        <v>1.06</v>
      </c>
      <c r="H17">
        <v>19</v>
      </c>
      <c r="I17">
        <v>16</v>
      </c>
      <c r="J17" s="5">
        <v>3</v>
      </c>
      <c r="K17" s="6" t="s">
        <v>16</v>
      </c>
      <c r="L17" t="s">
        <v>17</v>
      </c>
    </row>
    <row r="18" spans="1:12" x14ac:dyDescent="0.3">
      <c r="A18">
        <v>23</v>
      </c>
      <c r="B18">
        <v>130</v>
      </c>
      <c r="C18" s="2">
        <f t="shared" si="1"/>
        <v>58.96696</v>
      </c>
      <c r="D18">
        <v>10</v>
      </c>
      <c r="E18">
        <v>10.5</v>
      </c>
      <c r="F18">
        <v>12.91</v>
      </c>
      <c r="G18">
        <v>1.6</v>
      </c>
      <c r="H18">
        <v>18.25</v>
      </c>
      <c r="I18">
        <v>15.75</v>
      </c>
      <c r="J18">
        <f>H18-I18</f>
        <v>2.5</v>
      </c>
      <c r="K18" s="4" t="s">
        <v>2</v>
      </c>
    </row>
    <row r="19" spans="1:12" x14ac:dyDescent="0.3">
      <c r="A19">
        <v>24</v>
      </c>
      <c r="B19">
        <v>100</v>
      </c>
      <c r="C19" s="2">
        <f t="shared" si="1"/>
        <v>45.359200000000001</v>
      </c>
      <c r="D19">
        <v>10</v>
      </c>
      <c r="E19">
        <v>10.5</v>
      </c>
      <c r="F19">
        <v>11.09</v>
      </c>
      <c r="G19">
        <v>1.7</v>
      </c>
      <c r="H19">
        <v>18.5</v>
      </c>
      <c r="I19">
        <v>17.5</v>
      </c>
      <c r="J19" s="5" t="s">
        <v>18</v>
      </c>
      <c r="K19" s="4" t="s">
        <v>8</v>
      </c>
    </row>
    <row r="20" spans="1:12" x14ac:dyDescent="0.3">
      <c r="A20">
        <v>25</v>
      </c>
      <c r="B20">
        <v>200</v>
      </c>
      <c r="C20" s="2">
        <f t="shared" si="1"/>
        <v>90.718400000000003</v>
      </c>
      <c r="D20">
        <v>10</v>
      </c>
      <c r="E20">
        <v>11.5</v>
      </c>
      <c r="F20">
        <v>12.3</v>
      </c>
      <c r="G20">
        <v>2.54</v>
      </c>
      <c r="H20">
        <v>18.5</v>
      </c>
      <c r="I20">
        <v>17.25</v>
      </c>
      <c r="J20">
        <f>H20-I20</f>
        <v>1.25</v>
      </c>
      <c r="K20" s="4" t="s">
        <v>11</v>
      </c>
    </row>
    <row r="21" spans="1:12" x14ac:dyDescent="0.3">
      <c r="A21">
        <v>26</v>
      </c>
      <c r="B21">
        <f>C21*2.2</f>
        <v>228.8</v>
      </c>
      <c r="C21">
        <v>104</v>
      </c>
      <c r="D21">
        <v>10.75</v>
      </c>
      <c r="E21">
        <v>12.5</v>
      </c>
      <c r="F21">
        <v>12.78</v>
      </c>
      <c r="G21">
        <v>2.08</v>
      </c>
      <c r="H21">
        <v>19</v>
      </c>
      <c r="I21">
        <v>15</v>
      </c>
      <c r="J21" s="5" t="s">
        <v>19</v>
      </c>
      <c r="K21" s="4" t="s">
        <v>10</v>
      </c>
    </row>
    <row r="22" spans="1:12" x14ac:dyDescent="0.3">
      <c r="A22">
        <v>27</v>
      </c>
      <c r="B22">
        <f t="shared" ref="B22:B25" si="2">C22*2.2</f>
        <v>149.60000000000002</v>
      </c>
      <c r="C22">
        <v>68</v>
      </c>
      <c r="D22">
        <v>9.25</v>
      </c>
      <c r="E22">
        <v>10.5</v>
      </c>
      <c r="F22">
        <v>12.1</v>
      </c>
      <c r="G22">
        <v>3.58</v>
      </c>
      <c r="H22">
        <v>18.25</v>
      </c>
      <c r="I22">
        <v>17</v>
      </c>
      <c r="J22" s="5" t="s">
        <v>20</v>
      </c>
      <c r="K22" s="4" t="s">
        <v>11</v>
      </c>
    </row>
    <row r="23" spans="1:12" x14ac:dyDescent="0.3">
      <c r="A23">
        <v>28</v>
      </c>
      <c r="B23">
        <f t="shared" si="2"/>
        <v>179.63000000000002</v>
      </c>
      <c r="C23">
        <v>81.650000000000006</v>
      </c>
      <c r="D23">
        <v>10</v>
      </c>
      <c r="E23">
        <v>11.5</v>
      </c>
      <c r="F23">
        <v>12.81</v>
      </c>
      <c r="G23">
        <v>1.8</v>
      </c>
      <c r="H23">
        <v>19</v>
      </c>
      <c r="I23">
        <v>17.75</v>
      </c>
      <c r="J23" s="5" t="s">
        <v>22</v>
      </c>
      <c r="K23" s="4" t="s">
        <v>21</v>
      </c>
    </row>
    <row r="24" spans="1:12" x14ac:dyDescent="0.3">
      <c r="A24">
        <v>29</v>
      </c>
      <c r="B24">
        <f t="shared" si="2"/>
        <v>139.70000000000002</v>
      </c>
      <c r="C24">
        <v>63.5</v>
      </c>
      <c r="D24">
        <v>9.5</v>
      </c>
      <c r="E24">
        <v>11.5</v>
      </c>
      <c r="F24">
        <v>11.95</v>
      </c>
      <c r="G24">
        <v>4.4000000000000004</v>
      </c>
    </row>
    <row r="25" spans="1:12" x14ac:dyDescent="0.3">
      <c r="A25">
        <v>30</v>
      </c>
      <c r="B25">
        <f t="shared" si="2"/>
        <v>139.70000000000002</v>
      </c>
      <c r="C25">
        <v>63.5</v>
      </c>
      <c r="D25">
        <v>10.5</v>
      </c>
      <c r="E25">
        <v>13.5</v>
      </c>
      <c r="F25">
        <v>12.48</v>
      </c>
      <c r="G25">
        <v>3.6</v>
      </c>
    </row>
    <row r="26" spans="1:12" x14ac:dyDescent="0.3">
      <c r="A26">
        <v>31</v>
      </c>
      <c r="B26">
        <v>210</v>
      </c>
      <c r="C26">
        <f>0.453592*B26</f>
        <v>95.254319999999993</v>
      </c>
      <c r="D26">
        <v>11.5</v>
      </c>
      <c r="E26">
        <v>12.5</v>
      </c>
      <c r="F26">
        <v>13.68</v>
      </c>
      <c r="G26">
        <v>3.24</v>
      </c>
      <c r="H26">
        <v>20.5</v>
      </c>
      <c r="I26">
        <v>17.25</v>
      </c>
      <c r="K26" t="s">
        <v>25</v>
      </c>
    </row>
    <row r="27" spans="1:12" x14ac:dyDescent="0.3">
      <c r="A27">
        <v>32</v>
      </c>
      <c r="B27">
        <v>142</v>
      </c>
      <c r="C27">
        <f>B27*0.453592</f>
        <v>64.410064000000006</v>
      </c>
      <c r="D27">
        <v>12</v>
      </c>
      <c r="E27">
        <v>12.5</v>
      </c>
      <c r="F27">
        <v>12.6</v>
      </c>
      <c r="G27">
        <v>3.24</v>
      </c>
      <c r="H27">
        <v>19</v>
      </c>
      <c r="I27">
        <v>17</v>
      </c>
      <c r="J27">
        <v>2</v>
      </c>
      <c r="K27" t="s">
        <v>24</v>
      </c>
    </row>
    <row r="28" spans="1:12" x14ac:dyDescent="0.3">
      <c r="A28">
        <v>33</v>
      </c>
      <c r="B28">
        <v>216</v>
      </c>
      <c r="C28">
        <f t="shared" ref="C28:C31" si="3">B28*0.453592</f>
        <v>97.975871999999995</v>
      </c>
      <c r="D28">
        <v>10.75</v>
      </c>
      <c r="E28">
        <v>12</v>
      </c>
      <c r="F28">
        <v>13.68</v>
      </c>
      <c r="G28">
        <v>3.96</v>
      </c>
      <c r="H28">
        <v>18</v>
      </c>
      <c r="I28">
        <v>16</v>
      </c>
      <c r="J28">
        <v>2</v>
      </c>
      <c r="K28" t="s">
        <v>9</v>
      </c>
    </row>
    <row r="29" spans="1:12" x14ac:dyDescent="0.3">
      <c r="A29">
        <v>34</v>
      </c>
      <c r="B29">
        <v>130</v>
      </c>
      <c r="C29">
        <f t="shared" si="3"/>
        <v>58.96696</v>
      </c>
      <c r="D29">
        <v>11.96</v>
      </c>
      <c r="E29">
        <v>12.28</v>
      </c>
      <c r="F29">
        <v>12.96</v>
      </c>
      <c r="G29">
        <v>3.6</v>
      </c>
      <c r="H29">
        <v>19.8</v>
      </c>
      <c r="I29">
        <v>16.920000000000002</v>
      </c>
      <c r="J29">
        <v>2.88</v>
      </c>
      <c r="K29" t="s">
        <v>0</v>
      </c>
    </row>
    <row r="30" spans="1:12" x14ac:dyDescent="0.3">
      <c r="A30">
        <v>35</v>
      </c>
      <c r="B30">
        <v>155</v>
      </c>
      <c r="C30">
        <f t="shared" si="3"/>
        <v>70.306759999999997</v>
      </c>
      <c r="D30">
        <v>11</v>
      </c>
      <c r="E30">
        <v>13</v>
      </c>
      <c r="F30">
        <v>13.68</v>
      </c>
      <c r="G30">
        <v>4.32</v>
      </c>
      <c r="H30">
        <v>19.5</v>
      </c>
      <c r="I30">
        <v>17</v>
      </c>
      <c r="J30">
        <v>2.5</v>
      </c>
      <c r="K30" t="s">
        <v>0</v>
      </c>
    </row>
    <row r="31" spans="1:12" x14ac:dyDescent="0.3">
      <c r="A31">
        <v>36</v>
      </c>
      <c r="B31">
        <v>170</v>
      </c>
      <c r="C31">
        <f t="shared" si="3"/>
        <v>77.110640000000004</v>
      </c>
      <c r="D31">
        <v>9.5</v>
      </c>
      <c r="E31">
        <v>11</v>
      </c>
      <c r="F31">
        <v>12.24</v>
      </c>
      <c r="G31">
        <v>2.52</v>
      </c>
      <c r="H31">
        <v>18.75</v>
      </c>
      <c r="I31">
        <v>16</v>
      </c>
      <c r="J31">
        <v>2.75</v>
      </c>
      <c r="K31" t="s">
        <v>23</v>
      </c>
    </row>
    <row r="32" spans="1:12" x14ac:dyDescent="0.3">
      <c r="D32" s="1" t="s">
        <v>26</v>
      </c>
      <c r="E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USC College of Letters,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 College of Letters, Arts &amp; Sciences</dc:creator>
  <cp:lastModifiedBy>Casey Wiens</cp:lastModifiedBy>
  <dcterms:created xsi:type="dcterms:W3CDTF">2017-09-27T19:39:01Z</dcterms:created>
  <dcterms:modified xsi:type="dcterms:W3CDTF">2020-07-06T20:42:00Z</dcterms:modified>
</cp:coreProperties>
</file>