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chamindawijayasundara/Documents/biz_to_bricks/document_wf_v1/docs/"/>
    </mc:Choice>
  </mc:AlternateContent>
  <xr:revisionPtr revIDLastSave="0" documentId="13_ncr:1_{0925C284-82B2-914C-AB28-E49D19579466}" xr6:coauthVersionLast="47" xr6:coauthVersionMax="47" xr10:uidLastSave="{00000000-0000-0000-0000-000000000000}"/>
  <bookViews>
    <workbookView xWindow="4340" yWindow="76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L25" i="1" s="1"/>
  <c r="J25" i="1"/>
  <c r="I25" i="1"/>
  <c r="H25" i="1"/>
  <c r="C25" i="1"/>
  <c r="B25" i="1"/>
  <c r="K24" i="1"/>
  <c r="L24" i="1" s="1"/>
  <c r="J24" i="1"/>
  <c r="I24" i="1"/>
  <c r="H24" i="1"/>
  <c r="C24" i="1"/>
  <c r="B24" i="1"/>
  <c r="K23" i="1"/>
  <c r="J23" i="1"/>
  <c r="L23" i="1" s="1"/>
  <c r="I23" i="1"/>
  <c r="H23" i="1"/>
  <c r="C23" i="1"/>
  <c r="B23" i="1"/>
  <c r="K22" i="1"/>
  <c r="J22" i="1"/>
  <c r="I22" i="1"/>
  <c r="H22" i="1"/>
  <c r="C22" i="1"/>
  <c r="B22" i="1"/>
  <c r="K21" i="1"/>
  <c r="J21" i="1"/>
  <c r="I21" i="1"/>
  <c r="H21" i="1"/>
  <c r="C21" i="1"/>
  <c r="B21" i="1"/>
  <c r="K20" i="1"/>
  <c r="J20" i="1"/>
  <c r="L20" i="1" s="1"/>
  <c r="I20" i="1"/>
  <c r="H20" i="1"/>
  <c r="C20" i="1"/>
  <c r="B20" i="1"/>
  <c r="K19" i="1"/>
  <c r="L19" i="1" s="1"/>
  <c r="J19" i="1"/>
  <c r="I19" i="1"/>
  <c r="H19" i="1"/>
  <c r="C19" i="1"/>
  <c r="B19" i="1"/>
  <c r="K18" i="1"/>
  <c r="J18" i="1"/>
  <c r="L18" i="1" s="1"/>
  <c r="I18" i="1"/>
  <c r="H18" i="1"/>
  <c r="C18" i="1"/>
  <c r="B18" i="1"/>
  <c r="K17" i="1"/>
  <c r="J17" i="1"/>
  <c r="L17" i="1" s="1"/>
  <c r="I17" i="1"/>
  <c r="H17" i="1"/>
  <c r="C17" i="1"/>
  <c r="B17" i="1"/>
  <c r="K16" i="1"/>
  <c r="L16" i="1" s="1"/>
  <c r="J16" i="1"/>
  <c r="I16" i="1"/>
  <c r="H16" i="1"/>
  <c r="C16" i="1"/>
  <c r="B16" i="1"/>
  <c r="K15" i="1"/>
  <c r="J15" i="1"/>
  <c r="I15" i="1"/>
  <c r="H15" i="1"/>
  <c r="C15" i="1"/>
  <c r="B15" i="1"/>
  <c r="K14" i="1"/>
  <c r="J14" i="1"/>
  <c r="L14" i="1" s="1"/>
  <c r="I14" i="1"/>
  <c r="H14" i="1"/>
  <c r="C14" i="1"/>
  <c r="B14" i="1"/>
  <c r="K13" i="1"/>
  <c r="L13" i="1" s="1"/>
  <c r="J13" i="1"/>
  <c r="I13" i="1"/>
  <c r="H13" i="1"/>
  <c r="C13" i="1"/>
  <c r="B13" i="1"/>
  <c r="K12" i="1"/>
  <c r="J12" i="1"/>
  <c r="L12" i="1" s="1"/>
  <c r="I12" i="1"/>
  <c r="H12" i="1"/>
  <c r="C12" i="1"/>
  <c r="B12" i="1"/>
  <c r="K11" i="1"/>
  <c r="L11" i="1" s="1"/>
  <c r="J11" i="1"/>
  <c r="I11" i="1"/>
  <c r="H11" i="1"/>
  <c r="C11" i="1"/>
  <c r="B11" i="1"/>
  <c r="K10" i="1"/>
  <c r="J10" i="1"/>
  <c r="I10" i="1"/>
  <c r="H10" i="1"/>
  <c r="C10" i="1"/>
  <c r="B10" i="1"/>
  <c r="K9" i="1"/>
  <c r="L9" i="1" s="1"/>
  <c r="J9" i="1"/>
  <c r="I9" i="1"/>
  <c r="H9" i="1"/>
  <c r="C9" i="1"/>
  <c r="B9" i="1"/>
  <c r="K8" i="1"/>
  <c r="L8" i="1" s="1"/>
  <c r="J8" i="1"/>
  <c r="I8" i="1"/>
  <c r="H8" i="1"/>
  <c r="C8" i="1"/>
  <c r="B8" i="1"/>
  <c r="K7" i="1"/>
  <c r="J7" i="1"/>
  <c r="I7" i="1"/>
  <c r="H7" i="1"/>
  <c r="C7" i="1"/>
  <c r="B7" i="1"/>
  <c r="K6" i="1"/>
  <c r="J6" i="1"/>
  <c r="I6" i="1"/>
  <c r="H6" i="1"/>
  <c r="C6" i="1"/>
  <c r="B6" i="1"/>
  <c r="K5" i="1"/>
  <c r="J5" i="1"/>
  <c r="I5" i="1"/>
  <c r="H5" i="1"/>
  <c r="C5" i="1"/>
  <c r="B5" i="1"/>
  <c r="K4" i="1"/>
  <c r="L4" i="1" s="1"/>
  <c r="J4" i="1"/>
  <c r="I4" i="1"/>
  <c r="H4" i="1"/>
  <c r="C4" i="1"/>
  <c r="B4" i="1"/>
  <c r="K3" i="1"/>
  <c r="L3" i="1" s="1"/>
  <c r="J3" i="1"/>
  <c r="I3" i="1"/>
  <c r="H3" i="1"/>
  <c r="C3" i="1"/>
  <c r="B3" i="1"/>
  <c r="K2" i="1"/>
  <c r="J2" i="1"/>
  <c r="L2" i="1" s="1"/>
  <c r="I2" i="1"/>
  <c r="H2" i="1"/>
  <c r="C2" i="1"/>
  <c r="Q12" i="1" s="1"/>
  <c r="B2" i="1"/>
  <c r="L10" i="1" l="1"/>
  <c r="L22" i="1"/>
  <c r="Q3" i="1"/>
  <c r="L5" i="1"/>
  <c r="L7" i="1"/>
  <c r="L15" i="1"/>
  <c r="L21" i="1"/>
  <c r="L6" i="1"/>
  <c r="Q24" i="1"/>
  <c r="Q11" i="1"/>
  <c r="Q23" i="1"/>
  <c r="Q10" i="1"/>
  <c r="Q22" i="1"/>
  <c r="Q21" i="1"/>
  <c r="Q8" i="1"/>
  <c r="Q20" i="1"/>
  <c r="Q19" i="1"/>
  <c r="Q18" i="1"/>
  <c r="Q9" i="1"/>
  <c r="Q7" i="1"/>
  <c r="Q6" i="1"/>
  <c r="Q5" i="1"/>
  <c r="Q17" i="1"/>
  <c r="Q4" i="1"/>
  <c r="Q16" i="1"/>
  <c r="Q15" i="1"/>
  <c r="Q2" i="1"/>
  <c r="Q14" i="1"/>
  <c r="Q25" i="1"/>
  <c r="Q13" i="1"/>
</calcChain>
</file>

<file path=xl/sharedStrings.xml><?xml version="1.0" encoding="utf-8"?>
<sst xmlns="http://schemas.openxmlformats.org/spreadsheetml/2006/main" count="45" uniqueCount="22">
  <si>
    <t>*InvoiceNo</t>
  </si>
  <si>
    <t>*Customer</t>
  </si>
  <si>
    <t>*InvoiceDate</t>
  </si>
  <si>
    <t>*DueDate</t>
  </si>
  <si>
    <t>Terms</t>
  </si>
  <si>
    <t>Location</t>
  </si>
  <si>
    <t>Memo</t>
  </si>
  <si>
    <t>Item(Product/Service)</t>
  </si>
  <si>
    <t>ItemDescription</t>
  </si>
  <si>
    <t>ItemQuantity</t>
  </si>
  <si>
    <t>ItemRate</t>
  </si>
  <si>
    <t>*ItemAmount</t>
  </si>
  <si>
    <t>Taxable</t>
  </si>
  <si>
    <t>TaxRate</t>
  </si>
  <si>
    <t>Shipping address</t>
  </si>
  <si>
    <t>Ship via</t>
  </si>
  <si>
    <t>Shipping date</t>
  </si>
  <si>
    <t>Tracking no</t>
  </si>
  <si>
    <t>Shipping Charge</t>
  </si>
  <si>
    <t>Service Date</t>
  </si>
  <si>
    <t>Email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</si>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</sst>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2" fillId="3" borderId="1" xfId="2"/>
    <xf numFmtId="0" fontId="1" fillId="2" borderId="0" xfId="1"/>
    <xf numFmtId="14" fontId="1" fillId="2" borderId="0" xfId="1" applyNumberForma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6650b5eb80f80e/Documents/Kwality_Production_PC/Kwality%20Franchise/Atlanta%5eJ%20GA/2024/05-08-2024-%20Atlanta%20-.xlsx" TargetMode="External"/><Relationship Id="rId1" Type="http://schemas.openxmlformats.org/officeDocument/2006/relationships/externalLinkPath" Target="https://d.docs.live.net/cf6650b5eb80f80e/Documents/Kwality_Production_PC/Kwality%20Franchise/Atlanta%5eJ%20GA/2024/05-08-2024-%20Atlanta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"/>
      <sheetName val="Sheet1"/>
      <sheetName val="QuickBooks"/>
    </sheetNames>
    <sheetDataSet>
      <sheetData sheetId="0">
        <row r="2">
          <cell r="A2">
            <v>45420</v>
          </cell>
        </row>
      </sheetData>
      <sheetData sheetId="1">
        <row r="2">
          <cell r="C2" t="str">
            <v>ATLANTA -GA-FR</v>
          </cell>
          <cell r="AM2" t="str">
            <v>PAN016</v>
          </cell>
          <cell r="AN2" t="str">
            <v>PINTS PAAN MASALA</v>
          </cell>
          <cell r="AO2">
            <v>36</v>
          </cell>
          <cell r="AQ2">
            <v>3.75</v>
          </cell>
        </row>
        <row r="3">
          <cell r="C3" t="str">
            <v>ATLANTA -GA-FR</v>
          </cell>
          <cell r="AM3" t="str">
            <v>PAN032</v>
          </cell>
          <cell r="AN3" t="str">
            <v>QUARTS PAAN MASALA</v>
          </cell>
          <cell r="AO3">
            <v>25</v>
          </cell>
          <cell r="AQ3">
            <v>6.75</v>
          </cell>
        </row>
        <row r="4">
          <cell r="C4" t="str">
            <v>ATLANTA -GA-FR</v>
          </cell>
          <cell r="AM4" t="str">
            <v>CHSUP016</v>
          </cell>
          <cell r="AN4" t="str">
            <v>PINTS CHOCOLATE SUPREME</v>
          </cell>
          <cell r="AO4">
            <v>18</v>
          </cell>
          <cell r="AQ4">
            <v>3.75</v>
          </cell>
        </row>
        <row r="5">
          <cell r="C5" t="str">
            <v>ATLANTA -GA-FR</v>
          </cell>
          <cell r="AM5" t="str">
            <v>MN016</v>
          </cell>
          <cell r="AN5" t="str">
            <v>PINTS MANGO</v>
          </cell>
          <cell r="AO5">
            <v>18</v>
          </cell>
          <cell r="AQ5">
            <v>3.75</v>
          </cell>
        </row>
        <row r="6">
          <cell r="C6" t="str">
            <v>ATLANTA -GA-FR</v>
          </cell>
          <cell r="AM6" t="str">
            <v>ST016</v>
          </cell>
          <cell r="AN6" t="str">
            <v>PINTS SITAFAL</v>
          </cell>
          <cell r="AO6">
            <v>18</v>
          </cell>
          <cell r="AQ6">
            <v>4</v>
          </cell>
        </row>
        <row r="7">
          <cell r="C7" t="str">
            <v>ATLANTA -GA-FR</v>
          </cell>
          <cell r="AM7" t="str">
            <v>FR016</v>
          </cell>
          <cell r="AN7" t="str">
            <v>PINTS FERRERO ROCHER</v>
          </cell>
          <cell r="AO7">
            <v>18</v>
          </cell>
          <cell r="AQ7">
            <v>3.75</v>
          </cell>
        </row>
        <row r="8">
          <cell r="C8" t="str">
            <v>ATLANTA -GA-FR</v>
          </cell>
          <cell r="AM8" t="str">
            <v>ST063</v>
          </cell>
          <cell r="AN8" t="str">
            <v>SITAFAL ICECERAM 2 1/2 GAL</v>
          </cell>
          <cell r="AO8">
            <v>14</v>
          </cell>
          <cell r="AQ8">
            <v>65</v>
          </cell>
        </row>
        <row r="9">
          <cell r="C9" t="str">
            <v>ATLANTA -GA-FR</v>
          </cell>
          <cell r="AM9" t="str">
            <v>ST032</v>
          </cell>
          <cell r="AN9" t="str">
            <v>QUARTS SITAFAL</v>
          </cell>
          <cell r="AO9">
            <v>13</v>
          </cell>
          <cell r="AQ9">
            <v>7</v>
          </cell>
        </row>
        <row r="10">
          <cell r="C10" t="str">
            <v>ATLANTA -GA-FR</v>
          </cell>
          <cell r="AM10" t="str">
            <v>MK032</v>
          </cell>
          <cell r="AN10" t="str">
            <v>QUARTS MALAI KULFI</v>
          </cell>
          <cell r="AO10">
            <v>13</v>
          </cell>
          <cell r="AQ10">
            <v>6.75</v>
          </cell>
        </row>
        <row r="11">
          <cell r="C11" t="str">
            <v>ATLANTA -GA-FR</v>
          </cell>
          <cell r="AM11" t="str">
            <v>MN032</v>
          </cell>
          <cell r="AN11" t="str">
            <v>QUARTS MANGO</v>
          </cell>
          <cell r="AO11">
            <v>12</v>
          </cell>
          <cell r="AQ11">
            <v>6.75</v>
          </cell>
        </row>
        <row r="12">
          <cell r="C12" t="str">
            <v>ATLANTA -GA-FR</v>
          </cell>
          <cell r="AM12" t="str">
            <v>OP063</v>
          </cell>
          <cell r="AN12" t="str">
            <v>ORANGE PINEAPPLE 2.5 GAL</v>
          </cell>
          <cell r="AO12">
            <v>12</v>
          </cell>
          <cell r="AQ12">
            <v>54</v>
          </cell>
        </row>
        <row r="13">
          <cell r="C13" t="str">
            <v>ATLANTA -GA-FR</v>
          </cell>
          <cell r="AM13" t="str">
            <v>CHSUP032</v>
          </cell>
          <cell r="AN13" t="str">
            <v>QUARTS CHOCOLATE SUPREME</v>
          </cell>
          <cell r="AO13">
            <v>12</v>
          </cell>
          <cell r="AQ13">
            <v>6.75</v>
          </cell>
        </row>
        <row r="14">
          <cell r="C14" t="str">
            <v>ATLANTA -GA-FR</v>
          </cell>
          <cell r="AM14" t="str">
            <v>GV063</v>
          </cell>
          <cell r="AN14" t="str">
            <v>GUAVA ICECREAM 2.5 GAL</v>
          </cell>
          <cell r="AO14">
            <v>10</v>
          </cell>
          <cell r="AQ14">
            <v>54</v>
          </cell>
        </row>
        <row r="15">
          <cell r="C15" t="str">
            <v>ATLANTA -GA-FR</v>
          </cell>
          <cell r="AM15" t="str">
            <v>CASSA-LOG</v>
          </cell>
          <cell r="AN15" t="str">
            <v>LOG - CASSATA LOG ICECREAM</v>
          </cell>
          <cell r="AO15">
            <v>10</v>
          </cell>
          <cell r="AQ15">
            <v>54</v>
          </cell>
        </row>
        <row r="16">
          <cell r="C16" t="str">
            <v>ATLANTA -GA-FR</v>
          </cell>
          <cell r="AM16" t="str">
            <v>MN063</v>
          </cell>
          <cell r="AN16" t="str">
            <v>MANGO ICECREAM 2.5 GAL</v>
          </cell>
          <cell r="AO16">
            <v>8</v>
          </cell>
          <cell r="AQ16">
            <v>54</v>
          </cell>
        </row>
        <row r="17">
          <cell r="C17" t="str">
            <v>ATLANTA -GA-FR</v>
          </cell>
          <cell r="AM17" t="str">
            <v>PK063</v>
          </cell>
          <cell r="AN17" t="str">
            <v>PISTA KULFI CECREAM 2.5 GAL</v>
          </cell>
          <cell r="AO17">
            <v>6</v>
          </cell>
          <cell r="AQ17">
            <v>54</v>
          </cell>
        </row>
        <row r="18">
          <cell r="C18" t="str">
            <v>ATLANTA -GA-FR</v>
          </cell>
          <cell r="AM18" t="str">
            <v>PAN063</v>
          </cell>
          <cell r="AN18" t="str">
            <v>PAN MASALA I CECREAM</v>
          </cell>
          <cell r="AO18">
            <v>6</v>
          </cell>
          <cell r="AQ18">
            <v>54</v>
          </cell>
        </row>
        <row r="19">
          <cell r="C19" t="str">
            <v>ATLANTA -GA-FR</v>
          </cell>
          <cell r="AM19" t="str">
            <v>RP063</v>
          </cell>
          <cell r="AN19" t="str">
            <v>ROSE ICECREAM (GULABO) 2.5 GAL</v>
          </cell>
          <cell r="AO19">
            <v>6</v>
          </cell>
          <cell r="AQ19">
            <v>54</v>
          </cell>
        </row>
        <row r="20">
          <cell r="C20" t="str">
            <v>ATLANTA -GA-FR</v>
          </cell>
          <cell r="AM20" t="str">
            <v>MK063</v>
          </cell>
          <cell r="AN20" t="str">
            <v>MALAI KULFI 2.5G</v>
          </cell>
          <cell r="AO20">
            <v>6</v>
          </cell>
          <cell r="AQ20">
            <v>54</v>
          </cell>
        </row>
        <row r="21">
          <cell r="C21" t="str">
            <v>ATLANTA -GA-FR</v>
          </cell>
          <cell r="AM21" t="str">
            <v>FR063</v>
          </cell>
          <cell r="AN21" t="str">
            <v>FERRARO ROSCHER ICECREAM 2.5 GAL</v>
          </cell>
          <cell r="AO21">
            <v>6</v>
          </cell>
          <cell r="AQ21">
            <v>54</v>
          </cell>
        </row>
        <row r="22">
          <cell r="C22" t="str">
            <v>ATLANTA -GA-FR</v>
          </cell>
          <cell r="AM22" t="str">
            <v>CHSUP063</v>
          </cell>
          <cell r="AN22" t="str">
            <v>CHOCOLATE SUPREME 2.5 GAL ICECREAM</v>
          </cell>
          <cell r="AO22">
            <v>4</v>
          </cell>
          <cell r="AQ22">
            <v>54</v>
          </cell>
        </row>
        <row r="23">
          <cell r="C23" t="str">
            <v>ATLANTA -GA-FR</v>
          </cell>
          <cell r="AM23" t="str">
            <v>MALAI KULFI-LOG</v>
          </cell>
          <cell r="AN23" t="str">
            <v>LOG - MALAI KULFI- LOG</v>
          </cell>
          <cell r="AO23">
            <v>4</v>
          </cell>
          <cell r="AQ23">
            <v>54</v>
          </cell>
        </row>
        <row r="24">
          <cell r="C24" t="str">
            <v>ATLANTA -GA-FR</v>
          </cell>
          <cell r="AM24" t="str">
            <v>GJ063</v>
          </cell>
          <cell r="AN24" t="str">
            <v>GULAB JAMUN ICECREAM 2.5 GAL</v>
          </cell>
          <cell r="AO24">
            <v>3</v>
          </cell>
          <cell r="AQ24">
            <v>60</v>
          </cell>
        </row>
        <row r="25">
          <cell r="C25" t="str">
            <v>ATLANTA -GA-FR</v>
          </cell>
          <cell r="AM25" t="str">
            <v>BCB063</v>
          </cell>
          <cell r="AN25" t="str">
            <v xml:space="preserve"> BELGIUM BISCUIT 2.5 GAL</v>
          </cell>
          <cell r="AO25">
            <v>3</v>
          </cell>
          <cell r="AQ25">
            <v>60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2" bestFit="1" customWidth="1"/>
    <col min="2" max="2" width="16" bestFit="1" customWidth="1"/>
    <col min="3" max="3" width="12.5" bestFit="1" customWidth="1"/>
    <col min="4" max="4" width="9.6640625" style="1" bestFit="1" customWidth="1"/>
    <col min="5" max="5" width="9.1640625" style="1"/>
    <col min="6" max="6" width="8.5" style="1" bestFit="1" customWidth="1"/>
    <col min="7" max="7" width="9.1640625" style="1"/>
    <col min="8" max="8" width="21" bestFit="1" customWidth="1"/>
    <col min="9" max="9" width="37.5" bestFit="1" customWidth="1"/>
    <col min="10" max="10" width="12.83203125" bestFit="1" customWidth="1"/>
    <col min="12" max="12" width="13.5" bestFit="1" customWidth="1"/>
    <col min="13" max="13" width="7.83203125" style="1" bestFit="1" customWidth="1"/>
    <col min="14" max="14" width="9.1640625" style="1"/>
    <col min="15" max="15" width="16.1640625" style="1" bestFit="1" customWidth="1"/>
    <col min="16" max="16" width="9.1640625" style="1"/>
    <col min="17" max="17" width="13.33203125" bestFit="1" customWidth="1"/>
    <col min="18" max="21" width="9.1640625" style="1"/>
  </cols>
  <sheetData>
    <row r="1" spans="1:21" x14ac:dyDescent="0.2">
      <c r="A1" s="4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4">
        <v>65250</v>
      </c>
      <c r="B2" s="3" t="str">
        <f>[1]Sheet1!C2</f>
        <v>ATLANTA -GA-FR</v>
      </c>
      <c r="C2" s="5">
        <f>[1]Order!$A$2</f>
        <v>45420</v>
      </c>
      <c r="D2" s="2"/>
      <c r="H2" s="3" t="str">
        <f>[1]Sheet1!AM2</f>
        <v>PAN016</v>
      </c>
      <c r="I2" s="4" t="str">
        <f>[1]Sheet1!AN2</f>
        <v>PINTS PAAN MASALA</v>
      </c>
      <c r="J2" s="4">
        <f>[1]Sheet1!AO2</f>
        <v>36</v>
      </c>
      <c r="K2" s="4">
        <f>[1]Sheet1!AQ2</f>
        <v>3.75</v>
      </c>
      <c r="L2" s="3">
        <f t="shared" ref="L2:L25" si="0">K2*J2</f>
        <v>135</v>
      </c>
      <c r="M2" s="1" t="s">
        <v>21</v>
      </c>
      <c r="Q2" s="5">
        <f t="shared" ref="Q2:Q25" si="1">$C$2</f>
        <v>45420</v>
      </c>
    </row>
    <row r="3" spans="1:21" x14ac:dyDescent="0.2">
      <c r="A3" s="4">
        <v>65250</v>
      </c>
      <c r="B3" s="3" t="str">
        <f>[1]Sheet1!C3</f>
        <v>ATLANTA -GA-FR</v>
      </c>
      <c r="C3" s="5">
        <f>[1]Order!$A$2</f>
        <v>45420</v>
      </c>
      <c r="D3" s="2"/>
      <c r="H3" s="3" t="str">
        <f>[1]Sheet1!AM3</f>
        <v>PAN032</v>
      </c>
      <c r="I3" s="4" t="str">
        <f>[1]Sheet1!AN3</f>
        <v>QUARTS PAAN MASALA</v>
      </c>
      <c r="J3" s="4">
        <f>[1]Sheet1!AO3</f>
        <v>25</v>
      </c>
      <c r="K3" s="4">
        <f>[1]Sheet1!AQ3</f>
        <v>6.75</v>
      </c>
      <c r="L3" s="3">
        <f t="shared" si="0"/>
        <v>168.75</v>
      </c>
      <c r="M3" s="1" t="s">
        <v>21</v>
      </c>
      <c r="Q3" s="5">
        <f t="shared" si="1"/>
        <v>45420</v>
      </c>
    </row>
    <row r="4" spans="1:21" x14ac:dyDescent="0.2">
      <c r="A4" s="4">
        <v>65250</v>
      </c>
      <c r="B4" s="3" t="str">
        <f>[1]Sheet1!C4</f>
        <v>ATLANTA -GA-FR</v>
      </c>
      <c r="C4" s="5">
        <f>[1]Order!$A$2</f>
        <v>45420</v>
      </c>
      <c r="D4" s="2"/>
      <c r="H4" s="3" t="str">
        <f>[1]Sheet1!AM4</f>
        <v>CHSUP016</v>
      </c>
      <c r="I4" s="4" t="str">
        <f>[1]Sheet1!AN4</f>
        <v>PINTS CHOCOLATE SUPREME</v>
      </c>
      <c r="J4" s="4">
        <f>[1]Sheet1!AO4</f>
        <v>18</v>
      </c>
      <c r="K4" s="4">
        <f>[1]Sheet1!AQ4</f>
        <v>3.75</v>
      </c>
      <c r="L4" s="3">
        <f t="shared" si="0"/>
        <v>67.5</v>
      </c>
      <c r="M4" s="1" t="s">
        <v>21</v>
      </c>
      <c r="Q4" s="5">
        <f t="shared" si="1"/>
        <v>45420</v>
      </c>
    </row>
    <row r="5" spans="1:21" x14ac:dyDescent="0.2">
      <c r="A5" s="4">
        <v>65250</v>
      </c>
      <c r="B5" s="3" t="str">
        <f>[1]Sheet1!C5</f>
        <v>ATLANTA -GA-FR</v>
      </c>
      <c r="C5" s="5">
        <f>[1]Order!$A$2</f>
        <v>45420</v>
      </c>
      <c r="D5" s="2"/>
      <c r="H5" s="3" t="str">
        <f>[1]Sheet1!AM5</f>
        <v>MN016</v>
      </c>
      <c r="I5" s="4" t="str">
        <f>[1]Sheet1!AN5</f>
        <v>PINTS MANGO</v>
      </c>
      <c r="J5" s="4">
        <f>[1]Sheet1!AO5</f>
        <v>18</v>
      </c>
      <c r="K5" s="4">
        <f>[1]Sheet1!AQ5</f>
        <v>3.75</v>
      </c>
      <c r="L5" s="3">
        <f t="shared" si="0"/>
        <v>67.5</v>
      </c>
      <c r="M5" s="1" t="s">
        <v>21</v>
      </c>
      <c r="Q5" s="5">
        <f t="shared" si="1"/>
        <v>45420</v>
      </c>
    </row>
    <row r="6" spans="1:21" x14ac:dyDescent="0.2">
      <c r="A6" s="4">
        <v>65250</v>
      </c>
      <c r="B6" s="3" t="str">
        <f>[1]Sheet1!C6</f>
        <v>ATLANTA -GA-FR</v>
      </c>
      <c r="C6" s="5">
        <f>[1]Order!$A$2</f>
        <v>45420</v>
      </c>
      <c r="D6" s="2"/>
      <c r="H6" s="3" t="str">
        <f>[1]Sheet1!AM6</f>
        <v>ST016</v>
      </c>
      <c r="I6" s="4" t="str">
        <f>[1]Sheet1!AN6</f>
        <v>PINTS SITAFAL</v>
      </c>
      <c r="J6" s="4">
        <f>[1]Sheet1!AO6</f>
        <v>18</v>
      </c>
      <c r="K6" s="4">
        <f>[1]Sheet1!AQ6</f>
        <v>4</v>
      </c>
      <c r="L6" s="3">
        <f t="shared" si="0"/>
        <v>72</v>
      </c>
      <c r="M6" s="1" t="s">
        <v>21</v>
      </c>
      <c r="Q6" s="5">
        <f t="shared" si="1"/>
        <v>45420</v>
      </c>
    </row>
    <row r="7" spans="1:21" x14ac:dyDescent="0.2">
      <c r="A7" s="4">
        <v>65250</v>
      </c>
      <c r="B7" s="3" t="str">
        <f>[1]Sheet1!C7</f>
        <v>ATLANTA -GA-FR</v>
      </c>
      <c r="C7" s="5">
        <f>[1]Order!$A$2</f>
        <v>45420</v>
      </c>
      <c r="D7" s="2"/>
      <c r="H7" s="3" t="str">
        <f>[1]Sheet1!AM7</f>
        <v>FR016</v>
      </c>
      <c r="I7" s="4" t="str">
        <f>[1]Sheet1!AN7</f>
        <v>PINTS FERRERO ROCHER</v>
      </c>
      <c r="J7" s="4">
        <f>[1]Sheet1!AO7</f>
        <v>18</v>
      </c>
      <c r="K7" s="4">
        <f>[1]Sheet1!AQ7</f>
        <v>3.75</v>
      </c>
      <c r="L7" s="3">
        <f t="shared" si="0"/>
        <v>67.5</v>
      </c>
      <c r="M7" s="1" t="s">
        <v>21</v>
      </c>
      <c r="Q7" s="5">
        <f t="shared" si="1"/>
        <v>45420</v>
      </c>
    </row>
    <row r="8" spans="1:21" x14ac:dyDescent="0.2">
      <c r="A8" s="4">
        <v>65250</v>
      </c>
      <c r="B8" s="3" t="str">
        <f>[1]Sheet1!C8</f>
        <v>ATLANTA -GA-FR</v>
      </c>
      <c r="C8" s="5">
        <f>[1]Order!$A$2</f>
        <v>45420</v>
      </c>
      <c r="D8" s="2"/>
      <c r="H8" s="3" t="str">
        <f>[1]Sheet1!AM8</f>
        <v>ST063</v>
      </c>
      <c r="I8" s="4" t="str">
        <f>[1]Sheet1!AN8</f>
        <v>SITAFAL ICECERAM 2 1/2 GAL</v>
      </c>
      <c r="J8" s="4">
        <f>[1]Sheet1!AO8</f>
        <v>14</v>
      </c>
      <c r="K8" s="4">
        <f>[1]Sheet1!AQ8</f>
        <v>65</v>
      </c>
      <c r="L8" s="3">
        <f t="shared" si="0"/>
        <v>910</v>
      </c>
      <c r="M8" s="1" t="s">
        <v>21</v>
      </c>
      <c r="Q8" s="5">
        <f t="shared" si="1"/>
        <v>45420</v>
      </c>
    </row>
    <row r="9" spans="1:21" x14ac:dyDescent="0.2">
      <c r="A9" s="4">
        <v>65250</v>
      </c>
      <c r="B9" s="3" t="str">
        <f>[1]Sheet1!C9</f>
        <v>ATLANTA -GA-FR</v>
      </c>
      <c r="C9" s="5">
        <f>[1]Order!$A$2</f>
        <v>45420</v>
      </c>
      <c r="D9" s="2"/>
      <c r="H9" s="3" t="str">
        <f>[1]Sheet1!AM9</f>
        <v>ST032</v>
      </c>
      <c r="I9" s="4" t="str">
        <f>[1]Sheet1!AN9</f>
        <v>QUARTS SITAFAL</v>
      </c>
      <c r="J9" s="4">
        <f>[1]Sheet1!AO9</f>
        <v>13</v>
      </c>
      <c r="K9" s="4">
        <f>[1]Sheet1!AQ9</f>
        <v>7</v>
      </c>
      <c r="L9" s="3">
        <f t="shared" si="0"/>
        <v>91</v>
      </c>
      <c r="M9" s="1" t="s">
        <v>21</v>
      </c>
      <c r="Q9" s="5">
        <f t="shared" si="1"/>
        <v>45420</v>
      </c>
    </row>
    <row r="10" spans="1:21" x14ac:dyDescent="0.2">
      <c r="A10" s="4">
        <v>65250</v>
      </c>
      <c r="B10" s="3" t="str">
        <f>[1]Sheet1!C10</f>
        <v>ATLANTA -GA-FR</v>
      </c>
      <c r="C10" s="5">
        <f>[1]Order!$A$2</f>
        <v>45420</v>
      </c>
      <c r="D10" s="2"/>
      <c r="H10" s="3" t="str">
        <f>[1]Sheet1!AM10</f>
        <v>MK032</v>
      </c>
      <c r="I10" s="4" t="str">
        <f>[1]Sheet1!AN10</f>
        <v>QUARTS MALAI KULFI</v>
      </c>
      <c r="J10" s="4">
        <f>[1]Sheet1!AO10</f>
        <v>13</v>
      </c>
      <c r="K10" s="4">
        <f>[1]Sheet1!AQ10</f>
        <v>6.75</v>
      </c>
      <c r="L10" s="3">
        <f t="shared" si="0"/>
        <v>87.75</v>
      </c>
      <c r="M10" s="1" t="s">
        <v>21</v>
      </c>
      <c r="Q10" s="5">
        <f t="shared" si="1"/>
        <v>45420</v>
      </c>
    </row>
    <row r="11" spans="1:21" x14ac:dyDescent="0.2">
      <c r="A11" s="4">
        <v>65250</v>
      </c>
      <c r="B11" s="3" t="str">
        <f>[1]Sheet1!C11</f>
        <v>ATLANTA -GA-FR</v>
      </c>
      <c r="C11" s="5">
        <f>[1]Order!$A$2</f>
        <v>45420</v>
      </c>
      <c r="D11" s="2"/>
      <c r="H11" s="3" t="str">
        <f>[1]Sheet1!AM11</f>
        <v>MN032</v>
      </c>
      <c r="I11" s="4" t="str">
        <f>[1]Sheet1!AN11</f>
        <v>QUARTS MANGO</v>
      </c>
      <c r="J11" s="4">
        <f>[1]Sheet1!AO11</f>
        <v>12</v>
      </c>
      <c r="K11" s="4">
        <f>[1]Sheet1!AQ11</f>
        <v>6.75</v>
      </c>
      <c r="L11" s="3">
        <f t="shared" si="0"/>
        <v>81</v>
      </c>
      <c r="M11" s="1" t="s">
        <v>21</v>
      </c>
      <c r="Q11" s="5">
        <f t="shared" si="1"/>
        <v>45420</v>
      </c>
    </row>
    <row r="12" spans="1:21" x14ac:dyDescent="0.2">
      <c r="A12" s="4">
        <v>65250</v>
      </c>
      <c r="B12" s="3" t="str">
        <f>[1]Sheet1!C12</f>
        <v>ATLANTA -GA-FR</v>
      </c>
      <c r="C12" s="5">
        <f>[1]Order!$A$2</f>
        <v>45420</v>
      </c>
      <c r="D12" s="2"/>
      <c r="H12" s="3" t="str">
        <f>[1]Sheet1!AM12</f>
        <v>OP063</v>
      </c>
      <c r="I12" s="4" t="str">
        <f>[1]Sheet1!AN12</f>
        <v>ORANGE PINEAPPLE 2.5 GAL</v>
      </c>
      <c r="J12" s="4">
        <f>[1]Sheet1!AO12</f>
        <v>12</v>
      </c>
      <c r="K12" s="4">
        <f>[1]Sheet1!AQ12</f>
        <v>54</v>
      </c>
      <c r="L12" s="3">
        <f t="shared" si="0"/>
        <v>648</v>
      </c>
      <c r="M12" s="1" t="s">
        <v>21</v>
      </c>
      <c r="Q12" s="5">
        <f t="shared" si="1"/>
        <v>45420</v>
      </c>
    </row>
    <row r="13" spans="1:21" x14ac:dyDescent="0.2">
      <c r="A13" s="4">
        <v>65250</v>
      </c>
      <c r="B13" s="3" t="str">
        <f>[1]Sheet1!C13</f>
        <v>ATLANTA -GA-FR</v>
      </c>
      <c r="C13" s="5">
        <f>[1]Order!$A$2</f>
        <v>45420</v>
      </c>
      <c r="D13" s="2"/>
      <c r="H13" s="3" t="str">
        <f>[1]Sheet1!AM13</f>
        <v>CHSUP032</v>
      </c>
      <c r="I13" s="4" t="str">
        <f>[1]Sheet1!AN13</f>
        <v>QUARTS CHOCOLATE SUPREME</v>
      </c>
      <c r="J13" s="4">
        <f>[1]Sheet1!AO13</f>
        <v>12</v>
      </c>
      <c r="K13" s="4">
        <f>[1]Sheet1!AQ13</f>
        <v>6.75</v>
      </c>
      <c r="L13" s="3">
        <f t="shared" si="0"/>
        <v>81</v>
      </c>
      <c r="M13" s="1" t="s">
        <v>21</v>
      </c>
      <c r="Q13" s="5">
        <f t="shared" si="1"/>
        <v>45420</v>
      </c>
    </row>
    <row r="14" spans="1:21" x14ac:dyDescent="0.2">
      <c r="A14" s="4">
        <v>65250</v>
      </c>
      <c r="B14" s="3" t="str">
        <f>[1]Sheet1!C14</f>
        <v>ATLANTA -GA-FR</v>
      </c>
      <c r="C14" s="5">
        <f>[1]Order!$A$2</f>
        <v>45420</v>
      </c>
      <c r="D14" s="2"/>
      <c r="H14" s="3" t="str">
        <f>[1]Sheet1!AM14</f>
        <v>GV063</v>
      </c>
      <c r="I14" s="4" t="str">
        <f>[1]Sheet1!AN14</f>
        <v>GUAVA ICECREAM 2.5 GAL</v>
      </c>
      <c r="J14" s="4">
        <f>[1]Sheet1!AO14</f>
        <v>10</v>
      </c>
      <c r="K14" s="4">
        <f>[1]Sheet1!AQ14</f>
        <v>54</v>
      </c>
      <c r="L14" s="3">
        <f t="shared" si="0"/>
        <v>540</v>
      </c>
      <c r="M14" s="1" t="s">
        <v>21</v>
      </c>
      <c r="Q14" s="5">
        <f t="shared" si="1"/>
        <v>45420</v>
      </c>
    </row>
    <row r="15" spans="1:21" x14ac:dyDescent="0.2">
      <c r="A15" s="4">
        <v>65250</v>
      </c>
      <c r="B15" s="3" t="str">
        <f>[1]Sheet1!C15</f>
        <v>ATLANTA -GA-FR</v>
      </c>
      <c r="C15" s="5">
        <f>[1]Order!$A$2</f>
        <v>45420</v>
      </c>
      <c r="D15" s="2"/>
      <c r="H15" s="3" t="str">
        <f>[1]Sheet1!AM15</f>
        <v>CASSA-LOG</v>
      </c>
      <c r="I15" s="4" t="str">
        <f>[1]Sheet1!AN15</f>
        <v>LOG - CASSATA LOG ICECREAM</v>
      </c>
      <c r="J15" s="4">
        <f>[1]Sheet1!AO15</f>
        <v>10</v>
      </c>
      <c r="K15" s="4">
        <f>[1]Sheet1!AQ15</f>
        <v>54</v>
      </c>
      <c r="L15" s="3">
        <f t="shared" si="0"/>
        <v>540</v>
      </c>
      <c r="M15" s="1" t="s">
        <v>21</v>
      </c>
      <c r="Q15" s="5">
        <f t="shared" si="1"/>
        <v>45420</v>
      </c>
    </row>
    <row r="16" spans="1:21" x14ac:dyDescent="0.2">
      <c r="A16" s="4">
        <v>65250</v>
      </c>
      <c r="B16" s="3" t="str">
        <f>[1]Sheet1!C16</f>
        <v>ATLANTA -GA-FR</v>
      </c>
      <c r="C16" s="5">
        <f>[1]Order!$A$2</f>
        <v>45420</v>
      </c>
      <c r="D16" s="2"/>
      <c r="H16" s="3" t="str">
        <f>[1]Sheet1!AM16</f>
        <v>MN063</v>
      </c>
      <c r="I16" s="4" t="str">
        <f>[1]Sheet1!AN16</f>
        <v>MANGO ICECREAM 2.5 GAL</v>
      </c>
      <c r="J16" s="4">
        <f>[1]Sheet1!AO16</f>
        <v>8</v>
      </c>
      <c r="K16" s="4">
        <f>[1]Sheet1!AQ16</f>
        <v>54</v>
      </c>
      <c r="L16" s="3">
        <f t="shared" si="0"/>
        <v>432</v>
      </c>
      <c r="M16" s="1" t="s">
        <v>21</v>
      </c>
      <c r="Q16" s="5">
        <f t="shared" si="1"/>
        <v>45420</v>
      </c>
    </row>
    <row r="17" spans="1:17" x14ac:dyDescent="0.2">
      <c r="A17" s="4">
        <v>65250</v>
      </c>
      <c r="B17" s="3" t="str">
        <f>[1]Sheet1!C17</f>
        <v>ATLANTA -GA-FR</v>
      </c>
      <c r="C17" s="5">
        <f>[1]Order!$A$2</f>
        <v>45420</v>
      </c>
      <c r="D17" s="2"/>
      <c r="H17" s="3" t="str">
        <f>[1]Sheet1!AM17</f>
        <v>PK063</v>
      </c>
      <c r="I17" s="4" t="str">
        <f>[1]Sheet1!AN17</f>
        <v>PISTA KULFI CECREAM 2.5 GAL</v>
      </c>
      <c r="J17" s="4">
        <f>[1]Sheet1!AO17</f>
        <v>6</v>
      </c>
      <c r="K17" s="4">
        <f>[1]Sheet1!AQ17</f>
        <v>54</v>
      </c>
      <c r="L17" s="3">
        <f t="shared" si="0"/>
        <v>324</v>
      </c>
      <c r="M17" s="1" t="s">
        <v>21</v>
      </c>
      <c r="Q17" s="5">
        <f t="shared" si="1"/>
        <v>45420</v>
      </c>
    </row>
    <row r="18" spans="1:17" x14ac:dyDescent="0.2">
      <c r="A18" s="4">
        <v>65250</v>
      </c>
      <c r="B18" s="3" t="str">
        <f>[1]Sheet1!C18</f>
        <v>ATLANTA -GA-FR</v>
      </c>
      <c r="C18" s="5">
        <f>[1]Order!$A$2</f>
        <v>45420</v>
      </c>
      <c r="D18" s="2"/>
      <c r="H18" s="3" t="str">
        <f>[1]Sheet1!AM18</f>
        <v>PAN063</v>
      </c>
      <c r="I18" s="4" t="str">
        <f>[1]Sheet1!AN18</f>
        <v>PAN MASALA I CECREAM</v>
      </c>
      <c r="J18" s="4">
        <f>[1]Sheet1!AO18</f>
        <v>6</v>
      </c>
      <c r="K18" s="4">
        <f>[1]Sheet1!AQ18</f>
        <v>54</v>
      </c>
      <c r="L18" s="3">
        <f t="shared" si="0"/>
        <v>324</v>
      </c>
      <c r="M18" s="1" t="s">
        <v>21</v>
      </c>
      <c r="Q18" s="5">
        <f t="shared" si="1"/>
        <v>45420</v>
      </c>
    </row>
    <row r="19" spans="1:17" x14ac:dyDescent="0.2">
      <c r="A19" s="4">
        <v>65250</v>
      </c>
      <c r="B19" s="3" t="str">
        <f>[1]Sheet1!C19</f>
        <v>ATLANTA -GA-FR</v>
      </c>
      <c r="C19" s="5">
        <f>[1]Order!$A$2</f>
        <v>45420</v>
      </c>
      <c r="D19" s="2"/>
      <c r="H19" s="3" t="str">
        <f>[1]Sheet1!AM19</f>
        <v>RP063</v>
      </c>
      <c r="I19" s="4" t="str">
        <f>[1]Sheet1!AN19</f>
        <v>ROSE ICECREAM (GULABO) 2.5 GAL</v>
      </c>
      <c r="J19" s="4">
        <f>[1]Sheet1!AO19</f>
        <v>6</v>
      </c>
      <c r="K19" s="4">
        <f>[1]Sheet1!AQ19</f>
        <v>54</v>
      </c>
      <c r="L19" s="3">
        <f t="shared" si="0"/>
        <v>324</v>
      </c>
      <c r="M19" s="1" t="s">
        <v>21</v>
      </c>
      <c r="Q19" s="5">
        <f t="shared" si="1"/>
        <v>45420</v>
      </c>
    </row>
    <row r="20" spans="1:17" x14ac:dyDescent="0.2">
      <c r="A20" s="4">
        <v>65250</v>
      </c>
      <c r="B20" s="3" t="str">
        <f>[1]Sheet1!C20</f>
        <v>ATLANTA -GA-FR</v>
      </c>
      <c r="C20" s="5">
        <f>[1]Order!$A$2</f>
        <v>45420</v>
      </c>
      <c r="D20" s="2"/>
      <c r="H20" s="3" t="str">
        <f>[1]Sheet1!AM20</f>
        <v>MK063</v>
      </c>
      <c r="I20" s="4" t="str">
        <f>[1]Sheet1!AN20</f>
        <v>MALAI KULFI 2.5G</v>
      </c>
      <c r="J20" s="4">
        <f>[1]Sheet1!AO20</f>
        <v>6</v>
      </c>
      <c r="K20" s="4">
        <f>[1]Sheet1!AQ20</f>
        <v>54</v>
      </c>
      <c r="L20" s="3">
        <f t="shared" si="0"/>
        <v>324</v>
      </c>
      <c r="M20" s="1" t="s">
        <v>21</v>
      </c>
      <c r="Q20" s="5">
        <f t="shared" si="1"/>
        <v>45420</v>
      </c>
    </row>
    <row r="21" spans="1:17" x14ac:dyDescent="0.2">
      <c r="A21" s="4">
        <v>65250</v>
      </c>
      <c r="B21" s="3" t="str">
        <f>[1]Sheet1!C21</f>
        <v>ATLANTA -GA-FR</v>
      </c>
      <c r="C21" s="5">
        <f>[1]Order!$A$2</f>
        <v>45420</v>
      </c>
      <c r="D21" s="2"/>
      <c r="H21" s="3" t="str">
        <f>[1]Sheet1!AM21</f>
        <v>FR063</v>
      </c>
      <c r="I21" s="4" t="str">
        <f>[1]Sheet1!AN21</f>
        <v>FERRARO ROSCHER ICECREAM 2.5 GAL</v>
      </c>
      <c r="J21" s="4">
        <f>[1]Sheet1!AO21</f>
        <v>6</v>
      </c>
      <c r="K21" s="4">
        <f>[1]Sheet1!AQ21</f>
        <v>54</v>
      </c>
      <c r="L21" s="3">
        <f t="shared" si="0"/>
        <v>324</v>
      </c>
      <c r="M21" s="1" t="s">
        <v>21</v>
      </c>
      <c r="Q21" s="5">
        <f t="shared" si="1"/>
        <v>45420</v>
      </c>
    </row>
    <row r="22" spans="1:17" x14ac:dyDescent="0.2">
      <c r="A22" s="4">
        <v>65250</v>
      </c>
      <c r="B22" s="3" t="str">
        <f>[1]Sheet1!C22</f>
        <v>ATLANTA -GA-FR</v>
      </c>
      <c r="C22" s="5">
        <f>[1]Order!$A$2</f>
        <v>45420</v>
      </c>
      <c r="D22" s="2"/>
      <c r="H22" s="3" t="str">
        <f>[1]Sheet1!AM22</f>
        <v>CHSUP063</v>
      </c>
      <c r="I22" s="4" t="str">
        <f>[1]Sheet1!AN22</f>
        <v>CHOCOLATE SUPREME 2.5 GAL ICECREAM</v>
      </c>
      <c r="J22" s="4">
        <f>[1]Sheet1!AO22</f>
        <v>4</v>
      </c>
      <c r="K22" s="4">
        <f>[1]Sheet1!AQ22</f>
        <v>54</v>
      </c>
      <c r="L22" s="3">
        <f t="shared" si="0"/>
        <v>216</v>
      </c>
      <c r="M22" s="1" t="s">
        <v>21</v>
      </c>
      <c r="Q22" s="5">
        <f t="shared" si="1"/>
        <v>45420</v>
      </c>
    </row>
    <row r="23" spans="1:17" x14ac:dyDescent="0.2">
      <c r="A23" s="4">
        <v>65250</v>
      </c>
      <c r="B23" s="3" t="str">
        <f>[1]Sheet1!C23</f>
        <v>ATLANTA -GA-FR</v>
      </c>
      <c r="C23" s="5">
        <f>[1]Order!$A$2</f>
        <v>45420</v>
      </c>
      <c r="D23" s="2"/>
      <c r="H23" s="3" t="str">
        <f>[1]Sheet1!AM23</f>
        <v>MALAI KULFI-LOG</v>
      </c>
      <c r="I23" s="4" t="str">
        <f>[1]Sheet1!AN23</f>
        <v>LOG - MALAI KULFI- LOG</v>
      </c>
      <c r="J23" s="4">
        <f>[1]Sheet1!AO23</f>
        <v>4</v>
      </c>
      <c r="K23" s="4">
        <f>[1]Sheet1!AQ23</f>
        <v>54</v>
      </c>
      <c r="L23" s="3">
        <f t="shared" si="0"/>
        <v>216</v>
      </c>
      <c r="M23" s="1" t="s">
        <v>21</v>
      </c>
      <c r="Q23" s="5">
        <f t="shared" si="1"/>
        <v>45420</v>
      </c>
    </row>
    <row r="24" spans="1:17" x14ac:dyDescent="0.2">
      <c r="A24" s="4">
        <v>65250</v>
      </c>
      <c r="B24" s="3" t="str">
        <f>[1]Sheet1!C24</f>
        <v>ATLANTA -GA-FR</v>
      </c>
      <c r="C24" s="5">
        <f>[1]Order!$A$2</f>
        <v>45420</v>
      </c>
      <c r="D24" s="2"/>
      <c r="H24" s="3" t="str">
        <f>[1]Sheet1!AM24</f>
        <v>GJ063</v>
      </c>
      <c r="I24" s="4" t="str">
        <f>[1]Sheet1!AN24</f>
        <v>GULAB JAMUN ICECREAM 2.5 GAL</v>
      </c>
      <c r="J24" s="4">
        <f>[1]Sheet1!AO24</f>
        <v>3</v>
      </c>
      <c r="K24" s="4">
        <f>[1]Sheet1!AQ24</f>
        <v>60</v>
      </c>
      <c r="L24" s="3">
        <f t="shared" si="0"/>
        <v>180</v>
      </c>
      <c r="M24" s="1" t="s">
        <v>21</v>
      </c>
      <c r="Q24" s="5">
        <f t="shared" si="1"/>
        <v>45420</v>
      </c>
    </row>
    <row r="25" spans="1:17" x14ac:dyDescent="0.2">
      <c r="A25" s="4">
        <v>65250</v>
      </c>
      <c r="B25" t="str">
        <f>[1]Sheet1!C25</f>
        <v>ATLANTA -GA-FR</v>
      </c>
      <c r="C25" s="5">
        <f>[1]Order!$A$2</f>
        <v>45420</v>
      </c>
      <c r="D25" s="2"/>
      <c r="H25" s="3" t="str">
        <f>[1]Sheet1!AM25</f>
        <v>BCB063</v>
      </c>
      <c r="I25" s="4" t="str">
        <f>[1]Sheet1!AN25</f>
        <v xml:space="preserve"> BELGIUM BISCUIT 2.5 GAL</v>
      </c>
      <c r="J25" s="4">
        <f>[1]Sheet1!AO25</f>
        <v>3</v>
      </c>
      <c r="K25" s="4">
        <f>[1]Sheet1!AQ25</f>
        <v>60</v>
      </c>
      <c r="L25" s="3">
        <f t="shared" si="0"/>
        <v>180</v>
      </c>
      <c r="M25" s="1" t="s">
        <v>21</v>
      </c>
      <c r="Q25" s="5">
        <f t="shared" si="1"/>
        <v>45420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Parekh</dc:creator>
  <cp:lastModifiedBy>Chaminda Wijayasundara</cp:lastModifiedBy>
  <dcterms:created xsi:type="dcterms:W3CDTF">2015-06-05T18:17:20Z</dcterms:created>
  <dcterms:modified xsi:type="dcterms:W3CDTF">2025-10-13T16:25:53Z</dcterms:modified>
</cp:coreProperties>
</file>