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Chandana\Data Science\Udemy\Pivot Tables Chris\"/>
    </mc:Choice>
  </mc:AlternateContent>
  <bookViews>
    <workbookView xWindow="0" yWindow="0" windowWidth="20490" windowHeight="7620"/>
  </bookViews>
  <sheets>
    <sheet name="Dashboard" sheetId="3" r:id="rId1"/>
    <sheet name="PivotTables" sheetId="2" r:id="rId2"/>
    <sheet name="San Diego Burrito Ratings" sheetId="1" r:id="rId3"/>
  </sheets>
  <definedNames>
    <definedName name="_xlnm._FilterDatabase" localSheetId="2" hidden="1">'San Diego Burrito Ratings'!$A$1:$Q$1</definedName>
    <definedName name="_xlnm.Print_Area" localSheetId="0">Dashboard!$A$1:$Y$59</definedName>
    <definedName name="Slicer_Location">#N/A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5" i="2" l="1"/>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G158" i="2"/>
  <c r="C158" i="2"/>
  <c r="G157" i="2"/>
  <c r="C157" i="2"/>
  <c r="G156" i="2"/>
  <c r="C156" i="2"/>
  <c r="G155" i="2"/>
  <c r="C155" i="2"/>
  <c r="G154" i="2"/>
  <c r="C154" i="2"/>
  <c r="E107" i="2"/>
  <c r="E106" i="2"/>
  <c r="E105" i="2"/>
  <c r="E104" i="2"/>
  <c r="E103" i="2"/>
  <c r="E80" i="2"/>
  <c r="E79" i="2"/>
  <c r="E78" i="2"/>
  <c r="E77" i="2"/>
  <c r="E76" i="2"/>
</calcChain>
</file>

<file path=xl/sharedStrings.xml><?xml version="1.0" encoding="utf-8"?>
<sst xmlns="http://schemas.openxmlformats.org/spreadsheetml/2006/main" count="1304" uniqueCount="347">
  <si>
    <t>Location</t>
  </si>
  <si>
    <t>Burrito</t>
  </si>
  <si>
    <t>Date</t>
  </si>
  <si>
    <t>Recommendation</t>
  </si>
  <si>
    <t>Reviewer</t>
  </si>
  <si>
    <t>Notes</t>
  </si>
  <si>
    <t>Yelp Rating</t>
  </si>
  <si>
    <t>Cost</t>
  </si>
  <si>
    <t>Tortilla (0-5)</t>
  </si>
  <si>
    <t>Temp (0-5)</t>
  </si>
  <si>
    <t>Fillings (0-5)</t>
  </si>
  <si>
    <t>Meat Volume (0-5)</t>
  </si>
  <si>
    <t>Uniformity (0-5)</t>
  </si>
  <si>
    <t>Salsa (0-5)</t>
  </si>
  <si>
    <t>Synergy (0-5)</t>
  </si>
  <si>
    <t>Wrap Quality (0-5)</t>
  </si>
  <si>
    <t>Donato's taco shop</t>
  </si>
  <si>
    <t>California</t>
  </si>
  <si>
    <t>Scott</t>
  </si>
  <si>
    <t>good fries: 4/5</t>
  </si>
  <si>
    <t>Oscar's Mexican food</t>
  </si>
  <si>
    <t>Fries: 3/5; too little meat</t>
  </si>
  <si>
    <t>Carnitas</t>
  </si>
  <si>
    <t>Emily</t>
  </si>
  <si>
    <t>Carne asada</t>
  </si>
  <si>
    <t>Ricardo</t>
  </si>
  <si>
    <t>Go to average burrito place like Rigoberto's in la jolla; Terrible tamales</t>
  </si>
  <si>
    <t>Pollos Maria</t>
  </si>
  <si>
    <t>Yes</t>
  </si>
  <si>
    <t>combo chicken</t>
  </si>
  <si>
    <t>Nico's Taco Shop</t>
  </si>
  <si>
    <t>No</t>
  </si>
  <si>
    <t>not fries. big potatoes</t>
  </si>
  <si>
    <t>Los Primos Mexican Food</t>
  </si>
  <si>
    <t>Monster California</t>
  </si>
  <si>
    <t>this tasted really bad leftover. not included in rating</t>
  </si>
  <si>
    <t>JV's Mexican Food</t>
  </si>
  <si>
    <t>Carne Asada</t>
  </si>
  <si>
    <t>Surf &amp; Turf</t>
  </si>
  <si>
    <t>Huge. Shrimp is good. Meat is normal</t>
  </si>
  <si>
    <t>Tony's Fresh Mexican Food</t>
  </si>
  <si>
    <t>Chile verde pork</t>
  </si>
  <si>
    <t>Marc</t>
  </si>
  <si>
    <t>battered fish</t>
  </si>
  <si>
    <t>Nicole</t>
  </si>
  <si>
    <t>Cris</t>
  </si>
  <si>
    <t>to-go, no guac or sour cream, fries are a small and underdone</t>
  </si>
  <si>
    <t>Taco Stand</t>
  </si>
  <si>
    <t>Horchata is very sweet</t>
  </si>
  <si>
    <t>Surf and turf</t>
  </si>
  <si>
    <t>Graciela's Taco Shop</t>
  </si>
  <si>
    <t>Adobada</t>
  </si>
  <si>
    <t>Salsa verde spicy</t>
  </si>
  <si>
    <t>Barbacoa</t>
  </si>
  <si>
    <t>Rigoberto's Taco Shop La Jolla</t>
  </si>
  <si>
    <t>Leo</t>
  </si>
  <si>
    <t>Lolita's taco shop</t>
  </si>
  <si>
    <t>2 in 1</t>
  </si>
  <si>
    <t>Rolled tacos need more meat</t>
  </si>
  <si>
    <t>Adobado</t>
  </si>
  <si>
    <t>Adobado reminds me of Indian food because of some mystery spice</t>
  </si>
  <si>
    <t>Lola's 7 Up Market &amp; Deli</t>
  </si>
  <si>
    <t>Shredded beef</t>
  </si>
  <si>
    <t>Food cooks fast but checking out is painfully slow</t>
  </si>
  <si>
    <t>Beans are surprisingly good</t>
  </si>
  <si>
    <t>Colima's Mexican Food</t>
  </si>
  <si>
    <t>Hawaiian</t>
  </si>
  <si>
    <t>Bandido</t>
  </si>
  <si>
    <t>Sage</t>
  </si>
  <si>
    <t>Eli</t>
  </si>
  <si>
    <t>Promising start but finished poorly</t>
  </si>
  <si>
    <t>Rigoberto's Taco Shop</t>
  </si>
  <si>
    <t>Campeon</t>
  </si>
  <si>
    <t>Raul's Mexican food</t>
  </si>
  <si>
    <t>carne asada</t>
  </si>
  <si>
    <t>burrito was mostly tortilla</t>
  </si>
  <si>
    <t>El Zarape</t>
  </si>
  <si>
    <t>Kelsey</t>
  </si>
  <si>
    <t>California chicken</t>
  </si>
  <si>
    <t>Azteca</t>
  </si>
  <si>
    <t>Jake</t>
  </si>
  <si>
    <t>Lobster</t>
  </si>
  <si>
    <t>quite small</t>
  </si>
  <si>
    <t>El Indio</t>
  </si>
  <si>
    <t>Taco stand</t>
  </si>
  <si>
    <t>Al pastor</t>
  </si>
  <si>
    <t xml:space="preserve">Kind of dry </t>
  </si>
  <si>
    <t>Qdoba Mexican Grill, Seatac Airport</t>
  </si>
  <si>
    <t>Custom</t>
  </si>
  <si>
    <t>Cancun Mexican &amp; Seafood</t>
  </si>
  <si>
    <t>A bit small</t>
  </si>
  <si>
    <t>Machaca</t>
  </si>
  <si>
    <t>So hot! Egg is surprisingly good</t>
  </si>
  <si>
    <t>Vallarta express</t>
  </si>
  <si>
    <t>Quesaburro</t>
  </si>
  <si>
    <t>Philly</t>
  </si>
  <si>
    <t>Torben</t>
  </si>
  <si>
    <t>Guac chips have lots of cheese</t>
  </si>
  <si>
    <t>Quesa</t>
  </si>
  <si>
    <t>Alex</t>
  </si>
  <si>
    <t>Heart-stopping amount of cheese. Second tortilla of cheese</t>
  </si>
  <si>
    <t>Richard</t>
  </si>
  <si>
    <t>Hot carrots</t>
  </si>
  <si>
    <t>Mahi</t>
  </si>
  <si>
    <t>Tom</t>
  </si>
  <si>
    <t>Mikes Taco Club</t>
  </si>
  <si>
    <t>Brad</t>
  </si>
  <si>
    <t>La Perla Cocina</t>
  </si>
  <si>
    <t>Addiction</t>
  </si>
  <si>
    <t>Bland</t>
  </si>
  <si>
    <t>Oaxacalifornia</t>
  </si>
  <si>
    <t>Fries are good</t>
  </si>
  <si>
    <t>Porkyland</t>
  </si>
  <si>
    <t>Deborah's special</t>
  </si>
  <si>
    <t>Chicken nopalito</t>
  </si>
  <si>
    <t>Tara</t>
  </si>
  <si>
    <t>Andy</t>
  </si>
  <si>
    <t>Too much enchilada sauce this time</t>
  </si>
  <si>
    <t>Bankole</t>
  </si>
  <si>
    <t>Would have enjoyed it more if wasn't rating; shrimp better than meat. Quality of the shrimp really improves the burrito. Well cooked and fresh. Shrimp could have had more flavor</t>
  </si>
  <si>
    <t>Rudy's Taco Shop</t>
  </si>
  <si>
    <t>Chicken</t>
  </si>
  <si>
    <t>Salsa Fresca is good, way too small</t>
  </si>
  <si>
    <t xml:space="preserve">Too small </t>
  </si>
  <si>
    <t>A little small. No rice and beans or cheese or sour cream</t>
  </si>
  <si>
    <t>California Burritos</t>
  </si>
  <si>
    <t>California Everything</t>
  </si>
  <si>
    <t>Brent</t>
  </si>
  <si>
    <t>Brent doesn't like fries in his burrito</t>
  </si>
  <si>
    <t>Luis</t>
  </si>
  <si>
    <t>Chile relleno and carnitas</t>
  </si>
  <si>
    <t>Karl</t>
  </si>
  <si>
    <t>California (only cheese)</t>
  </si>
  <si>
    <t>Kalen</t>
  </si>
  <si>
    <t>Fish</t>
  </si>
  <si>
    <t>Erin</t>
  </si>
  <si>
    <t>Jorge's Mexicatessen</t>
  </si>
  <si>
    <t>Cheese should be melted, potatoes are very good</t>
  </si>
  <si>
    <t>Chimichanga beef</t>
  </si>
  <si>
    <t>Senor Grubby's</t>
  </si>
  <si>
    <t>The ends of the burrito were decent, but the middle was terrible without much meat</t>
  </si>
  <si>
    <t>Pastor</t>
  </si>
  <si>
    <t>Mi Asador Mexican &amp; Seafood</t>
  </si>
  <si>
    <t>El Hawaiiano</t>
  </si>
  <si>
    <t>Pineapple is really good</t>
  </si>
  <si>
    <t>Sotos Mexican Food</t>
  </si>
  <si>
    <t>Fries are good. Too little meat</t>
  </si>
  <si>
    <t>Free lime. Ingredients chopped finely</t>
  </si>
  <si>
    <t>Alberto's 623 N Escondido Blvd, Escondido, CA 92025</t>
  </si>
  <si>
    <t>Chuck K</t>
  </si>
  <si>
    <t>Less meat than usual</t>
  </si>
  <si>
    <t>Elynn</t>
  </si>
  <si>
    <t>Sandra</t>
  </si>
  <si>
    <t>Shrimp</t>
  </si>
  <si>
    <t>Sankeerth</t>
  </si>
  <si>
    <t>Katie</t>
  </si>
  <si>
    <t>El Rusio</t>
  </si>
  <si>
    <t>Fries are terrible. Burrito leaked</t>
  </si>
  <si>
    <t>Meat was too salty</t>
  </si>
  <si>
    <t>Bacon breakfast</t>
  </si>
  <si>
    <t>Chile Relleno</t>
  </si>
  <si>
    <t>Matteo</t>
  </si>
  <si>
    <t>Aga</t>
  </si>
  <si>
    <t>Karina's Taco Shop</t>
  </si>
  <si>
    <t>Bomb</t>
  </si>
  <si>
    <t>619 Burrito Original</t>
  </si>
  <si>
    <t>Sai G</t>
  </si>
  <si>
    <t>Laya</t>
  </si>
  <si>
    <t>A LOT of carne asada!</t>
  </si>
  <si>
    <t>Juanita's Taco Shop</t>
  </si>
  <si>
    <t>Arizona</t>
  </si>
  <si>
    <t>Surf and Turf</t>
  </si>
  <si>
    <t>Damien B</t>
  </si>
  <si>
    <t>Get the green sauce</t>
  </si>
  <si>
    <t>Lolita's</t>
  </si>
  <si>
    <t>Bean and Cheese</t>
  </si>
  <si>
    <t>Goody's</t>
  </si>
  <si>
    <t>Grocery store tortilla; cold guac</t>
  </si>
  <si>
    <t>Kotija Jr.</t>
  </si>
  <si>
    <t>Jonathan G</t>
  </si>
  <si>
    <t>Great fish burrito. Not fishy and has great crunch from both cabbage and fried fish. Super generous with amount of fish given</t>
  </si>
  <si>
    <t>Brittany T</t>
  </si>
  <si>
    <t>It's gone downhill since 2013. Expensive and only ate it because there's nothing else around. closes early. skimping on the portions.</t>
  </si>
  <si>
    <t>MXN on Washington</t>
  </si>
  <si>
    <t>Bean and rice grande size</t>
  </si>
  <si>
    <t>Sarah</t>
  </si>
  <si>
    <t>Got green and hot salsa put inside the burrito-drive thru</t>
  </si>
  <si>
    <t>Kevin</t>
  </si>
  <si>
    <t>Sucks, but it is okay.</t>
  </si>
  <si>
    <t>Pedro's Tacos</t>
  </si>
  <si>
    <t>California Burrito</t>
  </si>
  <si>
    <t>Erika N</t>
  </si>
  <si>
    <t>Chipotle</t>
  </si>
  <si>
    <t>Gurkirat S</t>
  </si>
  <si>
    <t>Taco Surf PB</t>
  </si>
  <si>
    <t>not too much rice</t>
  </si>
  <si>
    <t>hashbrowns instead of fries; anterior-posterior uniformity is good but medial-lateral is bad</t>
  </si>
  <si>
    <t>Dan</t>
  </si>
  <si>
    <t>one hot side and one cold side from the guac</t>
  </si>
  <si>
    <t>Roberto's Very Mexican Food</t>
  </si>
  <si>
    <t>Chicken asada</t>
  </si>
  <si>
    <t>Netos Mexican Food</t>
  </si>
  <si>
    <t>not 100% certain about the ingredients (was there guac and pico?)</t>
  </si>
  <si>
    <t>Carne adobada</t>
  </si>
  <si>
    <t>Best free chips, novel burrito</t>
  </si>
  <si>
    <t>Lolita's Taco shop</t>
  </si>
  <si>
    <t>Way too small</t>
  </si>
  <si>
    <t>Bean and cheese</t>
  </si>
  <si>
    <t>Humbertos</t>
  </si>
  <si>
    <t>Pollo california</t>
  </si>
  <si>
    <t>Logan</t>
  </si>
  <si>
    <t>Chili Peppers</t>
  </si>
  <si>
    <t>Chris H</t>
  </si>
  <si>
    <t>Pokirrito</t>
  </si>
  <si>
    <t>Pokirrito classic</t>
  </si>
  <si>
    <t>Lotus chips add good crunch</t>
  </si>
  <si>
    <t>Mauna Lani</t>
  </si>
  <si>
    <t>Colima's</t>
  </si>
  <si>
    <t>Colimas burrito</t>
  </si>
  <si>
    <t>Brian</t>
  </si>
  <si>
    <t>El Nopalito</t>
  </si>
  <si>
    <t>Especial</t>
  </si>
  <si>
    <t>It's pretty good for what it is, but just not the best ingredients for a burrito. also Few white people</t>
  </si>
  <si>
    <t>Ranchero steak</t>
  </si>
  <si>
    <t>California breakfast</t>
  </si>
  <si>
    <t>Baja monster</t>
  </si>
  <si>
    <t>Rob</t>
  </si>
  <si>
    <t>Los tacos</t>
  </si>
  <si>
    <t>Local</t>
  </si>
  <si>
    <t>Fusion</t>
  </si>
  <si>
    <t>Brad P</t>
  </si>
  <si>
    <t>Albertacos</t>
  </si>
  <si>
    <t>El Rey Moro</t>
  </si>
  <si>
    <t>California Surf</t>
  </si>
  <si>
    <t>shrimp is really good. too much chipotle sauce</t>
  </si>
  <si>
    <t>Tacos por favor</t>
  </si>
  <si>
    <t>Christian</t>
  </si>
  <si>
    <t>Sam H</t>
  </si>
  <si>
    <t>El dorado Mexican food</t>
  </si>
  <si>
    <t>Salsa verde has an interesting hint of garlic</t>
  </si>
  <si>
    <t>Super</t>
  </si>
  <si>
    <t>Saguaro's</t>
  </si>
  <si>
    <t>Vegetarian</t>
  </si>
  <si>
    <t xml:space="preserve">Great rice and beans burrito, doesn't come with cheese or sour cream. </t>
  </si>
  <si>
    <t>Lolita's Taco Shop</t>
  </si>
  <si>
    <t>Matt</t>
  </si>
  <si>
    <t>Mixed</t>
  </si>
  <si>
    <t>Temperature brought it down</t>
  </si>
  <si>
    <t>Carne asada everything</t>
  </si>
  <si>
    <t>Daniel</t>
  </si>
  <si>
    <t>Alejandro</t>
  </si>
  <si>
    <t>Hannah</t>
  </si>
  <si>
    <t>Papa Chito's Mexican Food</t>
  </si>
  <si>
    <t>El Pueblo Mexican Food</t>
  </si>
  <si>
    <t>Burros and Fries</t>
  </si>
  <si>
    <t>good fries</t>
  </si>
  <si>
    <t>very little guac</t>
  </si>
  <si>
    <t>King Burrito</t>
  </si>
  <si>
    <t>Too much tortilla per bite</t>
  </si>
  <si>
    <t>it does taste homemade. but that's not a good thing</t>
  </si>
  <si>
    <t>TJ</t>
  </si>
  <si>
    <t>Carmen's Mexican Food</t>
  </si>
  <si>
    <t>really good guac</t>
  </si>
  <si>
    <t>Senor Panchos</t>
  </si>
  <si>
    <t>Pollo asado</t>
  </si>
  <si>
    <t>guac is good, very avocado-y</t>
  </si>
  <si>
    <t>feels very dense; a lot of meat</t>
  </si>
  <si>
    <t>Los Cabos</t>
  </si>
  <si>
    <t>Repeatedly get large bites of sour cream</t>
  </si>
  <si>
    <t>Really good with lime</t>
  </si>
  <si>
    <t>Rubios UCSD</t>
  </si>
  <si>
    <t>Tilapia one</t>
  </si>
  <si>
    <t>Lucha Libre North Park</t>
  </si>
  <si>
    <t>Tammy</t>
  </si>
  <si>
    <t>Not as good as the first time</t>
  </si>
  <si>
    <t>Melissa N</t>
  </si>
  <si>
    <t>Surfin California</t>
  </si>
  <si>
    <t>thick chips</t>
  </si>
  <si>
    <t>Melissa G</t>
  </si>
  <si>
    <t>Good guac</t>
  </si>
  <si>
    <t>shrimp was questionable; salsa was mediocre to bad; overall ok, better than past burritos at lucha libre</t>
  </si>
  <si>
    <t>Ashley G</t>
  </si>
  <si>
    <t>good guac but fries could be better</t>
  </si>
  <si>
    <t>probably positively biased by service</t>
  </si>
  <si>
    <t>Mike</t>
  </si>
  <si>
    <t>Sankha G</t>
  </si>
  <si>
    <t>Nutty</t>
  </si>
  <si>
    <t>Veg Out</t>
  </si>
  <si>
    <t>Veggie</t>
  </si>
  <si>
    <t>Rob G</t>
  </si>
  <si>
    <t>Meghan</t>
  </si>
  <si>
    <t>California - Steak</t>
  </si>
  <si>
    <t>first bite sour cream, but probably the best steak I've had in a burrito</t>
  </si>
  <si>
    <t>Devleena</t>
  </si>
  <si>
    <t>fries = 4</t>
  </si>
  <si>
    <t>California - Pork Adobada</t>
  </si>
  <si>
    <t>Erik</t>
  </si>
  <si>
    <t>California - Chicken</t>
  </si>
  <si>
    <t>Javier</t>
  </si>
  <si>
    <t>large, bt feels good in my hands</t>
  </si>
  <si>
    <t>Holy Moly</t>
  </si>
  <si>
    <t>Sam A</t>
  </si>
  <si>
    <t>all meat at bottom 1/8th</t>
  </si>
  <si>
    <t>Aaron S</t>
  </si>
  <si>
    <t>Jaeyoung</t>
  </si>
  <si>
    <t>Ordered a specialty burrito and guess I was expecting an ordinary one! Sauce was good but overpowering; no veggies at all; overall just did not feel like a burrito.</t>
  </si>
  <si>
    <t>Tacos La Bala</t>
  </si>
  <si>
    <t>Everything is in spanish. Get a taco or sope</t>
  </si>
  <si>
    <t>Burritos cut in half, felt like a wrap instead of a burrito</t>
  </si>
  <si>
    <t>Free salad</t>
  </si>
  <si>
    <t>Roberto's Taco Shop Clairemont</t>
  </si>
  <si>
    <t>Fries are really good but the overall flavor is plain because lack of ingredients</t>
  </si>
  <si>
    <t>Benni</t>
  </si>
  <si>
    <t>California + Guac + sour cream</t>
  </si>
  <si>
    <t>Al Pastor</t>
  </si>
  <si>
    <t>Los Tacos</t>
  </si>
  <si>
    <t>Tortilla is burnt a bit but good. Pick is good</t>
  </si>
  <si>
    <t>Melted cheese is good. Cilantro is fresh</t>
  </si>
  <si>
    <t>El Cuervo</t>
  </si>
  <si>
    <t>Alfajores dessert and horchata are super good</t>
  </si>
  <si>
    <t>Pollo adobado</t>
  </si>
  <si>
    <t>First burrito I enjoyed from top to bottom</t>
  </si>
  <si>
    <t>El Torrito Foods</t>
  </si>
  <si>
    <t>Asada</t>
  </si>
  <si>
    <t>Good because so cheap</t>
  </si>
  <si>
    <t>tamale isn't good</t>
  </si>
  <si>
    <t xml:space="preserve">A wonderful eating experience. best California burrito I've ever had by far. </t>
  </si>
  <si>
    <t>Row Labels</t>
  </si>
  <si>
    <t>Number of reviews</t>
  </si>
  <si>
    <t>Sum of AVG score</t>
  </si>
  <si>
    <t>Average of Yelp Rating</t>
  </si>
  <si>
    <t>Count of Burrito</t>
  </si>
  <si>
    <t>Count of Reviewer</t>
  </si>
  <si>
    <t>Minimum</t>
  </si>
  <si>
    <t>Maximum</t>
  </si>
  <si>
    <t>Average</t>
  </si>
  <si>
    <t>standard deviation</t>
  </si>
  <si>
    <t>Count</t>
  </si>
  <si>
    <t>(Multiple Items)</t>
  </si>
  <si>
    <t>Average of Tortilla (0-5)</t>
  </si>
  <si>
    <t>Average of Temp (0-5)</t>
  </si>
  <si>
    <t>Average of Fillings (0-5)</t>
  </si>
  <si>
    <t>Average of Meat Volume (0-5)</t>
  </si>
  <si>
    <t>Average of Uniformity (0-5)</t>
  </si>
  <si>
    <t>Average of Salsa (0-5)</t>
  </si>
  <si>
    <t>Average of Synergy (0-5)</t>
  </si>
  <si>
    <t>Average of Wrap Quality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</si>
</sst>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quot;$&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1" fillId="0" borderId="0" xfId="0" applyFont="1"/>
    <xf numFmtId="0" fontId="0" fillId="0" borderId="0" xfId="0" applyAlignment="1">
      <alignment horizontal="left"/>
    </xf>
    <xf numFmtId="14" fontId="0" fillId="0" borderId="0" xfId="0" applyNumberFormat="1" applyAlignment="1">
      <alignment horizontal="left"/>
    </xf>
    <xf numFmtId="0" fontId="0" fillId="0" borderId="0" xfId="0" pivotButton="1"/>
    <xf numFmtId="0" fontId="0" fillId="0" borderId="0" xfId="0" applyNumberFormat="1"/>
    <xf numFmtId="0" fontId="0" fillId="0" borderId="0" xfId="0" applyAlignment="1">
      <alignment wrapText="1"/>
    </xf>
    <xf numFmtId="164" fontId="0" fillId="0" borderId="0" xfId="0" applyNumberFormat="1"/>
    <xf numFmtId="1" fontId="0" fillId="0" borderId="0" xfId="0" applyNumberFormat="1"/>
    <xf numFmtId="165" fontId="0" fillId="0" borderId="0" xfId="0" applyNumberFormat="1"/>
  </cellXfs>
  <cellStyles count="1">
    <cellStyle name="Normal" xfId="0" builtinId="0"/>
  </cellStyles>
  <dxfs count="38">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left" vertical="bottom"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numFmt numFmtId="0" formatCode="General"/>
    </dxf>
    <dxf>
      <numFmt numFmtId="164" formatCode="0.0"/>
    </dxf>
    <dxf>
      <numFmt numFmtId="164" formatCode="0.0"/>
    </dxf>
    <dxf>
      <numFmt numFmtId="164" formatCode="0.0"/>
    </dxf>
    <dxf>
      <numFmt numFmtId="164" formatCode="0.0"/>
    </dxf>
    <dxf>
      <alignment wrapText="1" readingOrder="0"/>
    </dxf>
    <dxf>
      <numFmt numFmtId="164" formatCode="0.0"/>
    </dxf>
    <dxf>
      <alignment wrapText="1" readingOrder="0"/>
    </dxf>
    <dxf>
      <numFmt numFmtId="164" formatCode="0.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Burrito ratings</a:t>
            </a:r>
            <a:r>
              <a:rPr lang="en-US" baseline="0"/>
              <a:t> (0-5)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PivotTables!$A$4:$A$82</c:f>
              <c:strCache>
                <c:ptCount val="79"/>
                <c:pt idx="0">
                  <c:v>Pollo california</c:v>
                </c:pt>
                <c:pt idx="1">
                  <c:v>Chile relleno and carnitas</c:v>
                </c:pt>
                <c:pt idx="2">
                  <c:v>Colimas burrito</c:v>
                </c:pt>
                <c:pt idx="3">
                  <c:v>Vegetarian</c:v>
                </c:pt>
                <c:pt idx="4">
                  <c:v>Veg Out</c:v>
                </c:pt>
                <c:pt idx="5">
                  <c:v>Pollo adobado</c:v>
                </c:pt>
                <c:pt idx="6">
                  <c:v>California + Guac + sour cream</c:v>
                </c:pt>
                <c:pt idx="7">
                  <c:v>Chile Relleno</c:v>
                </c:pt>
                <c:pt idx="8">
                  <c:v>Bacon breakfast</c:v>
                </c:pt>
                <c:pt idx="9">
                  <c:v>Nutty</c:v>
                </c:pt>
                <c:pt idx="10">
                  <c:v>California (only cheese)</c:v>
                </c:pt>
                <c:pt idx="11">
                  <c:v>Fusion</c:v>
                </c:pt>
                <c:pt idx="12">
                  <c:v>California Surf</c:v>
                </c:pt>
                <c:pt idx="13">
                  <c:v>Deborah's special</c:v>
                </c:pt>
                <c:pt idx="14">
                  <c:v>Mixed</c:v>
                </c:pt>
                <c:pt idx="15">
                  <c:v>Arizona</c:v>
                </c:pt>
                <c:pt idx="16">
                  <c:v>California Burrito</c:v>
                </c:pt>
                <c:pt idx="17">
                  <c:v>Carne asada everything</c:v>
                </c:pt>
                <c:pt idx="18">
                  <c:v>Surf and turf</c:v>
                </c:pt>
                <c:pt idx="19">
                  <c:v>Quesaburro</c:v>
                </c:pt>
                <c:pt idx="20">
                  <c:v>Hawaiian</c:v>
                </c:pt>
                <c:pt idx="21">
                  <c:v>Fish</c:v>
                </c:pt>
                <c:pt idx="22">
                  <c:v>California - Pork Adobada</c:v>
                </c:pt>
                <c:pt idx="23">
                  <c:v>California Everything</c:v>
                </c:pt>
                <c:pt idx="24">
                  <c:v>Super</c:v>
                </c:pt>
                <c:pt idx="25">
                  <c:v>Veggie</c:v>
                </c:pt>
                <c:pt idx="26">
                  <c:v>619 Burrito Original</c:v>
                </c:pt>
                <c:pt idx="27">
                  <c:v>Al pastor</c:v>
                </c:pt>
                <c:pt idx="28">
                  <c:v>Shrimp</c:v>
                </c:pt>
                <c:pt idx="29">
                  <c:v>Bean and rice grande size</c:v>
                </c:pt>
                <c:pt idx="30">
                  <c:v>Azteca</c:v>
                </c:pt>
                <c:pt idx="31">
                  <c:v>Bandido</c:v>
                </c:pt>
                <c:pt idx="32">
                  <c:v>California - Chicken</c:v>
                </c:pt>
                <c:pt idx="33">
                  <c:v>California chicken</c:v>
                </c:pt>
                <c:pt idx="34">
                  <c:v>Asada</c:v>
                </c:pt>
                <c:pt idx="35">
                  <c:v>Pollo asado</c:v>
                </c:pt>
                <c:pt idx="36">
                  <c:v>California</c:v>
                </c:pt>
                <c:pt idx="37">
                  <c:v>Adobada</c:v>
                </c:pt>
                <c:pt idx="38">
                  <c:v>Quesa</c:v>
                </c:pt>
                <c:pt idx="39">
                  <c:v>Chicken nopalito</c:v>
                </c:pt>
                <c:pt idx="40">
                  <c:v>Local</c:v>
                </c:pt>
                <c:pt idx="41">
                  <c:v>Surfin California</c:v>
                </c:pt>
                <c:pt idx="42">
                  <c:v>Carne asada</c:v>
                </c:pt>
                <c:pt idx="43">
                  <c:v>Bean and Cheese</c:v>
                </c:pt>
                <c:pt idx="44">
                  <c:v>El Hawaiiano</c:v>
                </c:pt>
                <c:pt idx="45">
                  <c:v>Oaxacalifornia</c:v>
                </c:pt>
                <c:pt idx="46">
                  <c:v>Bomb</c:v>
                </c:pt>
                <c:pt idx="47">
                  <c:v>Especial</c:v>
                </c:pt>
                <c:pt idx="48">
                  <c:v>California - Steak</c:v>
                </c:pt>
                <c:pt idx="49">
                  <c:v>Lobster</c:v>
                </c:pt>
                <c:pt idx="50">
                  <c:v>Holy Moly</c:v>
                </c:pt>
                <c:pt idx="51">
                  <c:v>battered fish</c:v>
                </c:pt>
                <c:pt idx="52">
                  <c:v>2 in 1</c:v>
                </c:pt>
                <c:pt idx="53">
                  <c:v>Mauna Lani</c:v>
                </c:pt>
                <c:pt idx="54">
                  <c:v>Carnitas</c:v>
                </c:pt>
                <c:pt idx="55">
                  <c:v>Surf &amp; Turf</c:v>
                </c:pt>
                <c:pt idx="56">
                  <c:v>Pokirrito classic</c:v>
                </c:pt>
                <c:pt idx="57">
                  <c:v>Mahi</c:v>
                </c:pt>
                <c:pt idx="58">
                  <c:v>Philly</c:v>
                </c:pt>
                <c:pt idx="59">
                  <c:v>Chimichanga beef</c:v>
                </c:pt>
                <c:pt idx="60">
                  <c:v>Carne adobada</c:v>
                </c:pt>
                <c:pt idx="61">
                  <c:v>Shredded beef</c:v>
                </c:pt>
                <c:pt idx="62">
                  <c:v>Machaca</c:v>
                </c:pt>
                <c:pt idx="63">
                  <c:v>Ranchero steak</c:v>
                </c:pt>
                <c:pt idx="64">
                  <c:v>Baja monster</c:v>
                </c:pt>
                <c:pt idx="65">
                  <c:v>Adobado</c:v>
                </c:pt>
                <c:pt idx="66">
                  <c:v>combo chicken</c:v>
                </c:pt>
                <c:pt idx="67">
                  <c:v>Barbacoa</c:v>
                </c:pt>
                <c:pt idx="68">
                  <c:v>Campeon</c:v>
                </c:pt>
                <c:pt idx="69">
                  <c:v>El Rusio</c:v>
                </c:pt>
                <c:pt idx="70">
                  <c:v>Chicken</c:v>
                </c:pt>
                <c:pt idx="71">
                  <c:v>Addiction</c:v>
                </c:pt>
                <c:pt idx="72">
                  <c:v>Pastor</c:v>
                </c:pt>
                <c:pt idx="73">
                  <c:v>Monster California</c:v>
                </c:pt>
                <c:pt idx="74">
                  <c:v>Tilapia one</c:v>
                </c:pt>
                <c:pt idx="75">
                  <c:v>Chicken asada</c:v>
                </c:pt>
                <c:pt idx="76">
                  <c:v>Custom</c:v>
                </c:pt>
                <c:pt idx="77">
                  <c:v>Chile verde pork</c:v>
                </c:pt>
                <c:pt idx="78">
                  <c:v>California breakfast</c:v>
                </c:pt>
              </c:strCache>
            </c:strRef>
          </c:cat>
          <c:val>
            <c:numRef>
              <c:f>PivotTables!$B$4:$B$82</c:f>
              <c:numCache>
                <c:formatCode>0.0</c:formatCode>
                <c:ptCount val="79"/>
                <c:pt idx="0">
                  <c:v>4.75</c:v>
                </c:pt>
                <c:pt idx="1">
                  <c:v>4.6875</c:v>
                </c:pt>
                <c:pt idx="2">
                  <c:v>4.6875</c:v>
                </c:pt>
                <c:pt idx="3">
                  <c:v>4.625</c:v>
                </c:pt>
                <c:pt idx="4">
                  <c:v>4.4375</c:v>
                </c:pt>
                <c:pt idx="5">
                  <c:v>4.25</c:v>
                </c:pt>
                <c:pt idx="6">
                  <c:v>4.25</c:v>
                </c:pt>
                <c:pt idx="7">
                  <c:v>4.25</c:v>
                </c:pt>
                <c:pt idx="8">
                  <c:v>4.25</c:v>
                </c:pt>
                <c:pt idx="9">
                  <c:v>4.1624999999999996</c:v>
                </c:pt>
                <c:pt idx="10">
                  <c:v>4.125</c:v>
                </c:pt>
                <c:pt idx="11">
                  <c:v>4.0625</c:v>
                </c:pt>
                <c:pt idx="12">
                  <c:v>4.0625</c:v>
                </c:pt>
                <c:pt idx="13">
                  <c:v>4.0625</c:v>
                </c:pt>
                <c:pt idx="14">
                  <c:v>4</c:v>
                </c:pt>
                <c:pt idx="15">
                  <c:v>4</c:v>
                </c:pt>
                <c:pt idx="16">
                  <c:v>4</c:v>
                </c:pt>
                <c:pt idx="17">
                  <c:v>3.984375</c:v>
                </c:pt>
                <c:pt idx="18">
                  <c:v>3.9583333333333335</c:v>
                </c:pt>
                <c:pt idx="19">
                  <c:v>3.9375</c:v>
                </c:pt>
                <c:pt idx="20">
                  <c:v>3.9375</c:v>
                </c:pt>
                <c:pt idx="21">
                  <c:v>3.9166666666666665</c:v>
                </c:pt>
                <c:pt idx="22">
                  <c:v>3.8958333333333335</c:v>
                </c:pt>
                <c:pt idx="23">
                  <c:v>3.8879807692307695</c:v>
                </c:pt>
                <c:pt idx="24">
                  <c:v>3.875</c:v>
                </c:pt>
                <c:pt idx="25">
                  <c:v>3.875</c:v>
                </c:pt>
                <c:pt idx="26">
                  <c:v>3.875</c:v>
                </c:pt>
                <c:pt idx="27">
                  <c:v>3.84375</c:v>
                </c:pt>
                <c:pt idx="28">
                  <c:v>3.8125</c:v>
                </c:pt>
                <c:pt idx="29">
                  <c:v>3.75</c:v>
                </c:pt>
                <c:pt idx="30">
                  <c:v>3.75</c:v>
                </c:pt>
                <c:pt idx="31">
                  <c:v>3.71875</c:v>
                </c:pt>
                <c:pt idx="32">
                  <c:v>3.65625</c:v>
                </c:pt>
                <c:pt idx="33">
                  <c:v>3.65</c:v>
                </c:pt>
                <c:pt idx="34">
                  <c:v>3.625</c:v>
                </c:pt>
                <c:pt idx="35">
                  <c:v>3.625</c:v>
                </c:pt>
                <c:pt idx="36">
                  <c:v>3.5956250000000001</c:v>
                </c:pt>
                <c:pt idx="37">
                  <c:v>3.5946428571428575</c:v>
                </c:pt>
                <c:pt idx="38">
                  <c:v>3.5625</c:v>
                </c:pt>
                <c:pt idx="39">
                  <c:v>3.5625</c:v>
                </c:pt>
                <c:pt idx="40">
                  <c:v>3.53125</c:v>
                </c:pt>
                <c:pt idx="41">
                  <c:v>3.5178571428571428</c:v>
                </c:pt>
                <c:pt idx="42">
                  <c:v>3.4573369565217389</c:v>
                </c:pt>
                <c:pt idx="43">
                  <c:v>3.4458333333333333</c:v>
                </c:pt>
                <c:pt idx="44">
                  <c:v>3.4375</c:v>
                </c:pt>
                <c:pt idx="45">
                  <c:v>3.4375</c:v>
                </c:pt>
                <c:pt idx="46">
                  <c:v>3.4375</c:v>
                </c:pt>
                <c:pt idx="47">
                  <c:v>3.4375</c:v>
                </c:pt>
                <c:pt idx="48">
                  <c:v>3.4375</c:v>
                </c:pt>
                <c:pt idx="49">
                  <c:v>3.375</c:v>
                </c:pt>
                <c:pt idx="50">
                  <c:v>3.375</c:v>
                </c:pt>
                <c:pt idx="51">
                  <c:v>3.375</c:v>
                </c:pt>
                <c:pt idx="52">
                  <c:v>3.3249999999999997</c:v>
                </c:pt>
                <c:pt idx="53">
                  <c:v>3.3125</c:v>
                </c:pt>
                <c:pt idx="54">
                  <c:v>3.3093750000000002</c:v>
                </c:pt>
                <c:pt idx="55">
                  <c:v>3.2893749999999997</c:v>
                </c:pt>
                <c:pt idx="56">
                  <c:v>3.25</c:v>
                </c:pt>
                <c:pt idx="57">
                  <c:v>3.25</c:v>
                </c:pt>
                <c:pt idx="58">
                  <c:v>3.25</c:v>
                </c:pt>
                <c:pt idx="59">
                  <c:v>3.25</c:v>
                </c:pt>
                <c:pt idx="60">
                  <c:v>3.1875</c:v>
                </c:pt>
                <c:pt idx="61">
                  <c:v>3.125</c:v>
                </c:pt>
                <c:pt idx="62">
                  <c:v>3.0625</c:v>
                </c:pt>
                <c:pt idx="63">
                  <c:v>3.05</c:v>
                </c:pt>
                <c:pt idx="64">
                  <c:v>3.03125</c:v>
                </c:pt>
                <c:pt idx="65">
                  <c:v>2.875</c:v>
                </c:pt>
                <c:pt idx="66">
                  <c:v>2.875</c:v>
                </c:pt>
                <c:pt idx="67">
                  <c:v>2.875</c:v>
                </c:pt>
                <c:pt idx="68">
                  <c:v>2.875</c:v>
                </c:pt>
                <c:pt idx="69">
                  <c:v>2.875</c:v>
                </c:pt>
                <c:pt idx="70">
                  <c:v>2.8125</c:v>
                </c:pt>
                <c:pt idx="71">
                  <c:v>2.75</c:v>
                </c:pt>
                <c:pt idx="72">
                  <c:v>2.7083333333333335</c:v>
                </c:pt>
                <c:pt idx="73">
                  <c:v>2.6875</c:v>
                </c:pt>
                <c:pt idx="74">
                  <c:v>2.6875</c:v>
                </c:pt>
                <c:pt idx="75">
                  <c:v>2.625</c:v>
                </c:pt>
                <c:pt idx="76">
                  <c:v>2.59375</c:v>
                </c:pt>
                <c:pt idx="77">
                  <c:v>2.53125</c:v>
                </c:pt>
                <c:pt idx="78">
                  <c:v>2.375</c:v>
                </c:pt>
              </c:numCache>
            </c:numRef>
          </c:val>
          <c:extLst>
            <c:ext xmlns:c16="http://schemas.microsoft.com/office/drawing/2014/chart" uri="{C3380CC4-5D6E-409C-BE32-E72D297353CC}">
              <c16:uniqueId val="{00000000-2DDD-47AB-AA41-F9F804F63CCF}"/>
            </c:ext>
          </c:extLst>
        </c:ser>
        <c:dLbls>
          <c:showLegendKey val="0"/>
          <c:showVal val="0"/>
          <c:showCatName val="0"/>
          <c:showSerName val="0"/>
          <c:showPercent val="0"/>
          <c:showBubbleSize val="0"/>
        </c:dLbls>
        <c:gapWidth val="219"/>
        <c:overlap val="-27"/>
        <c:axId val="1608653935"/>
        <c:axId val="1608648527"/>
      </c:barChart>
      <c:catAx>
        <c:axId val="160865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48527"/>
        <c:crosses val="autoZero"/>
        <c:auto val="1"/>
        <c:lblAlgn val="ctr"/>
        <c:lblOffset val="100"/>
        <c:noMultiLvlLbl val="0"/>
      </c:catAx>
      <c:valAx>
        <c:axId val="16086485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53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 rating (0-5)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PivotTables!$B$85</c:f>
              <c:strCache>
                <c:ptCount val="1"/>
                <c:pt idx="0">
                  <c:v>Total</c:v>
                </c:pt>
              </c:strCache>
            </c:strRef>
          </c:tx>
          <c:spPr>
            <a:solidFill>
              <a:schemeClr val="accent1"/>
            </a:solidFill>
            <a:ln>
              <a:noFill/>
            </a:ln>
            <a:effectLst/>
          </c:spPr>
          <c:invertIfNegative val="0"/>
          <c:cat>
            <c:strRef>
              <c:f>PivotTables!$A$86:$A$150</c:f>
              <c:strCache>
                <c:ptCount val="65"/>
                <c:pt idx="0">
                  <c:v>Chili Peppers</c:v>
                </c:pt>
                <c:pt idx="1">
                  <c:v>Humbertos</c:v>
                </c:pt>
                <c:pt idx="2">
                  <c:v>Colima's</c:v>
                </c:pt>
                <c:pt idx="3">
                  <c:v>Saguaro's</c:v>
                </c:pt>
                <c:pt idx="4">
                  <c:v>Alberto's 623 N Escondido Blvd, Escondido, CA 92025</c:v>
                </c:pt>
                <c:pt idx="5">
                  <c:v>El Pueblo Mexican Food</c:v>
                </c:pt>
                <c:pt idx="6">
                  <c:v>Lolita's</c:v>
                </c:pt>
                <c:pt idx="7">
                  <c:v>Mikes Taco Club</c:v>
                </c:pt>
                <c:pt idx="8">
                  <c:v>El Rey Moro</c:v>
                </c:pt>
                <c:pt idx="9">
                  <c:v>Pedro's Tacos</c:v>
                </c:pt>
                <c:pt idx="10">
                  <c:v>Kotija Jr.</c:v>
                </c:pt>
                <c:pt idx="11">
                  <c:v>El Indio</c:v>
                </c:pt>
                <c:pt idx="12">
                  <c:v>Juanita's Taco Shop</c:v>
                </c:pt>
                <c:pt idx="13">
                  <c:v>California Burritos</c:v>
                </c:pt>
                <c:pt idx="14">
                  <c:v>Donato's taco shop</c:v>
                </c:pt>
                <c:pt idx="15">
                  <c:v>Taco Stand</c:v>
                </c:pt>
                <c:pt idx="16">
                  <c:v>El Zarape</c:v>
                </c:pt>
                <c:pt idx="17">
                  <c:v>Rigoberto's Taco Shop</c:v>
                </c:pt>
                <c:pt idx="18">
                  <c:v>El Cuervo</c:v>
                </c:pt>
                <c:pt idx="19">
                  <c:v>El dorado Mexican food</c:v>
                </c:pt>
                <c:pt idx="20">
                  <c:v>Colima's Mexican Food</c:v>
                </c:pt>
                <c:pt idx="21">
                  <c:v>Porkyland</c:v>
                </c:pt>
                <c:pt idx="22">
                  <c:v>Los tacos</c:v>
                </c:pt>
                <c:pt idx="23">
                  <c:v>Senor Panchos</c:v>
                </c:pt>
                <c:pt idx="24">
                  <c:v>Carmen's Mexican Food</c:v>
                </c:pt>
                <c:pt idx="25">
                  <c:v>MXN on Washington</c:v>
                </c:pt>
                <c:pt idx="26">
                  <c:v>Roberto's Taco Shop Clairemont</c:v>
                </c:pt>
                <c:pt idx="27">
                  <c:v>Burros and Fries</c:v>
                </c:pt>
                <c:pt idx="28">
                  <c:v>Graciela's Taco Shop</c:v>
                </c:pt>
                <c:pt idx="29">
                  <c:v>Taco Surf PB</c:v>
                </c:pt>
                <c:pt idx="30">
                  <c:v>Albertacos</c:v>
                </c:pt>
                <c:pt idx="31">
                  <c:v>Sotos Mexican Food</c:v>
                </c:pt>
                <c:pt idx="32">
                  <c:v>Los Cabos</c:v>
                </c:pt>
                <c:pt idx="33">
                  <c:v>Papa Chito's Mexican Food</c:v>
                </c:pt>
                <c:pt idx="34">
                  <c:v>Cancun Mexican &amp; Seafood</c:v>
                </c:pt>
                <c:pt idx="35">
                  <c:v>Lucha Libre North Park</c:v>
                </c:pt>
                <c:pt idx="36">
                  <c:v>Pollos Maria</c:v>
                </c:pt>
                <c:pt idx="37">
                  <c:v>El Torrito Foods</c:v>
                </c:pt>
                <c:pt idx="38">
                  <c:v>Jorge's Mexicatessen</c:v>
                </c:pt>
                <c:pt idx="39">
                  <c:v>Tacos por favor</c:v>
                </c:pt>
                <c:pt idx="40">
                  <c:v>La Perla Cocina</c:v>
                </c:pt>
                <c:pt idx="41">
                  <c:v>Oscar's Mexican food</c:v>
                </c:pt>
                <c:pt idx="42">
                  <c:v>Karina's Taco Shop</c:v>
                </c:pt>
                <c:pt idx="43">
                  <c:v>Vallarta express</c:v>
                </c:pt>
                <c:pt idx="44">
                  <c:v>Lolita's taco shop</c:v>
                </c:pt>
                <c:pt idx="45">
                  <c:v>Netos Mexican Food</c:v>
                </c:pt>
                <c:pt idx="46">
                  <c:v>Pokirrito</c:v>
                </c:pt>
                <c:pt idx="47">
                  <c:v>Rigoberto's Taco Shop La Jolla</c:v>
                </c:pt>
                <c:pt idx="48">
                  <c:v>El Nopalito</c:v>
                </c:pt>
                <c:pt idx="49">
                  <c:v>Chipotle</c:v>
                </c:pt>
                <c:pt idx="50">
                  <c:v>Mi Asador Mexican &amp; Seafood</c:v>
                </c:pt>
                <c:pt idx="51">
                  <c:v>Tony's Fresh Mexican Food</c:v>
                </c:pt>
                <c:pt idx="52">
                  <c:v>Qdoba Mexican Grill, Seatac Airport</c:v>
                </c:pt>
                <c:pt idx="53">
                  <c:v>Lola's 7 Up Market &amp; Deli</c:v>
                </c:pt>
                <c:pt idx="54">
                  <c:v>Los Primos Mexican Food</c:v>
                </c:pt>
                <c:pt idx="55">
                  <c:v>King Burrito</c:v>
                </c:pt>
                <c:pt idx="56">
                  <c:v>Rudy's Taco Shop</c:v>
                </c:pt>
                <c:pt idx="57">
                  <c:v>Roberto's Very Mexican Food</c:v>
                </c:pt>
                <c:pt idx="58">
                  <c:v>Rubios UCSD</c:v>
                </c:pt>
                <c:pt idx="59">
                  <c:v>Nico's Taco Shop</c:v>
                </c:pt>
                <c:pt idx="60">
                  <c:v>JV's Mexican Food</c:v>
                </c:pt>
                <c:pt idx="61">
                  <c:v>Senor Grubby's</c:v>
                </c:pt>
                <c:pt idx="62">
                  <c:v>Tacos La Bala</c:v>
                </c:pt>
                <c:pt idx="63">
                  <c:v>Goody's</c:v>
                </c:pt>
                <c:pt idx="64">
                  <c:v>Raul's Mexican food</c:v>
                </c:pt>
              </c:strCache>
            </c:strRef>
          </c:cat>
          <c:val>
            <c:numRef>
              <c:f>PivotTables!$B$86:$B$150</c:f>
              <c:numCache>
                <c:formatCode>0.0</c:formatCode>
                <c:ptCount val="65"/>
                <c:pt idx="0">
                  <c:v>4.875</c:v>
                </c:pt>
                <c:pt idx="1">
                  <c:v>4.75</c:v>
                </c:pt>
                <c:pt idx="2">
                  <c:v>4.6875</c:v>
                </c:pt>
                <c:pt idx="3">
                  <c:v>4.625</c:v>
                </c:pt>
                <c:pt idx="4">
                  <c:v>4.625</c:v>
                </c:pt>
                <c:pt idx="5">
                  <c:v>4.3125</c:v>
                </c:pt>
                <c:pt idx="6">
                  <c:v>4.1500000000000004</c:v>
                </c:pt>
                <c:pt idx="7">
                  <c:v>4.09375</c:v>
                </c:pt>
                <c:pt idx="8">
                  <c:v>4.0625</c:v>
                </c:pt>
                <c:pt idx="9">
                  <c:v>4</c:v>
                </c:pt>
                <c:pt idx="10">
                  <c:v>4</c:v>
                </c:pt>
                <c:pt idx="11">
                  <c:v>4</c:v>
                </c:pt>
                <c:pt idx="12">
                  <c:v>3.96875</c:v>
                </c:pt>
                <c:pt idx="13">
                  <c:v>3.9425595238095239</c:v>
                </c:pt>
                <c:pt idx="14">
                  <c:v>3.9375</c:v>
                </c:pt>
                <c:pt idx="15">
                  <c:v>3.8857954545454545</c:v>
                </c:pt>
                <c:pt idx="16">
                  <c:v>3.8612499999999996</c:v>
                </c:pt>
                <c:pt idx="17">
                  <c:v>3.8293269230769229</c:v>
                </c:pt>
                <c:pt idx="18">
                  <c:v>3.8125</c:v>
                </c:pt>
                <c:pt idx="19">
                  <c:v>3.7937500000000002</c:v>
                </c:pt>
                <c:pt idx="20">
                  <c:v>3.7916666666666665</c:v>
                </c:pt>
                <c:pt idx="21">
                  <c:v>3.765625</c:v>
                </c:pt>
                <c:pt idx="22">
                  <c:v>3.765625</c:v>
                </c:pt>
                <c:pt idx="23">
                  <c:v>3.75</c:v>
                </c:pt>
                <c:pt idx="24">
                  <c:v>3.75</c:v>
                </c:pt>
                <c:pt idx="25">
                  <c:v>3.75</c:v>
                </c:pt>
                <c:pt idx="26">
                  <c:v>3.75</c:v>
                </c:pt>
                <c:pt idx="27">
                  <c:v>3.71875</c:v>
                </c:pt>
                <c:pt idx="28">
                  <c:v>3.71875</c:v>
                </c:pt>
                <c:pt idx="29">
                  <c:v>3.6833333333333336</c:v>
                </c:pt>
                <c:pt idx="30">
                  <c:v>3.65625</c:v>
                </c:pt>
                <c:pt idx="31">
                  <c:v>3.65625</c:v>
                </c:pt>
                <c:pt idx="32">
                  <c:v>3.59375</c:v>
                </c:pt>
                <c:pt idx="33">
                  <c:v>3.5625</c:v>
                </c:pt>
                <c:pt idx="34">
                  <c:v>3.546875</c:v>
                </c:pt>
                <c:pt idx="35">
                  <c:v>3.5098214285714282</c:v>
                </c:pt>
                <c:pt idx="36">
                  <c:v>3.5</c:v>
                </c:pt>
                <c:pt idx="37">
                  <c:v>3.4874999999999998</c:v>
                </c:pt>
                <c:pt idx="38">
                  <c:v>3.46875</c:v>
                </c:pt>
                <c:pt idx="39">
                  <c:v>3.4583333333333335</c:v>
                </c:pt>
                <c:pt idx="40">
                  <c:v>3.4375</c:v>
                </c:pt>
                <c:pt idx="41">
                  <c:v>3.4375</c:v>
                </c:pt>
                <c:pt idx="42">
                  <c:v>3.4375</c:v>
                </c:pt>
                <c:pt idx="43">
                  <c:v>3.40625</c:v>
                </c:pt>
                <c:pt idx="44">
                  <c:v>3.3031250000000001</c:v>
                </c:pt>
                <c:pt idx="45">
                  <c:v>3.296875</c:v>
                </c:pt>
                <c:pt idx="46">
                  <c:v>3.28125</c:v>
                </c:pt>
                <c:pt idx="47">
                  <c:v>3.28125</c:v>
                </c:pt>
                <c:pt idx="48">
                  <c:v>3.2437499999999999</c:v>
                </c:pt>
                <c:pt idx="49">
                  <c:v>3.2062499999999998</c:v>
                </c:pt>
                <c:pt idx="50">
                  <c:v>3.15625</c:v>
                </c:pt>
                <c:pt idx="51">
                  <c:v>3.15625</c:v>
                </c:pt>
                <c:pt idx="52">
                  <c:v>3.0625</c:v>
                </c:pt>
                <c:pt idx="53">
                  <c:v>3.03125</c:v>
                </c:pt>
                <c:pt idx="54">
                  <c:v>3.03125</c:v>
                </c:pt>
                <c:pt idx="55">
                  <c:v>2.90625</c:v>
                </c:pt>
                <c:pt idx="56">
                  <c:v>2.875</c:v>
                </c:pt>
                <c:pt idx="57">
                  <c:v>2.71875</c:v>
                </c:pt>
                <c:pt idx="58">
                  <c:v>2.6875</c:v>
                </c:pt>
                <c:pt idx="59">
                  <c:v>2.6875</c:v>
                </c:pt>
                <c:pt idx="60">
                  <c:v>2.59375</c:v>
                </c:pt>
                <c:pt idx="61">
                  <c:v>2.28125</c:v>
                </c:pt>
                <c:pt idx="62">
                  <c:v>2.15625</c:v>
                </c:pt>
                <c:pt idx="63">
                  <c:v>2.0416666666666665</c:v>
                </c:pt>
                <c:pt idx="64">
                  <c:v>2.03125</c:v>
                </c:pt>
              </c:numCache>
            </c:numRef>
          </c:val>
          <c:extLst>
            <c:ext xmlns:c16="http://schemas.microsoft.com/office/drawing/2014/chart" uri="{C3380CC4-5D6E-409C-BE32-E72D297353CC}">
              <c16:uniqueId val="{00000000-DDCE-47EA-A374-AC92567C9C3D}"/>
            </c:ext>
          </c:extLst>
        </c:ser>
        <c:dLbls>
          <c:showLegendKey val="0"/>
          <c:showVal val="0"/>
          <c:showCatName val="0"/>
          <c:showSerName val="0"/>
          <c:showPercent val="0"/>
          <c:showBubbleSize val="0"/>
        </c:dLbls>
        <c:gapWidth val="219"/>
        <c:overlap val="-27"/>
        <c:axId val="1718997647"/>
        <c:axId val="1718994319"/>
      </c:barChart>
      <c:catAx>
        <c:axId val="171899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94319"/>
        <c:crosses val="autoZero"/>
        <c:auto val="1"/>
        <c:lblAlgn val="ctr"/>
        <c:lblOffset val="100"/>
        <c:noMultiLvlLbl val="0"/>
      </c:catAx>
      <c:valAx>
        <c:axId val="17189943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97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Scatter plot for cost of burrito vs rating (0-5)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PivotTables!$C$154:$C$225</c:f>
              <c:numCache>
                <c:formatCode>General</c:formatCode>
                <c:ptCount val="72"/>
                <c:pt idx="0">
                  <c:v>2.99</c:v>
                </c:pt>
                <c:pt idx="1">
                  <c:v>3.5</c:v>
                </c:pt>
                <c:pt idx="2">
                  <c:v>3.75</c:v>
                </c:pt>
                <c:pt idx="3">
                  <c:v>3.99</c:v>
                </c:pt>
                <c:pt idx="4">
                  <c:v>4.59</c:v>
                </c:pt>
                <c:pt idx="5">
                  <c:v>4.8499999999999996</c:v>
                </c:pt>
                <c:pt idx="6">
                  <c:v>4.87</c:v>
                </c:pt>
                <c:pt idx="7">
                  <c:v>4.99</c:v>
                </c:pt>
                <c:pt idx="8">
                  <c:v>5</c:v>
                </c:pt>
                <c:pt idx="9">
                  <c:v>5.25</c:v>
                </c:pt>
                <c:pt idx="10">
                  <c:v>5.29</c:v>
                </c:pt>
                <c:pt idx="11">
                  <c:v>5.4</c:v>
                </c:pt>
                <c:pt idx="12">
                  <c:v>5.45</c:v>
                </c:pt>
                <c:pt idx="13">
                  <c:v>5.49</c:v>
                </c:pt>
                <c:pt idx="14">
                  <c:v>5.5</c:v>
                </c:pt>
                <c:pt idx="15">
                  <c:v>5.55</c:v>
                </c:pt>
                <c:pt idx="16">
                  <c:v>5.69</c:v>
                </c:pt>
                <c:pt idx="17">
                  <c:v>5.7</c:v>
                </c:pt>
                <c:pt idx="18">
                  <c:v>5.79</c:v>
                </c:pt>
                <c:pt idx="19">
                  <c:v>5.95</c:v>
                </c:pt>
                <c:pt idx="20">
                  <c:v>5.99</c:v>
                </c:pt>
                <c:pt idx="21">
                  <c:v>6</c:v>
                </c:pt>
                <c:pt idx="22">
                  <c:v>6.02</c:v>
                </c:pt>
                <c:pt idx="23">
                  <c:v>6.25</c:v>
                </c:pt>
                <c:pt idx="24">
                  <c:v>6.29</c:v>
                </c:pt>
                <c:pt idx="25">
                  <c:v>6.35</c:v>
                </c:pt>
                <c:pt idx="26">
                  <c:v>6.39</c:v>
                </c:pt>
                <c:pt idx="27">
                  <c:v>6.4</c:v>
                </c:pt>
                <c:pt idx="28">
                  <c:v>6.45</c:v>
                </c:pt>
                <c:pt idx="29">
                  <c:v>6.49</c:v>
                </c:pt>
                <c:pt idx="30">
                  <c:v>6.5</c:v>
                </c:pt>
                <c:pt idx="31">
                  <c:v>6.59</c:v>
                </c:pt>
                <c:pt idx="32">
                  <c:v>6.6</c:v>
                </c:pt>
                <c:pt idx="33">
                  <c:v>6.65</c:v>
                </c:pt>
                <c:pt idx="34">
                  <c:v>6.75</c:v>
                </c:pt>
                <c:pt idx="35">
                  <c:v>6.85</c:v>
                </c:pt>
                <c:pt idx="36">
                  <c:v>6.89</c:v>
                </c:pt>
                <c:pt idx="37">
                  <c:v>6.94</c:v>
                </c:pt>
                <c:pt idx="38">
                  <c:v>6.95</c:v>
                </c:pt>
                <c:pt idx="39">
                  <c:v>6.99</c:v>
                </c:pt>
                <c:pt idx="40">
                  <c:v>7</c:v>
                </c:pt>
                <c:pt idx="41">
                  <c:v>7.14</c:v>
                </c:pt>
                <c:pt idx="42">
                  <c:v>7.15</c:v>
                </c:pt>
                <c:pt idx="43">
                  <c:v>7.19</c:v>
                </c:pt>
                <c:pt idx="44">
                  <c:v>7.25</c:v>
                </c:pt>
                <c:pt idx="45">
                  <c:v>7.29</c:v>
                </c:pt>
                <c:pt idx="46">
                  <c:v>7.3</c:v>
                </c:pt>
                <c:pt idx="47">
                  <c:v>7.45</c:v>
                </c:pt>
                <c:pt idx="48">
                  <c:v>7.49</c:v>
                </c:pt>
                <c:pt idx="49">
                  <c:v>7.5</c:v>
                </c:pt>
                <c:pt idx="50">
                  <c:v>7.65</c:v>
                </c:pt>
                <c:pt idx="51">
                  <c:v>7.84</c:v>
                </c:pt>
                <c:pt idx="52">
                  <c:v>7.85</c:v>
                </c:pt>
                <c:pt idx="53">
                  <c:v>7.89</c:v>
                </c:pt>
                <c:pt idx="54">
                  <c:v>7.9</c:v>
                </c:pt>
                <c:pt idx="55">
                  <c:v>7.95</c:v>
                </c:pt>
                <c:pt idx="56">
                  <c:v>7.99</c:v>
                </c:pt>
                <c:pt idx="57">
                  <c:v>8</c:v>
                </c:pt>
                <c:pt idx="58">
                  <c:v>8.25</c:v>
                </c:pt>
                <c:pt idx="59">
                  <c:v>8.49</c:v>
                </c:pt>
                <c:pt idx="60">
                  <c:v>8.5</c:v>
                </c:pt>
                <c:pt idx="61">
                  <c:v>8.59</c:v>
                </c:pt>
                <c:pt idx="62">
                  <c:v>8.75</c:v>
                </c:pt>
                <c:pt idx="63">
                  <c:v>8.9499999999999993</c:v>
                </c:pt>
                <c:pt idx="64">
                  <c:v>9</c:v>
                </c:pt>
                <c:pt idx="65">
                  <c:v>9.19</c:v>
                </c:pt>
                <c:pt idx="66">
                  <c:v>9.25</c:v>
                </c:pt>
                <c:pt idx="67">
                  <c:v>9.43</c:v>
                </c:pt>
                <c:pt idx="68">
                  <c:v>9.5</c:v>
                </c:pt>
                <c:pt idx="69">
                  <c:v>9.99</c:v>
                </c:pt>
                <c:pt idx="70">
                  <c:v>11.75</c:v>
                </c:pt>
                <c:pt idx="71">
                  <c:v>11.95</c:v>
                </c:pt>
              </c:numCache>
            </c:numRef>
          </c:xVal>
          <c:yVal>
            <c:numRef>
              <c:f>PivotTables!$D$154:$D$225</c:f>
              <c:numCache>
                <c:formatCode>General</c:formatCode>
                <c:ptCount val="72"/>
                <c:pt idx="0">
                  <c:v>3.75</c:v>
                </c:pt>
                <c:pt idx="1">
                  <c:v>3.4375</c:v>
                </c:pt>
                <c:pt idx="2">
                  <c:v>2.75</c:v>
                </c:pt>
                <c:pt idx="3">
                  <c:v>3.35</c:v>
                </c:pt>
                <c:pt idx="4">
                  <c:v>4.625</c:v>
                </c:pt>
                <c:pt idx="5">
                  <c:v>3.4375</c:v>
                </c:pt>
                <c:pt idx="6">
                  <c:v>3.2437499999999999</c:v>
                </c:pt>
                <c:pt idx="7">
                  <c:v>2.875</c:v>
                </c:pt>
                <c:pt idx="8">
                  <c:v>2.03125</c:v>
                </c:pt>
                <c:pt idx="9">
                  <c:v>4.015625</c:v>
                </c:pt>
                <c:pt idx="10">
                  <c:v>2.9375</c:v>
                </c:pt>
                <c:pt idx="11">
                  <c:v>2.8125</c:v>
                </c:pt>
                <c:pt idx="12">
                  <c:v>3.125</c:v>
                </c:pt>
                <c:pt idx="13">
                  <c:v>3.625</c:v>
                </c:pt>
                <c:pt idx="14">
                  <c:v>3.390625</c:v>
                </c:pt>
                <c:pt idx="15">
                  <c:v>3.96875</c:v>
                </c:pt>
                <c:pt idx="16">
                  <c:v>3.6875</c:v>
                </c:pt>
                <c:pt idx="17">
                  <c:v>3.5</c:v>
                </c:pt>
                <c:pt idx="18">
                  <c:v>3.59375</c:v>
                </c:pt>
                <c:pt idx="19">
                  <c:v>3.96875</c:v>
                </c:pt>
                <c:pt idx="20">
                  <c:v>3.4947916666666665</c:v>
                </c:pt>
                <c:pt idx="21">
                  <c:v>3.7</c:v>
                </c:pt>
                <c:pt idx="22">
                  <c:v>3.9249999999999998</c:v>
                </c:pt>
                <c:pt idx="23">
                  <c:v>3.6583333333333332</c:v>
                </c:pt>
                <c:pt idx="24">
                  <c:v>3.9375</c:v>
                </c:pt>
                <c:pt idx="25">
                  <c:v>2.75</c:v>
                </c:pt>
                <c:pt idx="26">
                  <c:v>3.4375</c:v>
                </c:pt>
                <c:pt idx="27">
                  <c:v>3.28125</c:v>
                </c:pt>
                <c:pt idx="28">
                  <c:v>3.6875</c:v>
                </c:pt>
                <c:pt idx="29">
                  <c:v>3.7916666666666665</c:v>
                </c:pt>
                <c:pt idx="30">
                  <c:v>3.7881944444444446</c:v>
                </c:pt>
                <c:pt idx="31">
                  <c:v>4.125</c:v>
                </c:pt>
                <c:pt idx="32">
                  <c:v>3.6805555555555554</c:v>
                </c:pt>
                <c:pt idx="33">
                  <c:v>3.28125</c:v>
                </c:pt>
                <c:pt idx="34">
                  <c:v>3.625</c:v>
                </c:pt>
                <c:pt idx="35">
                  <c:v>3.6875</c:v>
                </c:pt>
                <c:pt idx="36">
                  <c:v>3.4375</c:v>
                </c:pt>
                <c:pt idx="37">
                  <c:v>3.7937500000000002</c:v>
                </c:pt>
                <c:pt idx="38">
                  <c:v>3.4464285714285716</c:v>
                </c:pt>
                <c:pt idx="39">
                  <c:v>3.55</c:v>
                </c:pt>
                <c:pt idx="40">
                  <c:v>3.3556818181818184</c:v>
                </c:pt>
                <c:pt idx="41">
                  <c:v>3.5625</c:v>
                </c:pt>
                <c:pt idx="42">
                  <c:v>2.9125000000000001</c:v>
                </c:pt>
                <c:pt idx="43">
                  <c:v>2.5</c:v>
                </c:pt>
                <c:pt idx="44">
                  <c:v>1.6875</c:v>
                </c:pt>
                <c:pt idx="45">
                  <c:v>4.25</c:v>
                </c:pt>
                <c:pt idx="46">
                  <c:v>3.25</c:v>
                </c:pt>
                <c:pt idx="47">
                  <c:v>3.34375</c:v>
                </c:pt>
                <c:pt idx="48">
                  <c:v>3.8170454545454544</c:v>
                </c:pt>
                <c:pt idx="49">
                  <c:v>3.6775000000000002</c:v>
                </c:pt>
                <c:pt idx="50">
                  <c:v>2.9375</c:v>
                </c:pt>
                <c:pt idx="51">
                  <c:v>4</c:v>
                </c:pt>
                <c:pt idx="52">
                  <c:v>3</c:v>
                </c:pt>
                <c:pt idx="53">
                  <c:v>3.71875</c:v>
                </c:pt>
                <c:pt idx="54">
                  <c:v>3.6666666666666665</c:v>
                </c:pt>
                <c:pt idx="55">
                  <c:v>3.5625</c:v>
                </c:pt>
                <c:pt idx="56">
                  <c:v>2.9583333333333335</c:v>
                </c:pt>
                <c:pt idx="57">
                  <c:v>3.375</c:v>
                </c:pt>
                <c:pt idx="58">
                  <c:v>3.5366666666666666</c:v>
                </c:pt>
                <c:pt idx="59">
                  <c:v>3.875</c:v>
                </c:pt>
                <c:pt idx="60">
                  <c:v>4.0625</c:v>
                </c:pt>
                <c:pt idx="61">
                  <c:v>4.09375</c:v>
                </c:pt>
                <c:pt idx="62">
                  <c:v>3.4624999999999999</c:v>
                </c:pt>
                <c:pt idx="63">
                  <c:v>3.8125</c:v>
                </c:pt>
                <c:pt idx="64">
                  <c:v>2.28125</c:v>
                </c:pt>
                <c:pt idx="65">
                  <c:v>4.0625</c:v>
                </c:pt>
                <c:pt idx="66">
                  <c:v>2.6875</c:v>
                </c:pt>
                <c:pt idx="67">
                  <c:v>4.875</c:v>
                </c:pt>
                <c:pt idx="68">
                  <c:v>2.9375</c:v>
                </c:pt>
                <c:pt idx="69">
                  <c:v>3.4375</c:v>
                </c:pt>
                <c:pt idx="70">
                  <c:v>3.875</c:v>
                </c:pt>
                <c:pt idx="71">
                  <c:v>3.28125</c:v>
                </c:pt>
              </c:numCache>
            </c:numRef>
          </c:yVal>
          <c:smooth val="0"/>
          <c:extLst>
            <c:ext xmlns:c16="http://schemas.microsoft.com/office/drawing/2014/chart" uri="{C3380CC4-5D6E-409C-BE32-E72D297353CC}">
              <c16:uniqueId val="{00000000-AA5D-4990-8346-73110B36EA22}"/>
            </c:ext>
          </c:extLst>
        </c:ser>
        <c:dLbls>
          <c:showLegendKey val="0"/>
          <c:showVal val="0"/>
          <c:showCatName val="0"/>
          <c:showSerName val="0"/>
          <c:showPercent val="0"/>
          <c:showBubbleSize val="0"/>
        </c:dLbls>
        <c:axId val="1727756863"/>
        <c:axId val="1727752287"/>
      </c:scatterChart>
      <c:valAx>
        <c:axId val="17277568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 cost of a burrito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52287"/>
        <c:crosses val="autoZero"/>
        <c:crossBetween val="midCat"/>
      </c:valAx>
      <c:valAx>
        <c:axId val="172775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568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Scatter plot for YELP rating vs our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PivotTables!$E$230:$E$284</c:f>
              <c:numCache>
                <c:formatCode>0.0</c:formatCode>
                <c:ptCount val="55"/>
                <c:pt idx="0">
                  <c:v>4.3125</c:v>
                </c:pt>
                <c:pt idx="1">
                  <c:v>4.09375</c:v>
                </c:pt>
                <c:pt idx="2">
                  <c:v>4.0625</c:v>
                </c:pt>
                <c:pt idx="3">
                  <c:v>4</c:v>
                </c:pt>
                <c:pt idx="4">
                  <c:v>3.96875</c:v>
                </c:pt>
                <c:pt idx="5">
                  <c:v>3.9425595238095239</c:v>
                </c:pt>
                <c:pt idx="6">
                  <c:v>3.9375</c:v>
                </c:pt>
                <c:pt idx="7">
                  <c:v>3.8857954545454545</c:v>
                </c:pt>
                <c:pt idx="8">
                  <c:v>3.8612499999999996</c:v>
                </c:pt>
                <c:pt idx="9">
                  <c:v>3.8293269230769229</c:v>
                </c:pt>
                <c:pt idx="10">
                  <c:v>3.8125</c:v>
                </c:pt>
                <c:pt idx="11">
                  <c:v>3.7937500000000002</c:v>
                </c:pt>
                <c:pt idx="12">
                  <c:v>3.7916666666666665</c:v>
                </c:pt>
                <c:pt idx="13">
                  <c:v>3.765625</c:v>
                </c:pt>
                <c:pt idx="14">
                  <c:v>3.765625</c:v>
                </c:pt>
                <c:pt idx="15">
                  <c:v>3.75</c:v>
                </c:pt>
                <c:pt idx="16">
                  <c:v>3.75</c:v>
                </c:pt>
                <c:pt idx="17">
                  <c:v>3.75</c:v>
                </c:pt>
                <c:pt idx="18">
                  <c:v>3.71875</c:v>
                </c:pt>
                <c:pt idx="19">
                  <c:v>3.71875</c:v>
                </c:pt>
                <c:pt idx="20">
                  <c:v>3.6833333333333336</c:v>
                </c:pt>
                <c:pt idx="21">
                  <c:v>3.65625</c:v>
                </c:pt>
                <c:pt idx="22">
                  <c:v>3.65625</c:v>
                </c:pt>
                <c:pt idx="23">
                  <c:v>3.59375</c:v>
                </c:pt>
                <c:pt idx="24">
                  <c:v>3.5625</c:v>
                </c:pt>
                <c:pt idx="25">
                  <c:v>3.546875</c:v>
                </c:pt>
                <c:pt idx="26">
                  <c:v>3.5098214285714282</c:v>
                </c:pt>
                <c:pt idx="27">
                  <c:v>3.5</c:v>
                </c:pt>
                <c:pt idx="28">
                  <c:v>3.4874999999999998</c:v>
                </c:pt>
                <c:pt idx="29">
                  <c:v>3.46875</c:v>
                </c:pt>
                <c:pt idx="30">
                  <c:v>3.4583333333333335</c:v>
                </c:pt>
                <c:pt idx="31">
                  <c:v>3.4375</c:v>
                </c:pt>
                <c:pt idx="32">
                  <c:v>3.4375</c:v>
                </c:pt>
                <c:pt idx="33">
                  <c:v>3.4375</c:v>
                </c:pt>
                <c:pt idx="34">
                  <c:v>3.40625</c:v>
                </c:pt>
                <c:pt idx="35">
                  <c:v>3.3031250000000001</c:v>
                </c:pt>
                <c:pt idx="36">
                  <c:v>3.296875</c:v>
                </c:pt>
                <c:pt idx="37">
                  <c:v>3.28125</c:v>
                </c:pt>
                <c:pt idx="38">
                  <c:v>3.28125</c:v>
                </c:pt>
                <c:pt idx="39">
                  <c:v>3.2437499999999999</c:v>
                </c:pt>
                <c:pt idx="40">
                  <c:v>3.2062499999999998</c:v>
                </c:pt>
                <c:pt idx="41">
                  <c:v>3.15625</c:v>
                </c:pt>
                <c:pt idx="42">
                  <c:v>3.15625</c:v>
                </c:pt>
                <c:pt idx="43">
                  <c:v>3.03125</c:v>
                </c:pt>
                <c:pt idx="44">
                  <c:v>3.03125</c:v>
                </c:pt>
                <c:pt idx="45">
                  <c:v>2.90625</c:v>
                </c:pt>
                <c:pt idx="46">
                  <c:v>2.875</c:v>
                </c:pt>
                <c:pt idx="47">
                  <c:v>2.71875</c:v>
                </c:pt>
                <c:pt idx="48">
                  <c:v>2.6875</c:v>
                </c:pt>
                <c:pt idx="49">
                  <c:v>2.6875</c:v>
                </c:pt>
                <c:pt idx="50">
                  <c:v>2.59375</c:v>
                </c:pt>
                <c:pt idx="51">
                  <c:v>2.28125</c:v>
                </c:pt>
                <c:pt idx="52">
                  <c:v>2.15625</c:v>
                </c:pt>
                <c:pt idx="53">
                  <c:v>2.0416666666666665</c:v>
                </c:pt>
                <c:pt idx="54">
                  <c:v>2.03125</c:v>
                </c:pt>
              </c:numCache>
            </c:numRef>
          </c:xVal>
          <c:yVal>
            <c:numRef>
              <c:f>PivotTables!$F$230:$F$284</c:f>
              <c:numCache>
                <c:formatCode>General</c:formatCode>
                <c:ptCount val="55"/>
                <c:pt idx="0">
                  <c:v>4</c:v>
                </c:pt>
                <c:pt idx="1">
                  <c:v>4.5</c:v>
                </c:pt>
                <c:pt idx="2">
                  <c:v>4</c:v>
                </c:pt>
                <c:pt idx="3">
                  <c:v>3.5</c:v>
                </c:pt>
                <c:pt idx="4">
                  <c:v>4</c:v>
                </c:pt>
                <c:pt idx="5">
                  <c:v>4.5</c:v>
                </c:pt>
                <c:pt idx="6">
                  <c:v>3.5</c:v>
                </c:pt>
                <c:pt idx="7">
                  <c:v>4.5</c:v>
                </c:pt>
                <c:pt idx="8">
                  <c:v>4</c:v>
                </c:pt>
                <c:pt idx="9">
                  <c:v>4</c:v>
                </c:pt>
                <c:pt idx="10">
                  <c:v>4</c:v>
                </c:pt>
                <c:pt idx="11">
                  <c:v>4.5</c:v>
                </c:pt>
                <c:pt idx="12">
                  <c:v>4</c:v>
                </c:pt>
                <c:pt idx="13">
                  <c:v>4</c:v>
                </c:pt>
                <c:pt idx="14">
                  <c:v>4</c:v>
                </c:pt>
                <c:pt idx="15">
                  <c:v>4</c:v>
                </c:pt>
                <c:pt idx="16">
                  <c:v>4</c:v>
                </c:pt>
                <c:pt idx="17">
                  <c:v>4</c:v>
                </c:pt>
                <c:pt idx="18">
                  <c:v>4</c:v>
                </c:pt>
                <c:pt idx="19">
                  <c:v>3.5</c:v>
                </c:pt>
                <c:pt idx="20">
                  <c:v>4</c:v>
                </c:pt>
                <c:pt idx="21">
                  <c:v>3.5</c:v>
                </c:pt>
                <c:pt idx="22">
                  <c:v>4.5</c:v>
                </c:pt>
                <c:pt idx="23">
                  <c:v>4</c:v>
                </c:pt>
                <c:pt idx="24">
                  <c:v>2.5</c:v>
                </c:pt>
                <c:pt idx="25">
                  <c:v>4.5</c:v>
                </c:pt>
                <c:pt idx="26">
                  <c:v>3.5</c:v>
                </c:pt>
                <c:pt idx="27">
                  <c:v>4</c:v>
                </c:pt>
                <c:pt idx="28">
                  <c:v>4</c:v>
                </c:pt>
                <c:pt idx="29">
                  <c:v>4</c:v>
                </c:pt>
                <c:pt idx="30">
                  <c:v>4</c:v>
                </c:pt>
                <c:pt idx="31">
                  <c:v>4</c:v>
                </c:pt>
                <c:pt idx="32">
                  <c:v>3.5</c:v>
                </c:pt>
                <c:pt idx="33">
                  <c:v>4.5</c:v>
                </c:pt>
                <c:pt idx="34">
                  <c:v>3.5</c:v>
                </c:pt>
                <c:pt idx="35">
                  <c:v>4</c:v>
                </c:pt>
                <c:pt idx="36">
                  <c:v>4.5</c:v>
                </c:pt>
                <c:pt idx="37">
                  <c:v>2.5</c:v>
                </c:pt>
                <c:pt idx="38">
                  <c:v>4</c:v>
                </c:pt>
                <c:pt idx="39">
                  <c:v>4</c:v>
                </c:pt>
                <c:pt idx="40">
                  <c:v>3</c:v>
                </c:pt>
                <c:pt idx="41">
                  <c:v>4.5</c:v>
                </c:pt>
                <c:pt idx="42">
                  <c:v>3</c:v>
                </c:pt>
                <c:pt idx="43">
                  <c:v>4.5</c:v>
                </c:pt>
                <c:pt idx="44">
                  <c:v>3</c:v>
                </c:pt>
                <c:pt idx="45">
                  <c:v>4</c:v>
                </c:pt>
                <c:pt idx="46">
                  <c:v>4</c:v>
                </c:pt>
                <c:pt idx="47">
                  <c:v>3.5</c:v>
                </c:pt>
                <c:pt idx="48">
                  <c:v>3.5</c:v>
                </c:pt>
                <c:pt idx="49">
                  <c:v>3</c:v>
                </c:pt>
                <c:pt idx="50">
                  <c:v>4</c:v>
                </c:pt>
                <c:pt idx="51">
                  <c:v>4</c:v>
                </c:pt>
                <c:pt idx="52">
                  <c:v>4.5</c:v>
                </c:pt>
                <c:pt idx="53">
                  <c:v>3.5</c:v>
                </c:pt>
                <c:pt idx="54">
                  <c:v>4</c:v>
                </c:pt>
              </c:numCache>
            </c:numRef>
          </c:yVal>
          <c:smooth val="0"/>
          <c:extLst>
            <c:ext xmlns:c16="http://schemas.microsoft.com/office/drawing/2014/chart" uri="{C3380CC4-5D6E-409C-BE32-E72D297353CC}">
              <c16:uniqueId val="{00000000-7593-4C43-9F4C-BEEB5B535CCB}"/>
            </c:ext>
          </c:extLst>
        </c:ser>
        <c:dLbls>
          <c:showLegendKey val="0"/>
          <c:showVal val="0"/>
          <c:showCatName val="0"/>
          <c:showSerName val="0"/>
          <c:showPercent val="0"/>
          <c:showBubbleSize val="0"/>
        </c:dLbls>
        <c:axId val="1727765599"/>
        <c:axId val="1727756863"/>
      </c:scatterChart>
      <c:valAx>
        <c:axId val="1727765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Our rating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56863"/>
        <c:crosses val="autoZero"/>
        <c:crossBetween val="midCat"/>
      </c:valAx>
      <c:valAx>
        <c:axId val="172775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YELP 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655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a:t>Recommendation</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PivotTables!$B$288</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1DDB-41AC-B99C-41A791D3690B}"/>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1DDB-41AC-B99C-41A791D3690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PivotTables!$A$289:$A$290</c:f>
              <c:strCache>
                <c:ptCount val="2"/>
                <c:pt idx="0">
                  <c:v>No</c:v>
                </c:pt>
                <c:pt idx="1">
                  <c:v>Yes</c:v>
                </c:pt>
              </c:strCache>
            </c:strRef>
          </c:cat>
          <c:val>
            <c:numRef>
              <c:f>PivotTables!$B$289:$B$290</c:f>
              <c:numCache>
                <c:formatCode>General</c:formatCode>
                <c:ptCount val="2"/>
                <c:pt idx="0">
                  <c:v>50</c:v>
                </c:pt>
                <c:pt idx="1">
                  <c:v>126</c:v>
                </c:pt>
              </c:numCache>
            </c:numRef>
          </c:val>
          <c:extLst>
            <c:ext xmlns:c16="http://schemas.microsoft.com/office/drawing/2014/chart" uri="{C3380CC4-5D6E-409C-BE32-E72D297353CC}">
              <c16:uniqueId val="{00000000-A6E5-4FB7-AF93-5D9D400464A9}"/>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72702340332458437"/>
          <c:y val="0.44320501603966173"/>
          <c:w val="7.8532152230971125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with cost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PivotTables!$B$306</c:f>
              <c:strCache>
                <c:ptCount val="1"/>
                <c:pt idx="0">
                  <c:v>Total</c:v>
                </c:pt>
              </c:strCache>
            </c:strRef>
          </c:tx>
          <c:spPr>
            <a:solidFill>
              <a:schemeClr val="accent1"/>
            </a:solidFill>
            <a:ln>
              <a:noFill/>
            </a:ln>
            <a:effectLst/>
          </c:spPr>
          <c:invertIfNegative val="0"/>
          <c:trendline>
            <c:spPr>
              <a:ln w="28575" cap="rnd">
                <a:solidFill>
                  <a:schemeClr val="accent2">
                    <a:lumMod val="50000"/>
                  </a:schemeClr>
                </a:solidFill>
                <a:prstDash val="sysDot"/>
              </a:ln>
              <a:effectLst/>
            </c:spPr>
            <c:trendlineType val="linear"/>
            <c:dispRSqr val="0"/>
            <c:dispEq val="1"/>
            <c:trendlineLbl>
              <c:layout>
                <c:manualLayout>
                  <c:x val="-0.18074540682414697"/>
                  <c:y val="-8.68230533683289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PivotTables!$A$307:$A$378</c:f>
              <c:strCache>
                <c:ptCount val="72"/>
                <c:pt idx="0">
                  <c:v>2.99</c:v>
                </c:pt>
                <c:pt idx="1">
                  <c:v>3.5</c:v>
                </c:pt>
                <c:pt idx="2">
                  <c:v>3.75</c:v>
                </c:pt>
                <c:pt idx="3">
                  <c:v>3.99</c:v>
                </c:pt>
                <c:pt idx="4">
                  <c:v>4.59</c:v>
                </c:pt>
                <c:pt idx="5">
                  <c:v>4.85</c:v>
                </c:pt>
                <c:pt idx="6">
                  <c:v>4.87</c:v>
                </c:pt>
                <c:pt idx="7">
                  <c:v>4.99</c:v>
                </c:pt>
                <c:pt idx="8">
                  <c:v>5</c:v>
                </c:pt>
                <c:pt idx="9">
                  <c:v>5.25</c:v>
                </c:pt>
                <c:pt idx="10">
                  <c:v>5.29</c:v>
                </c:pt>
                <c:pt idx="11">
                  <c:v>5.4</c:v>
                </c:pt>
                <c:pt idx="12">
                  <c:v>5.45</c:v>
                </c:pt>
                <c:pt idx="13">
                  <c:v>5.49</c:v>
                </c:pt>
                <c:pt idx="14">
                  <c:v>5.5</c:v>
                </c:pt>
                <c:pt idx="15">
                  <c:v>5.55</c:v>
                </c:pt>
                <c:pt idx="16">
                  <c:v>5.69</c:v>
                </c:pt>
                <c:pt idx="17">
                  <c:v>5.7</c:v>
                </c:pt>
                <c:pt idx="18">
                  <c:v>5.79</c:v>
                </c:pt>
                <c:pt idx="19">
                  <c:v>5.95</c:v>
                </c:pt>
                <c:pt idx="20">
                  <c:v>5.99</c:v>
                </c:pt>
                <c:pt idx="21">
                  <c:v>6</c:v>
                </c:pt>
                <c:pt idx="22">
                  <c:v>6.02</c:v>
                </c:pt>
                <c:pt idx="23">
                  <c:v>6.25</c:v>
                </c:pt>
                <c:pt idx="24">
                  <c:v>6.29</c:v>
                </c:pt>
                <c:pt idx="25">
                  <c:v>6.35</c:v>
                </c:pt>
                <c:pt idx="26">
                  <c:v>6.39</c:v>
                </c:pt>
                <c:pt idx="27">
                  <c:v>6.4</c:v>
                </c:pt>
                <c:pt idx="28">
                  <c:v>6.45</c:v>
                </c:pt>
                <c:pt idx="29">
                  <c:v>6.49</c:v>
                </c:pt>
                <c:pt idx="30">
                  <c:v>6.5</c:v>
                </c:pt>
                <c:pt idx="31">
                  <c:v>6.59</c:v>
                </c:pt>
                <c:pt idx="32">
                  <c:v>6.6</c:v>
                </c:pt>
                <c:pt idx="33">
                  <c:v>6.65</c:v>
                </c:pt>
                <c:pt idx="34">
                  <c:v>6.75</c:v>
                </c:pt>
                <c:pt idx="35">
                  <c:v>6.85</c:v>
                </c:pt>
                <c:pt idx="36">
                  <c:v>6.89</c:v>
                </c:pt>
                <c:pt idx="37">
                  <c:v>6.94</c:v>
                </c:pt>
                <c:pt idx="38">
                  <c:v>6.95</c:v>
                </c:pt>
                <c:pt idx="39">
                  <c:v>6.99</c:v>
                </c:pt>
                <c:pt idx="40">
                  <c:v>7</c:v>
                </c:pt>
                <c:pt idx="41">
                  <c:v>7.14</c:v>
                </c:pt>
                <c:pt idx="42">
                  <c:v>7.15</c:v>
                </c:pt>
                <c:pt idx="43">
                  <c:v>7.19</c:v>
                </c:pt>
                <c:pt idx="44">
                  <c:v>7.25</c:v>
                </c:pt>
                <c:pt idx="45">
                  <c:v>7.29</c:v>
                </c:pt>
                <c:pt idx="46">
                  <c:v>7.3</c:v>
                </c:pt>
                <c:pt idx="47">
                  <c:v>7.45</c:v>
                </c:pt>
                <c:pt idx="48">
                  <c:v>7.49</c:v>
                </c:pt>
                <c:pt idx="49">
                  <c:v>7.5</c:v>
                </c:pt>
                <c:pt idx="50">
                  <c:v>7.65</c:v>
                </c:pt>
                <c:pt idx="51">
                  <c:v>7.84</c:v>
                </c:pt>
                <c:pt idx="52">
                  <c:v>7.85</c:v>
                </c:pt>
                <c:pt idx="53">
                  <c:v>7.89</c:v>
                </c:pt>
                <c:pt idx="54">
                  <c:v>7.9</c:v>
                </c:pt>
                <c:pt idx="55">
                  <c:v>7.95</c:v>
                </c:pt>
                <c:pt idx="56">
                  <c:v>7.99</c:v>
                </c:pt>
                <c:pt idx="57">
                  <c:v>8</c:v>
                </c:pt>
                <c:pt idx="58">
                  <c:v>8.25</c:v>
                </c:pt>
                <c:pt idx="59">
                  <c:v>8.49</c:v>
                </c:pt>
                <c:pt idx="60">
                  <c:v>8.5</c:v>
                </c:pt>
                <c:pt idx="61">
                  <c:v>8.59</c:v>
                </c:pt>
                <c:pt idx="62">
                  <c:v>8.75</c:v>
                </c:pt>
                <c:pt idx="63">
                  <c:v>8.95</c:v>
                </c:pt>
                <c:pt idx="64">
                  <c:v>9</c:v>
                </c:pt>
                <c:pt idx="65">
                  <c:v>9.19</c:v>
                </c:pt>
                <c:pt idx="66">
                  <c:v>9.25</c:v>
                </c:pt>
                <c:pt idx="67">
                  <c:v>9.43</c:v>
                </c:pt>
                <c:pt idx="68">
                  <c:v>9.5</c:v>
                </c:pt>
                <c:pt idx="69">
                  <c:v>9.99</c:v>
                </c:pt>
                <c:pt idx="70">
                  <c:v>11.75</c:v>
                </c:pt>
                <c:pt idx="71">
                  <c:v>11.95</c:v>
                </c:pt>
              </c:strCache>
            </c:strRef>
          </c:cat>
          <c:val>
            <c:numRef>
              <c:f>PivotTables!$B$307:$B$378</c:f>
              <c:numCache>
                <c:formatCode>General</c:formatCode>
                <c:ptCount val="72"/>
                <c:pt idx="0">
                  <c:v>3.75</c:v>
                </c:pt>
                <c:pt idx="1">
                  <c:v>3.4375</c:v>
                </c:pt>
                <c:pt idx="2">
                  <c:v>2.75</c:v>
                </c:pt>
                <c:pt idx="3">
                  <c:v>3.35</c:v>
                </c:pt>
                <c:pt idx="4">
                  <c:v>4.625</c:v>
                </c:pt>
                <c:pt idx="5">
                  <c:v>3.4375</c:v>
                </c:pt>
                <c:pt idx="6">
                  <c:v>3.2437499999999999</c:v>
                </c:pt>
                <c:pt idx="7">
                  <c:v>2.875</c:v>
                </c:pt>
                <c:pt idx="8">
                  <c:v>2.03125</c:v>
                </c:pt>
                <c:pt idx="9">
                  <c:v>4.015625</c:v>
                </c:pt>
                <c:pt idx="10">
                  <c:v>2.9375</c:v>
                </c:pt>
                <c:pt idx="11">
                  <c:v>2.8125</c:v>
                </c:pt>
                <c:pt idx="12">
                  <c:v>3.125</c:v>
                </c:pt>
                <c:pt idx="13">
                  <c:v>3.625</c:v>
                </c:pt>
                <c:pt idx="14">
                  <c:v>3.390625</c:v>
                </c:pt>
                <c:pt idx="15">
                  <c:v>3.96875</c:v>
                </c:pt>
                <c:pt idx="16">
                  <c:v>3.6875</c:v>
                </c:pt>
                <c:pt idx="17">
                  <c:v>3.5</c:v>
                </c:pt>
                <c:pt idx="18">
                  <c:v>3.59375</c:v>
                </c:pt>
                <c:pt idx="19">
                  <c:v>3.96875</c:v>
                </c:pt>
                <c:pt idx="20">
                  <c:v>3.4947916666666665</c:v>
                </c:pt>
                <c:pt idx="21">
                  <c:v>3.7</c:v>
                </c:pt>
                <c:pt idx="22">
                  <c:v>3.9249999999999998</c:v>
                </c:pt>
                <c:pt idx="23">
                  <c:v>3.6583333333333332</c:v>
                </c:pt>
                <c:pt idx="24">
                  <c:v>3.9375</c:v>
                </c:pt>
                <c:pt idx="25">
                  <c:v>2.75</c:v>
                </c:pt>
                <c:pt idx="26">
                  <c:v>3.4375</c:v>
                </c:pt>
                <c:pt idx="27">
                  <c:v>3.28125</c:v>
                </c:pt>
                <c:pt idx="28">
                  <c:v>3.6875</c:v>
                </c:pt>
                <c:pt idx="29">
                  <c:v>3.7916666666666665</c:v>
                </c:pt>
                <c:pt idx="30">
                  <c:v>3.7881944444444446</c:v>
                </c:pt>
                <c:pt idx="31">
                  <c:v>4.125</c:v>
                </c:pt>
                <c:pt idx="32">
                  <c:v>3.6805555555555554</c:v>
                </c:pt>
                <c:pt idx="33">
                  <c:v>3.28125</c:v>
                </c:pt>
                <c:pt idx="34">
                  <c:v>3.625</c:v>
                </c:pt>
                <c:pt idx="35">
                  <c:v>3.6875</c:v>
                </c:pt>
                <c:pt idx="36">
                  <c:v>3.4375</c:v>
                </c:pt>
                <c:pt idx="37">
                  <c:v>3.7937500000000002</c:v>
                </c:pt>
                <c:pt idx="38">
                  <c:v>3.4464285714285716</c:v>
                </c:pt>
                <c:pt idx="39">
                  <c:v>3.55</c:v>
                </c:pt>
                <c:pt idx="40">
                  <c:v>3.3556818181818184</c:v>
                </c:pt>
                <c:pt idx="41">
                  <c:v>3.5625</c:v>
                </c:pt>
                <c:pt idx="42">
                  <c:v>2.9125000000000001</c:v>
                </c:pt>
                <c:pt idx="43">
                  <c:v>2.5</c:v>
                </c:pt>
                <c:pt idx="44">
                  <c:v>1.6875</c:v>
                </c:pt>
                <c:pt idx="45">
                  <c:v>4.25</c:v>
                </c:pt>
                <c:pt idx="46">
                  <c:v>3.25</c:v>
                </c:pt>
                <c:pt idx="47">
                  <c:v>3.34375</c:v>
                </c:pt>
                <c:pt idx="48">
                  <c:v>3.8170454545454544</c:v>
                </c:pt>
                <c:pt idx="49">
                  <c:v>3.6775000000000002</c:v>
                </c:pt>
                <c:pt idx="50">
                  <c:v>2.9375</c:v>
                </c:pt>
                <c:pt idx="51">
                  <c:v>4</c:v>
                </c:pt>
                <c:pt idx="52">
                  <c:v>3</c:v>
                </c:pt>
                <c:pt idx="53">
                  <c:v>3.71875</c:v>
                </c:pt>
                <c:pt idx="54">
                  <c:v>3.6666666666666665</c:v>
                </c:pt>
                <c:pt idx="55">
                  <c:v>3.5625</c:v>
                </c:pt>
                <c:pt idx="56">
                  <c:v>2.9583333333333335</c:v>
                </c:pt>
                <c:pt idx="57">
                  <c:v>3.375</c:v>
                </c:pt>
                <c:pt idx="58">
                  <c:v>3.5366666666666666</c:v>
                </c:pt>
                <c:pt idx="59">
                  <c:v>3.875</c:v>
                </c:pt>
                <c:pt idx="60">
                  <c:v>4.0625</c:v>
                </c:pt>
                <c:pt idx="61">
                  <c:v>4.09375</c:v>
                </c:pt>
                <c:pt idx="62">
                  <c:v>3.4624999999999999</c:v>
                </c:pt>
                <c:pt idx="63">
                  <c:v>3.8125</c:v>
                </c:pt>
                <c:pt idx="64">
                  <c:v>2.28125</c:v>
                </c:pt>
                <c:pt idx="65">
                  <c:v>4.0625</c:v>
                </c:pt>
                <c:pt idx="66">
                  <c:v>2.6875</c:v>
                </c:pt>
                <c:pt idx="67">
                  <c:v>4.875</c:v>
                </c:pt>
                <c:pt idx="68">
                  <c:v>2.9375</c:v>
                </c:pt>
                <c:pt idx="69">
                  <c:v>3.4375</c:v>
                </c:pt>
                <c:pt idx="70">
                  <c:v>3.875</c:v>
                </c:pt>
                <c:pt idx="71">
                  <c:v>3.28125</c:v>
                </c:pt>
              </c:numCache>
            </c:numRef>
          </c:val>
          <c:extLst>
            <c:ext xmlns:c16="http://schemas.microsoft.com/office/drawing/2014/chart" uri="{C3380CC4-5D6E-409C-BE32-E72D297353CC}">
              <c16:uniqueId val="{00000000-9FD6-4D4E-A4E5-85B733C39F39}"/>
            </c:ext>
          </c:extLst>
        </c:ser>
        <c:dLbls>
          <c:showLegendKey val="0"/>
          <c:showVal val="0"/>
          <c:showCatName val="0"/>
          <c:showSerName val="0"/>
          <c:showPercent val="0"/>
          <c:showBubbleSize val="0"/>
        </c:dLbls>
        <c:gapWidth val="219"/>
        <c:overlap val="-27"/>
        <c:axId val="443557280"/>
        <c:axId val="443557696"/>
      </c:barChart>
      <c:catAx>
        <c:axId val="44355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Price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57696"/>
        <c:crosses val="autoZero"/>
        <c:auto val="1"/>
        <c:lblAlgn val="ctr"/>
        <c:lblOffset val="100"/>
        <c:noMultiLvlLbl val="0"/>
      </c:catAx>
      <c:valAx>
        <c:axId val="44355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57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Burrito.xlsx]PivotTables!PivotTable10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Detailed average rating of location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094546735347337"/>
          <c:y val="0.23406969962088073"/>
          <c:w val="0.35499972329811863"/>
          <c:h val="0.56695902595508896"/>
        </c:manualLayout>
      </c:layout>
      <c:barChart>
        <c:barDir val="col"/>
        <c:grouping val="clustered"/>
        <c:varyColors val="0"/>
        <c:ser>
          <c:idx val="0"/>
          <c:order val="0"/>
          <c:tx>
            <c:strRef>
              <c:f>PivotTables!$B$456</c:f>
              <c:strCache>
                <c:ptCount val="1"/>
                <c:pt idx="0">
                  <c:v>Average of Tortilla (0-5)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PivotTables!$B$457</c:f>
              <c:numCache>
                <c:formatCode>0.0</c:formatCode>
                <c:ptCount val="1"/>
                <c:pt idx="0">
                  <c:v>3.5</c:v>
                </c:pt>
              </c:numCache>
            </c:numRef>
          </c:val>
          <c:extLst>
            <c:ext xmlns:c16="http://schemas.microsoft.com/office/drawing/2014/chart" uri="{C3380CC4-5D6E-409C-BE32-E72D297353CC}">
              <c16:uniqueId val="{00000009-36FB-4459-AEC6-5498B6465D70}"/>
            </c:ext>
          </c:extLst>
        </c:ser>
        <c:ser>
          <c:idx val="1"/>
          <c:order val="1"/>
          <c:tx>
            <c:strRef>
              <c:f>PivotTables!$C$456</c:f>
              <c:strCache>
                <c:ptCount val="1"/>
                <c:pt idx="0">
                  <c:v>Average of Temp (0-5)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PivotTables!$C$457</c:f>
              <c:numCache>
                <c:formatCode>0.0</c:formatCode>
                <c:ptCount val="1"/>
                <c:pt idx="0">
                  <c:v>4.25</c:v>
                </c:pt>
              </c:numCache>
            </c:numRef>
          </c:val>
          <c:extLst>
            <c:ext xmlns:c16="http://schemas.microsoft.com/office/drawing/2014/chart" uri="{C3380CC4-5D6E-409C-BE32-E72D297353CC}">
              <c16:uniqueId val="{0000000A-36FB-4459-AEC6-5498B6465D70}"/>
            </c:ext>
          </c:extLst>
        </c:ser>
        <c:ser>
          <c:idx val="2"/>
          <c:order val="2"/>
          <c:tx>
            <c:strRef>
              <c:f>PivotTables!$D$456</c:f>
              <c:strCache>
                <c:ptCount val="1"/>
                <c:pt idx="0">
                  <c:v>Average of Fillings (0-5)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PivotTables!$D$457</c:f>
              <c:numCache>
                <c:formatCode>0.0</c:formatCode>
                <c:ptCount val="1"/>
                <c:pt idx="0">
                  <c:v>3.75</c:v>
                </c:pt>
              </c:numCache>
            </c:numRef>
          </c:val>
          <c:extLst>
            <c:ext xmlns:c16="http://schemas.microsoft.com/office/drawing/2014/chart" uri="{C3380CC4-5D6E-409C-BE32-E72D297353CC}">
              <c16:uniqueId val="{0000000B-36FB-4459-AEC6-5498B6465D70}"/>
            </c:ext>
          </c:extLst>
        </c:ser>
        <c:ser>
          <c:idx val="3"/>
          <c:order val="3"/>
          <c:tx>
            <c:strRef>
              <c:f>PivotTables!$E$456</c:f>
              <c:strCache>
                <c:ptCount val="1"/>
                <c:pt idx="0">
                  <c:v>Average of Meat Volume (0-5)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PivotTables!$E$457</c:f>
              <c:numCache>
                <c:formatCode>0.0</c:formatCode>
                <c:ptCount val="1"/>
                <c:pt idx="0">
                  <c:v>3.5</c:v>
                </c:pt>
              </c:numCache>
            </c:numRef>
          </c:val>
          <c:extLst>
            <c:ext xmlns:c16="http://schemas.microsoft.com/office/drawing/2014/chart" uri="{C3380CC4-5D6E-409C-BE32-E72D297353CC}">
              <c16:uniqueId val="{0000000C-36FB-4459-AEC6-5498B6465D70}"/>
            </c:ext>
          </c:extLst>
        </c:ser>
        <c:ser>
          <c:idx val="4"/>
          <c:order val="4"/>
          <c:tx>
            <c:strRef>
              <c:f>PivotTables!$F$456</c:f>
              <c:strCache>
                <c:ptCount val="1"/>
                <c:pt idx="0">
                  <c:v>Average of Uniformity (0-5)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PivotTables!$F$457</c:f>
              <c:numCache>
                <c:formatCode>0.0</c:formatCode>
                <c:ptCount val="1"/>
                <c:pt idx="0">
                  <c:v>3.75</c:v>
                </c:pt>
              </c:numCache>
            </c:numRef>
          </c:val>
          <c:extLst>
            <c:ext xmlns:c16="http://schemas.microsoft.com/office/drawing/2014/chart" uri="{C3380CC4-5D6E-409C-BE32-E72D297353CC}">
              <c16:uniqueId val="{0000000D-36FB-4459-AEC6-5498B6465D70}"/>
            </c:ext>
          </c:extLst>
        </c:ser>
        <c:ser>
          <c:idx val="5"/>
          <c:order val="5"/>
          <c:tx>
            <c:strRef>
              <c:f>PivotTables!$G$456</c:f>
              <c:strCache>
                <c:ptCount val="1"/>
                <c:pt idx="0">
                  <c:v>Average of Salsa (0-5)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PivotTables!$G$457</c:f>
              <c:numCache>
                <c:formatCode>0.0</c:formatCode>
                <c:ptCount val="1"/>
                <c:pt idx="0">
                  <c:v>4.5</c:v>
                </c:pt>
              </c:numCache>
            </c:numRef>
          </c:val>
          <c:extLst>
            <c:ext xmlns:c16="http://schemas.microsoft.com/office/drawing/2014/chart" uri="{C3380CC4-5D6E-409C-BE32-E72D297353CC}">
              <c16:uniqueId val="{0000000E-36FB-4459-AEC6-5498B6465D70}"/>
            </c:ext>
          </c:extLst>
        </c:ser>
        <c:ser>
          <c:idx val="6"/>
          <c:order val="6"/>
          <c:tx>
            <c:strRef>
              <c:f>PivotTables!$H$456</c:f>
              <c:strCache>
                <c:ptCount val="1"/>
                <c:pt idx="0">
                  <c:v>Average of Synergy (0-5)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PivotTables!$H$457</c:f>
              <c:numCache>
                <c:formatCode>0.0</c:formatCode>
                <c:ptCount val="1"/>
                <c:pt idx="0">
                  <c:v>3.75</c:v>
                </c:pt>
              </c:numCache>
            </c:numRef>
          </c:val>
          <c:extLst>
            <c:ext xmlns:c16="http://schemas.microsoft.com/office/drawing/2014/chart" uri="{C3380CC4-5D6E-409C-BE32-E72D297353CC}">
              <c16:uniqueId val="{0000000F-36FB-4459-AEC6-5498B6465D70}"/>
            </c:ext>
          </c:extLst>
        </c:ser>
        <c:ser>
          <c:idx val="7"/>
          <c:order val="7"/>
          <c:tx>
            <c:strRef>
              <c:f>PivotTables!$I$456</c:f>
              <c:strCache>
                <c:ptCount val="1"/>
                <c:pt idx="0">
                  <c:v>Average of Wrap Quality (0-5)</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PivotTables!$I$457</c:f>
              <c:numCache>
                <c:formatCode>0.0</c:formatCode>
                <c:ptCount val="1"/>
                <c:pt idx="0">
                  <c:v>3.5</c:v>
                </c:pt>
              </c:numCache>
            </c:numRef>
          </c:val>
          <c:extLst>
            <c:ext xmlns:c16="http://schemas.microsoft.com/office/drawing/2014/chart" uri="{C3380CC4-5D6E-409C-BE32-E72D297353CC}">
              <c16:uniqueId val="{00000010-36FB-4459-AEC6-5498B6465D70}"/>
            </c:ext>
          </c:extLst>
        </c:ser>
        <c:ser>
          <c:idx val="8"/>
          <c:order val="8"/>
          <c:tx>
            <c:strRef>
              <c:f>PivotTables!$J$456</c:f>
              <c:strCache>
                <c:ptCount val="1"/>
                <c:pt idx="0">
                  <c:v>Sum of AVG score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PivotTables!$J$457</c:f>
              <c:numCache>
                <c:formatCode>0.0</c:formatCode>
                <c:ptCount val="1"/>
                <c:pt idx="0">
                  <c:v>3.8125</c:v>
                </c:pt>
              </c:numCache>
            </c:numRef>
          </c:val>
          <c:extLst>
            <c:ext xmlns:c16="http://schemas.microsoft.com/office/drawing/2014/chart" uri="{C3380CC4-5D6E-409C-BE32-E72D297353CC}">
              <c16:uniqueId val="{00000011-36FB-4459-AEC6-5498B6465D70}"/>
            </c:ext>
          </c:extLst>
        </c:ser>
        <c:dLbls>
          <c:dLblPos val="inEnd"/>
          <c:showLegendKey val="0"/>
          <c:showVal val="1"/>
          <c:showCatName val="0"/>
          <c:showSerName val="0"/>
          <c:showPercent val="0"/>
          <c:showBubbleSize val="0"/>
        </c:dLbls>
        <c:gapWidth val="100"/>
        <c:overlap val="-24"/>
        <c:axId val="439936352"/>
        <c:axId val="439934272"/>
      </c:barChart>
      <c:catAx>
        <c:axId val="439936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934272"/>
        <c:crosses val="autoZero"/>
        <c:auto val="1"/>
        <c:lblAlgn val="ctr"/>
        <c:lblOffset val="100"/>
        <c:noMultiLvlLbl val="0"/>
      </c:catAx>
      <c:valAx>
        <c:axId val="439934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Average rating</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936352"/>
        <c:crosses val="autoZero"/>
        <c:crossBetween val="between"/>
      </c:valAx>
      <c:spPr>
        <a:noFill/>
        <a:ln>
          <a:noFill/>
        </a:ln>
        <a:effectLst/>
      </c:spPr>
    </c:plotArea>
    <c:legend>
      <c:legendPos val="r"/>
      <c:layout>
        <c:manualLayout>
          <c:xMode val="edge"/>
          <c:yMode val="edge"/>
          <c:x val="0.54343490323525434"/>
          <c:y val="0.15335411198600174"/>
          <c:w val="0.37139226197694603"/>
          <c:h val="0.80801144648585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reviews by each reviewer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PivotTables!$B$382</c:f>
              <c:strCache>
                <c:ptCount val="1"/>
                <c:pt idx="0">
                  <c:v>Total</c:v>
                </c:pt>
              </c:strCache>
            </c:strRef>
          </c:tx>
          <c:spPr>
            <a:solidFill>
              <a:schemeClr val="accent1"/>
            </a:solidFill>
            <a:ln>
              <a:noFill/>
            </a:ln>
            <a:effectLst/>
          </c:spPr>
          <c:invertIfNegative val="0"/>
          <c:cat>
            <c:strRef>
              <c:f>PivotTables!$A$383:$A$450</c:f>
              <c:strCache>
                <c:ptCount val="68"/>
                <c:pt idx="0">
                  <c:v>Scott</c:v>
                </c:pt>
                <c:pt idx="1">
                  <c:v>Emily</c:v>
                </c:pt>
                <c:pt idx="2">
                  <c:v>Ricardo</c:v>
                </c:pt>
                <c:pt idx="3">
                  <c:v>Sage</c:v>
                </c:pt>
                <c:pt idx="4">
                  <c:v>Luis</c:v>
                </c:pt>
                <c:pt idx="5">
                  <c:v>Brent</c:v>
                </c:pt>
                <c:pt idx="6">
                  <c:v>Matteo</c:v>
                </c:pt>
                <c:pt idx="7">
                  <c:v>Elynn</c:v>
                </c:pt>
                <c:pt idx="8">
                  <c:v>Erin</c:v>
                </c:pt>
                <c:pt idx="9">
                  <c:v>Richard</c:v>
                </c:pt>
                <c:pt idx="10">
                  <c:v>Aga</c:v>
                </c:pt>
                <c:pt idx="11">
                  <c:v>Bankole</c:v>
                </c:pt>
                <c:pt idx="12">
                  <c:v>Marc</c:v>
                </c:pt>
                <c:pt idx="13">
                  <c:v>Brian</c:v>
                </c:pt>
                <c:pt idx="14">
                  <c:v>Cris</c:v>
                </c:pt>
                <c:pt idx="15">
                  <c:v>Katie</c:v>
                </c:pt>
                <c:pt idx="16">
                  <c:v>Kelsey</c:v>
                </c:pt>
                <c:pt idx="17">
                  <c:v>Mike</c:v>
                </c:pt>
                <c:pt idx="18">
                  <c:v>Hannah</c:v>
                </c:pt>
                <c:pt idx="19">
                  <c:v>Tara</c:v>
                </c:pt>
                <c:pt idx="20">
                  <c:v>Damien B</c:v>
                </c:pt>
                <c:pt idx="21">
                  <c:v>Matt</c:v>
                </c:pt>
                <c:pt idx="22">
                  <c:v>Sankeerth</c:v>
                </c:pt>
                <c:pt idx="23">
                  <c:v>Eli</c:v>
                </c:pt>
                <c:pt idx="24">
                  <c:v>Melissa N</c:v>
                </c:pt>
                <c:pt idx="25">
                  <c:v>Alejandro</c:v>
                </c:pt>
                <c:pt idx="26">
                  <c:v>Sai G</c:v>
                </c:pt>
                <c:pt idx="27">
                  <c:v>Benni</c:v>
                </c:pt>
                <c:pt idx="28">
                  <c:v>Devleena</c:v>
                </c:pt>
                <c:pt idx="29">
                  <c:v>Erik</c:v>
                </c:pt>
                <c:pt idx="30">
                  <c:v>Meghan</c:v>
                </c:pt>
                <c:pt idx="31">
                  <c:v>Erika N</c:v>
                </c:pt>
                <c:pt idx="32">
                  <c:v>Nicole</c:v>
                </c:pt>
                <c:pt idx="33">
                  <c:v>Brad</c:v>
                </c:pt>
                <c:pt idx="34">
                  <c:v>Rob G</c:v>
                </c:pt>
                <c:pt idx="35">
                  <c:v>Gurkirat S</c:v>
                </c:pt>
                <c:pt idx="36">
                  <c:v>Sam H</c:v>
                </c:pt>
                <c:pt idx="37">
                  <c:v>Brad P</c:v>
                </c:pt>
                <c:pt idx="38">
                  <c:v>Sarah</c:v>
                </c:pt>
                <c:pt idx="39">
                  <c:v>Jaeyoung</c:v>
                </c:pt>
                <c:pt idx="40">
                  <c:v>Chris H</c:v>
                </c:pt>
                <c:pt idx="41">
                  <c:v>Jake</c:v>
                </c:pt>
                <c:pt idx="42">
                  <c:v>Christian</c:v>
                </c:pt>
                <c:pt idx="43">
                  <c:v>Tammy</c:v>
                </c:pt>
                <c:pt idx="44">
                  <c:v>Melissa G</c:v>
                </c:pt>
                <c:pt idx="45">
                  <c:v>TJ</c:v>
                </c:pt>
                <c:pt idx="46">
                  <c:v>Chuck K</c:v>
                </c:pt>
                <c:pt idx="47">
                  <c:v>Torben</c:v>
                </c:pt>
                <c:pt idx="48">
                  <c:v>Ashley G</c:v>
                </c:pt>
                <c:pt idx="49">
                  <c:v>Karl</c:v>
                </c:pt>
                <c:pt idx="50">
                  <c:v>Rob</c:v>
                </c:pt>
                <c:pt idx="51">
                  <c:v>Alex</c:v>
                </c:pt>
                <c:pt idx="52">
                  <c:v>Dan</c:v>
                </c:pt>
                <c:pt idx="53">
                  <c:v>Andy</c:v>
                </c:pt>
                <c:pt idx="54">
                  <c:v>Sam A</c:v>
                </c:pt>
                <c:pt idx="55">
                  <c:v>Kevin</c:v>
                </c:pt>
                <c:pt idx="56">
                  <c:v>Sandra</c:v>
                </c:pt>
                <c:pt idx="57">
                  <c:v>Laya</c:v>
                </c:pt>
                <c:pt idx="58">
                  <c:v>Sankha G</c:v>
                </c:pt>
                <c:pt idx="59">
                  <c:v>Leo</c:v>
                </c:pt>
                <c:pt idx="60">
                  <c:v>Daniel</c:v>
                </c:pt>
                <c:pt idx="61">
                  <c:v>Logan</c:v>
                </c:pt>
                <c:pt idx="62">
                  <c:v>Brittany T</c:v>
                </c:pt>
                <c:pt idx="63">
                  <c:v>Javier</c:v>
                </c:pt>
                <c:pt idx="64">
                  <c:v>Tom</c:v>
                </c:pt>
                <c:pt idx="65">
                  <c:v>Jonathan G</c:v>
                </c:pt>
                <c:pt idx="66">
                  <c:v>Aaron S</c:v>
                </c:pt>
                <c:pt idx="67">
                  <c:v>Kalen</c:v>
                </c:pt>
              </c:strCache>
            </c:strRef>
          </c:cat>
          <c:val>
            <c:numRef>
              <c:f>PivotTables!$B$383:$B$450</c:f>
              <c:numCache>
                <c:formatCode>General</c:formatCode>
                <c:ptCount val="68"/>
                <c:pt idx="0">
                  <c:v>74</c:v>
                </c:pt>
                <c:pt idx="1">
                  <c:v>39</c:v>
                </c:pt>
                <c:pt idx="2">
                  <c:v>12</c:v>
                </c:pt>
                <c:pt idx="3">
                  <c:v>8</c:v>
                </c:pt>
                <c:pt idx="4">
                  <c:v>7</c:v>
                </c:pt>
                <c:pt idx="5">
                  <c:v>6</c:v>
                </c:pt>
                <c:pt idx="6">
                  <c:v>5</c:v>
                </c:pt>
                <c:pt idx="7">
                  <c:v>5</c:v>
                </c:pt>
                <c:pt idx="8">
                  <c:v>5</c:v>
                </c:pt>
                <c:pt idx="9">
                  <c:v>4</c:v>
                </c:pt>
                <c:pt idx="10">
                  <c:v>3</c:v>
                </c:pt>
                <c:pt idx="11">
                  <c:v>3</c:v>
                </c:pt>
                <c:pt idx="12">
                  <c:v>3</c:v>
                </c:pt>
                <c:pt idx="13">
                  <c:v>2</c:v>
                </c:pt>
                <c:pt idx="14">
                  <c:v>2</c:v>
                </c:pt>
                <c:pt idx="15">
                  <c:v>2</c:v>
                </c:pt>
                <c:pt idx="16">
                  <c:v>2</c:v>
                </c:pt>
                <c:pt idx="17">
                  <c:v>2</c:v>
                </c:pt>
                <c:pt idx="18">
                  <c:v>2</c:v>
                </c:pt>
                <c:pt idx="19">
                  <c:v>2</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numCache>
            </c:numRef>
          </c:val>
          <c:extLst>
            <c:ext xmlns:c16="http://schemas.microsoft.com/office/drawing/2014/chart" uri="{C3380CC4-5D6E-409C-BE32-E72D297353CC}">
              <c16:uniqueId val="{00000000-6C40-457E-9123-184EE4AB4B14}"/>
            </c:ext>
          </c:extLst>
        </c:ser>
        <c:dLbls>
          <c:showLegendKey val="0"/>
          <c:showVal val="0"/>
          <c:showCatName val="0"/>
          <c:showSerName val="0"/>
          <c:showPercent val="0"/>
          <c:showBubbleSize val="0"/>
        </c:dLbls>
        <c:gapWidth val="219"/>
        <c:overlap val="-27"/>
        <c:axId val="449283632"/>
        <c:axId val="449273232"/>
      </c:barChart>
      <c:catAx>
        <c:axId val="4492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73232"/>
        <c:crosses val="autoZero"/>
        <c:auto val="1"/>
        <c:lblAlgn val="ctr"/>
        <c:lblOffset val="100"/>
        <c:noMultiLvlLbl val="0"/>
      </c:catAx>
      <c:valAx>
        <c:axId val="44927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8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 rating (0-5)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PivotTables!$B$85</c:f>
              <c:strCache>
                <c:ptCount val="1"/>
                <c:pt idx="0">
                  <c:v>Total</c:v>
                </c:pt>
              </c:strCache>
            </c:strRef>
          </c:tx>
          <c:spPr>
            <a:solidFill>
              <a:schemeClr val="accent1"/>
            </a:solidFill>
            <a:ln>
              <a:noFill/>
            </a:ln>
            <a:effectLst/>
          </c:spPr>
          <c:invertIfNegative val="0"/>
          <c:cat>
            <c:strRef>
              <c:f>PivotTables!$A$86:$A$150</c:f>
              <c:strCache>
                <c:ptCount val="65"/>
                <c:pt idx="0">
                  <c:v>Chili Peppers</c:v>
                </c:pt>
                <c:pt idx="1">
                  <c:v>Humbertos</c:v>
                </c:pt>
                <c:pt idx="2">
                  <c:v>Colima's</c:v>
                </c:pt>
                <c:pt idx="3">
                  <c:v>Saguaro's</c:v>
                </c:pt>
                <c:pt idx="4">
                  <c:v>Alberto's 623 N Escondido Blvd, Escondido, CA 92025</c:v>
                </c:pt>
                <c:pt idx="5">
                  <c:v>El Pueblo Mexican Food</c:v>
                </c:pt>
                <c:pt idx="6">
                  <c:v>Lolita's</c:v>
                </c:pt>
                <c:pt idx="7">
                  <c:v>Mikes Taco Club</c:v>
                </c:pt>
                <c:pt idx="8">
                  <c:v>El Rey Moro</c:v>
                </c:pt>
                <c:pt idx="9">
                  <c:v>Pedro's Tacos</c:v>
                </c:pt>
                <c:pt idx="10">
                  <c:v>Kotija Jr.</c:v>
                </c:pt>
                <c:pt idx="11">
                  <c:v>El Indio</c:v>
                </c:pt>
                <c:pt idx="12">
                  <c:v>Juanita's Taco Shop</c:v>
                </c:pt>
                <c:pt idx="13">
                  <c:v>California Burritos</c:v>
                </c:pt>
                <c:pt idx="14">
                  <c:v>Donato's taco shop</c:v>
                </c:pt>
                <c:pt idx="15">
                  <c:v>Taco Stand</c:v>
                </c:pt>
                <c:pt idx="16">
                  <c:v>El Zarape</c:v>
                </c:pt>
                <c:pt idx="17">
                  <c:v>Rigoberto's Taco Shop</c:v>
                </c:pt>
                <c:pt idx="18">
                  <c:v>El Cuervo</c:v>
                </c:pt>
                <c:pt idx="19">
                  <c:v>El dorado Mexican food</c:v>
                </c:pt>
                <c:pt idx="20">
                  <c:v>Colima's Mexican Food</c:v>
                </c:pt>
                <c:pt idx="21">
                  <c:v>Porkyland</c:v>
                </c:pt>
                <c:pt idx="22">
                  <c:v>Los tacos</c:v>
                </c:pt>
                <c:pt idx="23">
                  <c:v>Senor Panchos</c:v>
                </c:pt>
                <c:pt idx="24">
                  <c:v>Carmen's Mexican Food</c:v>
                </c:pt>
                <c:pt idx="25">
                  <c:v>MXN on Washington</c:v>
                </c:pt>
                <c:pt idx="26">
                  <c:v>Roberto's Taco Shop Clairemont</c:v>
                </c:pt>
                <c:pt idx="27">
                  <c:v>Burros and Fries</c:v>
                </c:pt>
                <c:pt idx="28">
                  <c:v>Graciela's Taco Shop</c:v>
                </c:pt>
                <c:pt idx="29">
                  <c:v>Taco Surf PB</c:v>
                </c:pt>
                <c:pt idx="30">
                  <c:v>Albertacos</c:v>
                </c:pt>
                <c:pt idx="31">
                  <c:v>Sotos Mexican Food</c:v>
                </c:pt>
                <c:pt idx="32">
                  <c:v>Los Cabos</c:v>
                </c:pt>
                <c:pt idx="33">
                  <c:v>Papa Chito's Mexican Food</c:v>
                </c:pt>
                <c:pt idx="34">
                  <c:v>Cancun Mexican &amp; Seafood</c:v>
                </c:pt>
                <c:pt idx="35">
                  <c:v>Lucha Libre North Park</c:v>
                </c:pt>
                <c:pt idx="36">
                  <c:v>Pollos Maria</c:v>
                </c:pt>
                <c:pt idx="37">
                  <c:v>El Torrito Foods</c:v>
                </c:pt>
                <c:pt idx="38">
                  <c:v>Jorge's Mexicatessen</c:v>
                </c:pt>
                <c:pt idx="39">
                  <c:v>Tacos por favor</c:v>
                </c:pt>
                <c:pt idx="40">
                  <c:v>La Perla Cocina</c:v>
                </c:pt>
                <c:pt idx="41">
                  <c:v>Oscar's Mexican food</c:v>
                </c:pt>
                <c:pt idx="42">
                  <c:v>Karina's Taco Shop</c:v>
                </c:pt>
                <c:pt idx="43">
                  <c:v>Vallarta express</c:v>
                </c:pt>
                <c:pt idx="44">
                  <c:v>Lolita's taco shop</c:v>
                </c:pt>
                <c:pt idx="45">
                  <c:v>Netos Mexican Food</c:v>
                </c:pt>
                <c:pt idx="46">
                  <c:v>Pokirrito</c:v>
                </c:pt>
                <c:pt idx="47">
                  <c:v>Rigoberto's Taco Shop La Jolla</c:v>
                </c:pt>
                <c:pt idx="48">
                  <c:v>El Nopalito</c:v>
                </c:pt>
                <c:pt idx="49">
                  <c:v>Chipotle</c:v>
                </c:pt>
                <c:pt idx="50">
                  <c:v>Mi Asador Mexican &amp; Seafood</c:v>
                </c:pt>
                <c:pt idx="51">
                  <c:v>Tony's Fresh Mexican Food</c:v>
                </c:pt>
                <c:pt idx="52">
                  <c:v>Qdoba Mexican Grill, Seatac Airport</c:v>
                </c:pt>
                <c:pt idx="53">
                  <c:v>Lola's 7 Up Market &amp; Deli</c:v>
                </c:pt>
                <c:pt idx="54">
                  <c:v>Los Primos Mexican Food</c:v>
                </c:pt>
                <c:pt idx="55">
                  <c:v>King Burrito</c:v>
                </c:pt>
                <c:pt idx="56">
                  <c:v>Rudy's Taco Shop</c:v>
                </c:pt>
                <c:pt idx="57">
                  <c:v>Roberto's Very Mexican Food</c:v>
                </c:pt>
                <c:pt idx="58">
                  <c:v>Rubios UCSD</c:v>
                </c:pt>
                <c:pt idx="59">
                  <c:v>Nico's Taco Shop</c:v>
                </c:pt>
                <c:pt idx="60">
                  <c:v>JV's Mexican Food</c:v>
                </c:pt>
                <c:pt idx="61">
                  <c:v>Senor Grubby's</c:v>
                </c:pt>
                <c:pt idx="62">
                  <c:v>Tacos La Bala</c:v>
                </c:pt>
                <c:pt idx="63">
                  <c:v>Goody's</c:v>
                </c:pt>
                <c:pt idx="64">
                  <c:v>Raul's Mexican food</c:v>
                </c:pt>
              </c:strCache>
            </c:strRef>
          </c:cat>
          <c:val>
            <c:numRef>
              <c:f>PivotTables!$B$86:$B$150</c:f>
              <c:numCache>
                <c:formatCode>0.0</c:formatCode>
                <c:ptCount val="65"/>
                <c:pt idx="0">
                  <c:v>4.875</c:v>
                </c:pt>
                <c:pt idx="1">
                  <c:v>4.75</c:v>
                </c:pt>
                <c:pt idx="2">
                  <c:v>4.6875</c:v>
                </c:pt>
                <c:pt idx="3">
                  <c:v>4.625</c:v>
                </c:pt>
                <c:pt idx="4">
                  <c:v>4.625</c:v>
                </c:pt>
                <c:pt idx="5">
                  <c:v>4.3125</c:v>
                </c:pt>
                <c:pt idx="6">
                  <c:v>4.1500000000000004</c:v>
                </c:pt>
                <c:pt idx="7">
                  <c:v>4.09375</c:v>
                </c:pt>
                <c:pt idx="8">
                  <c:v>4.0625</c:v>
                </c:pt>
                <c:pt idx="9">
                  <c:v>4</c:v>
                </c:pt>
                <c:pt idx="10">
                  <c:v>4</c:v>
                </c:pt>
                <c:pt idx="11">
                  <c:v>4</c:v>
                </c:pt>
                <c:pt idx="12">
                  <c:v>3.96875</c:v>
                </c:pt>
                <c:pt idx="13">
                  <c:v>3.9425595238095239</c:v>
                </c:pt>
                <c:pt idx="14">
                  <c:v>3.9375</c:v>
                </c:pt>
                <c:pt idx="15">
                  <c:v>3.8857954545454545</c:v>
                </c:pt>
                <c:pt idx="16">
                  <c:v>3.8612499999999996</c:v>
                </c:pt>
                <c:pt idx="17">
                  <c:v>3.8293269230769229</c:v>
                </c:pt>
                <c:pt idx="18">
                  <c:v>3.8125</c:v>
                </c:pt>
                <c:pt idx="19">
                  <c:v>3.7937500000000002</c:v>
                </c:pt>
                <c:pt idx="20">
                  <c:v>3.7916666666666665</c:v>
                </c:pt>
                <c:pt idx="21">
                  <c:v>3.765625</c:v>
                </c:pt>
                <c:pt idx="22">
                  <c:v>3.765625</c:v>
                </c:pt>
                <c:pt idx="23">
                  <c:v>3.75</c:v>
                </c:pt>
                <c:pt idx="24">
                  <c:v>3.75</c:v>
                </c:pt>
                <c:pt idx="25">
                  <c:v>3.75</c:v>
                </c:pt>
                <c:pt idx="26">
                  <c:v>3.75</c:v>
                </c:pt>
                <c:pt idx="27">
                  <c:v>3.71875</c:v>
                </c:pt>
                <c:pt idx="28">
                  <c:v>3.71875</c:v>
                </c:pt>
                <c:pt idx="29">
                  <c:v>3.6833333333333336</c:v>
                </c:pt>
                <c:pt idx="30">
                  <c:v>3.65625</c:v>
                </c:pt>
                <c:pt idx="31">
                  <c:v>3.65625</c:v>
                </c:pt>
                <c:pt idx="32">
                  <c:v>3.59375</c:v>
                </c:pt>
                <c:pt idx="33">
                  <c:v>3.5625</c:v>
                </c:pt>
                <c:pt idx="34">
                  <c:v>3.546875</c:v>
                </c:pt>
                <c:pt idx="35">
                  <c:v>3.5098214285714282</c:v>
                </c:pt>
                <c:pt idx="36">
                  <c:v>3.5</c:v>
                </c:pt>
                <c:pt idx="37">
                  <c:v>3.4874999999999998</c:v>
                </c:pt>
                <c:pt idx="38">
                  <c:v>3.46875</c:v>
                </c:pt>
                <c:pt idx="39">
                  <c:v>3.4583333333333335</c:v>
                </c:pt>
                <c:pt idx="40">
                  <c:v>3.4375</c:v>
                </c:pt>
                <c:pt idx="41">
                  <c:v>3.4375</c:v>
                </c:pt>
                <c:pt idx="42">
                  <c:v>3.4375</c:v>
                </c:pt>
                <c:pt idx="43">
                  <c:v>3.40625</c:v>
                </c:pt>
                <c:pt idx="44">
                  <c:v>3.3031250000000001</c:v>
                </c:pt>
                <c:pt idx="45">
                  <c:v>3.296875</c:v>
                </c:pt>
                <c:pt idx="46">
                  <c:v>3.28125</c:v>
                </c:pt>
                <c:pt idx="47">
                  <c:v>3.28125</c:v>
                </c:pt>
                <c:pt idx="48">
                  <c:v>3.2437499999999999</c:v>
                </c:pt>
                <c:pt idx="49">
                  <c:v>3.2062499999999998</c:v>
                </c:pt>
                <c:pt idx="50">
                  <c:v>3.15625</c:v>
                </c:pt>
                <c:pt idx="51">
                  <c:v>3.15625</c:v>
                </c:pt>
                <c:pt idx="52">
                  <c:v>3.0625</c:v>
                </c:pt>
                <c:pt idx="53">
                  <c:v>3.03125</c:v>
                </c:pt>
                <c:pt idx="54">
                  <c:v>3.03125</c:v>
                </c:pt>
                <c:pt idx="55">
                  <c:v>2.90625</c:v>
                </c:pt>
                <c:pt idx="56">
                  <c:v>2.875</c:v>
                </c:pt>
                <c:pt idx="57">
                  <c:v>2.71875</c:v>
                </c:pt>
                <c:pt idx="58">
                  <c:v>2.6875</c:v>
                </c:pt>
                <c:pt idx="59">
                  <c:v>2.6875</c:v>
                </c:pt>
                <c:pt idx="60">
                  <c:v>2.59375</c:v>
                </c:pt>
                <c:pt idx="61">
                  <c:v>2.28125</c:v>
                </c:pt>
                <c:pt idx="62">
                  <c:v>2.15625</c:v>
                </c:pt>
                <c:pt idx="63">
                  <c:v>2.0416666666666665</c:v>
                </c:pt>
                <c:pt idx="64">
                  <c:v>2.03125</c:v>
                </c:pt>
              </c:numCache>
            </c:numRef>
          </c:val>
          <c:extLst>
            <c:ext xmlns:c16="http://schemas.microsoft.com/office/drawing/2014/chart" uri="{C3380CC4-5D6E-409C-BE32-E72D297353CC}">
              <c16:uniqueId val="{00000000-790F-4D55-B30E-FEB79F157153}"/>
            </c:ext>
          </c:extLst>
        </c:ser>
        <c:dLbls>
          <c:showLegendKey val="0"/>
          <c:showVal val="0"/>
          <c:showCatName val="0"/>
          <c:showSerName val="0"/>
          <c:showPercent val="0"/>
          <c:showBubbleSize val="0"/>
        </c:dLbls>
        <c:gapWidth val="219"/>
        <c:overlap val="-27"/>
        <c:axId val="1718997647"/>
        <c:axId val="1718994319"/>
      </c:barChart>
      <c:catAx>
        <c:axId val="171899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94319"/>
        <c:crosses val="autoZero"/>
        <c:auto val="1"/>
        <c:lblAlgn val="ctr"/>
        <c:lblOffset val="100"/>
        <c:noMultiLvlLbl val="0"/>
      </c:catAx>
      <c:valAx>
        <c:axId val="17189943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97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Burrito.xlsx]PivotTables!PivotTable5</c:name>
    <c:fmtId val="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a:t>Recommendation</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doughnutChart>
        <c:varyColors val="1"/>
        <c:ser>
          <c:idx val="0"/>
          <c:order val="0"/>
          <c:tx>
            <c:strRef>
              <c:f>PivotTables!$B$288</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7218-49BE-9FDA-6F3A3F98B033}"/>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7218-49BE-9FDA-6F3A3F98B03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PivotTables!$A$289:$A$290</c:f>
              <c:strCache>
                <c:ptCount val="2"/>
                <c:pt idx="0">
                  <c:v>No</c:v>
                </c:pt>
                <c:pt idx="1">
                  <c:v>Yes</c:v>
                </c:pt>
              </c:strCache>
            </c:strRef>
          </c:cat>
          <c:val>
            <c:numRef>
              <c:f>PivotTables!$B$289:$B$290</c:f>
              <c:numCache>
                <c:formatCode>General</c:formatCode>
                <c:ptCount val="2"/>
                <c:pt idx="0">
                  <c:v>50</c:v>
                </c:pt>
                <c:pt idx="1">
                  <c:v>126</c:v>
                </c:pt>
              </c:numCache>
            </c:numRef>
          </c:val>
          <c:extLst>
            <c:ext xmlns:c16="http://schemas.microsoft.com/office/drawing/2014/chart" uri="{C3380CC4-5D6E-409C-BE32-E72D297353CC}">
              <c16:uniqueId val="{00000004-7218-49BE-9FDA-6F3A3F98B033}"/>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72702340332458437"/>
          <c:y val="0.44320501603966173"/>
          <c:w val="0.17979799993355261"/>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Scatter plot for cost of burrito vs rating (0-5)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PivotTables!$C$154:$C$225</c:f>
              <c:numCache>
                <c:formatCode>General</c:formatCode>
                <c:ptCount val="72"/>
                <c:pt idx="0">
                  <c:v>2.99</c:v>
                </c:pt>
                <c:pt idx="1">
                  <c:v>3.5</c:v>
                </c:pt>
                <c:pt idx="2">
                  <c:v>3.75</c:v>
                </c:pt>
                <c:pt idx="3">
                  <c:v>3.99</c:v>
                </c:pt>
                <c:pt idx="4">
                  <c:v>4.59</c:v>
                </c:pt>
                <c:pt idx="5">
                  <c:v>4.8499999999999996</c:v>
                </c:pt>
                <c:pt idx="6">
                  <c:v>4.87</c:v>
                </c:pt>
                <c:pt idx="7">
                  <c:v>4.99</c:v>
                </c:pt>
                <c:pt idx="8">
                  <c:v>5</c:v>
                </c:pt>
                <c:pt idx="9">
                  <c:v>5.25</c:v>
                </c:pt>
                <c:pt idx="10">
                  <c:v>5.29</c:v>
                </c:pt>
                <c:pt idx="11">
                  <c:v>5.4</c:v>
                </c:pt>
                <c:pt idx="12">
                  <c:v>5.45</c:v>
                </c:pt>
                <c:pt idx="13">
                  <c:v>5.49</c:v>
                </c:pt>
                <c:pt idx="14">
                  <c:v>5.5</c:v>
                </c:pt>
                <c:pt idx="15">
                  <c:v>5.55</c:v>
                </c:pt>
                <c:pt idx="16">
                  <c:v>5.69</c:v>
                </c:pt>
                <c:pt idx="17">
                  <c:v>5.7</c:v>
                </c:pt>
                <c:pt idx="18">
                  <c:v>5.79</c:v>
                </c:pt>
                <c:pt idx="19">
                  <c:v>5.95</c:v>
                </c:pt>
                <c:pt idx="20">
                  <c:v>5.99</c:v>
                </c:pt>
                <c:pt idx="21">
                  <c:v>6</c:v>
                </c:pt>
                <c:pt idx="22">
                  <c:v>6.02</c:v>
                </c:pt>
                <c:pt idx="23">
                  <c:v>6.25</c:v>
                </c:pt>
                <c:pt idx="24">
                  <c:v>6.29</c:v>
                </c:pt>
                <c:pt idx="25">
                  <c:v>6.35</c:v>
                </c:pt>
                <c:pt idx="26">
                  <c:v>6.39</c:v>
                </c:pt>
                <c:pt idx="27">
                  <c:v>6.4</c:v>
                </c:pt>
                <c:pt idx="28">
                  <c:v>6.45</c:v>
                </c:pt>
                <c:pt idx="29">
                  <c:v>6.49</c:v>
                </c:pt>
                <c:pt idx="30">
                  <c:v>6.5</c:v>
                </c:pt>
                <c:pt idx="31">
                  <c:v>6.59</c:v>
                </c:pt>
                <c:pt idx="32">
                  <c:v>6.6</c:v>
                </c:pt>
                <c:pt idx="33">
                  <c:v>6.65</c:v>
                </c:pt>
                <c:pt idx="34">
                  <c:v>6.75</c:v>
                </c:pt>
                <c:pt idx="35">
                  <c:v>6.85</c:v>
                </c:pt>
                <c:pt idx="36">
                  <c:v>6.89</c:v>
                </c:pt>
                <c:pt idx="37">
                  <c:v>6.94</c:v>
                </c:pt>
                <c:pt idx="38">
                  <c:v>6.95</c:v>
                </c:pt>
                <c:pt idx="39">
                  <c:v>6.99</c:v>
                </c:pt>
                <c:pt idx="40">
                  <c:v>7</c:v>
                </c:pt>
                <c:pt idx="41">
                  <c:v>7.14</c:v>
                </c:pt>
                <c:pt idx="42">
                  <c:v>7.15</c:v>
                </c:pt>
                <c:pt idx="43">
                  <c:v>7.19</c:v>
                </c:pt>
                <c:pt idx="44">
                  <c:v>7.25</c:v>
                </c:pt>
                <c:pt idx="45">
                  <c:v>7.29</c:v>
                </c:pt>
                <c:pt idx="46">
                  <c:v>7.3</c:v>
                </c:pt>
                <c:pt idx="47">
                  <c:v>7.45</c:v>
                </c:pt>
                <c:pt idx="48">
                  <c:v>7.49</c:v>
                </c:pt>
                <c:pt idx="49">
                  <c:v>7.5</c:v>
                </c:pt>
                <c:pt idx="50">
                  <c:v>7.65</c:v>
                </c:pt>
                <c:pt idx="51">
                  <c:v>7.84</c:v>
                </c:pt>
                <c:pt idx="52">
                  <c:v>7.85</c:v>
                </c:pt>
                <c:pt idx="53">
                  <c:v>7.89</c:v>
                </c:pt>
                <c:pt idx="54">
                  <c:v>7.9</c:v>
                </c:pt>
                <c:pt idx="55">
                  <c:v>7.95</c:v>
                </c:pt>
                <c:pt idx="56">
                  <c:v>7.99</c:v>
                </c:pt>
                <c:pt idx="57">
                  <c:v>8</c:v>
                </c:pt>
                <c:pt idx="58">
                  <c:v>8.25</c:v>
                </c:pt>
                <c:pt idx="59">
                  <c:v>8.49</c:v>
                </c:pt>
                <c:pt idx="60">
                  <c:v>8.5</c:v>
                </c:pt>
                <c:pt idx="61">
                  <c:v>8.59</c:v>
                </c:pt>
                <c:pt idx="62">
                  <c:v>8.75</c:v>
                </c:pt>
                <c:pt idx="63">
                  <c:v>8.9499999999999993</c:v>
                </c:pt>
                <c:pt idx="64">
                  <c:v>9</c:v>
                </c:pt>
                <c:pt idx="65">
                  <c:v>9.19</c:v>
                </c:pt>
                <c:pt idx="66">
                  <c:v>9.25</c:v>
                </c:pt>
                <c:pt idx="67">
                  <c:v>9.43</c:v>
                </c:pt>
                <c:pt idx="68">
                  <c:v>9.5</c:v>
                </c:pt>
                <c:pt idx="69">
                  <c:v>9.99</c:v>
                </c:pt>
                <c:pt idx="70">
                  <c:v>11.75</c:v>
                </c:pt>
                <c:pt idx="71">
                  <c:v>11.95</c:v>
                </c:pt>
              </c:numCache>
            </c:numRef>
          </c:xVal>
          <c:yVal>
            <c:numRef>
              <c:f>PivotTables!$D$154:$D$225</c:f>
              <c:numCache>
                <c:formatCode>General</c:formatCode>
                <c:ptCount val="72"/>
                <c:pt idx="0">
                  <c:v>3.75</c:v>
                </c:pt>
                <c:pt idx="1">
                  <c:v>3.4375</c:v>
                </c:pt>
                <c:pt idx="2">
                  <c:v>2.75</c:v>
                </c:pt>
                <c:pt idx="3">
                  <c:v>3.35</c:v>
                </c:pt>
                <c:pt idx="4">
                  <c:v>4.625</c:v>
                </c:pt>
                <c:pt idx="5">
                  <c:v>3.4375</c:v>
                </c:pt>
                <c:pt idx="6">
                  <c:v>3.2437499999999999</c:v>
                </c:pt>
                <c:pt idx="7">
                  <c:v>2.875</c:v>
                </c:pt>
                <c:pt idx="8">
                  <c:v>2.03125</c:v>
                </c:pt>
                <c:pt idx="9">
                  <c:v>4.015625</c:v>
                </c:pt>
                <c:pt idx="10">
                  <c:v>2.9375</c:v>
                </c:pt>
                <c:pt idx="11">
                  <c:v>2.8125</c:v>
                </c:pt>
                <c:pt idx="12">
                  <c:v>3.125</c:v>
                </c:pt>
                <c:pt idx="13">
                  <c:v>3.625</c:v>
                </c:pt>
                <c:pt idx="14">
                  <c:v>3.390625</c:v>
                </c:pt>
                <c:pt idx="15">
                  <c:v>3.96875</c:v>
                </c:pt>
                <c:pt idx="16">
                  <c:v>3.6875</c:v>
                </c:pt>
                <c:pt idx="17">
                  <c:v>3.5</c:v>
                </c:pt>
                <c:pt idx="18">
                  <c:v>3.59375</c:v>
                </c:pt>
                <c:pt idx="19">
                  <c:v>3.96875</c:v>
                </c:pt>
                <c:pt idx="20">
                  <c:v>3.4947916666666665</c:v>
                </c:pt>
                <c:pt idx="21">
                  <c:v>3.7</c:v>
                </c:pt>
                <c:pt idx="22">
                  <c:v>3.9249999999999998</c:v>
                </c:pt>
                <c:pt idx="23">
                  <c:v>3.6583333333333332</c:v>
                </c:pt>
                <c:pt idx="24">
                  <c:v>3.9375</c:v>
                </c:pt>
                <c:pt idx="25">
                  <c:v>2.75</c:v>
                </c:pt>
                <c:pt idx="26">
                  <c:v>3.4375</c:v>
                </c:pt>
                <c:pt idx="27">
                  <c:v>3.28125</c:v>
                </c:pt>
                <c:pt idx="28">
                  <c:v>3.6875</c:v>
                </c:pt>
                <c:pt idx="29">
                  <c:v>3.7916666666666665</c:v>
                </c:pt>
                <c:pt idx="30">
                  <c:v>3.7881944444444446</c:v>
                </c:pt>
                <c:pt idx="31">
                  <c:v>4.125</c:v>
                </c:pt>
                <c:pt idx="32">
                  <c:v>3.6805555555555554</c:v>
                </c:pt>
                <c:pt idx="33">
                  <c:v>3.28125</c:v>
                </c:pt>
                <c:pt idx="34">
                  <c:v>3.625</c:v>
                </c:pt>
                <c:pt idx="35">
                  <c:v>3.6875</c:v>
                </c:pt>
                <c:pt idx="36">
                  <c:v>3.4375</c:v>
                </c:pt>
                <c:pt idx="37">
                  <c:v>3.7937500000000002</c:v>
                </c:pt>
                <c:pt idx="38">
                  <c:v>3.4464285714285716</c:v>
                </c:pt>
                <c:pt idx="39">
                  <c:v>3.55</c:v>
                </c:pt>
                <c:pt idx="40">
                  <c:v>3.3556818181818184</c:v>
                </c:pt>
                <c:pt idx="41">
                  <c:v>3.5625</c:v>
                </c:pt>
                <c:pt idx="42">
                  <c:v>2.9125000000000001</c:v>
                </c:pt>
                <c:pt idx="43">
                  <c:v>2.5</c:v>
                </c:pt>
                <c:pt idx="44">
                  <c:v>1.6875</c:v>
                </c:pt>
                <c:pt idx="45">
                  <c:v>4.25</c:v>
                </c:pt>
                <c:pt idx="46">
                  <c:v>3.25</c:v>
                </c:pt>
                <c:pt idx="47">
                  <c:v>3.34375</c:v>
                </c:pt>
                <c:pt idx="48">
                  <c:v>3.8170454545454544</c:v>
                </c:pt>
                <c:pt idx="49">
                  <c:v>3.6775000000000002</c:v>
                </c:pt>
                <c:pt idx="50">
                  <c:v>2.9375</c:v>
                </c:pt>
                <c:pt idx="51">
                  <c:v>4</c:v>
                </c:pt>
                <c:pt idx="52">
                  <c:v>3</c:v>
                </c:pt>
                <c:pt idx="53">
                  <c:v>3.71875</c:v>
                </c:pt>
                <c:pt idx="54">
                  <c:v>3.6666666666666665</c:v>
                </c:pt>
                <c:pt idx="55">
                  <c:v>3.5625</c:v>
                </c:pt>
                <c:pt idx="56">
                  <c:v>2.9583333333333335</c:v>
                </c:pt>
                <c:pt idx="57">
                  <c:v>3.375</c:v>
                </c:pt>
                <c:pt idx="58">
                  <c:v>3.5366666666666666</c:v>
                </c:pt>
                <c:pt idx="59">
                  <c:v>3.875</c:v>
                </c:pt>
                <c:pt idx="60">
                  <c:v>4.0625</c:v>
                </c:pt>
                <c:pt idx="61">
                  <c:v>4.09375</c:v>
                </c:pt>
                <c:pt idx="62">
                  <c:v>3.4624999999999999</c:v>
                </c:pt>
                <c:pt idx="63">
                  <c:v>3.8125</c:v>
                </c:pt>
                <c:pt idx="64">
                  <c:v>2.28125</c:v>
                </c:pt>
                <c:pt idx="65">
                  <c:v>4.0625</c:v>
                </c:pt>
                <c:pt idx="66">
                  <c:v>2.6875</c:v>
                </c:pt>
                <c:pt idx="67">
                  <c:v>4.875</c:v>
                </c:pt>
                <c:pt idx="68">
                  <c:v>2.9375</c:v>
                </c:pt>
                <c:pt idx="69">
                  <c:v>3.4375</c:v>
                </c:pt>
                <c:pt idx="70">
                  <c:v>3.875</c:v>
                </c:pt>
                <c:pt idx="71">
                  <c:v>3.28125</c:v>
                </c:pt>
              </c:numCache>
            </c:numRef>
          </c:yVal>
          <c:smooth val="0"/>
          <c:extLst>
            <c:ext xmlns:c16="http://schemas.microsoft.com/office/drawing/2014/chart" uri="{C3380CC4-5D6E-409C-BE32-E72D297353CC}">
              <c16:uniqueId val="{00000000-2A27-4471-8CDD-396DB3F9A95A}"/>
            </c:ext>
          </c:extLst>
        </c:ser>
        <c:dLbls>
          <c:showLegendKey val="0"/>
          <c:showVal val="0"/>
          <c:showCatName val="0"/>
          <c:showSerName val="0"/>
          <c:showPercent val="0"/>
          <c:showBubbleSize val="0"/>
        </c:dLbls>
        <c:axId val="1727756863"/>
        <c:axId val="1727752287"/>
      </c:scatterChart>
      <c:valAx>
        <c:axId val="17277568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Average cost of a burrito</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52287"/>
        <c:crosses val="autoZero"/>
        <c:crossBetween val="midCat"/>
      </c:valAx>
      <c:valAx>
        <c:axId val="172775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568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Scatter plot for YELP rating vs our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PivotTables!$E$230:$E$284</c:f>
              <c:numCache>
                <c:formatCode>0.0</c:formatCode>
                <c:ptCount val="55"/>
                <c:pt idx="0">
                  <c:v>4.3125</c:v>
                </c:pt>
                <c:pt idx="1">
                  <c:v>4.09375</c:v>
                </c:pt>
                <c:pt idx="2">
                  <c:v>4.0625</c:v>
                </c:pt>
                <c:pt idx="3">
                  <c:v>4</c:v>
                </c:pt>
                <c:pt idx="4">
                  <c:v>3.96875</c:v>
                </c:pt>
                <c:pt idx="5">
                  <c:v>3.9425595238095239</c:v>
                </c:pt>
                <c:pt idx="6">
                  <c:v>3.9375</c:v>
                </c:pt>
                <c:pt idx="7">
                  <c:v>3.8857954545454545</c:v>
                </c:pt>
                <c:pt idx="8">
                  <c:v>3.8612499999999996</c:v>
                </c:pt>
                <c:pt idx="9">
                  <c:v>3.8293269230769229</c:v>
                </c:pt>
                <c:pt idx="10">
                  <c:v>3.8125</c:v>
                </c:pt>
                <c:pt idx="11">
                  <c:v>3.7937500000000002</c:v>
                </c:pt>
                <c:pt idx="12">
                  <c:v>3.7916666666666665</c:v>
                </c:pt>
                <c:pt idx="13">
                  <c:v>3.765625</c:v>
                </c:pt>
                <c:pt idx="14">
                  <c:v>3.765625</c:v>
                </c:pt>
                <c:pt idx="15">
                  <c:v>3.75</c:v>
                </c:pt>
                <c:pt idx="16">
                  <c:v>3.75</c:v>
                </c:pt>
                <c:pt idx="17">
                  <c:v>3.75</c:v>
                </c:pt>
                <c:pt idx="18">
                  <c:v>3.71875</c:v>
                </c:pt>
                <c:pt idx="19">
                  <c:v>3.71875</c:v>
                </c:pt>
                <c:pt idx="20">
                  <c:v>3.6833333333333336</c:v>
                </c:pt>
                <c:pt idx="21">
                  <c:v>3.65625</c:v>
                </c:pt>
                <c:pt idx="22">
                  <c:v>3.65625</c:v>
                </c:pt>
                <c:pt idx="23">
                  <c:v>3.59375</c:v>
                </c:pt>
                <c:pt idx="24">
                  <c:v>3.5625</c:v>
                </c:pt>
                <c:pt idx="25">
                  <c:v>3.546875</c:v>
                </c:pt>
                <c:pt idx="26">
                  <c:v>3.5098214285714282</c:v>
                </c:pt>
                <c:pt idx="27">
                  <c:v>3.5</c:v>
                </c:pt>
                <c:pt idx="28">
                  <c:v>3.4874999999999998</c:v>
                </c:pt>
                <c:pt idx="29">
                  <c:v>3.46875</c:v>
                </c:pt>
                <c:pt idx="30">
                  <c:v>3.4583333333333335</c:v>
                </c:pt>
                <c:pt idx="31">
                  <c:v>3.4375</c:v>
                </c:pt>
                <c:pt idx="32">
                  <c:v>3.4375</c:v>
                </c:pt>
                <c:pt idx="33">
                  <c:v>3.4375</c:v>
                </c:pt>
                <c:pt idx="34">
                  <c:v>3.40625</c:v>
                </c:pt>
                <c:pt idx="35">
                  <c:v>3.3031250000000001</c:v>
                </c:pt>
                <c:pt idx="36">
                  <c:v>3.296875</c:v>
                </c:pt>
                <c:pt idx="37">
                  <c:v>3.28125</c:v>
                </c:pt>
                <c:pt idx="38">
                  <c:v>3.28125</c:v>
                </c:pt>
                <c:pt idx="39">
                  <c:v>3.2437499999999999</c:v>
                </c:pt>
                <c:pt idx="40">
                  <c:v>3.2062499999999998</c:v>
                </c:pt>
                <c:pt idx="41">
                  <c:v>3.15625</c:v>
                </c:pt>
                <c:pt idx="42">
                  <c:v>3.15625</c:v>
                </c:pt>
                <c:pt idx="43">
                  <c:v>3.03125</c:v>
                </c:pt>
                <c:pt idx="44">
                  <c:v>3.03125</c:v>
                </c:pt>
                <c:pt idx="45">
                  <c:v>2.90625</c:v>
                </c:pt>
                <c:pt idx="46">
                  <c:v>2.875</c:v>
                </c:pt>
                <c:pt idx="47">
                  <c:v>2.71875</c:v>
                </c:pt>
                <c:pt idx="48">
                  <c:v>2.6875</c:v>
                </c:pt>
                <c:pt idx="49">
                  <c:v>2.6875</c:v>
                </c:pt>
                <c:pt idx="50">
                  <c:v>2.59375</c:v>
                </c:pt>
                <c:pt idx="51">
                  <c:v>2.28125</c:v>
                </c:pt>
                <c:pt idx="52">
                  <c:v>2.15625</c:v>
                </c:pt>
                <c:pt idx="53">
                  <c:v>2.0416666666666665</c:v>
                </c:pt>
                <c:pt idx="54">
                  <c:v>2.03125</c:v>
                </c:pt>
              </c:numCache>
            </c:numRef>
          </c:xVal>
          <c:yVal>
            <c:numRef>
              <c:f>PivotTables!$F$230:$F$284</c:f>
              <c:numCache>
                <c:formatCode>General</c:formatCode>
                <c:ptCount val="55"/>
                <c:pt idx="0">
                  <c:v>4</c:v>
                </c:pt>
                <c:pt idx="1">
                  <c:v>4.5</c:v>
                </c:pt>
                <c:pt idx="2">
                  <c:v>4</c:v>
                </c:pt>
                <c:pt idx="3">
                  <c:v>3.5</c:v>
                </c:pt>
                <c:pt idx="4">
                  <c:v>4</c:v>
                </c:pt>
                <c:pt idx="5">
                  <c:v>4.5</c:v>
                </c:pt>
                <c:pt idx="6">
                  <c:v>3.5</c:v>
                </c:pt>
                <c:pt idx="7">
                  <c:v>4.5</c:v>
                </c:pt>
                <c:pt idx="8">
                  <c:v>4</c:v>
                </c:pt>
                <c:pt idx="9">
                  <c:v>4</c:v>
                </c:pt>
                <c:pt idx="10">
                  <c:v>4</c:v>
                </c:pt>
                <c:pt idx="11">
                  <c:v>4.5</c:v>
                </c:pt>
                <c:pt idx="12">
                  <c:v>4</c:v>
                </c:pt>
                <c:pt idx="13">
                  <c:v>4</c:v>
                </c:pt>
                <c:pt idx="14">
                  <c:v>4</c:v>
                </c:pt>
                <c:pt idx="15">
                  <c:v>4</c:v>
                </c:pt>
                <c:pt idx="16">
                  <c:v>4</c:v>
                </c:pt>
                <c:pt idx="17">
                  <c:v>4</c:v>
                </c:pt>
                <c:pt idx="18">
                  <c:v>4</c:v>
                </c:pt>
                <c:pt idx="19">
                  <c:v>3.5</c:v>
                </c:pt>
                <c:pt idx="20">
                  <c:v>4</c:v>
                </c:pt>
                <c:pt idx="21">
                  <c:v>3.5</c:v>
                </c:pt>
                <c:pt idx="22">
                  <c:v>4.5</c:v>
                </c:pt>
                <c:pt idx="23">
                  <c:v>4</c:v>
                </c:pt>
                <c:pt idx="24">
                  <c:v>2.5</c:v>
                </c:pt>
                <c:pt idx="25">
                  <c:v>4.5</c:v>
                </c:pt>
                <c:pt idx="26">
                  <c:v>3.5</c:v>
                </c:pt>
                <c:pt idx="27">
                  <c:v>4</c:v>
                </c:pt>
                <c:pt idx="28">
                  <c:v>4</c:v>
                </c:pt>
                <c:pt idx="29">
                  <c:v>4</c:v>
                </c:pt>
                <c:pt idx="30">
                  <c:v>4</c:v>
                </c:pt>
                <c:pt idx="31">
                  <c:v>4</c:v>
                </c:pt>
                <c:pt idx="32">
                  <c:v>3.5</c:v>
                </c:pt>
                <c:pt idx="33">
                  <c:v>4.5</c:v>
                </c:pt>
                <c:pt idx="34">
                  <c:v>3.5</c:v>
                </c:pt>
                <c:pt idx="35">
                  <c:v>4</c:v>
                </c:pt>
                <c:pt idx="36">
                  <c:v>4.5</c:v>
                </c:pt>
                <c:pt idx="37">
                  <c:v>2.5</c:v>
                </c:pt>
                <c:pt idx="38">
                  <c:v>4</c:v>
                </c:pt>
                <c:pt idx="39">
                  <c:v>4</c:v>
                </c:pt>
                <c:pt idx="40">
                  <c:v>3</c:v>
                </c:pt>
                <c:pt idx="41">
                  <c:v>4.5</c:v>
                </c:pt>
                <c:pt idx="42">
                  <c:v>3</c:v>
                </c:pt>
                <c:pt idx="43">
                  <c:v>4.5</c:v>
                </c:pt>
                <c:pt idx="44">
                  <c:v>3</c:v>
                </c:pt>
                <c:pt idx="45">
                  <c:v>4</c:v>
                </c:pt>
                <c:pt idx="46">
                  <c:v>4</c:v>
                </c:pt>
                <c:pt idx="47">
                  <c:v>3.5</c:v>
                </c:pt>
                <c:pt idx="48">
                  <c:v>3.5</c:v>
                </c:pt>
                <c:pt idx="49">
                  <c:v>3</c:v>
                </c:pt>
                <c:pt idx="50">
                  <c:v>4</c:v>
                </c:pt>
                <c:pt idx="51">
                  <c:v>4</c:v>
                </c:pt>
                <c:pt idx="52">
                  <c:v>4.5</c:v>
                </c:pt>
                <c:pt idx="53">
                  <c:v>3.5</c:v>
                </c:pt>
                <c:pt idx="54">
                  <c:v>4</c:v>
                </c:pt>
              </c:numCache>
            </c:numRef>
          </c:yVal>
          <c:smooth val="0"/>
          <c:extLst>
            <c:ext xmlns:c16="http://schemas.microsoft.com/office/drawing/2014/chart" uri="{C3380CC4-5D6E-409C-BE32-E72D297353CC}">
              <c16:uniqueId val="{00000000-7F37-4D04-B6D4-63657CF444F6}"/>
            </c:ext>
          </c:extLst>
        </c:ser>
        <c:dLbls>
          <c:showLegendKey val="0"/>
          <c:showVal val="0"/>
          <c:showCatName val="0"/>
          <c:showSerName val="0"/>
          <c:showPercent val="0"/>
          <c:showBubbleSize val="0"/>
        </c:dLbls>
        <c:axId val="1727765599"/>
        <c:axId val="1727756863"/>
      </c:scatterChart>
      <c:valAx>
        <c:axId val="1727765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Our rating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56863"/>
        <c:crosses val="autoZero"/>
        <c:crossBetween val="midCat"/>
      </c:valAx>
      <c:valAx>
        <c:axId val="172775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YELP 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7655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with cost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PivotTables!$B$306</c:f>
              <c:strCache>
                <c:ptCount val="1"/>
                <c:pt idx="0">
                  <c:v>Total</c:v>
                </c:pt>
              </c:strCache>
            </c:strRef>
          </c:tx>
          <c:spPr>
            <a:solidFill>
              <a:schemeClr val="accent1"/>
            </a:solidFill>
            <a:ln>
              <a:noFill/>
            </a:ln>
            <a:effectLst/>
          </c:spPr>
          <c:invertIfNegative val="0"/>
          <c:trendline>
            <c:spPr>
              <a:ln w="28575" cap="rnd">
                <a:solidFill>
                  <a:schemeClr val="accent2">
                    <a:lumMod val="50000"/>
                  </a:schemeClr>
                </a:solidFill>
                <a:prstDash val="sysDot"/>
              </a:ln>
              <a:effectLst/>
            </c:spPr>
            <c:trendlineType val="linear"/>
            <c:dispRSqr val="0"/>
            <c:dispEq val="1"/>
            <c:trendlineLbl>
              <c:layout>
                <c:manualLayout>
                  <c:x val="-0.18074540682414697"/>
                  <c:y val="-8.682305336832896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PivotTables!$A$307:$A$378</c:f>
              <c:strCache>
                <c:ptCount val="72"/>
                <c:pt idx="0">
                  <c:v>2.99</c:v>
                </c:pt>
                <c:pt idx="1">
                  <c:v>3.5</c:v>
                </c:pt>
                <c:pt idx="2">
                  <c:v>3.75</c:v>
                </c:pt>
                <c:pt idx="3">
                  <c:v>3.99</c:v>
                </c:pt>
                <c:pt idx="4">
                  <c:v>4.59</c:v>
                </c:pt>
                <c:pt idx="5">
                  <c:v>4.85</c:v>
                </c:pt>
                <c:pt idx="6">
                  <c:v>4.87</c:v>
                </c:pt>
                <c:pt idx="7">
                  <c:v>4.99</c:v>
                </c:pt>
                <c:pt idx="8">
                  <c:v>5</c:v>
                </c:pt>
                <c:pt idx="9">
                  <c:v>5.25</c:v>
                </c:pt>
                <c:pt idx="10">
                  <c:v>5.29</c:v>
                </c:pt>
                <c:pt idx="11">
                  <c:v>5.4</c:v>
                </c:pt>
                <c:pt idx="12">
                  <c:v>5.45</c:v>
                </c:pt>
                <c:pt idx="13">
                  <c:v>5.49</c:v>
                </c:pt>
                <c:pt idx="14">
                  <c:v>5.5</c:v>
                </c:pt>
                <c:pt idx="15">
                  <c:v>5.55</c:v>
                </c:pt>
                <c:pt idx="16">
                  <c:v>5.69</c:v>
                </c:pt>
                <c:pt idx="17">
                  <c:v>5.7</c:v>
                </c:pt>
                <c:pt idx="18">
                  <c:v>5.79</c:v>
                </c:pt>
                <c:pt idx="19">
                  <c:v>5.95</c:v>
                </c:pt>
                <c:pt idx="20">
                  <c:v>5.99</c:v>
                </c:pt>
                <c:pt idx="21">
                  <c:v>6</c:v>
                </c:pt>
                <c:pt idx="22">
                  <c:v>6.02</c:v>
                </c:pt>
                <c:pt idx="23">
                  <c:v>6.25</c:v>
                </c:pt>
                <c:pt idx="24">
                  <c:v>6.29</c:v>
                </c:pt>
                <c:pt idx="25">
                  <c:v>6.35</c:v>
                </c:pt>
                <c:pt idx="26">
                  <c:v>6.39</c:v>
                </c:pt>
                <c:pt idx="27">
                  <c:v>6.4</c:v>
                </c:pt>
                <c:pt idx="28">
                  <c:v>6.45</c:v>
                </c:pt>
                <c:pt idx="29">
                  <c:v>6.49</c:v>
                </c:pt>
                <c:pt idx="30">
                  <c:v>6.5</c:v>
                </c:pt>
                <c:pt idx="31">
                  <c:v>6.59</c:v>
                </c:pt>
                <c:pt idx="32">
                  <c:v>6.6</c:v>
                </c:pt>
                <c:pt idx="33">
                  <c:v>6.65</c:v>
                </c:pt>
                <c:pt idx="34">
                  <c:v>6.75</c:v>
                </c:pt>
                <c:pt idx="35">
                  <c:v>6.85</c:v>
                </c:pt>
                <c:pt idx="36">
                  <c:v>6.89</c:v>
                </c:pt>
                <c:pt idx="37">
                  <c:v>6.94</c:v>
                </c:pt>
                <c:pt idx="38">
                  <c:v>6.95</c:v>
                </c:pt>
                <c:pt idx="39">
                  <c:v>6.99</c:v>
                </c:pt>
                <c:pt idx="40">
                  <c:v>7</c:v>
                </c:pt>
                <c:pt idx="41">
                  <c:v>7.14</c:v>
                </c:pt>
                <c:pt idx="42">
                  <c:v>7.15</c:v>
                </c:pt>
                <c:pt idx="43">
                  <c:v>7.19</c:v>
                </c:pt>
                <c:pt idx="44">
                  <c:v>7.25</c:v>
                </c:pt>
                <c:pt idx="45">
                  <c:v>7.29</c:v>
                </c:pt>
                <c:pt idx="46">
                  <c:v>7.3</c:v>
                </c:pt>
                <c:pt idx="47">
                  <c:v>7.45</c:v>
                </c:pt>
                <c:pt idx="48">
                  <c:v>7.49</c:v>
                </c:pt>
                <c:pt idx="49">
                  <c:v>7.5</c:v>
                </c:pt>
                <c:pt idx="50">
                  <c:v>7.65</c:v>
                </c:pt>
                <c:pt idx="51">
                  <c:v>7.84</c:v>
                </c:pt>
                <c:pt idx="52">
                  <c:v>7.85</c:v>
                </c:pt>
                <c:pt idx="53">
                  <c:v>7.89</c:v>
                </c:pt>
                <c:pt idx="54">
                  <c:v>7.9</c:v>
                </c:pt>
                <c:pt idx="55">
                  <c:v>7.95</c:v>
                </c:pt>
                <c:pt idx="56">
                  <c:v>7.99</c:v>
                </c:pt>
                <c:pt idx="57">
                  <c:v>8</c:v>
                </c:pt>
                <c:pt idx="58">
                  <c:v>8.25</c:v>
                </c:pt>
                <c:pt idx="59">
                  <c:v>8.49</c:v>
                </c:pt>
                <c:pt idx="60">
                  <c:v>8.5</c:v>
                </c:pt>
                <c:pt idx="61">
                  <c:v>8.59</c:v>
                </c:pt>
                <c:pt idx="62">
                  <c:v>8.75</c:v>
                </c:pt>
                <c:pt idx="63">
                  <c:v>8.95</c:v>
                </c:pt>
                <c:pt idx="64">
                  <c:v>9</c:v>
                </c:pt>
                <c:pt idx="65">
                  <c:v>9.19</c:v>
                </c:pt>
                <c:pt idx="66">
                  <c:v>9.25</c:v>
                </c:pt>
                <c:pt idx="67">
                  <c:v>9.43</c:v>
                </c:pt>
                <c:pt idx="68">
                  <c:v>9.5</c:v>
                </c:pt>
                <c:pt idx="69">
                  <c:v>9.99</c:v>
                </c:pt>
                <c:pt idx="70">
                  <c:v>11.75</c:v>
                </c:pt>
                <c:pt idx="71">
                  <c:v>11.95</c:v>
                </c:pt>
              </c:strCache>
            </c:strRef>
          </c:cat>
          <c:val>
            <c:numRef>
              <c:f>PivotTables!$B$307:$B$378</c:f>
              <c:numCache>
                <c:formatCode>General</c:formatCode>
                <c:ptCount val="72"/>
                <c:pt idx="0">
                  <c:v>3.75</c:v>
                </c:pt>
                <c:pt idx="1">
                  <c:v>3.4375</c:v>
                </c:pt>
                <c:pt idx="2">
                  <c:v>2.75</c:v>
                </c:pt>
                <c:pt idx="3">
                  <c:v>3.35</c:v>
                </c:pt>
                <c:pt idx="4">
                  <c:v>4.625</c:v>
                </c:pt>
                <c:pt idx="5">
                  <c:v>3.4375</c:v>
                </c:pt>
                <c:pt idx="6">
                  <c:v>3.2437499999999999</c:v>
                </c:pt>
                <c:pt idx="7">
                  <c:v>2.875</c:v>
                </c:pt>
                <c:pt idx="8">
                  <c:v>2.03125</c:v>
                </c:pt>
                <c:pt idx="9">
                  <c:v>4.015625</c:v>
                </c:pt>
                <c:pt idx="10">
                  <c:v>2.9375</c:v>
                </c:pt>
                <c:pt idx="11">
                  <c:v>2.8125</c:v>
                </c:pt>
                <c:pt idx="12">
                  <c:v>3.125</c:v>
                </c:pt>
                <c:pt idx="13">
                  <c:v>3.625</c:v>
                </c:pt>
                <c:pt idx="14">
                  <c:v>3.390625</c:v>
                </c:pt>
                <c:pt idx="15">
                  <c:v>3.96875</c:v>
                </c:pt>
                <c:pt idx="16">
                  <c:v>3.6875</c:v>
                </c:pt>
                <c:pt idx="17">
                  <c:v>3.5</c:v>
                </c:pt>
                <c:pt idx="18">
                  <c:v>3.59375</c:v>
                </c:pt>
                <c:pt idx="19">
                  <c:v>3.96875</c:v>
                </c:pt>
                <c:pt idx="20">
                  <c:v>3.4947916666666665</c:v>
                </c:pt>
                <c:pt idx="21">
                  <c:v>3.7</c:v>
                </c:pt>
                <c:pt idx="22">
                  <c:v>3.9249999999999998</c:v>
                </c:pt>
                <c:pt idx="23">
                  <c:v>3.6583333333333332</c:v>
                </c:pt>
                <c:pt idx="24">
                  <c:v>3.9375</c:v>
                </c:pt>
                <c:pt idx="25">
                  <c:v>2.75</c:v>
                </c:pt>
                <c:pt idx="26">
                  <c:v>3.4375</c:v>
                </c:pt>
                <c:pt idx="27">
                  <c:v>3.28125</c:v>
                </c:pt>
                <c:pt idx="28">
                  <c:v>3.6875</c:v>
                </c:pt>
                <c:pt idx="29">
                  <c:v>3.7916666666666665</c:v>
                </c:pt>
                <c:pt idx="30">
                  <c:v>3.7881944444444446</c:v>
                </c:pt>
                <c:pt idx="31">
                  <c:v>4.125</c:v>
                </c:pt>
                <c:pt idx="32">
                  <c:v>3.6805555555555554</c:v>
                </c:pt>
                <c:pt idx="33">
                  <c:v>3.28125</c:v>
                </c:pt>
                <c:pt idx="34">
                  <c:v>3.625</c:v>
                </c:pt>
                <c:pt idx="35">
                  <c:v>3.6875</c:v>
                </c:pt>
                <c:pt idx="36">
                  <c:v>3.4375</c:v>
                </c:pt>
                <c:pt idx="37">
                  <c:v>3.7937500000000002</c:v>
                </c:pt>
                <c:pt idx="38">
                  <c:v>3.4464285714285716</c:v>
                </c:pt>
                <c:pt idx="39">
                  <c:v>3.55</c:v>
                </c:pt>
                <c:pt idx="40">
                  <c:v>3.3556818181818184</c:v>
                </c:pt>
                <c:pt idx="41">
                  <c:v>3.5625</c:v>
                </c:pt>
                <c:pt idx="42">
                  <c:v>2.9125000000000001</c:v>
                </c:pt>
                <c:pt idx="43">
                  <c:v>2.5</c:v>
                </c:pt>
                <c:pt idx="44">
                  <c:v>1.6875</c:v>
                </c:pt>
                <c:pt idx="45">
                  <c:v>4.25</c:v>
                </c:pt>
                <c:pt idx="46">
                  <c:v>3.25</c:v>
                </c:pt>
                <c:pt idx="47">
                  <c:v>3.34375</c:v>
                </c:pt>
                <c:pt idx="48">
                  <c:v>3.8170454545454544</c:v>
                </c:pt>
                <c:pt idx="49">
                  <c:v>3.6775000000000002</c:v>
                </c:pt>
                <c:pt idx="50">
                  <c:v>2.9375</c:v>
                </c:pt>
                <c:pt idx="51">
                  <c:v>4</c:v>
                </c:pt>
                <c:pt idx="52">
                  <c:v>3</c:v>
                </c:pt>
                <c:pt idx="53">
                  <c:v>3.71875</c:v>
                </c:pt>
                <c:pt idx="54">
                  <c:v>3.6666666666666665</c:v>
                </c:pt>
                <c:pt idx="55">
                  <c:v>3.5625</c:v>
                </c:pt>
                <c:pt idx="56">
                  <c:v>2.9583333333333335</c:v>
                </c:pt>
                <c:pt idx="57">
                  <c:v>3.375</c:v>
                </c:pt>
                <c:pt idx="58">
                  <c:v>3.5366666666666666</c:v>
                </c:pt>
                <c:pt idx="59">
                  <c:v>3.875</c:v>
                </c:pt>
                <c:pt idx="60">
                  <c:v>4.0625</c:v>
                </c:pt>
                <c:pt idx="61">
                  <c:v>4.09375</c:v>
                </c:pt>
                <c:pt idx="62">
                  <c:v>3.4624999999999999</c:v>
                </c:pt>
                <c:pt idx="63">
                  <c:v>3.8125</c:v>
                </c:pt>
                <c:pt idx="64">
                  <c:v>2.28125</c:v>
                </c:pt>
                <c:pt idx="65">
                  <c:v>4.0625</c:v>
                </c:pt>
                <c:pt idx="66">
                  <c:v>2.6875</c:v>
                </c:pt>
                <c:pt idx="67">
                  <c:v>4.875</c:v>
                </c:pt>
                <c:pt idx="68">
                  <c:v>2.9375</c:v>
                </c:pt>
                <c:pt idx="69">
                  <c:v>3.4375</c:v>
                </c:pt>
                <c:pt idx="70">
                  <c:v>3.875</c:v>
                </c:pt>
                <c:pt idx="71">
                  <c:v>3.28125</c:v>
                </c:pt>
              </c:numCache>
            </c:numRef>
          </c:val>
          <c:extLst>
            <c:ext xmlns:c16="http://schemas.microsoft.com/office/drawing/2014/chart" uri="{C3380CC4-5D6E-409C-BE32-E72D297353CC}">
              <c16:uniqueId val="{00000000-90E9-404C-9313-1FC46E6679B5}"/>
            </c:ext>
          </c:extLst>
        </c:ser>
        <c:dLbls>
          <c:showLegendKey val="0"/>
          <c:showVal val="0"/>
          <c:showCatName val="0"/>
          <c:showSerName val="0"/>
          <c:showPercent val="0"/>
          <c:showBubbleSize val="0"/>
        </c:dLbls>
        <c:gapWidth val="219"/>
        <c:overlap val="-27"/>
        <c:axId val="443557280"/>
        <c:axId val="443557696"/>
      </c:barChart>
      <c:catAx>
        <c:axId val="44355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Price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57696"/>
        <c:crosses val="autoZero"/>
        <c:auto val="1"/>
        <c:lblAlgn val="ctr"/>
        <c:lblOffset val="100"/>
        <c:noMultiLvlLbl val="0"/>
      </c:catAx>
      <c:valAx>
        <c:axId val="44355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Rating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57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Burrito.xlsx]PivotTables!PivotTable10</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Detailed average rating of location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094546735347337"/>
          <c:y val="0.23406969962088073"/>
          <c:w val="0.35499972329811863"/>
          <c:h val="0.56695902595508896"/>
        </c:manualLayout>
      </c:layout>
      <c:barChart>
        <c:barDir val="col"/>
        <c:grouping val="clustered"/>
        <c:varyColors val="0"/>
        <c:ser>
          <c:idx val="0"/>
          <c:order val="0"/>
          <c:tx>
            <c:strRef>
              <c:f>PivotTables!$B$456</c:f>
              <c:strCache>
                <c:ptCount val="1"/>
                <c:pt idx="0">
                  <c:v>Average of Tortilla (0-5)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PivotTables!$B$457</c:f>
              <c:numCache>
                <c:formatCode>0.0</c:formatCode>
                <c:ptCount val="1"/>
                <c:pt idx="0">
                  <c:v>3.5</c:v>
                </c:pt>
              </c:numCache>
            </c:numRef>
          </c:val>
          <c:extLst>
            <c:ext xmlns:c16="http://schemas.microsoft.com/office/drawing/2014/chart" uri="{C3380CC4-5D6E-409C-BE32-E72D297353CC}">
              <c16:uniqueId val="{00000009-F28D-4E0F-B889-9A7196A3F4D6}"/>
            </c:ext>
          </c:extLst>
        </c:ser>
        <c:ser>
          <c:idx val="1"/>
          <c:order val="1"/>
          <c:tx>
            <c:strRef>
              <c:f>PivotTables!$C$456</c:f>
              <c:strCache>
                <c:ptCount val="1"/>
                <c:pt idx="0">
                  <c:v>Average of Temp (0-5)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PivotTables!$C$457</c:f>
              <c:numCache>
                <c:formatCode>0.0</c:formatCode>
                <c:ptCount val="1"/>
                <c:pt idx="0">
                  <c:v>4.25</c:v>
                </c:pt>
              </c:numCache>
            </c:numRef>
          </c:val>
          <c:extLst>
            <c:ext xmlns:c16="http://schemas.microsoft.com/office/drawing/2014/chart" uri="{C3380CC4-5D6E-409C-BE32-E72D297353CC}">
              <c16:uniqueId val="{0000000A-F28D-4E0F-B889-9A7196A3F4D6}"/>
            </c:ext>
          </c:extLst>
        </c:ser>
        <c:ser>
          <c:idx val="2"/>
          <c:order val="2"/>
          <c:tx>
            <c:strRef>
              <c:f>PivotTables!$D$456</c:f>
              <c:strCache>
                <c:ptCount val="1"/>
                <c:pt idx="0">
                  <c:v>Average of Fillings (0-5)</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PivotTables!$D$457</c:f>
              <c:numCache>
                <c:formatCode>0.0</c:formatCode>
                <c:ptCount val="1"/>
                <c:pt idx="0">
                  <c:v>3.75</c:v>
                </c:pt>
              </c:numCache>
            </c:numRef>
          </c:val>
          <c:extLst>
            <c:ext xmlns:c16="http://schemas.microsoft.com/office/drawing/2014/chart" uri="{C3380CC4-5D6E-409C-BE32-E72D297353CC}">
              <c16:uniqueId val="{0000000B-F28D-4E0F-B889-9A7196A3F4D6}"/>
            </c:ext>
          </c:extLst>
        </c:ser>
        <c:ser>
          <c:idx val="3"/>
          <c:order val="3"/>
          <c:tx>
            <c:strRef>
              <c:f>PivotTables!$E$456</c:f>
              <c:strCache>
                <c:ptCount val="1"/>
                <c:pt idx="0">
                  <c:v>Average of Meat Volume (0-5)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PivotTables!$E$457</c:f>
              <c:numCache>
                <c:formatCode>0.0</c:formatCode>
                <c:ptCount val="1"/>
                <c:pt idx="0">
                  <c:v>3.5</c:v>
                </c:pt>
              </c:numCache>
            </c:numRef>
          </c:val>
          <c:extLst>
            <c:ext xmlns:c16="http://schemas.microsoft.com/office/drawing/2014/chart" uri="{C3380CC4-5D6E-409C-BE32-E72D297353CC}">
              <c16:uniqueId val="{0000000C-F28D-4E0F-B889-9A7196A3F4D6}"/>
            </c:ext>
          </c:extLst>
        </c:ser>
        <c:ser>
          <c:idx val="4"/>
          <c:order val="4"/>
          <c:tx>
            <c:strRef>
              <c:f>PivotTables!$F$456</c:f>
              <c:strCache>
                <c:ptCount val="1"/>
                <c:pt idx="0">
                  <c:v>Average of Uniformity (0-5)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PivotTables!$F$457</c:f>
              <c:numCache>
                <c:formatCode>0.0</c:formatCode>
                <c:ptCount val="1"/>
                <c:pt idx="0">
                  <c:v>3.75</c:v>
                </c:pt>
              </c:numCache>
            </c:numRef>
          </c:val>
          <c:extLst>
            <c:ext xmlns:c16="http://schemas.microsoft.com/office/drawing/2014/chart" uri="{C3380CC4-5D6E-409C-BE32-E72D297353CC}">
              <c16:uniqueId val="{0000000D-F28D-4E0F-B889-9A7196A3F4D6}"/>
            </c:ext>
          </c:extLst>
        </c:ser>
        <c:ser>
          <c:idx val="5"/>
          <c:order val="5"/>
          <c:tx>
            <c:strRef>
              <c:f>PivotTables!$G$456</c:f>
              <c:strCache>
                <c:ptCount val="1"/>
                <c:pt idx="0">
                  <c:v>Average of Salsa (0-5)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PivotTables!$G$457</c:f>
              <c:numCache>
                <c:formatCode>0.0</c:formatCode>
                <c:ptCount val="1"/>
                <c:pt idx="0">
                  <c:v>4.5</c:v>
                </c:pt>
              </c:numCache>
            </c:numRef>
          </c:val>
          <c:extLst>
            <c:ext xmlns:c16="http://schemas.microsoft.com/office/drawing/2014/chart" uri="{C3380CC4-5D6E-409C-BE32-E72D297353CC}">
              <c16:uniqueId val="{0000000E-F28D-4E0F-B889-9A7196A3F4D6}"/>
            </c:ext>
          </c:extLst>
        </c:ser>
        <c:ser>
          <c:idx val="6"/>
          <c:order val="6"/>
          <c:tx>
            <c:strRef>
              <c:f>PivotTables!$H$456</c:f>
              <c:strCache>
                <c:ptCount val="1"/>
                <c:pt idx="0">
                  <c:v>Average of Synergy (0-5)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PivotTables!$H$457</c:f>
              <c:numCache>
                <c:formatCode>0.0</c:formatCode>
                <c:ptCount val="1"/>
                <c:pt idx="0">
                  <c:v>3.75</c:v>
                </c:pt>
              </c:numCache>
            </c:numRef>
          </c:val>
          <c:extLst>
            <c:ext xmlns:c16="http://schemas.microsoft.com/office/drawing/2014/chart" uri="{C3380CC4-5D6E-409C-BE32-E72D297353CC}">
              <c16:uniqueId val="{0000000F-F28D-4E0F-B889-9A7196A3F4D6}"/>
            </c:ext>
          </c:extLst>
        </c:ser>
        <c:ser>
          <c:idx val="7"/>
          <c:order val="7"/>
          <c:tx>
            <c:strRef>
              <c:f>PivotTables!$I$456</c:f>
              <c:strCache>
                <c:ptCount val="1"/>
                <c:pt idx="0">
                  <c:v>Average of Wrap Quality (0-5)</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PivotTables!$I$457</c:f>
              <c:numCache>
                <c:formatCode>0.0</c:formatCode>
                <c:ptCount val="1"/>
                <c:pt idx="0">
                  <c:v>3.5</c:v>
                </c:pt>
              </c:numCache>
            </c:numRef>
          </c:val>
          <c:extLst>
            <c:ext xmlns:c16="http://schemas.microsoft.com/office/drawing/2014/chart" uri="{C3380CC4-5D6E-409C-BE32-E72D297353CC}">
              <c16:uniqueId val="{00000010-F28D-4E0F-B889-9A7196A3F4D6}"/>
            </c:ext>
          </c:extLst>
        </c:ser>
        <c:ser>
          <c:idx val="8"/>
          <c:order val="8"/>
          <c:tx>
            <c:strRef>
              <c:f>PivotTables!$J$456</c:f>
              <c:strCache>
                <c:ptCount val="1"/>
                <c:pt idx="0">
                  <c:v>Sum of AVG score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PivotTables!$A$457</c:f>
              <c:strCache>
                <c:ptCount val="1"/>
                <c:pt idx="0">
                  <c:v>El Cuervo</c:v>
                </c:pt>
              </c:strCache>
            </c:strRef>
          </c:cat>
          <c:val>
            <c:numRef>
              <c:f>PivotTables!$J$457</c:f>
              <c:numCache>
                <c:formatCode>0.0</c:formatCode>
                <c:ptCount val="1"/>
                <c:pt idx="0">
                  <c:v>3.8125</c:v>
                </c:pt>
              </c:numCache>
            </c:numRef>
          </c:val>
          <c:extLst>
            <c:ext xmlns:c16="http://schemas.microsoft.com/office/drawing/2014/chart" uri="{C3380CC4-5D6E-409C-BE32-E72D297353CC}">
              <c16:uniqueId val="{00000011-F28D-4E0F-B889-9A7196A3F4D6}"/>
            </c:ext>
          </c:extLst>
        </c:ser>
        <c:dLbls>
          <c:dLblPos val="inEnd"/>
          <c:showLegendKey val="0"/>
          <c:showVal val="1"/>
          <c:showCatName val="0"/>
          <c:showSerName val="0"/>
          <c:showPercent val="0"/>
          <c:showBubbleSize val="0"/>
        </c:dLbls>
        <c:gapWidth val="100"/>
        <c:overlap val="-24"/>
        <c:axId val="439936352"/>
        <c:axId val="439934272"/>
      </c:barChart>
      <c:catAx>
        <c:axId val="439936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934272"/>
        <c:crosses val="autoZero"/>
        <c:auto val="1"/>
        <c:lblAlgn val="ctr"/>
        <c:lblOffset val="100"/>
        <c:noMultiLvlLbl val="0"/>
      </c:catAx>
      <c:valAx>
        <c:axId val="439934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Average rating</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936352"/>
        <c:crosses val="autoZero"/>
        <c:crossBetween val="between"/>
      </c:valAx>
      <c:spPr>
        <a:noFill/>
        <a:ln>
          <a:noFill/>
        </a:ln>
        <a:effectLst/>
      </c:spPr>
    </c:plotArea>
    <c:legend>
      <c:legendPos val="r"/>
      <c:layout>
        <c:manualLayout>
          <c:xMode val="edge"/>
          <c:yMode val="edge"/>
          <c:x val="0.54343490323525434"/>
          <c:y val="0.15335411198600174"/>
          <c:w val="0.32901127125191221"/>
          <c:h val="0.63281692913385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reviews by each reviewer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PivotTables!$B$382</c:f>
              <c:strCache>
                <c:ptCount val="1"/>
                <c:pt idx="0">
                  <c:v>Total</c:v>
                </c:pt>
              </c:strCache>
            </c:strRef>
          </c:tx>
          <c:spPr>
            <a:solidFill>
              <a:schemeClr val="accent1"/>
            </a:solidFill>
            <a:ln>
              <a:noFill/>
            </a:ln>
            <a:effectLst/>
          </c:spPr>
          <c:invertIfNegative val="0"/>
          <c:cat>
            <c:strRef>
              <c:f>PivotTables!$A$383:$A$450</c:f>
              <c:strCache>
                <c:ptCount val="68"/>
                <c:pt idx="0">
                  <c:v>Scott</c:v>
                </c:pt>
                <c:pt idx="1">
                  <c:v>Emily</c:v>
                </c:pt>
                <c:pt idx="2">
                  <c:v>Ricardo</c:v>
                </c:pt>
                <c:pt idx="3">
                  <c:v>Sage</c:v>
                </c:pt>
                <c:pt idx="4">
                  <c:v>Luis</c:v>
                </c:pt>
                <c:pt idx="5">
                  <c:v>Brent</c:v>
                </c:pt>
                <c:pt idx="6">
                  <c:v>Matteo</c:v>
                </c:pt>
                <c:pt idx="7">
                  <c:v>Elynn</c:v>
                </c:pt>
                <c:pt idx="8">
                  <c:v>Erin</c:v>
                </c:pt>
                <c:pt idx="9">
                  <c:v>Richard</c:v>
                </c:pt>
                <c:pt idx="10">
                  <c:v>Aga</c:v>
                </c:pt>
                <c:pt idx="11">
                  <c:v>Bankole</c:v>
                </c:pt>
                <c:pt idx="12">
                  <c:v>Marc</c:v>
                </c:pt>
                <c:pt idx="13">
                  <c:v>Brian</c:v>
                </c:pt>
                <c:pt idx="14">
                  <c:v>Cris</c:v>
                </c:pt>
                <c:pt idx="15">
                  <c:v>Katie</c:v>
                </c:pt>
                <c:pt idx="16">
                  <c:v>Kelsey</c:v>
                </c:pt>
                <c:pt idx="17">
                  <c:v>Mike</c:v>
                </c:pt>
                <c:pt idx="18">
                  <c:v>Hannah</c:v>
                </c:pt>
                <c:pt idx="19">
                  <c:v>Tara</c:v>
                </c:pt>
                <c:pt idx="20">
                  <c:v>Damien B</c:v>
                </c:pt>
                <c:pt idx="21">
                  <c:v>Matt</c:v>
                </c:pt>
                <c:pt idx="22">
                  <c:v>Sankeerth</c:v>
                </c:pt>
                <c:pt idx="23">
                  <c:v>Eli</c:v>
                </c:pt>
                <c:pt idx="24">
                  <c:v>Melissa N</c:v>
                </c:pt>
                <c:pt idx="25">
                  <c:v>Alejandro</c:v>
                </c:pt>
                <c:pt idx="26">
                  <c:v>Sai G</c:v>
                </c:pt>
                <c:pt idx="27">
                  <c:v>Benni</c:v>
                </c:pt>
                <c:pt idx="28">
                  <c:v>Devleena</c:v>
                </c:pt>
                <c:pt idx="29">
                  <c:v>Erik</c:v>
                </c:pt>
                <c:pt idx="30">
                  <c:v>Meghan</c:v>
                </c:pt>
                <c:pt idx="31">
                  <c:v>Erika N</c:v>
                </c:pt>
                <c:pt idx="32">
                  <c:v>Nicole</c:v>
                </c:pt>
                <c:pt idx="33">
                  <c:v>Brad</c:v>
                </c:pt>
                <c:pt idx="34">
                  <c:v>Rob G</c:v>
                </c:pt>
                <c:pt idx="35">
                  <c:v>Gurkirat S</c:v>
                </c:pt>
                <c:pt idx="36">
                  <c:v>Sam H</c:v>
                </c:pt>
                <c:pt idx="37">
                  <c:v>Brad P</c:v>
                </c:pt>
                <c:pt idx="38">
                  <c:v>Sarah</c:v>
                </c:pt>
                <c:pt idx="39">
                  <c:v>Jaeyoung</c:v>
                </c:pt>
                <c:pt idx="40">
                  <c:v>Chris H</c:v>
                </c:pt>
                <c:pt idx="41">
                  <c:v>Jake</c:v>
                </c:pt>
                <c:pt idx="42">
                  <c:v>Christian</c:v>
                </c:pt>
                <c:pt idx="43">
                  <c:v>Tammy</c:v>
                </c:pt>
                <c:pt idx="44">
                  <c:v>Melissa G</c:v>
                </c:pt>
                <c:pt idx="45">
                  <c:v>TJ</c:v>
                </c:pt>
                <c:pt idx="46">
                  <c:v>Chuck K</c:v>
                </c:pt>
                <c:pt idx="47">
                  <c:v>Torben</c:v>
                </c:pt>
                <c:pt idx="48">
                  <c:v>Ashley G</c:v>
                </c:pt>
                <c:pt idx="49">
                  <c:v>Karl</c:v>
                </c:pt>
                <c:pt idx="50">
                  <c:v>Rob</c:v>
                </c:pt>
                <c:pt idx="51">
                  <c:v>Alex</c:v>
                </c:pt>
                <c:pt idx="52">
                  <c:v>Dan</c:v>
                </c:pt>
                <c:pt idx="53">
                  <c:v>Andy</c:v>
                </c:pt>
                <c:pt idx="54">
                  <c:v>Sam A</c:v>
                </c:pt>
                <c:pt idx="55">
                  <c:v>Kevin</c:v>
                </c:pt>
                <c:pt idx="56">
                  <c:v>Sandra</c:v>
                </c:pt>
                <c:pt idx="57">
                  <c:v>Laya</c:v>
                </c:pt>
                <c:pt idx="58">
                  <c:v>Sankha G</c:v>
                </c:pt>
                <c:pt idx="59">
                  <c:v>Leo</c:v>
                </c:pt>
                <c:pt idx="60">
                  <c:v>Daniel</c:v>
                </c:pt>
                <c:pt idx="61">
                  <c:v>Logan</c:v>
                </c:pt>
                <c:pt idx="62">
                  <c:v>Brittany T</c:v>
                </c:pt>
                <c:pt idx="63">
                  <c:v>Javier</c:v>
                </c:pt>
                <c:pt idx="64">
                  <c:v>Tom</c:v>
                </c:pt>
                <c:pt idx="65">
                  <c:v>Jonathan G</c:v>
                </c:pt>
                <c:pt idx="66">
                  <c:v>Aaron S</c:v>
                </c:pt>
                <c:pt idx="67">
                  <c:v>Kalen</c:v>
                </c:pt>
              </c:strCache>
            </c:strRef>
          </c:cat>
          <c:val>
            <c:numRef>
              <c:f>PivotTables!$B$383:$B$450</c:f>
              <c:numCache>
                <c:formatCode>General</c:formatCode>
                <c:ptCount val="68"/>
                <c:pt idx="0">
                  <c:v>74</c:v>
                </c:pt>
                <c:pt idx="1">
                  <c:v>39</c:v>
                </c:pt>
                <c:pt idx="2">
                  <c:v>12</c:v>
                </c:pt>
                <c:pt idx="3">
                  <c:v>8</c:v>
                </c:pt>
                <c:pt idx="4">
                  <c:v>7</c:v>
                </c:pt>
                <c:pt idx="5">
                  <c:v>6</c:v>
                </c:pt>
                <c:pt idx="6">
                  <c:v>5</c:v>
                </c:pt>
                <c:pt idx="7">
                  <c:v>5</c:v>
                </c:pt>
                <c:pt idx="8">
                  <c:v>5</c:v>
                </c:pt>
                <c:pt idx="9">
                  <c:v>4</c:v>
                </c:pt>
                <c:pt idx="10">
                  <c:v>3</c:v>
                </c:pt>
                <c:pt idx="11">
                  <c:v>3</c:v>
                </c:pt>
                <c:pt idx="12">
                  <c:v>3</c:v>
                </c:pt>
                <c:pt idx="13">
                  <c:v>2</c:v>
                </c:pt>
                <c:pt idx="14">
                  <c:v>2</c:v>
                </c:pt>
                <c:pt idx="15">
                  <c:v>2</c:v>
                </c:pt>
                <c:pt idx="16">
                  <c:v>2</c:v>
                </c:pt>
                <c:pt idx="17">
                  <c:v>2</c:v>
                </c:pt>
                <c:pt idx="18">
                  <c:v>2</c:v>
                </c:pt>
                <c:pt idx="19">
                  <c:v>2</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numCache>
            </c:numRef>
          </c:val>
          <c:extLst>
            <c:ext xmlns:c16="http://schemas.microsoft.com/office/drawing/2014/chart" uri="{C3380CC4-5D6E-409C-BE32-E72D297353CC}">
              <c16:uniqueId val="{00000000-4C98-4365-AE89-AF5AA302F115}"/>
            </c:ext>
          </c:extLst>
        </c:ser>
        <c:dLbls>
          <c:showLegendKey val="0"/>
          <c:showVal val="0"/>
          <c:showCatName val="0"/>
          <c:showSerName val="0"/>
          <c:showPercent val="0"/>
          <c:showBubbleSize val="0"/>
        </c:dLbls>
        <c:gapWidth val="219"/>
        <c:overlap val="-27"/>
        <c:axId val="449283632"/>
        <c:axId val="449273232"/>
      </c:barChart>
      <c:catAx>
        <c:axId val="44928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73232"/>
        <c:crosses val="autoZero"/>
        <c:auto val="1"/>
        <c:lblAlgn val="ctr"/>
        <c:lblOffset val="100"/>
        <c:noMultiLvlLbl val="0"/>
      </c:catAx>
      <c:valAx>
        <c:axId val="44927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28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San Diego Burrito.xlsx]PivotTables!PivotTable1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Burrito ratings</a:t>
            </a:r>
            <a:r>
              <a:rPr lang="en-US" baseline="0"/>
              <a:t> (0-5)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PivotTables!$A$4:$A$82</c:f>
              <c:strCache>
                <c:ptCount val="79"/>
                <c:pt idx="0">
                  <c:v>Pollo california</c:v>
                </c:pt>
                <c:pt idx="1">
                  <c:v>Chile relleno and carnitas</c:v>
                </c:pt>
                <c:pt idx="2">
                  <c:v>Colimas burrito</c:v>
                </c:pt>
                <c:pt idx="3">
                  <c:v>Vegetarian</c:v>
                </c:pt>
                <c:pt idx="4">
                  <c:v>Veg Out</c:v>
                </c:pt>
                <c:pt idx="5">
                  <c:v>Pollo adobado</c:v>
                </c:pt>
                <c:pt idx="6">
                  <c:v>California + Guac + sour cream</c:v>
                </c:pt>
                <c:pt idx="7">
                  <c:v>Chile Relleno</c:v>
                </c:pt>
                <c:pt idx="8">
                  <c:v>Bacon breakfast</c:v>
                </c:pt>
                <c:pt idx="9">
                  <c:v>Nutty</c:v>
                </c:pt>
                <c:pt idx="10">
                  <c:v>California (only cheese)</c:v>
                </c:pt>
                <c:pt idx="11">
                  <c:v>Fusion</c:v>
                </c:pt>
                <c:pt idx="12">
                  <c:v>California Surf</c:v>
                </c:pt>
                <c:pt idx="13">
                  <c:v>Deborah's special</c:v>
                </c:pt>
                <c:pt idx="14">
                  <c:v>Mixed</c:v>
                </c:pt>
                <c:pt idx="15">
                  <c:v>Arizona</c:v>
                </c:pt>
                <c:pt idx="16">
                  <c:v>California Burrito</c:v>
                </c:pt>
                <c:pt idx="17">
                  <c:v>Carne asada everything</c:v>
                </c:pt>
                <c:pt idx="18">
                  <c:v>Surf and turf</c:v>
                </c:pt>
                <c:pt idx="19">
                  <c:v>Quesaburro</c:v>
                </c:pt>
                <c:pt idx="20">
                  <c:v>Hawaiian</c:v>
                </c:pt>
                <c:pt idx="21">
                  <c:v>Fish</c:v>
                </c:pt>
                <c:pt idx="22">
                  <c:v>California - Pork Adobada</c:v>
                </c:pt>
                <c:pt idx="23">
                  <c:v>California Everything</c:v>
                </c:pt>
                <c:pt idx="24">
                  <c:v>Super</c:v>
                </c:pt>
                <c:pt idx="25">
                  <c:v>Veggie</c:v>
                </c:pt>
                <c:pt idx="26">
                  <c:v>619 Burrito Original</c:v>
                </c:pt>
                <c:pt idx="27">
                  <c:v>Al pastor</c:v>
                </c:pt>
                <c:pt idx="28">
                  <c:v>Shrimp</c:v>
                </c:pt>
                <c:pt idx="29">
                  <c:v>Bean and rice grande size</c:v>
                </c:pt>
                <c:pt idx="30">
                  <c:v>Azteca</c:v>
                </c:pt>
                <c:pt idx="31">
                  <c:v>Bandido</c:v>
                </c:pt>
                <c:pt idx="32">
                  <c:v>California - Chicken</c:v>
                </c:pt>
                <c:pt idx="33">
                  <c:v>California chicken</c:v>
                </c:pt>
                <c:pt idx="34">
                  <c:v>Asada</c:v>
                </c:pt>
                <c:pt idx="35">
                  <c:v>Pollo asado</c:v>
                </c:pt>
                <c:pt idx="36">
                  <c:v>California</c:v>
                </c:pt>
                <c:pt idx="37">
                  <c:v>Adobada</c:v>
                </c:pt>
                <c:pt idx="38">
                  <c:v>Quesa</c:v>
                </c:pt>
                <c:pt idx="39">
                  <c:v>Chicken nopalito</c:v>
                </c:pt>
                <c:pt idx="40">
                  <c:v>Local</c:v>
                </c:pt>
                <c:pt idx="41">
                  <c:v>Surfin California</c:v>
                </c:pt>
                <c:pt idx="42">
                  <c:v>Carne asada</c:v>
                </c:pt>
                <c:pt idx="43">
                  <c:v>Bean and Cheese</c:v>
                </c:pt>
                <c:pt idx="44">
                  <c:v>El Hawaiiano</c:v>
                </c:pt>
                <c:pt idx="45">
                  <c:v>Oaxacalifornia</c:v>
                </c:pt>
                <c:pt idx="46">
                  <c:v>Bomb</c:v>
                </c:pt>
                <c:pt idx="47">
                  <c:v>Especial</c:v>
                </c:pt>
                <c:pt idx="48">
                  <c:v>California - Steak</c:v>
                </c:pt>
                <c:pt idx="49">
                  <c:v>Lobster</c:v>
                </c:pt>
                <c:pt idx="50">
                  <c:v>Holy Moly</c:v>
                </c:pt>
                <c:pt idx="51">
                  <c:v>battered fish</c:v>
                </c:pt>
                <c:pt idx="52">
                  <c:v>2 in 1</c:v>
                </c:pt>
                <c:pt idx="53">
                  <c:v>Mauna Lani</c:v>
                </c:pt>
                <c:pt idx="54">
                  <c:v>Carnitas</c:v>
                </c:pt>
                <c:pt idx="55">
                  <c:v>Surf &amp; Turf</c:v>
                </c:pt>
                <c:pt idx="56">
                  <c:v>Pokirrito classic</c:v>
                </c:pt>
                <c:pt idx="57">
                  <c:v>Mahi</c:v>
                </c:pt>
                <c:pt idx="58">
                  <c:v>Philly</c:v>
                </c:pt>
                <c:pt idx="59">
                  <c:v>Chimichanga beef</c:v>
                </c:pt>
                <c:pt idx="60">
                  <c:v>Carne adobada</c:v>
                </c:pt>
                <c:pt idx="61">
                  <c:v>Shredded beef</c:v>
                </c:pt>
                <c:pt idx="62">
                  <c:v>Machaca</c:v>
                </c:pt>
                <c:pt idx="63">
                  <c:v>Ranchero steak</c:v>
                </c:pt>
                <c:pt idx="64">
                  <c:v>Baja monster</c:v>
                </c:pt>
                <c:pt idx="65">
                  <c:v>Adobado</c:v>
                </c:pt>
                <c:pt idx="66">
                  <c:v>combo chicken</c:v>
                </c:pt>
                <c:pt idx="67">
                  <c:v>Barbacoa</c:v>
                </c:pt>
                <c:pt idx="68">
                  <c:v>Campeon</c:v>
                </c:pt>
                <c:pt idx="69">
                  <c:v>El Rusio</c:v>
                </c:pt>
                <c:pt idx="70">
                  <c:v>Chicken</c:v>
                </c:pt>
                <c:pt idx="71">
                  <c:v>Addiction</c:v>
                </c:pt>
                <c:pt idx="72">
                  <c:v>Pastor</c:v>
                </c:pt>
                <c:pt idx="73">
                  <c:v>Monster California</c:v>
                </c:pt>
                <c:pt idx="74">
                  <c:v>Tilapia one</c:v>
                </c:pt>
                <c:pt idx="75">
                  <c:v>Chicken asada</c:v>
                </c:pt>
                <c:pt idx="76">
                  <c:v>Custom</c:v>
                </c:pt>
                <c:pt idx="77">
                  <c:v>Chile verde pork</c:v>
                </c:pt>
                <c:pt idx="78">
                  <c:v>California breakfast</c:v>
                </c:pt>
              </c:strCache>
            </c:strRef>
          </c:cat>
          <c:val>
            <c:numRef>
              <c:f>PivotTables!$B$4:$B$82</c:f>
              <c:numCache>
                <c:formatCode>0.0</c:formatCode>
                <c:ptCount val="79"/>
                <c:pt idx="0">
                  <c:v>4.75</c:v>
                </c:pt>
                <c:pt idx="1">
                  <c:v>4.6875</c:v>
                </c:pt>
                <c:pt idx="2">
                  <c:v>4.6875</c:v>
                </c:pt>
                <c:pt idx="3">
                  <c:v>4.625</c:v>
                </c:pt>
                <c:pt idx="4">
                  <c:v>4.4375</c:v>
                </c:pt>
                <c:pt idx="5">
                  <c:v>4.25</c:v>
                </c:pt>
                <c:pt idx="6">
                  <c:v>4.25</c:v>
                </c:pt>
                <c:pt idx="7">
                  <c:v>4.25</c:v>
                </c:pt>
                <c:pt idx="8">
                  <c:v>4.25</c:v>
                </c:pt>
                <c:pt idx="9">
                  <c:v>4.1624999999999996</c:v>
                </c:pt>
                <c:pt idx="10">
                  <c:v>4.125</c:v>
                </c:pt>
                <c:pt idx="11">
                  <c:v>4.0625</c:v>
                </c:pt>
                <c:pt idx="12">
                  <c:v>4.0625</c:v>
                </c:pt>
                <c:pt idx="13">
                  <c:v>4.0625</c:v>
                </c:pt>
                <c:pt idx="14">
                  <c:v>4</c:v>
                </c:pt>
                <c:pt idx="15">
                  <c:v>4</c:v>
                </c:pt>
                <c:pt idx="16">
                  <c:v>4</c:v>
                </c:pt>
                <c:pt idx="17">
                  <c:v>3.984375</c:v>
                </c:pt>
                <c:pt idx="18">
                  <c:v>3.9583333333333335</c:v>
                </c:pt>
                <c:pt idx="19">
                  <c:v>3.9375</c:v>
                </c:pt>
                <c:pt idx="20">
                  <c:v>3.9375</c:v>
                </c:pt>
                <c:pt idx="21">
                  <c:v>3.9166666666666665</c:v>
                </c:pt>
                <c:pt idx="22">
                  <c:v>3.8958333333333335</c:v>
                </c:pt>
                <c:pt idx="23">
                  <c:v>3.8879807692307695</c:v>
                </c:pt>
                <c:pt idx="24">
                  <c:v>3.875</c:v>
                </c:pt>
                <c:pt idx="25">
                  <c:v>3.875</c:v>
                </c:pt>
                <c:pt idx="26">
                  <c:v>3.875</c:v>
                </c:pt>
                <c:pt idx="27">
                  <c:v>3.84375</c:v>
                </c:pt>
                <c:pt idx="28">
                  <c:v>3.8125</c:v>
                </c:pt>
                <c:pt idx="29">
                  <c:v>3.75</c:v>
                </c:pt>
                <c:pt idx="30">
                  <c:v>3.75</c:v>
                </c:pt>
                <c:pt idx="31">
                  <c:v>3.71875</c:v>
                </c:pt>
                <c:pt idx="32">
                  <c:v>3.65625</c:v>
                </c:pt>
                <c:pt idx="33">
                  <c:v>3.65</c:v>
                </c:pt>
                <c:pt idx="34">
                  <c:v>3.625</c:v>
                </c:pt>
                <c:pt idx="35">
                  <c:v>3.625</c:v>
                </c:pt>
                <c:pt idx="36">
                  <c:v>3.5956250000000001</c:v>
                </c:pt>
                <c:pt idx="37">
                  <c:v>3.5946428571428575</c:v>
                </c:pt>
                <c:pt idx="38">
                  <c:v>3.5625</c:v>
                </c:pt>
                <c:pt idx="39">
                  <c:v>3.5625</c:v>
                </c:pt>
                <c:pt idx="40">
                  <c:v>3.53125</c:v>
                </c:pt>
                <c:pt idx="41">
                  <c:v>3.5178571428571428</c:v>
                </c:pt>
                <c:pt idx="42">
                  <c:v>3.4573369565217389</c:v>
                </c:pt>
                <c:pt idx="43">
                  <c:v>3.4458333333333333</c:v>
                </c:pt>
                <c:pt idx="44">
                  <c:v>3.4375</c:v>
                </c:pt>
                <c:pt idx="45">
                  <c:v>3.4375</c:v>
                </c:pt>
                <c:pt idx="46">
                  <c:v>3.4375</c:v>
                </c:pt>
                <c:pt idx="47">
                  <c:v>3.4375</c:v>
                </c:pt>
                <c:pt idx="48">
                  <c:v>3.4375</c:v>
                </c:pt>
                <c:pt idx="49">
                  <c:v>3.375</c:v>
                </c:pt>
                <c:pt idx="50">
                  <c:v>3.375</c:v>
                </c:pt>
                <c:pt idx="51">
                  <c:v>3.375</c:v>
                </c:pt>
                <c:pt idx="52">
                  <c:v>3.3249999999999997</c:v>
                </c:pt>
                <c:pt idx="53">
                  <c:v>3.3125</c:v>
                </c:pt>
                <c:pt idx="54">
                  <c:v>3.3093750000000002</c:v>
                </c:pt>
                <c:pt idx="55">
                  <c:v>3.2893749999999997</c:v>
                </c:pt>
                <c:pt idx="56">
                  <c:v>3.25</c:v>
                </c:pt>
                <c:pt idx="57">
                  <c:v>3.25</c:v>
                </c:pt>
                <c:pt idx="58">
                  <c:v>3.25</c:v>
                </c:pt>
                <c:pt idx="59">
                  <c:v>3.25</c:v>
                </c:pt>
                <c:pt idx="60">
                  <c:v>3.1875</c:v>
                </c:pt>
                <c:pt idx="61">
                  <c:v>3.125</c:v>
                </c:pt>
                <c:pt idx="62">
                  <c:v>3.0625</c:v>
                </c:pt>
                <c:pt idx="63">
                  <c:v>3.05</c:v>
                </c:pt>
                <c:pt idx="64">
                  <c:v>3.03125</c:v>
                </c:pt>
                <c:pt idx="65">
                  <c:v>2.875</c:v>
                </c:pt>
                <c:pt idx="66">
                  <c:v>2.875</c:v>
                </c:pt>
                <c:pt idx="67">
                  <c:v>2.875</c:v>
                </c:pt>
                <c:pt idx="68">
                  <c:v>2.875</c:v>
                </c:pt>
                <c:pt idx="69">
                  <c:v>2.875</c:v>
                </c:pt>
                <c:pt idx="70">
                  <c:v>2.8125</c:v>
                </c:pt>
                <c:pt idx="71">
                  <c:v>2.75</c:v>
                </c:pt>
                <c:pt idx="72">
                  <c:v>2.7083333333333335</c:v>
                </c:pt>
                <c:pt idx="73">
                  <c:v>2.6875</c:v>
                </c:pt>
                <c:pt idx="74">
                  <c:v>2.6875</c:v>
                </c:pt>
                <c:pt idx="75">
                  <c:v>2.625</c:v>
                </c:pt>
                <c:pt idx="76">
                  <c:v>2.59375</c:v>
                </c:pt>
                <c:pt idx="77">
                  <c:v>2.53125</c:v>
                </c:pt>
                <c:pt idx="78">
                  <c:v>2.375</c:v>
                </c:pt>
              </c:numCache>
            </c:numRef>
          </c:val>
          <c:extLst>
            <c:ext xmlns:c16="http://schemas.microsoft.com/office/drawing/2014/chart" uri="{C3380CC4-5D6E-409C-BE32-E72D297353CC}">
              <c16:uniqueId val="{00000000-8BDB-401D-8B94-69A919B9569F}"/>
            </c:ext>
          </c:extLst>
        </c:ser>
        <c:dLbls>
          <c:showLegendKey val="0"/>
          <c:showVal val="0"/>
          <c:showCatName val="0"/>
          <c:showSerName val="0"/>
          <c:showPercent val="0"/>
          <c:showBubbleSize val="0"/>
        </c:dLbls>
        <c:gapWidth val="219"/>
        <c:overlap val="-27"/>
        <c:axId val="1608653935"/>
        <c:axId val="1608648527"/>
      </c:barChart>
      <c:catAx>
        <c:axId val="160865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48527"/>
        <c:crosses val="autoZero"/>
        <c:auto val="1"/>
        <c:lblAlgn val="ctr"/>
        <c:lblOffset val="100"/>
        <c:noMultiLvlLbl val="0"/>
      </c:catAx>
      <c:valAx>
        <c:axId val="16086485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653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190499</xdr:rowOff>
    </xdr:from>
    <xdr:to>
      <xdr:col>11</xdr:col>
      <xdr:colOff>609599</xdr:colOff>
      <xdr:row>23</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133350</xdr:colOff>
      <xdr:row>4</xdr:row>
      <xdr:rowOff>190499</xdr:rowOff>
    </xdr:from>
    <xdr:to>
      <xdr:col>24</xdr:col>
      <xdr:colOff>123825</xdr:colOff>
      <xdr:row>22</xdr:row>
      <xdr:rowOff>190499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28575</xdr:colOff>
      <xdr:row>24</xdr:row>
      <xdr:rowOff>190499</xdr:rowOff>
    </xdr:from>
    <xdr:to>
      <xdr:col>21</xdr:col>
      <xdr:colOff>600075</xdr:colOff>
      <xdr:row>40</xdr:row>
      <xdr:rowOff>9524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219075</xdr:colOff>
      <xdr:row>0</xdr:row>
      <xdr:rowOff>9525</xdr:rowOff>
    </xdr:from>
    <xdr:to>
      <xdr:col>24</xdr:col>
      <xdr:colOff>123825</xdr:colOff>
      <xdr:row>2</xdr:row>
      <xdr:rowOff>9525</xdr:rowOff>
    </xdr:to>
    <xdr:sp macro="" textlink="">
      <xdr:nvSpPr>
        <xdr:cNvPr id="3" name="TextBox 2"/>
        <xdr:cNvSpPr txBox="1"/>
      </xdr:nvSpPr>
      <xdr:spPr>
        <a:xfrm>
          <a:off x="219075" y="9525"/>
          <a:ext cx="145351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000" b="1"/>
            <a:t>San Diego Burrito Ratings - MS Excel pivot table analysis and interactive dashboard</a:t>
          </a:r>
        </a:p>
      </xdr:txBody>
    </xdr:sp>
    <xdr:clientData/>
  </xdr:twoCellAnchor>
  <xdr:twoCellAnchor>
    <xdr:from>
      <xdr:col>0</xdr:col>
      <xdr:colOff>180975</xdr:colOff>
      <xdr:row>4</xdr:row>
      <xdr:rowOff>190499</xdr:rowOff>
    </xdr:from>
    <xdr:to>
      <xdr:col>3</xdr:col>
      <xdr:colOff>409575</xdr:colOff>
      <xdr:row>10</xdr:row>
      <xdr:rowOff>9524</xdr:rowOff>
    </xdr:to>
    <xdr:sp macro="" textlink="">
      <xdr:nvSpPr>
        <xdr:cNvPr id="4" name="TextBox 3"/>
        <xdr:cNvSpPr txBox="1"/>
      </xdr:nvSpPr>
      <xdr:spPr>
        <a:xfrm>
          <a:off x="180975" y="952499"/>
          <a:ext cx="2057400" cy="9620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236 Reviews from 68 reviewers  for</a:t>
          </a:r>
          <a:r>
            <a:rPr lang="en-CA" sz="1100" b="1" baseline="0"/>
            <a:t> 65 restaurants related to 79 kinds of burritos have been analysed. </a:t>
          </a:r>
          <a:endParaRPr lang="en-CA" sz="1100" b="1"/>
        </a:p>
      </xdr:txBody>
    </xdr:sp>
    <xdr:clientData/>
  </xdr:twoCellAnchor>
  <xdr:twoCellAnchor editAs="oneCell">
    <xdr:from>
      <xdr:col>0</xdr:col>
      <xdr:colOff>180975</xdr:colOff>
      <xdr:row>25</xdr:row>
      <xdr:rowOff>9524</xdr:rowOff>
    </xdr:from>
    <xdr:to>
      <xdr:col>6</xdr:col>
      <xdr:colOff>19051</xdr:colOff>
      <xdr:row>40</xdr:row>
      <xdr:rowOff>19049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190500</xdr:colOff>
      <xdr:row>25</xdr:row>
      <xdr:rowOff>0</xdr:rowOff>
    </xdr:from>
    <xdr:to>
      <xdr:col>11</xdr:col>
      <xdr:colOff>19050</xdr:colOff>
      <xdr:row>40</xdr:row>
      <xdr:rowOff>9525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285750</xdr:colOff>
      <xdr:row>16</xdr:row>
      <xdr:rowOff>180975</xdr:rowOff>
    </xdr:from>
    <xdr:to>
      <xdr:col>3</xdr:col>
      <xdr:colOff>352425</xdr:colOff>
      <xdr:row>23</xdr:row>
      <xdr:rowOff>19049</xdr:rowOff>
    </xdr:to>
    <xdr:sp macro="" textlink="">
      <xdr:nvSpPr>
        <xdr:cNvPr id="5" name="TextBox 4"/>
        <xdr:cNvSpPr txBox="1"/>
      </xdr:nvSpPr>
      <xdr:spPr>
        <a:xfrm>
          <a:off x="895350" y="3228975"/>
          <a:ext cx="1285875" cy="1171574"/>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Out of 79 different burritos minimum rating is 2.4</a:t>
          </a:r>
          <a:r>
            <a:rPr lang="en-CA" sz="1100" baseline="0"/>
            <a:t> and maximum rating is 4.8. Average rating of burrito is 3.6.</a:t>
          </a:r>
          <a:endParaRPr lang="en-CA" sz="1100"/>
        </a:p>
      </xdr:txBody>
    </xdr:sp>
    <xdr:clientData/>
  </xdr:twoCellAnchor>
  <xdr:twoCellAnchor>
    <xdr:from>
      <xdr:col>13</xdr:col>
      <xdr:colOff>247650</xdr:colOff>
      <xdr:row>4</xdr:row>
      <xdr:rowOff>190499</xdr:rowOff>
    </xdr:from>
    <xdr:to>
      <xdr:col>15</xdr:col>
      <xdr:colOff>400050</xdr:colOff>
      <xdr:row>10</xdr:row>
      <xdr:rowOff>28574</xdr:rowOff>
    </xdr:to>
    <xdr:sp macro="" textlink="">
      <xdr:nvSpPr>
        <xdr:cNvPr id="6" name="TextBox 5"/>
        <xdr:cNvSpPr txBox="1"/>
      </xdr:nvSpPr>
      <xdr:spPr>
        <a:xfrm>
          <a:off x="8172450" y="952499"/>
          <a:ext cx="1371600" cy="98107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Across</a:t>
          </a:r>
          <a:r>
            <a:rPr lang="en-CA" sz="1100" baseline="0"/>
            <a:t> 65 locations rating varies from 2.0 to 4.9. Average rating for a location is 3.5.</a:t>
          </a:r>
          <a:endParaRPr lang="en-CA" sz="1100"/>
        </a:p>
      </xdr:txBody>
    </xdr:sp>
    <xdr:clientData/>
  </xdr:twoCellAnchor>
  <xdr:twoCellAnchor>
    <xdr:from>
      <xdr:col>22</xdr:col>
      <xdr:colOff>447675</xdr:colOff>
      <xdr:row>25</xdr:row>
      <xdr:rowOff>9526</xdr:rowOff>
    </xdr:from>
    <xdr:to>
      <xdr:col>24</xdr:col>
      <xdr:colOff>123825</xdr:colOff>
      <xdr:row>32</xdr:row>
      <xdr:rowOff>9526</xdr:rowOff>
    </xdr:to>
    <xdr:sp macro="" textlink="">
      <xdr:nvSpPr>
        <xdr:cNvPr id="21" name="TextBox 20"/>
        <xdr:cNvSpPr txBox="1"/>
      </xdr:nvSpPr>
      <xdr:spPr>
        <a:xfrm>
          <a:off x="13858875" y="4772026"/>
          <a:ext cx="895350" cy="13335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72% of burritos have been   recommend by reviewrs.  </a:t>
          </a:r>
        </a:p>
      </xdr:txBody>
    </xdr:sp>
    <xdr:clientData/>
  </xdr:twoCellAnchor>
  <xdr:twoCellAnchor editAs="oneCell">
    <xdr:from>
      <xdr:col>2</xdr:col>
      <xdr:colOff>304800</xdr:colOff>
      <xdr:row>42</xdr:row>
      <xdr:rowOff>19050</xdr:rowOff>
    </xdr:from>
    <xdr:to>
      <xdr:col>9</xdr:col>
      <xdr:colOff>609599</xdr:colOff>
      <xdr:row>58</xdr:row>
      <xdr:rowOff>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180975</xdr:colOff>
      <xdr:row>48</xdr:row>
      <xdr:rowOff>9525</xdr:rowOff>
    </xdr:from>
    <xdr:to>
      <xdr:col>1</xdr:col>
      <xdr:colOff>571500</xdr:colOff>
      <xdr:row>58</xdr:row>
      <xdr:rowOff>0</xdr:rowOff>
    </xdr:to>
    <xdr:sp macro="" textlink="">
      <xdr:nvSpPr>
        <xdr:cNvPr id="23" name="TextBox 22"/>
        <xdr:cNvSpPr txBox="1"/>
      </xdr:nvSpPr>
      <xdr:spPr>
        <a:xfrm>
          <a:off x="180975" y="9153525"/>
          <a:ext cx="1000125" cy="189547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As the trend line has very small slope it appears</a:t>
          </a:r>
          <a:r>
            <a:rPr lang="en-CA" sz="1100" baseline="0"/>
            <a:t> that by paying more on burritos you gain little increased value.</a:t>
          </a:r>
          <a:endParaRPr lang="en-CA" sz="1100"/>
        </a:p>
      </xdr:txBody>
    </xdr:sp>
    <xdr:clientData/>
  </xdr:twoCellAnchor>
  <xdr:twoCellAnchor editAs="oneCell">
    <xdr:from>
      <xdr:col>11</xdr:col>
      <xdr:colOff>0</xdr:colOff>
      <xdr:row>42</xdr:row>
      <xdr:rowOff>0</xdr:rowOff>
    </xdr:from>
    <xdr:to>
      <xdr:col>19</xdr:col>
      <xdr:colOff>9525</xdr:colOff>
      <xdr:row>58</xdr:row>
      <xdr:rowOff>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409575</xdr:colOff>
      <xdr:row>44</xdr:row>
      <xdr:rowOff>57150</xdr:rowOff>
    </xdr:from>
    <xdr:to>
      <xdr:col>24</xdr:col>
      <xdr:colOff>123825</xdr:colOff>
      <xdr:row>58</xdr:row>
      <xdr:rowOff>0</xdr:rowOff>
    </xdr:to>
    <mc:AlternateContent xmlns:mc="http://schemas.openxmlformats.org/markup-compatibility/2006" xmlns:a14="http://schemas.microsoft.com/office/drawing/2010/main">
      <mc:Choice Requires="a14">
        <xdr:graphicFrame macro="">
          <xdr:nvGraphicFramePr>
            <xdr:cNvPr id="27"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991975" y="8439150"/>
              <a:ext cx="2762250" cy="2609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304799</xdr:colOff>
      <xdr:row>25</xdr:row>
      <xdr:rowOff>28575</xdr:rowOff>
    </xdr:from>
    <xdr:to>
      <xdr:col>16</xdr:col>
      <xdr:colOff>276224</xdr:colOff>
      <xdr:row>40</xdr:row>
      <xdr:rowOff>28575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428625</xdr:colOff>
      <xdr:row>42</xdr:row>
      <xdr:rowOff>9525</xdr:rowOff>
    </xdr:from>
    <xdr:to>
      <xdr:col>24</xdr:col>
      <xdr:colOff>123825</xdr:colOff>
      <xdr:row>44</xdr:row>
      <xdr:rowOff>19050</xdr:rowOff>
    </xdr:to>
    <xdr:sp macro="" textlink="">
      <xdr:nvSpPr>
        <xdr:cNvPr id="29" name="TextBox 28"/>
        <xdr:cNvSpPr txBox="1"/>
      </xdr:nvSpPr>
      <xdr:spPr>
        <a:xfrm>
          <a:off x="12011025" y="8010525"/>
          <a:ext cx="2743200" cy="3905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Click on location to see detailed ratings.</a:t>
          </a:r>
        </a:p>
      </xdr:txBody>
    </xdr:sp>
    <xdr:clientData/>
  </xdr:twoCellAnchor>
  <xdr:twoCellAnchor>
    <xdr:from>
      <xdr:col>12</xdr:col>
      <xdr:colOff>257176</xdr:colOff>
      <xdr:row>20</xdr:row>
      <xdr:rowOff>114300</xdr:rowOff>
    </xdr:from>
    <xdr:to>
      <xdr:col>15</xdr:col>
      <xdr:colOff>419100</xdr:colOff>
      <xdr:row>23</xdr:row>
      <xdr:rowOff>19050</xdr:rowOff>
    </xdr:to>
    <xdr:sp macro="" textlink="">
      <xdr:nvSpPr>
        <xdr:cNvPr id="30" name="TextBox 29"/>
        <xdr:cNvSpPr txBox="1"/>
      </xdr:nvSpPr>
      <xdr:spPr>
        <a:xfrm>
          <a:off x="7572376" y="3924300"/>
          <a:ext cx="1990724" cy="4762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Scott has 74 reviews while 48 reviwers have only one review.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33337</xdr:colOff>
      <xdr:row>2</xdr:row>
      <xdr:rowOff>781050</xdr:rowOff>
    </xdr:from>
    <xdr:to>
      <xdr:col>5</xdr:col>
      <xdr:colOff>1500187</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4761</xdr:colOff>
      <xdr:row>85</xdr:row>
      <xdr:rowOff>9525</xdr:rowOff>
    </xdr:from>
    <xdr:to>
      <xdr:col>5</xdr:col>
      <xdr:colOff>1000124</xdr:colOff>
      <xdr:row>98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2514600</xdr:colOff>
      <xdr:row>206</xdr:row>
      <xdr:rowOff>152400</xdr:rowOff>
    </xdr:from>
    <xdr:to>
      <xdr:col>5</xdr:col>
      <xdr:colOff>1466850</xdr:colOff>
      <xdr:row>221</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390525</xdr:colOff>
      <xdr:row>227</xdr:row>
      <xdr:rowOff>152400</xdr:rowOff>
    </xdr:from>
    <xdr:to>
      <xdr:col>6</xdr:col>
      <xdr:colOff>142875</xdr:colOff>
      <xdr:row>242</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909637</xdr:colOff>
      <xdr:row>286</xdr:row>
      <xdr:rowOff>161925</xdr:rowOff>
    </xdr:from>
    <xdr:to>
      <xdr:col>5</xdr:col>
      <xdr:colOff>1252537</xdr:colOff>
      <xdr:row>301</xdr:row>
      <xdr:rowOff>47625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871537</xdr:colOff>
      <xdr:row>312</xdr:row>
      <xdr:rowOff>152400</xdr:rowOff>
    </xdr:from>
    <xdr:to>
      <xdr:col>5</xdr:col>
      <xdr:colOff>1214437</xdr:colOff>
      <xdr:row>327</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28575</xdr:colOff>
      <xdr:row>439</xdr:row>
      <xdr:rowOff>123825</xdr:rowOff>
    </xdr:from>
    <xdr:to>
      <xdr:col>6</xdr:col>
      <xdr:colOff>214312</xdr:colOff>
      <xdr:row>454</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814387</xdr:colOff>
      <xdr:row>384</xdr:row>
      <xdr:rowOff>152400</xdr:rowOff>
    </xdr:from>
    <xdr:to>
      <xdr:col>5</xdr:col>
      <xdr:colOff>1157287</xdr:colOff>
      <xdr:row>399</xdr:row>
      <xdr:rowOff>38100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3858.803861689812" createdVersion="6" refreshedVersion="6" minRefreshableVersion="3" recordCount="237">
  <cacheSource type="worksheet">
    <worksheetSource ref="A1:Q238" sheet="San Diego Burrito Ratings"/>
  </cacheSource>
  <cacheFields count="18">
    <cacheField name="Location" numFmtId="0">
      <sharedItems count="65">
        <s v="Donato's taco shop"/>
        <s v="Oscar's Mexican food"/>
        <s v="Pollos Maria"/>
        <s v="Nico's Taco Shop"/>
        <s v="Los Primos Mexican Food"/>
        <s v="JV's Mexican Food"/>
        <s v="Tony's Fresh Mexican Food"/>
        <s v="Taco Stand"/>
        <s v="Graciela's Taco Shop"/>
        <s v="Rigoberto's Taco Shop La Jolla"/>
        <s v="Lolita's taco shop"/>
        <s v="Lola's 7 Up Market &amp; Deli"/>
        <s v="Colima's Mexican Food"/>
        <s v="Rigoberto's Taco Shop"/>
        <s v="Raul's Mexican food"/>
        <s v="El Zarape"/>
        <s v="El Indio"/>
        <s v="Qdoba Mexican Grill, Seatac Airport"/>
        <s v="Cancun Mexican &amp; Seafood"/>
        <s v="Vallarta express"/>
        <s v="Mikes Taco Club"/>
        <s v="La Perla Cocina"/>
        <s v="Porkyland"/>
        <s v="Rudy's Taco Shop"/>
        <s v="California Burritos"/>
        <s v="Jorge's Mexicatessen"/>
        <s v="Senor Grubby's"/>
        <s v="Mi Asador Mexican &amp; Seafood"/>
        <s v="Sotos Mexican Food"/>
        <s v="Alberto's 623 N Escondido Blvd, Escondido, CA 92025"/>
        <s v="Karina's Taco Shop"/>
        <s v="Juanita's Taco Shop"/>
        <s v="Lolita's"/>
        <s v="Goody's"/>
        <s v="Kotija Jr."/>
        <s v="MXN on Washington"/>
        <s v="Pedro's Tacos"/>
        <s v="Chipotle"/>
        <s v="Taco Surf PB"/>
        <s v="Roberto's Very Mexican Food"/>
        <s v="Netos Mexican Food"/>
        <s v="Humbertos"/>
        <s v="Chili Peppers"/>
        <s v="Pokirrito"/>
        <s v="Colima's"/>
        <s v="El Nopalito"/>
        <s v="Los tacos"/>
        <s v="Albertacos"/>
        <s v="El Rey Moro"/>
        <s v="Tacos por favor"/>
        <s v="El dorado Mexican food"/>
        <s v="Saguaro's"/>
        <s v="Papa Chito's Mexican Food"/>
        <s v="El Pueblo Mexican Food"/>
        <s v="Burros and Fries"/>
        <s v="King Burrito"/>
        <s v="Carmen's Mexican Food"/>
        <s v="Senor Panchos"/>
        <s v="Los Cabos"/>
        <s v="Rubios UCSD"/>
        <s v="Lucha Libre North Park"/>
        <s v="Tacos La Bala"/>
        <s v="Roberto's Taco Shop Clairemont"/>
        <s v="El Cuervo"/>
        <s v="El Torrito Foods"/>
      </sharedItems>
    </cacheField>
    <cacheField name="Burrito" numFmtId="0">
      <sharedItems count="79">
        <s v="California"/>
        <s v="Carnitas"/>
        <s v="Carne asada"/>
        <s v="combo chicken"/>
        <s v="Monster California"/>
        <s v="Surf &amp; Turf"/>
        <s v="Chile verde pork"/>
        <s v="battered fish"/>
        <s v="Surf and turf"/>
        <s v="Adobada"/>
        <s v="Barbacoa"/>
        <s v="2 in 1"/>
        <s v="Adobado"/>
        <s v="Shredded beef"/>
        <s v="Hawaiian"/>
        <s v="Bandido"/>
        <s v="Campeon"/>
        <s v="California chicken"/>
        <s v="Azteca"/>
        <s v="Lobster"/>
        <s v="Al pastor"/>
        <s v="Custom"/>
        <s v="Machaca"/>
        <s v="Quesaburro"/>
        <s v="Philly"/>
        <s v="Quesa"/>
        <s v="Mahi"/>
        <s v="Addiction"/>
        <s v="Oaxacalifornia"/>
        <s v="Deborah's special"/>
        <s v="Chicken nopalito"/>
        <s v="Chicken"/>
        <s v="California Everything"/>
        <s v="Chile relleno and carnitas"/>
        <s v="California (only cheese)"/>
        <s v="Fish"/>
        <s v="Chimichanga beef"/>
        <s v="Pastor"/>
        <s v="El Hawaiiano"/>
        <s v="Shrimp"/>
        <s v="El Rusio"/>
        <s v="Bacon breakfast"/>
        <s v="Chile Relleno"/>
        <s v="Bomb"/>
        <s v="619 Burrito Original"/>
        <s v="Arizona"/>
        <s v="Bean and Cheese"/>
        <s v="Bean and rice grande size"/>
        <s v="California Burrito"/>
        <s v="Chicken asada"/>
        <s v="Carne adobada"/>
        <s v="Pollo california"/>
        <s v="Pokirrito classic"/>
        <s v="Mauna Lani"/>
        <s v="Colimas burrito"/>
        <s v="Especial"/>
        <s v="Ranchero steak"/>
        <s v="California breakfast"/>
        <s v="Baja monster"/>
        <s v="Local"/>
        <s v="Fusion"/>
        <s v="California Surf"/>
        <s v="Super"/>
        <s v="Vegetarian"/>
        <s v="Mixed"/>
        <s v="Carne asada everything"/>
        <s v="Pollo asado"/>
        <s v="Tilapia one"/>
        <s v="Surfin California"/>
        <s v="Nutty"/>
        <s v="Veg Out"/>
        <s v="Veggie"/>
        <s v="California - Steak"/>
        <s v="California - Pork Adobada"/>
        <s v="California - Chicken"/>
        <s v="Holy Moly"/>
        <s v="California + Guac + sour cream"/>
        <s v="Pollo adobado"/>
        <s v="Asada"/>
      </sharedItems>
    </cacheField>
    <cacheField name="Number of reviews" numFmtId="0">
      <sharedItems containsSemiMixedTypes="0" containsString="0" containsNumber="1" containsInteger="1" minValue="1" maxValue="1" count="1">
        <n v="1"/>
      </sharedItems>
    </cacheField>
    <cacheField name="Date" numFmtId="14">
      <sharedItems containsSemiMixedTypes="0" containsNonDate="0" containsDate="1" containsString="0" minDate="2016-01-18T00:00:00" maxDate="2026-04-26T00:00:00"/>
    </cacheField>
    <cacheField name="Recommendation" numFmtId="0">
      <sharedItems containsBlank="1" count="3">
        <m/>
        <s v="Yes"/>
        <s v="No"/>
      </sharedItems>
    </cacheField>
    <cacheField name="Reviewer" numFmtId="0">
      <sharedItems containsBlank="1" count="69">
        <s v="Scott"/>
        <s v="Emily"/>
        <s v="Ricardo"/>
        <s v="Marc"/>
        <s v="Nicole"/>
        <s v="Cris"/>
        <s v="Leo"/>
        <s v="Sage"/>
        <s v="Eli"/>
        <s v="Kelsey"/>
        <s v="Jake"/>
        <s v="Torben"/>
        <s v="Alex"/>
        <s v="Richard"/>
        <s v="Tom"/>
        <s v="Brad"/>
        <s v="Tara"/>
        <s v="Andy"/>
        <s v="Bankole"/>
        <s v="Brent"/>
        <s v="Luis"/>
        <s v="Karl"/>
        <s v="Kalen"/>
        <s v="Erin"/>
        <s v="Chuck K"/>
        <s v="Elynn"/>
        <s v="Sandra"/>
        <s v="Sankeerth"/>
        <s v="Katie"/>
        <s v="Matteo"/>
        <s v="Aga"/>
        <s v="Sai G"/>
        <s v="Laya"/>
        <s v="Damien B"/>
        <m/>
        <s v="Jonathan G"/>
        <s v="Brittany T"/>
        <s v="Sarah"/>
        <s v="Kevin"/>
        <s v="Erika N"/>
        <s v="Gurkirat S"/>
        <s v="Dan"/>
        <s v="Logan"/>
        <s v="Chris H"/>
        <s v="Brian"/>
        <s v="Rob"/>
        <s v="Brad P"/>
        <s v="Christian"/>
        <s v="Sam H"/>
        <s v="Matt"/>
        <s v="Daniel"/>
        <s v="Alejandro"/>
        <s v="Hannah"/>
        <s v="TJ"/>
        <s v="Tammy"/>
        <s v="Melissa N"/>
        <s v="Melissa G"/>
        <s v="Ashley G"/>
        <s v="Mike"/>
        <s v="Sankha G"/>
        <s v="Rob G"/>
        <s v="Meghan"/>
        <s v="Devleena"/>
        <s v="Erik"/>
        <s v="Javier"/>
        <s v="Sam A"/>
        <s v="Aaron S"/>
        <s v="Jaeyoung"/>
        <s v="Benni"/>
      </sharedItems>
    </cacheField>
    <cacheField name="Notes" numFmtId="0">
      <sharedItems containsBlank="1"/>
    </cacheField>
    <cacheField name="Yelp Rating" numFmtId="0">
      <sharedItems containsString="0" containsBlank="1" containsNumber="1" minValue="2.5" maxValue="4.5" count="6">
        <n v="3.5"/>
        <m/>
        <n v="4"/>
        <n v="3"/>
        <n v="4.5"/>
        <n v="2.5"/>
      </sharedItems>
    </cacheField>
    <cacheField name="Cost" numFmtId="0">
      <sharedItems containsString="0" containsBlank="1" containsNumber="1" minValue="2.99" maxValue="11.95" count="73">
        <n v="6.49"/>
        <n v="5.45"/>
        <n v="4.8499999999999996"/>
        <n v="5.25"/>
        <n v="6.59"/>
        <n v="6.99"/>
        <n v="7.19"/>
        <n v="9.25"/>
        <n v="6.25"/>
        <n v="9.5"/>
        <n v="6.95"/>
        <n v="7.49"/>
        <n v="8.49"/>
        <n v="5.99"/>
        <n v="6.4"/>
        <n v="8.75"/>
        <n v="5.5"/>
        <n v="6"/>
        <n v="7"/>
        <n v="6.29"/>
        <n v="6.6"/>
        <n v="7.65"/>
        <n v="5"/>
        <n v="7.84"/>
        <n v="7.89"/>
        <n v="6.5"/>
        <n v="7.3"/>
        <n v="8.59"/>
        <n v="7.99"/>
        <n v="9.99"/>
        <n v="8.25"/>
        <n v="7.95"/>
        <n v="7.45"/>
        <n v="6.65"/>
        <n v="5.95"/>
        <n v="9"/>
        <n v="6.89"/>
        <n v="6.39"/>
        <n v="6.75"/>
        <n v="4.59"/>
        <n v="8.9499999999999993"/>
        <n v="7.5"/>
        <n v="11.75"/>
        <n v="5.55"/>
        <m/>
        <n v="7.25"/>
        <n v="8"/>
        <n v="2.99"/>
        <n v="7.14"/>
        <n v="6.02"/>
        <n v="5.4"/>
        <n v="3.5"/>
        <n v="9.43"/>
        <n v="11.95"/>
        <n v="4.87"/>
        <n v="6.35"/>
        <n v="7.9"/>
        <n v="8.5"/>
        <n v="5.7"/>
        <n v="9.19"/>
        <n v="7.85"/>
        <n v="6.85"/>
        <n v="6.94"/>
        <n v="4.99"/>
        <n v="5.29"/>
        <n v="5.69"/>
        <n v="3.75"/>
        <n v="6.45"/>
        <n v="5.79"/>
        <n v="7.29"/>
        <n v="7.15"/>
        <n v="5.49"/>
        <n v="3.99"/>
      </sharedItems>
    </cacheField>
    <cacheField name="Tortilla (0-5)" numFmtId="0">
      <sharedItems containsSemiMixedTypes="0" containsString="0" containsNumber="1" minValue="1.5" maxValue="5"/>
    </cacheField>
    <cacheField name="Temp (0-5)" numFmtId="0">
      <sharedItems containsSemiMixedTypes="0" containsString="0" containsNumber="1" minValue="1" maxValue="5"/>
    </cacheField>
    <cacheField name="Fillings (0-5)" numFmtId="0">
      <sharedItems containsSemiMixedTypes="0" containsString="0" containsNumber="1" minValue="1" maxValue="5"/>
    </cacheField>
    <cacheField name="Meat Volume (0-5)" numFmtId="0">
      <sharedItems containsSemiMixedTypes="0" containsString="0" containsNumber="1" minValue="0.5" maxValue="5"/>
    </cacheField>
    <cacheField name="Uniformity (0-5)" numFmtId="0">
      <sharedItems containsSemiMixedTypes="0" containsString="0" containsNumber="1" minValue="1" maxValue="5"/>
    </cacheField>
    <cacheField name="Salsa (0-5)" numFmtId="0">
      <sharedItems containsSemiMixedTypes="0" containsString="0" containsNumber="1" minValue="0.5" maxValue="5"/>
    </cacheField>
    <cacheField name="Synergy (0-5)" numFmtId="0">
      <sharedItems containsSemiMixedTypes="0" containsString="0" containsNumber="1" minValue="1" maxValue="5"/>
    </cacheField>
    <cacheField name="Wrap Quality (0-5)" numFmtId="0">
      <sharedItems containsSemiMixedTypes="0" containsString="0" containsNumber="1" minValue="0" maxValue="5"/>
    </cacheField>
    <cacheField name="AVG score" numFmtId="0" formula=" ('Tortilla (0-5)'+'Temp (0-5)'+'Fillings (0-5)'+'Meat Volume (0-5)'+'Uniformity (0-5)'+'Salsa (0-5)'+'Synergy (0-5)'+'Wrap Quality (0-5)')/(8*'Number of review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7">
  <r>
    <x v="0"/>
    <x v="0"/>
    <x v="0"/>
    <d v="2016-01-18T00:00:00"/>
    <x v="0"/>
    <x v="0"/>
    <s v="good fries: 4/5"/>
    <x v="0"/>
    <x v="0"/>
    <n v="3"/>
    <n v="5"/>
    <n v="3.5"/>
    <n v="4"/>
    <n v="4"/>
    <n v="4"/>
    <n v="4"/>
    <n v="4"/>
  </r>
  <r>
    <x v="1"/>
    <x v="0"/>
    <x v="0"/>
    <d v="2016-01-24T00:00:00"/>
    <x v="0"/>
    <x v="0"/>
    <s v="Fries: 3/5; too little meat"/>
    <x v="0"/>
    <x v="1"/>
    <n v="2"/>
    <n v="3.5"/>
    <n v="2.5"/>
    <n v="2"/>
    <n v="4"/>
    <n v="3.5"/>
    <n v="2.5"/>
    <n v="5"/>
  </r>
  <r>
    <x v="1"/>
    <x v="1"/>
    <x v="0"/>
    <d v="2016-01-24T00:00:00"/>
    <x v="0"/>
    <x v="1"/>
    <m/>
    <x v="1"/>
    <x v="2"/>
    <n v="3"/>
    <n v="2"/>
    <n v="3"/>
    <n v="4.5"/>
    <n v="4"/>
    <n v="3"/>
    <n v="3"/>
    <n v="5"/>
  </r>
  <r>
    <x v="1"/>
    <x v="2"/>
    <x v="0"/>
    <d v="2016-01-24T00:00:00"/>
    <x v="0"/>
    <x v="2"/>
    <s v="Go to average burrito place like Rigoberto's in la jolla; Terrible tamales"/>
    <x v="1"/>
    <x v="3"/>
    <n v="3"/>
    <n v="2"/>
    <n v="3"/>
    <n v="4"/>
    <n v="5"/>
    <n v="4"/>
    <n v="4"/>
    <n v="5"/>
  </r>
  <r>
    <x v="2"/>
    <x v="0"/>
    <x v="0"/>
    <d v="2016-01-27T00:00:00"/>
    <x v="1"/>
    <x v="0"/>
    <m/>
    <x v="2"/>
    <x v="4"/>
    <n v="4"/>
    <n v="5"/>
    <n v="3.5"/>
    <n v="4.5"/>
    <n v="5"/>
    <n v="2.5"/>
    <n v="4.5"/>
    <n v="4"/>
  </r>
  <r>
    <x v="2"/>
    <x v="3"/>
    <x v="0"/>
    <d v="2016-01-28T00:00:00"/>
    <x v="0"/>
    <x v="1"/>
    <m/>
    <x v="1"/>
    <x v="5"/>
    <n v="3"/>
    <n v="4"/>
    <n v="3.5"/>
    <n v="2.5"/>
    <n v="2.5"/>
    <n v="2.5"/>
    <n v="4"/>
    <n v="1"/>
  </r>
  <r>
    <x v="3"/>
    <x v="0"/>
    <x v="0"/>
    <d v="2016-01-30T00:00:00"/>
    <x v="2"/>
    <x v="0"/>
    <s v="not fries. big potatoes"/>
    <x v="3"/>
    <x v="6"/>
    <n v="2"/>
    <n v="3"/>
    <n v="2"/>
    <n v="2.5"/>
    <n v="2.5"/>
    <n v="3"/>
    <n v="2"/>
    <n v="3"/>
  </r>
  <r>
    <x v="3"/>
    <x v="1"/>
    <x v="0"/>
    <d v="2016-01-30T00:00:00"/>
    <x v="0"/>
    <x v="1"/>
    <m/>
    <x v="1"/>
    <x v="5"/>
    <n v="2.5"/>
    <n v="3"/>
    <n v="2.5"/>
    <n v="3"/>
    <n v="3.5"/>
    <n v="3"/>
    <n v="2.5"/>
    <n v="3"/>
  </r>
  <r>
    <x v="4"/>
    <x v="4"/>
    <x v="0"/>
    <d v="2016-02-01T00:00:00"/>
    <x v="0"/>
    <x v="0"/>
    <s v="this tasted really bad leftover. not included in rating"/>
    <x v="3"/>
    <x v="7"/>
    <n v="2"/>
    <n v="4.5"/>
    <n v="3.5"/>
    <n v="1.5"/>
    <n v="3"/>
    <n v="3.5"/>
    <n v="4"/>
    <n v="2"/>
  </r>
  <r>
    <x v="5"/>
    <x v="2"/>
    <x v="0"/>
    <d v="2016-02-06T00:00:00"/>
    <x v="2"/>
    <x v="0"/>
    <m/>
    <x v="2"/>
    <x v="8"/>
    <n v="2.5"/>
    <n v="1.5"/>
    <n v="3"/>
    <n v="4.5"/>
    <n v="3"/>
    <n v="1.5"/>
    <n v="2"/>
    <n v="4.5"/>
  </r>
  <r>
    <x v="5"/>
    <x v="5"/>
    <x v="0"/>
    <d v="2016-02-06T00:00:00"/>
    <x v="0"/>
    <x v="1"/>
    <s v="Huge. Shrimp is good. Meat is normal"/>
    <x v="1"/>
    <x v="9"/>
    <n v="2.5"/>
    <n v="2.5"/>
    <n v="2.5"/>
    <n v="2.5"/>
    <n v="2"/>
    <n v="0.5"/>
    <n v="3"/>
    <n v="3.5"/>
  </r>
  <r>
    <x v="6"/>
    <x v="6"/>
    <x v="0"/>
    <d v="2016-02-11T00:00:00"/>
    <x v="0"/>
    <x v="3"/>
    <m/>
    <x v="3"/>
    <x v="10"/>
    <n v="3"/>
    <n v="4"/>
    <n v="3"/>
    <n v="4"/>
    <n v="4"/>
    <n v="1"/>
    <n v="2"/>
    <n v="1"/>
  </r>
  <r>
    <x v="6"/>
    <x v="0"/>
    <x v="0"/>
    <d v="2016-02-11T00:00:00"/>
    <x v="0"/>
    <x v="0"/>
    <m/>
    <x v="1"/>
    <x v="8"/>
    <n v="3"/>
    <n v="3.5"/>
    <n v="4"/>
    <n v="2"/>
    <n v="3.5"/>
    <n v="1"/>
    <n v="4"/>
    <n v="4"/>
  </r>
  <r>
    <x v="6"/>
    <x v="7"/>
    <x v="0"/>
    <d v="2016-02-11T00:00:00"/>
    <x v="0"/>
    <x v="4"/>
    <m/>
    <x v="1"/>
    <x v="5"/>
    <n v="3"/>
    <n v="1"/>
    <n v="2.5"/>
    <n v="4"/>
    <n v="4"/>
    <n v="3"/>
    <n v="4.5"/>
    <n v="5"/>
  </r>
  <r>
    <x v="6"/>
    <x v="0"/>
    <x v="0"/>
    <d v="2016-02-11T00:00:00"/>
    <x v="0"/>
    <x v="5"/>
    <s v="to-go, no guac or sour cream, fries are a small and underdone"/>
    <x v="1"/>
    <x v="8"/>
    <n v="4"/>
    <n v="3"/>
    <n v="2"/>
    <n v="4"/>
    <n v="4"/>
    <n v="3"/>
    <n v="3"/>
    <n v="4"/>
  </r>
  <r>
    <x v="7"/>
    <x v="0"/>
    <x v="0"/>
    <d v="2016-02-12T00:00:00"/>
    <x v="0"/>
    <x v="1"/>
    <s v="Horchata is very sweet"/>
    <x v="4"/>
    <x v="11"/>
    <n v="3"/>
    <n v="2.5"/>
    <n v="4"/>
    <n v="3.5"/>
    <n v="2.5"/>
    <n v="3.5"/>
    <n v="5"/>
    <n v="4.5"/>
  </r>
  <r>
    <x v="7"/>
    <x v="8"/>
    <x v="0"/>
    <d v="2016-02-12T00:00:00"/>
    <x v="0"/>
    <x v="0"/>
    <m/>
    <x v="1"/>
    <x v="12"/>
    <n v="4"/>
    <n v="4"/>
    <n v="4"/>
    <n v="5"/>
    <n v="4.5"/>
    <n v="3.5"/>
    <n v="4"/>
    <n v="2"/>
  </r>
  <r>
    <x v="8"/>
    <x v="9"/>
    <x v="0"/>
    <d v="2016-02-14T00:00:00"/>
    <x v="1"/>
    <x v="0"/>
    <s v="Salsa verde spicy"/>
    <x v="2"/>
    <x v="13"/>
    <n v="4"/>
    <n v="4"/>
    <n v="3.5"/>
    <n v="4"/>
    <n v="4.5"/>
    <n v="4"/>
    <n v="4"/>
    <n v="4.5"/>
  </r>
  <r>
    <x v="8"/>
    <x v="10"/>
    <x v="0"/>
    <d v="2016-02-14T00:00:00"/>
    <x v="0"/>
    <x v="1"/>
    <m/>
    <x v="1"/>
    <x v="13"/>
    <n v="3.5"/>
    <n v="4"/>
    <n v="3"/>
    <n v="4"/>
    <n v="3"/>
    <n v="4"/>
    <n v="4"/>
    <n v="1.5"/>
  </r>
  <r>
    <x v="9"/>
    <x v="0"/>
    <x v="0"/>
    <d v="2016-02-17T00:00:00"/>
    <x v="0"/>
    <x v="6"/>
    <m/>
    <x v="5"/>
    <x v="14"/>
    <n v="3"/>
    <n v="4"/>
    <n v="3"/>
    <n v="4"/>
    <n v="2"/>
    <n v="2"/>
    <n v="3"/>
    <n v="5"/>
  </r>
  <r>
    <x v="9"/>
    <x v="0"/>
    <x v="0"/>
    <d v="2016-02-17T00:00:00"/>
    <x v="0"/>
    <x v="0"/>
    <m/>
    <x v="1"/>
    <x v="14"/>
    <n v="3.5"/>
    <n v="3"/>
    <n v="3"/>
    <n v="4"/>
    <n v="4"/>
    <n v="1.5"/>
    <n v="3"/>
    <n v="4.5"/>
  </r>
  <r>
    <x v="10"/>
    <x v="11"/>
    <x v="0"/>
    <d v="2016-02-24T00:00:00"/>
    <x v="1"/>
    <x v="0"/>
    <s v="Rolled tacos need more meat"/>
    <x v="2"/>
    <x v="15"/>
    <n v="1.5"/>
    <n v="2"/>
    <n v="3.5"/>
    <n v="4"/>
    <n v="1"/>
    <n v="3.5"/>
    <n v="4.5"/>
    <n v="4"/>
  </r>
  <r>
    <x v="10"/>
    <x v="12"/>
    <x v="0"/>
    <d v="2016-02-24T00:00:00"/>
    <x v="0"/>
    <x v="1"/>
    <s v="Adobado reminds me of Indian food because of some mystery spice"/>
    <x v="1"/>
    <x v="16"/>
    <n v="1.5"/>
    <n v="2.5"/>
    <n v="3"/>
    <n v="4"/>
    <n v="1.5"/>
    <n v="2.5"/>
    <n v="3.5"/>
    <n v="4.5"/>
  </r>
  <r>
    <x v="7"/>
    <x v="0"/>
    <x v="0"/>
    <d v="2016-02-28T00:00:00"/>
    <x v="1"/>
    <x v="0"/>
    <m/>
    <x v="1"/>
    <x v="11"/>
    <n v="4"/>
    <n v="3"/>
    <n v="4"/>
    <n v="4"/>
    <n v="4"/>
    <n v="4"/>
    <n v="4"/>
    <n v="3"/>
  </r>
  <r>
    <x v="7"/>
    <x v="0"/>
    <x v="0"/>
    <d v="2016-02-28T00:00:00"/>
    <x v="0"/>
    <x v="1"/>
    <m/>
    <x v="1"/>
    <x v="11"/>
    <n v="3"/>
    <n v="2"/>
    <n v="4"/>
    <n v="4"/>
    <n v="3.5"/>
    <n v="3"/>
    <n v="4.5"/>
    <n v="4.5"/>
  </r>
  <r>
    <x v="11"/>
    <x v="13"/>
    <x v="0"/>
    <d v="2016-02-29T00:00:00"/>
    <x v="0"/>
    <x v="1"/>
    <s v="Food cooks fast but checking out is painfully slow"/>
    <x v="4"/>
    <x v="17"/>
    <n v="2.5"/>
    <n v="2.5"/>
    <n v="4"/>
    <n v="4"/>
    <n v="4"/>
    <n v="3"/>
    <n v="3.5"/>
    <n v="1.5"/>
  </r>
  <r>
    <x v="11"/>
    <x v="2"/>
    <x v="0"/>
    <d v="2016-02-29T00:00:00"/>
    <x v="0"/>
    <x v="0"/>
    <s v="Beans are surprisingly good"/>
    <x v="1"/>
    <x v="18"/>
    <n v="2.5"/>
    <n v="3"/>
    <n v="4"/>
    <n v="2"/>
    <n v="2"/>
    <n v="3"/>
    <n v="3.5"/>
    <n v="3.5"/>
  </r>
  <r>
    <x v="12"/>
    <x v="14"/>
    <x v="0"/>
    <d v="2016-03-03T00:00:00"/>
    <x v="1"/>
    <x v="0"/>
    <m/>
    <x v="2"/>
    <x v="19"/>
    <n v="3.5"/>
    <n v="5"/>
    <n v="4"/>
    <n v="3.5"/>
    <n v="4.5"/>
    <n v="3.5"/>
    <n v="3.5"/>
    <n v="4"/>
  </r>
  <r>
    <x v="12"/>
    <x v="15"/>
    <x v="0"/>
    <d v="2016-03-03T00:00:00"/>
    <x v="0"/>
    <x v="7"/>
    <m/>
    <x v="1"/>
    <x v="0"/>
    <n v="3"/>
    <n v="5"/>
    <n v="4"/>
    <n v="5"/>
    <n v="4"/>
    <n v="2.5"/>
    <n v="4.5"/>
    <n v="4"/>
  </r>
  <r>
    <x v="12"/>
    <x v="15"/>
    <x v="0"/>
    <d v="2016-03-03T00:00:00"/>
    <x v="0"/>
    <x v="8"/>
    <s v="Promising start but finished poorly"/>
    <x v="1"/>
    <x v="0"/>
    <n v="3"/>
    <n v="4.5"/>
    <n v="3.5"/>
    <n v="3.5"/>
    <n v="3"/>
    <n v="3"/>
    <n v="3"/>
    <n v="4"/>
  </r>
  <r>
    <x v="13"/>
    <x v="2"/>
    <x v="0"/>
    <d v="2016-03-08T00:00:00"/>
    <x v="0"/>
    <x v="2"/>
    <m/>
    <x v="2"/>
    <x v="20"/>
    <n v="4"/>
    <n v="2"/>
    <n v="3.5"/>
    <n v="4.5"/>
    <n v="4"/>
    <n v="3.5"/>
    <n v="4"/>
    <n v="1"/>
  </r>
  <r>
    <x v="13"/>
    <x v="16"/>
    <x v="0"/>
    <d v="2016-03-08T00:00:00"/>
    <x v="0"/>
    <x v="0"/>
    <m/>
    <x v="1"/>
    <x v="21"/>
    <n v="3"/>
    <n v="1.5"/>
    <n v="3"/>
    <n v="2.5"/>
    <n v="3"/>
    <n v="3.5"/>
    <n v="2.5"/>
    <n v="4"/>
  </r>
  <r>
    <x v="14"/>
    <x v="6"/>
    <x v="0"/>
    <d v="2016-03-11T00:00:00"/>
    <x v="0"/>
    <x v="1"/>
    <m/>
    <x v="2"/>
    <x v="22"/>
    <n v="2"/>
    <n v="3"/>
    <n v="2"/>
    <n v="2"/>
    <n v="2"/>
    <n v="2"/>
    <n v="2.5"/>
    <n v="3"/>
  </r>
  <r>
    <x v="14"/>
    <x v="2"/>
    <x v="0"/>
    <d v="2016-03-11T00:00:00"/>
    <x v="2"/>
    <x v="0"/>
    <s v="burrito was mostly tortilla"/>
    <x v="1"/>
    <x v="22"/>
    <n v="2"/>
    <n v="3"/>
    <n v="1"/>
    <n v="0.5"/>
    <n v="1"/>
    <n v="1.5"/>
    <n v="1"/>
    <n v="4"/>
  </r>
  <r>
    <x v="15"/>
    <x v="0"/>
    <x v="0"/>
    <d v="2016-03-14T00:00:00"/>
    <x v="0"/>
    <x v="9"/>
    <m/>
    <x v="2"/>
    <x v="8"/>
    <n v="3"/>
    <n v="5"/>
    <n v="2.75"/>
    <n v="4"/>
    <n v="1.6"/>
    <n v="3.5"/>
    <n v="3.4"/>
    <n v="5"/>
  </r>
  <r>
    <x v="15"/>
    <x v="17"/>
    <x v="0"/>
    <d v="2016-03-14T00:00:00"/>
    <x v="0"/>
    <x v="7"/>
    <m/>
    <x v="1"/>
    <x v="8"/>
    <n v="3.5"/>
    <n v="5"/>
    <n v="2.5"/>
    <n v="4"/>
    <n v="2.7"/>
    <n v="3.5"/>
    <n v="3"/>
    <n v="5"/>
  </r>
  <r>
    <x v="15"/>
    <x v="18"/>
    <x v="0"/>
    <d v="2016-03-14T00:00:00"/>
    <x v="0"/>
    <x v="10"/>
    <m/>
    <x v="1"/>
    <x v="8"/>
    <n v="3"/>
    <n v="5"/>
    <n v="4.5"/>
    <n v="4"/>
    <n v="4"/>
    <n v="1.5"/>
    <n v="3"/>
    <n v="5"/>
  </r>
  <r>
    <x v="15"/>
    <x v="19"/>
    <x v="0"/>
    <d v="2016-03-14T00:00:00"/>
    <x v="2"/>
    <x v="0"/>
    <s v="quite small"/>
    <x v="1"/>
    <x v="9"/>
    <n v="3"/>
    <n v="3"/>
    <n v="3"/>
    <n v="3.5"/>
    <n v="4.5"/>
    <n v="3.5"/>
    <n v="3"/>
    <n v="3.5"/>
  </r>
  <r>
    <x v="16"/>
    <x v="0"/>
    <x v="0"/>
    <d v="2016-03-17T00:00:00"/>
    <x v="1"/>
    <x v="0"/>
    <m/>
    <x v="0"/>
    <x v="23"/>
    <n v="4"/>
    <n v="4"/>
    <n v="4"/>
    <n v="4.5"/>
    <n v="4"/>
    <n v="3.5"/>
    <n v="3.5"/>
    <n v="4.5"/>
  </r>
  <r>
    <x v="7"/>
    <x v="2"/>
    <x v="0"/>
    <d v="2016-03-18T00:00:00"/>
    <x v="1"/>
    <x v="0"/>
    <m/>
    <x v="1"/>
    <x v="24"/>
    <n v="3"/>
    <n v="3.5"/>
    <n v="4"/>
    <n v="5"/>
    <n v="5"/>
    <n v="4.5"/>
    <n v="3.5"/>
    <n v="5"/>
  </r>
  <r>
    <x v="7"/>
    <x v="20"/>
    <x v="0"/>
    <d v="2016-03-18T00:00:00"/>
    <x v="0"/>
    <x v="1"/>
    <s v="Kind of dry "/>
    <x v="1"/>
    <x v="5"/>
    <n v="4"/>
    <n v="3"/>
    <n v="3"/>
    <n v="4"/>
    <n v="5"/>
    <n v="3"/>
    <n v="3.5"/>
    <n v="5"/>
  </r>
  <r>
    <x v="17"/>
    <x v="21"/>
    <x v="0"/>
    <d v="2016-03-19T00:00:00"/>
    <x v="0"/>
    <x v="7"/>
    <m/>
    <x v="1"/>
    <x v="9"/>
    <n v="3"/>
    <n v="3"/>
    <n v="3"/>
    <n v="4"/>
    <n v="1"/>
    <n v="3"/>
    <n v="2.5"/>
    <n v="5"/>
  </r>
  <r>
    <x v="18"/>
    <x v="0"/>
    <x v="0"/>
    <d v="2016-03-20T00:00:00"/>
    <x v="0"/>
    <x v="0"/>
    <s v="A bit small"/>
    <x v="4"/>
    <x v="5"/>
    <n v="4"/>
    <n v="4.5"/>
    <n v="3.5"/>
    <n v="4"/>
    <n v="2.5"/>
    <n v="2"/>
    <n v="4"/>
    <n v="4"/>
  </r>
  <r>
    <x v="18"/>
    <x v="22"/>
    <x v="0"/>
    <d v="2016-03-20T00:00:00"/>
    <x v="0"/>
    <x v="1"/>
    <s v="So hot! Egg is surprisingly good"/>
    <x v="1"/>
    <x v="13"/>
    <n v="4"/>
    <n v="3.5"/>
    <n v="4"/>
    <n v="3.5"/>
    <n v="3.5"/>
    <n v="2"/>
    <n v="3.5"/>
    <n v="0.5"/>
  </r>
  <r>
    <x v="19"/>
    <x v="23"/>
    <x v="0"/>
    <d v="2016-03-21T00:00:00"/>
    <x v="0"/>
    <x v="0"/>
    <m/>
    <x v="0"/>
    <x v="10"/>
    <n v="3"/>
    <n v="4"/>
    <n v="4"/>
    <n v="4"/>
    <n v="4"/>
    <n v="3.5"/>
    <n v="4.5"/>
    <n v="4.5"/>
  </r>
  <r>
    <x v="19"/>
    <x v="24"/>
    <x v="0"/>
    <d v="2016-03-21T00:00:00"/>
    <x v="0"/>
    <x v="11"/>
    <s v="Guac chips have lots of cheese"/>
    <x v="1"/>
    <x v="10"/>
    <n v="3"/>
    <n v="4.5"/>
    <n v="3"/>
    <n v="3"/>
    <n v="2"/>
    <n v="4"/>
    <n v="2"/>
    <n v="4.5"/>
  </r>
  <r>
    <x v="19"/>
    <x v="2"/>
    <x v="0"/>
    <d v="2016-03-21T00:00:00"/>
    <x v="0"/>
    <x v="2"/>
    <m/>
    <x v="1"/>
    <x v="25"/>
    <n v="3.75"/>
    <n v="5"/>
    <n v="3"/>
    <n v="4.5"/>
    <n v="4.5"/>
    <n v="3.5"/>
    <n v="3"/>
    <n v="4.5"/>
  </r>
  <r>
    <x v="19"/>
    <x v="25"/>
    <x v="0"/>
    <d v="2016-03-21T00:00:00"/>
    <x v="0"/>
    <x v="12"/>
    <s v="Heart-stopping amount of cheese. Second tortilla of cheese"/>
    <x v="1"/>
    <x v="10"/>
    <n v="2"/>
    <n v="5"/>
    <n v="4"/>
    <n v="2.5"/>
    <n v="5"/>
    <n v="3.5"/>
    <n v="2.5"/>
    <n v="4"/>
  </r>
  <r>
    <x v="19"/>
    <x v="8"/>
    <x v="0"/>
    <d v="2016-03-21T00:00:00"/>
    <x v="0"/>
    <x v="13"/>
    <s v="Hot carrots"/>
    <x v="1"/>
    <x v="21"/>
    <n v="2"/>
    <n v="4"/>
    <n v="3"/>
    <n v="4"/>
    <n v="2"/>
    <n v="4"/>
    <n v="2"/>
    <n v="3"/>
  </r>
  <r>
    <x v="19"/>
    <x v="26"/>
    <x v="0"/>
    <d v="2016-03-21T00:00:00"/>
    <x v="0"/>
    <x v="14"/>
    <m/>
    <x v="1"/>
    <x v="26"/>
    <n v="3"/>
    <n v="4.5"/>
    <n v="3"/>
    <n v="3"/>
    <n v="2"/>
    <n v="3.5"/>
    <n v="2.5"/>
    <n v="4.5"/>
  </r>
  <r>
    <x v="20"/>
    <x v="0"/>
    <x v="0"/>
    <d v="2016-03-23T00:00:00"/>
    <x v="1"/>
    <x v="0"/>
    <m/>
    <x v="4"/>
    <x v="27"/>
    <n v="4"/>
    <n v="4.5"/>
    <n v="5"/>
    <n v="2.5"/>
    <n v="2"/>
    <n v="4"/>
    <n v="4.5"/>
    <n v="4"/>
  </r>
  <r>
    <x v="20"/>
    <x v="0"/>
    <x v="0"/>
    <d v="2016-03-23T00:00:00"/>
    <x v="0"/>
    <x v="15"/>
    <m/>
    <x v="1"/>
    <x v="27"/>
    <n v="4.5"/>
    <n v="4.5"/>
    <n v="4.5"/>
    <n v="4"/>
    <n v="4"/>
    <n v="4"/>
    <n v="4.5"/>
    <n v="5"/>
  </r>
  <r>
    <x v="21"/>
    <x v="27"/>
    <x v="0"/>
    <d v="2016-03-30T00:00:00"/>
    <x v="2"/>
    <x v="0"/>
    <s v="Bland"/>
    <x v="4"/>
    <x v="28"/>
    <n v="4"/>
    <n v="4"/>
    <n v="3"/>
    <n v="1.5"/>
    <n v="3"/>
    <n v="2.5"/>
    <n v="1"/>
    <n v="3"/>
  </r>
  <r>
    <x v="21"/>
    <x v="28"/>
    <x v="0"/>
    <d v="2016-03-30T00:00:00"/>
    <x v="0"/>
    <x v="1"/>
    <s v="Fries are good"/>
    <x v="1"/>
    <x v="29"/>
    <n v="4"/>
    <n v="4.5"/>
    <n v="4"/>
    <n v="3"/>
    <n v="2"/>
    <n v="2.5"/>
    <n v="3.5"/>
    <n v="4"/>
  </r>
  <r>
    <x v="22"/>
    <x v="29"/>
    <x v="0"/>
    <d v="2016-04-02T00:00:00"/>
    <x v="0"/>
    <x v="0"/>
    <m/>
    <x v="2"/>
    <x v="30"/>
    <n v="4"/>
    <n v="4.5"/>
    <n v="2.5"/>
    <n v="4.5"/>
    <n v="4.5"/>
    <n v="4"/>
    <n v="3.5"/>
    <n v="5"/>
  </r>
  <r>
    <x v="22"/>
    <x v="30"/>
    <x v="0"/>
    <d v="2016-04-02T00:00:00"/>
    <x v="0"/>
    <x v="1"/>
    <m/>
    <x v="1"/>
    <x v="31"/>
    <n v="2.5"/>
    <n v="2.5"/>
    <n v="3.5"/>
    <n v="3"/>
    <n v="2.5"/>
    <n v="3"/>
    <n v="3"/>
    <n v="5"/>
  </r>
  <r>
    <x v="22"/>
    <x v="30"/>
    <x v="0"/>
    <d v="2016-04-02T00:00:00"/>
    <x v="0"/>
    <x v="16"/>
    <m/>
    <x v="1"/>
    <x v="31"/>
    <n v="4"/>
    <n v="5"/>
    <n v="4"/>
    <n v="3"/>
    <n v="5"/>
    <n v="3"/>
    <n v="3"/>
    <n v="5"/>
  </r>
  <r>
    <x v="22"/>
    <x v="0"/>
    <x v="0"/>
    <d v="2016-04-02T00:00:00"/>
    <x v="0"/>
    <x v="17"/>
    <m/>
    <x v="1"/>
    <x v="15"/>
    <n v="4"/>
    <n v="5"/>
    <n v="5"/>
    <n v="3"/>
    <n v="2"/>
    <n v="4"/>
    <n v="3"/>
    <n v="5"/>
  </r>
  <r>
    <x v="13"/>
    <x v="0"/>
    <x v="0"/>
    <d v="2016-04-03T00:00:00"/>
    <x v="1"/>
    <x v="0"/>
    <m/>
    <x v="1"/>
    <x v="20"/>
    <n v="3"/>
    <n v="4.5"/>
    <n v="4.5"/>
    <n v="4"/>
    <n v="4.5"/>
    <n v="4.5"/>
    <n v="5"/>
    <n v="4.5"/>
  </r>
  <r>
    <x v="13"/>
    <x v="9"/>
    <x v="0"/>
    <d v="2016-04-03T00:00:00"/>
    <x v="0"/>
    <x v="16"/>
    <m/>
    <x v="1"/>
    <x v="20"/>
    <n v="4"/>
    <n v="5"/>
    <n v="5"/>
    <n v="5"/>
    <n v="4"/>
    <n v="3"/>
    <n v="4.5"/>
    <n v="5"/>
  </r>
  <r>
    <x v="13"/>
    <x v="0"/>
    <x v="0"/>
    <d v="2016-04-07T00:00:00"/>
    <x v="0"/>
    <x v="0"/>
    <s v="Too much enchilada sauce this time"/>
    <x v="1"/>
    <x v="20"/>
    <n v="3"/>
    <n v="5"/>
    <n v="3"/>
    <n v="4.5"/>
    <n v="2.5"/>
    <n v="3"/>
    <n v="4"/>
    <n v="4"/>
  </r>
  <r>
    <x v="13"/>
    <x v="5"/>
    <x v="0"/>
    <d v="2016-04-07T00:00:00"/>
    <x v="0"/>
    <x v="18"/>
    <s v="Would have enjoyed it more if wasn't rating; shrimp better than meat. Quality of the shrimp really improves the burrito. Well cooked and fresh. Shrimp could have had more flavor"/>
    <x v="1"/>
    <x v="32"/>
    <n v="3"/>
    <n v="5"/>
    <n v="2.5"/>
    <n v="3"/>
    <n v="2.5"/>
    <n v="3.75"/>
    <n v="3"/>
    <n v="4"/>
  </r>
  <r>
    <x v="23"/>
    <x v="31"/>
    <x v="0"/>
    <d v="2016-04-09T00:00:00"/>
    <x v="2"/>
    <x v="0"/>
    <s v="Salsa Fresca is good, way too small"/>
    <x v="2"/>
    <x v="20"/>
    <n v="3.5"/>
    <n v="3"/>
    <n v="4.5"/>
    <n v="3"/>
    <n v="1"/>
    <n v="3"/>
    <n v="4"/>
    <n v="0.5"/>
  </r>
  <r>
    <x v="23"/>
    <x v="1"/>
    <x v="0"/>
    <d v="2016-04-09T00:00:00"/>
    <x v="2"/>
    <x v="1"/>
    <m/>
    <x v="1"/>
    <x v="20"/>
    <n v="3"/>
    <n v="2.5"/>
    <n v="4"/>
    <n v="2"/>
    <n v="1"/>
    <n v="3"/>
    <n v="3"/>
    <n v="5"/>
  </r>
  <r>
    <x v="7"/>
    <x v="2"/>
    <x v="0"/>
    <d v="2016-04-14T00:00:00"/>
    <x v="1"/>
    <x v="0"/>
    <s v="Too small "/>
    <x v="1"/>
    <x v="24"/>
    <n v="3"/>
    <n v="2"/>
    <n v="4"/>
    <n v="4"/>
    <n v="1.5"/>
    <n v="4.5"/>
    <n v="4.5"/>
    <n v="4.5"/>
  </r>
  <r>
    <x v="7"/>
    <x v="2"/>
    <x v="0"/>
    <d v="2016-04-14T00:00:00"/>
    <x v="1"/>
    <x v="13"/>
    <s v="A little small. No rice and beans or cheese or sour cream"/>
    <x v="1"/>
    <x v="24"/>
    <n v="3"/>
    <n v="2.5"/>
    <n v="3.5"/>
    <n v="4.5"/>
    <n v="3"/>
    <n v="4"/>
    <n v="3.5"/>
    <n v="5"/>
  </r>
  <r>
    <x v="24"/>
    <x v="32"/>
    <x v="0"/>
    <d v="2016-04-15T00:00:00"/>
    <x v="1"/>
    <x v="0"/>
    <m/>
    <x v="4"/>
    <x v="8"/>
    <n v="4.5"/>
    <n v="4.5"/>
    <n v="3.5"/>
    <n v="3.5"/>
    <n v="3.5"/>
    <n v="3"/>
    <n v="4"/>
    <n v="5"/>
  </r>
  <r>
    <x v="24"/>
    <x v="32"/>
    <x v="0"/>
    <d v="2016-04-15T00:00:00"/>
    <x v="2"/>
    <x v="19"/>
    <s v="Brent doesn't like fries in his burrito"/>
    <x v="1"/>
    <x v="8"/>
    <n v="4"/>
    <n v="4"/>
    <n v="2.5"/>
    <n v="3"/>
    <n v="3.5"/>
    <n v="4"/>
    <n v="4"/>
    <n v="5"/>
  </r>
  <r>
    <x v="24"/>
    <x v="32"/>
    <x v="0"/>
    <d v="2016-04-15T00:00:00"/>
    <x v="1"/>
    <x v="20"/>
    <m/>
    <x v="1"/>
    <x v="8"/>
    <n v="4"/>
    <n v="4.5"/>
    <n v="5"/>
    <n v="5"/>
    <n v="5"/>
    <n v="4.5"/>
    <n v="5"/>
    <n v="5"/>
  </r>
  <r>
    <x v="24"/>
    <x v="33"/>
    <x v="0"/>
    <d v="2016-04-15T00:00:00"/>
    <x v="1"/>
    <x v="21"/>
    <m/>
    <x v="1"/>
    <x v="25"/>
    <n v="4.5"/>
    <n v="5"/>
    <n v="5"/>
    <n v="5"/>
    <n v="4"/>
    <n v="4"/>
    <n v="5"/>
    <n v="5"/>
  </r>
  <r>
    <x v="24"/>
    <x v="34"/>
    <x v="0"/>
    <d v="2016-04-15T00:00:00"/>
    <x v="1"/>
    <x v="22"/>
    <m/>
    <x v="1"/>
    <x v="8"/>
    <n v="5"/>
    <n v="5"/>
    <n v="4"/>
    <n v="4"/>
    <n v="2"/>
    <n v="3"/>
    <n v="5"/>
    <n v="5"/>
  </r>
  <r>
    <x v="19"/>
    <x v="35"/>
    <x v="0"/>
    <d v="2016-04-15T00:00:00"/>
    <x v="0"/>
    <x v="23"/>
    <m/>
    <x v="1"/>
    <x v="25"/>
    <n v="3"/>
    <n v="3"/>
    <n v="4"/>
    <n v="4"/>
    <n v="3"/>
    <n v="3"/>
    <n v="4"/>
    <n v="1.5"/>
  </r>
  <r>
    <x v="19"/>
    <x v="0"/>
    <x v="0"/>
    <d v="2016-04-15T00:00:00"/>
    <x v="0"/>
    <x v="2"/>
    <m/>
    <x v="1"/>
    <x v="33"/>
    <n v="3.5"/>
    <n v="3"/>
    <n v="3.5"/>
    <n v="4.5"/>
    <n v="3.5"/>
    <n v="3.5"/>
    <n v="4"/>
    <n v="4"/>
  </r>
  <r>
    <x v="25"/>
    <x v="0"/>
    <x v="0"/>
    <d v="2016-04-24T00:00:00"/>
    <x v="1"/>
    <x v="0"/>
    <s v="Cheese should be melted, potatoes are very good"/>
    <x v="2"/>
    <x v="34"/>
    <n v="2.5"/>
    <n v="2.5"/>
    <n v="4"/>
    <n v="3"/>
    <n v="4.5"/>
    <n v="4"/>
    <n v="4.5"/>
    <n v="4.5"/>
  </r>
  <r>
    <x v="25"/>
    <x v="36"/>
    <x v="0"/>
    <d v="2016-04-24T00:00:00"/>
    <x v="2"/>
    <x v="1"/>
    <m/>
    <x v="1"/>
    <x v="16"/>
    <n v="2"/>
    <n v="4"/>
    <n v="3"/>
    <n v="3"/>
    <n v="4"/>
    <n v="3.5"/>
    <n v="3.5"/>
    <n v="3"/>
  </r>
  <r>
    <x v="26"/>
    <x v="0"/>
    <x v="0"/>
    <d v="2016-04-24T00:00:00"/>
    <x v="2"/>
    <x v="0"/>
    <s v="The ends of the burrito were decent, but the middle was terrible without much meat"/>
    <x v="2"/>
    <x v="35"/>
    <n v="2"/>
    <n v="3.5"/>
    <n v="1.5"/>
    <n v="1"/>
    <n v="1"/>
    <n v="2.5"/>
    <n v="1.5"/>
    <n v="3.5"/>
  </r>
  <r>
    <x v="26"/>
    <x v="37"/>
    <x v="0"/>
    <d v="2016-04-24T00:00:00"/>
    <x v="2"/>
    <x v="1"/>
    <m/>
    <x v="1"/>
    <x v="35"/>
    <n v="2.5"/>
    <n v="2.5"/>
    <n v="2.5"/>
    <n v="1"/>
    <n v="2"/>
    <n v="2.5"/>
    <n v="2"/>
    <n v="5"/>
  </r>
  <r>
    <x v="27"/>
    <x v="0"/>
    <x v="0"/>
    <d v="2016-04-27T00:00:00"/>
    <x v="2"/>
    <x v="0"/>
    <m/>
    <x v="4"/>
    <x v="36"/>
    <n v="3"/>
    <n v="2.5"/>
    <n v="2.5"/>
    <n v="2.5"/>
    <n v="2"/>
    <n v="3.5"/>
    <n v="3"/>
    <n v="4"/>
  </r>
  <r>
    <x v="27"/>
    <x v="38"/>
    <x v="0"/>
    <d v="2016-04-27T00:00:00"/>
    <x v="1"/>
    <x v="1"/>
    <s v="Pineapple is really good"/>
    <x v="1"/>
    <x v="37"/>
    <n v="4"/>
    <n v="3"/>
    <n v="3.5"/>
    <n v="3"/>
    <n v="3"/>
    <n v="3.5"/>
    <n v="4"/>
    <n v="3.5"/>
  </r>
  <r>
    <x v="28"/>
    <x v="0"/>
    <x v="0"/>
    <d v="2016-05-04T00:00:00"/>
    <x v="1"/>
    <x v="0"/>
    <s v="Fries are good. Too little meat"/>
    <x v="4"/>
    <x v="38"/>
    <n v="4.5"/>
    <n v="4"/>
    <n v="4"/>
    <n v="1"/>
    <n v="3"/>
    <n v="4.5"/>
    <n v="3.5"/>
    <n v="4.5"/>
  </r>
  <r>
    <x v="28"/>
    <x v="37"/>
    <x v="0"/>
    <d v="2016-05-04T00:00:00"/>
    <x v="2"/>
    <x v="1"/>
    <s v="Free lime. Ingredients chopped finely"/>
    <x v="1"/>
    <x v="13"/>
    <n v="4"/>
    <n v="2"/>
    <n v="4"/>
    <n v="4"/>
    <n v="3"/>
    <n v="3.5"/>
    <n v="4"/>
    <n v="5"/>
  </r>
  <r>
    <x v="29"/>
    <x v="2"/>
    <x v="0"/>
    <d v="2016-05-05T00:00:00"/>
    <x v="1"/>
    <x v="24"/>
    <m/>
    <x v="1"/>
    <x v="39"/>
    <n v="4"/>
    <n v="4"/>
    <n v="5"/>
    <n v="5"/>
    <n v="5"/>
    <n v="5"/>
    <n v="5"/>
    <n v="4"/>
  </r>
  <r>
    <x v="7"/>
    <x v="0"/>
    <x v="0"/>
    <d v="2016-05-06T00:00:00"/>
    <x v="1"/>
    <x v="0"/>
    <s v="Less meat than usual"/>
    <x v="1"/>
    <x v="11"/>
    <n v="3.5"/>
    <n v="4"/>
    <n v="4"/>
    <n v="3.5"/>
    <n v="3"/>
    <n v="4"/>
    <n v="4.5"/>
    <n v="3"/>
  </r>
  <r>
    <x v="7"/>
    <x v="0"/>
    <x v="0"/>
    <d v="2016-05-06T00:00:00"/>
    <x v="1"/>
    <x v="2"/>
    <m/>
    <x v="1"/>
    <x v="11"/>
    <n v="4"/>
    <n v="3.5"/>
    <n v="4"/>
    <n v="4.5"/>
    <n v="5"/>
    <n v="4.5"/>
    <n v="5"/>
    <n v="4.5"/>
  </r>
  <r>
    <x v="7"/>
    <x v="0"/>
    <x v="0"/>
    <d v="2016-05-06T00:00:00"/>
    <x v="1"/>
    <x v="20"/>
    <m/>
    <x v="1"/>
    <x v="11"/>
    <n v="3"/>
    <n v="3"/>
    <n v="3.5"/>
    <n v="3.5"/>
    <n v="4"/>
    <n v="3.5"/>
    <n v="4"/>
    <n v="2.5"/>
  </r>
  <r>
    <x v="7"/>
    <x v="0"/>
    <x v="0"/>
    <d v="2016-05-06T00:00:00"/>
    <x v="1"/>
    <x v="25"/>
    <m/>
    <x v="1"/>
    <x v="11"/>
    <n v="4"/>
    <n v="2"/>
    <n v="5"/>
    <n v="1"/>
    <n v="3"/>
    <n v="5"/>
    <n v="4"/>
    <n v="3"/>
  </r>
  <r>
    <x v="7"/>
    <x v="0"/>
    <x v="0"/>
    <d v="2016-05-06T00:00:00"/>
    <x v="1"/>
    <x v="26"/>
    <m/>
    <x v="1"/>
    <x v="11"/>
    <n v="4"/>
    <n v="3"/>
    <n v="4.5"/>
    <n v="5"/>
    <n v="4.5"/>
    <n v="3"/>
    <n v="4.5"/>
    <n v="4"/>
  </r>
  <r>
    <x v="7"/>
    <x v="2"/>
    <x v="0"/>
    <d v="2016-05-06T00:00:00"/>
    <x v="1"/>
    <x v="19"/>
    <m/>
    <x v="1"/>
    <x v="24"/>
    <n v="4"/>
    <n v="2"/>
    <n v="3"/>
    <n v="4"/>
    <n v="4"/>
    <n v="4"/>
    <n v="3.5"/>
    <n v="4"/>
  </r>
  <r>
    <x v="7"/>
    <x v="39"/>
    <x v="0"/>
    <d v="2016-05-06T00:00:00"/>
    <x v="1"/>
    <x v="27"/>
    <m/>
    <x v="1"/>
    <x v="40"/>
    <n v="4"/>
    <n v="4"/>
    <n v="5"/>
    <n v="5"/>
    <n v="4"/>
    <n v="5"/>
    <n v="5"/>
    <n v="5"/>
  </r>
  <r>
    <x v="19"/>
    <x v="0"/>
    <x v="0"/>
    <d v="2016-05-09T00:00:00"/>
    <x v="2"/>
    <x v="0"/>
    <m/>
    <x v="1"/>
    <x v="10"/>
    <n v="3"/>
    <n v="3.5"/>
    <n v="3.5"/>
    <n v="3"/>
    <n v="2.5"/>
    <n v="2.5"/>
    <n v="2.5"/>
    <n v="2"/>
  </r>
  <r>
    <x v="10"/>
    <x v="0"/>
    <x v="0"/>
    <d v="2016-05-12T00:00:00"/>
    <x v="2"/>
    <x v="0"/>
    <m/>
    <x v="1"/>
    <x v="18"/>
    <n v="3"/>
    <n v="5"/>
    <n v="3.5"/>
    <n v="3"/>
    <n v="1.5"/>
    <n v="3"/>
    <n v="3"/>
    <n v="4"/>
  </r>
  <r>
    <x v="10"/>
    <x v="11"/>
    <x v="0"/>
    <d v="2016-05-12T00:00:00"/>
    <x v="1"/>
    <x v="18"/>
    <m/>
    <x v="1"/>
    <x v="15"/>
    <n v="3"/>
    <n v="4"/>
    <n v="4.7"/>
    <n v="3"/>
    <n v="2.4"/>
    <n v="2"/>
    <n v="3.7"/>
    <n v="4.5"/>
  </r>
  <r>
    <x v="10"/>
    <x v="11"/>
    <x v="0"/>
    <d v="2016-05-12T00:00:00"/>
    <x v="1"/>
    <x v="28"/>
    <m/>
    <x v="1"/>
    <x v="15"/>
    <n v="4.5"/>
    <n v="3.8"/>
    <n v="4.5"/>
    <n v="3.4"/>
    <n v="1.5"/>
    <n v="3"/>
    <n v="3.8"/>
    <n v="4"/>
  </r>
  <r>
    <x v="13"/>
    <x v="40"/>
    <x v="0"/>
    <d v="2016-05-13T00:00:00"/>
    <x v="2"/>
    <x v="0"/>
    <s v="Fries are terrible. Burrito leaked"/>
    <x v="1"/>
    <x v="33"/>
    <n v="3"/>
    <n v="4.5"/>
    <n v="2"/>
    <n v="3.5"/>
    <n v="5"/>
    <n v="1.5"/>
    <n v="2"/>
    <n v="1.5"/>
  </r>
  <r>
    <x v="13"/>
    <x v="2"/>
    <x v="0"/>
    <d v="2016-05-13T00:00:00"/>
    <x v="1"/>
    <x v="2"/>
    <m/>
    <x v="1"/>
    <x v="20"/>
    <n v="4"/>
    <n v="3.5"/>
    <n v="4"/>
    <n v="3.5"/>
    <n v="4"/>
    <n v="4"/>
    <n v="4.5"/>
    <n v="4.5"/>
  </r>
  <r>
    <x v="13"/>
    <x v="2"/>
    <x v="0"/>
    <d v="2016-05-13T00:00:00"/>
    <x v="1"/>
    <x v="23"/>
    <s v="Meat was too salty"/>
    <x v="1"/>
    <x v="20"/>
    <n v="4"/>
    <n v="3"/>
    <n v="3"/>
    <n v="3.5"/>
    <n v="3"/>
    <n v="3"/>
    <n v="3.5"/>
    <n v="4.5"/>
  </r>
  <r>
    <x v="13"/>
    <x v="1"/>
    <x v="0"/>
    <d v="2016-05-13T00:00:00"/>
    <x v="1"/>
    <x v="25"/>
    <m/>
    <x v="1"/>
    <x v="41"/>
    <n v="4"/>
    <n v="5"/>
    <n v="5"/>
    <n v="5"/>
    <n v="4"/>
    <n v="5"/>
    <n v="4"/>
    <n v="4"/>
  </r>
  <r>
    <x v="13"/>
    <x v="41"/>
    <x v="0"/>
    <d v="2016-05-13T00:00:00"/>
    <x v="1"/>
    <x v="20"/>
    <m/>
    <x v="1"/>
    <x v="8"/>
    <n v="4"/>
    <n v="3.5"/>
    <n v="4"/>
    <n v="5"/>
    <n v="5"/>
    <n v="3"/>
    <n v="5"/>
    <n v="4.5"/>
  </r>
  <r>
    <x v="13"/>
    <x v="42"/>
    <x v="0"/>
    <d v="2016-05-13T00:00:00"/>
    <x v="1"/>
    <x v="29"/>
    <m/>
    <x v="1"/>
    <x v="20"/>
    <n v="5"/>
    <n v="4"/>
    <n v="5"/>
    <n v="5"/>
    <n v="4"/>
    <n v="3"/>
    <n v="5"/>
    <n v="3"/>
  </r>
  <r>
    <x v="13"/>
    <x v="35"/>
    <x v="0"/>
    <d v="2016-05-13T00:00:00"/>
    <x v="1"/>
    <x v="30"/>
    <m/>
    <x v="1"/>
    <x v="17"/>
    <n v="5"/>
    <n v="4.5"/>
    <n v="5"/>
    <n v="5"/>
    <n v="5"/>
    <n v="3"/>
    <n v="5"/>
    <n v="4"/>
  </r>
  <r>
    <x v="30"/>
    <x v="43"/>
    <x v="0"/>
    <d v="2016-05-15T00:00:00"/>
    <x v="1"/>
    <x v="0"/>
    <m/>
    <x v="2"/>
    <x v="28"/>
    <n v="4"/>
    <n v="4"/>
    <n v="3.5"/>
    <n v="2.5"/>
    <n v="3.5"/>
    <n v="4"/>
    <n v="3.5"/>
    <n v="2.5"/>
  </r>
  <r>
    <x v="30"/>
    <x v="0"/>
    <x v="0"/>
    <d v="2016-05-15T00:00:00"/>
    <x v="1"/>
    <x v="1"/>
    <m/>
    <x v="1"/>
    <x v="5"/>
    <n v="3.5"/>
    <n v="4"/>
    <n v="3.5"/>
    <n v="3"/>
    <n v="1"/>
    <n v="4"/>
    <n v="4"/>
    <n v="4.5"/>
  </r>
  <r>
    <x v="4"/>
    <x v="44"/>
    <x v="0"/>
    <d v="2016-05-16T00:00:00"/>
    <x v="1"/>
    <x v="31"/>
    <m/>
    <x v="1"/>
    <x v="42"/>
    <n v="3"/>
    <n v="3"/>
    <n v="5"/>
    <n v="4"/>
    <n v="4"/>
    <n v="5"/>
    <n v="4"/>
    <n v="3"/>
  </r>
  <r>
    <x v="21"/>
    <x v="0"/>
    <x v="0"/>
    <d v="2016-05-16T00:00:00"/>
    <x v="1"/>
    <x v="32"/>
    <s v="A LOT of carne asada!"/>
    <x v="1"/>
    <x v="25"/>
    <n v="4"/>
    <n v="3"/>
    <n v="4"/>
    <n v="5"/>
    <n v="4"/>
    <n v="4"/>
    <n v="4"/>
    <n v="5"/>
  </r>
  <r>
    <x v="31"/>
    <x v="0"/>
    <x v="0"/>
    <d v="2016-05-18T00:00:00"/>
    <x v="1"/>
    <x v="0"/>
    <m/>
    <x v="2"/>
    <x v="43"/>
    <n v="4"/>
    <n v="4.5"/>
    <n v="3"/>
    <n v="5"/>
    <n v="3"/>
    <n v="4"/>
    <n v="3"/>
    <n v="5"/>
  </r>
  <r>
    <x v="31"/>
    <x v="45"/>
    <x v="0"/>
    <d v="2016-05-18T00:00:00"/>
    <x v="1"/>
    <x v="1"/>
    <m/>
    <x v="1"/>
    <x v="43"/>
    <n v="4.5"/>
    <n v="4"/>
    <n v="4"/>
    <n v="3.5"/>
    <n v="4"/>
    <n v="3"/>
    <n v="4"/>
    <n v="5"/>
  </r>
  <r>
    <x v="15"/>
    <x v="8"/>
    <x v="0"/>
    <d v="2016-05-19T00:00:00"/>
    <x v="1"/>
    <x v="33"/>
    <s v="Get the green sauce"/>
    <x v="1"/>
    <x v="18"/>
    <n v="5"/>
    <n v="5"/>
    <n v="5"/>
    <n v="5"/>
    <n v="5"/>
    <n v="5"/>
    <n v="5"/>
    <n v="5"/>
  </r>
  <r>
    <x v="32"/>
    <x v="46"/>
    <x v="0"/>
    <d v="2016-05-19T00:00:00"/>
    <x v="1"/>
    <x v="34"/>
    <m/>
    <x v="1"/>
    <x v="44"/>
    <n v="3.8"/>
    <n v="4"/>
    <n v="4.7"/>
    <n v="3"/>
    <n v="5"/>
    <n v="3"/>
    <n v="4.7"/>
    <n v="5"/>
  </r>
  <r>
    <x v="33"/>
    <x v="21"/>
    <x v="0"/>
    <d v="2016-05-20T00:00:00"/>
    <x v="2"/>
    <x v="0"/>
    <s v="Grocery store tortilla; cold guac"/>
    <x v="0"/>
    <x v="45"/>
    <n v="1.5"/>
    <n v="1"/>
    <n v="2"/>
    <n v="2"/>
    <n v="2"/>
    <n v="2"/>
    <n v="2"/>
    <n v="1"/>
  </r>
  <r>
    <x v="34"/>
    <x v="35"/>
    <x v="0"/>
    <d v="2016-05-20T00:00:00"/>
    <x v="1"/>
    <x v="35"/>
    <s v="Great fish burrito. Not fishy and has great crunch from both cabbage and fried fish. Super generous with amount of fish given"/>
    <x v="1"/>
    <x v="25"/>
    <n v="3"/>
    <n v="3"/>
    <n v="4"/>
    <n v="5"/>
    <n v="4"/>
    <n v="4"/>
    <n v="5"/>
    <n v="4"/>
  </r>
  <r>
    <x v="33"/>
    <x v="21"/>
    <x v="0"/>
    <d v="2016-05-20T00:00:00"/>
    <x v="2"/>
    <x v="36"/>
    <s v="It's gone downhill since 2013. Expensive and only ate it because there's nothing else around. closes early. skimping on the portions."/>
    <x v="1"/>
    <x v="46"/>
    <n v="3"/>
    <n v="3"/>
    <n v="2"/>
    <n v="2"/>
    <n v="2"/>
    <n v="2"/>
    <n v="2"/>
    <n v="1"/>
  </r>
  <r>
    <x v="35"/>
    <x v="47"/>
    <x v="0"/>
    <d v="2016-05-20T00:00:00"/>
    <x v="1"/>
    <x v="37"/>
    <s v="Got green and hot salsa put inside the burrito-drive thru"/>
    <x v="1"/>
    <x v="47"/>
    <n v="4.5"/>
    <n v="3.5"/>
    <n v="4.5"/>
    <n v="3"/>
    <n v="3.5"/>
    <n v="3"/>
    <n v="4"/>
    <n v="4"/>
  </r>
  <r>
    <x v="33"/>
    <x v="2"/>
    <x v="0"/>
    <d v="2016-05-21T00:00:00"/>
    <x v="2"/>
    <x v="38"/>
    <s v="Sucks, but it is okay."/>
    <x v="1"/>
    <x v="8"/>
    <n v="3.5"/>
    <n v="3"/>
    <n v="2"/>
    <n v="2.5"/>
    <n v="3"/>
    <n v="2"/>
    <n v="1.5"/>
    <n v="1"/>
  </r>
  <r>
    <x v="36"/>
    <x v="48"/>
    <x v="0"/>
    <d v="2016-05-22T00:00:00"/>
    <x v="1"/>
    <x v="39"/>
    <m/>
    <x v="1"/>
    <x v="25"/>
    <n v="3"/>
    <n v="3"/>
    <n v="5"/>
    <n v="4"/>
    <n v="4"/>
    <n v="3"/>
    <n v="5"/>
    <n v="5"/>
  </r>
  <r>
    <x v="37"/>
    <x v="21"/>
    <x v="0"/>
    <d v="2016-05-22T00:00:00"/>
    <x v="1"/>
    <x v="40"/>
    <m/>
    <x v="1"/>
    <x v="18"/>
    <n v="3"/>
    <n v="3"/>
    <n v="3"/>
    <n v="3"/>
    <n v="4"/>
    <n v="4"/>
    <n v="4"/>
    <n v="4"/>
  </r>
  <r>
    <x v="38"/>
    <x v="0"/>
    <x v="0"/>
    <d v="2016-05-23T00:00:00"/>
    <x v="1"/>
    <x v="0"/>
    <s v="not too much rice"/>
    <x v="2"/>
    <x v="48"/>
    <n v="4"/>
    <n v="2"/>
    <n v="5"/>
    <n v="4"/>
    <n v="2"/>
    <n v="4"/>
    <n v="4.5"/>
    <n v="5"/>
  </r>
  <r>
    <x v="38"/>
    <x v="0"/>
    <x v="0"/>
    <d v="2016-05-23T00:00:00"/>
    <x v="1"/>
    <x v="7"/>
    <s v="hashbrowns instead of fries; anterior-posterior uniformity is good but medial-lateral is bad"/>
    <x v="1"/>
    <x v="48"/>
    <n v="4"/>
    <n v="2"/>
    <n v="4"/>
    <n v="3.5"/>
    <n v="2"/>
    <n v="3"/>
    <n v="4"/>
    <n v="4"/>
  </r>
  <r>
    <x v="38"/>
    <x v="2"/>
    <x v="0"/>
    <d v="2016-05-23T00:00:00"/>
    <x v="1"/>
    <x v="41"/>
    <s v="one hot side and one cold side from the guac"/>
    <x v="1"/>
    <x v="49"/>
    <n v="4.5"/>
    <n v="2"/>
    <n v="3.4"/>
    <n v="4.5"/>
    <n v="4.5"/>
    <n v="3.8"/>
    <n v="3.7"/>
    <n v="5"/>
  </r>
  <r>
    <x v="39"/>
    <x v="49"/>
    <x v="0"/>
    <d v="2016-05-24T00:00:00"/>
    <x v="2"/>
    <x v="0"/>
    <m/>
    <x v="0"/>
    <x v="25"/>
    <n v="1.5"/>
    <n v="4"/>
    <n v="2"/>
    <n v="4.5"/>
    <n v="1"/>
    <n v="1"/>
    <n v="2"/>
    <n v="5"/>
  </r>
  <r>
    <x v="39"/>
    <x v="1"/>
    <x v="0"/>
    <d v="2016-05-24T00:00:00"/>
    <x v="2"/>
    <x v="1"/>
    <m/>
    <x v="1"/>
    <x v="50"/>
    <n v="2"/>
    <n v="3.5"/>
    <n v="2.5"/>
    <n v="3.5"/>
    <n v="1.5"/>
    <n v="1.5"/>
    <n v="3"/>
    <n v="5"/>
  </r>
  <r>
    <x v="40"/>
    <x v="0"/>
    <x v="0"/>
    <d v="2016-05-26T00:00:00"/>
    <x v="1"/>
    <x v="0"/>
    <s v="not 100% certain about the ingredients (was there guac and pico?)"/>
    <x v="4"/>
    <x v="13"/>
    <n v="4.5"/>
    <n v="5"/>
    <n v="4"/>
    <n v="2"/>
    <n v="2"/>
    <n v="2"/>
    <n v="3.75"/>
    <n v="4"/>
  </r>
  <r>
    <x v="40"/>
    <x v="50"/>
    <x v="0"/>
    <d v="2016-05-26T00:00:00"/>
    <x v="1"/>
    <x v="1"/>
    <s v="Best free chips, novel burrito"/>
    <x v="1"/>
    <x v="16"/>
    <n v="3.5"/>
    <n v="4"/>
    <n v="3"/>
    <n v="3.5"/>
    <n v="3.5"/>
    <n v="2.5"/>
    <n v="3"/>
    <n v="2.5"/>
  </r>
  <r>
    <x v="10"/>
    <x v="2"/>
    <x v="0"/>
    <d v="2016-05-27T00:00:00"/>
    <x v="2"/>
    <x v="0"/>
    <s v="Way too small"/>
    <x v="1"/>
    <x v="8"/>
    <n v="1.5"/>
    <n v="2.5"/>
    <n v="4.5"/>
    <n v="4"/>
    <n v="2"/>
    <n v="2.75"/>
    <n v="3.75"/>
    <n v="3"/>
  </r>
  <r>
    <x v="10"/>
    <x v="39"/>
    <x v="0"/>
    <d v="2016-05-27T00:00:00"/>
    <x v="1"/>
    <x v="1"/>
    <m/>
    <x v="1"/>
    <x v="40"/>
    <n v="3"/>
    <n v="3"/>
    <n v="4"/>
    <n v="3.5"/>
    <n v="3.5"/>
    <n v="2.5"/>
    <n v="4"/>
    <n v="0.5"/>
  </r>
  <r>
    <x v="10"/>
    <x v="46"/>
    <x v="0"/>
    <d v="2016-05-27T00:00:00"/>
    <x v="2"/>
    <x v="0"/>
    <m/>
    <x v="1"/>
    <x v="51"/>
    <n v="3.5"/>
    <n v="4.5"/>
    <n v="3"/>
    <n v="3"/>
    <n v="4"/>
    <n v="3"/>
    <n v="2.5"/>
    <n v="4"/>
  </r>
  <r>
    <x v="41"/>
    <x v="51"/>
    <x v="0"/>
    <d v="2016-05-27T00:00:00"/>
    <x v="1"/>
    <x v="42"/>
    <m/>
    <x v="1"/>
    <x v="17"/>
    <n v="4"/>
    <n v="5"/>
    <n v="5"/>
    <n v="5"/>
    <n v="4"/>
    <n v="5"/>
    <n v="5"/>
    <n v="5"/>
  </r>
  <r>
    <x v="42"/>
    <x v="5"/>
    <x v="0"/>
    <d v="2016-05-28T00:00:00"/>
    <x v="1"/>
    <x v="43"/>
    <m/>
    <x v="1"/>
    <x v="52"/>
    <n v="4"/>
    <n v="5"/>
    <n v="5"/>
    <n v="5"/>
    <n v="5"/>
    <n v="5"/>
    <n v="5"/>
    <n v="5"/>
  </r>
  <r>
    <x v="43"/>
    <x v="52"/>
    <x v="0"/>
    <d v="2016-05-29T00:00:00"/>
    <x v="1"/>
    <x v="0"/>
    <s v="Lotus chips add good crunch"/>
    <x v="2"/>
    <x v="53"/>
    <n v="3.5"/>
    <n v="4"/>
    <n v="4.5"/>
    <n v="2.5"/>
    <n v="2.5"/>
    <n v="3"/>
    <n v="4"/>
    <n v="2"/>
  </r>
  <r>
    <x v="43"/>
    <x v="53"/>
    <x v="0"/>
    <d v="2016-05-29T00:00:00"/>
    <x v="1"/>
    <x v="1"/>
    <m/>
    <x v="1"/>
    <x v="53"/>
    <n v="3"/>
    <n v="4"/>
    <n v="4"/>
    <n v="3"/>
    <n v="2.5"/>
    <n v="4.5"/>
    <n v="4"/>
    <n v="1.5"/>
  </r>
  <r>
    <x v="4"/>
    <x v="0"/>
    <x v="0"/>
    <d v="2016-05-29T00:00:00"/>
    <x v="1"/>
    <x v="7"/>
    <m/>
    <x v="1"/>
    <x v="41"/>
    <n v="3"/>
    <n v="5"/>
    <n v="3.5"/>
    <n v="4"/>
    <n v="4"/>
    <n v="2.5"/>
    <n v="3"/>
    <n v="5"/>
  </r>
  <r>
    <x v="44"/>
    <x v="54"/>
    <x v="0"/>
    <d v="2016-05-31T00:00:00"/>
    <x v="1"/>
    <x v="44"/>
    <m/>
    <x v="1"/>
    <x v="30"/>
    <n v="5"/>
    <n v="5"/>
    <n v="5"/>
    <n v="5"/>
    <n v="5"/>
    <n v="3"/>
    <n v="5"/>
    <n v="4.5"/>
  </r>
  <r>
    <x v="45"/>
    <x v="55"/>
    <x v="0"/>
    <d v="2016-06-01T00:00:00"/>
    <x v="2"/>
    <x v="0"/>
    <s v="It's pretty good for what it is, but just not the best ingredients for a burrito. also Few white people"/>
    <x v="2"/>
    <x v="54"/>
    <n v="3"/>
    <n v="4"/>
    <n v="2"/>
    <n v="3"/>
    <n v="5"/>
    <n v="3"/>
    <n v="2.5"/>
    <n v="5"/>
  </r>
  <r>
    <x v="45"/>
    <x v="56"/>
    <x v="0"/>
    <d v="2016-06-01T00:00:00"/>
    <x v="2"/>
    <x v="1"/>
    <m/>
    <x v="1"/>
    <x v="54"/>
    <n v="3.5"/>
    <n v="3"/>
    <n v="2.4"/>
    <n v="3.5"/>
    <n v="4.5"/>
    <n v="3"/>
    <n v="3"/>
    <n v="1.5"/>
  </r>
  <r>
    <x v="4"/>
    <x v="4"/>
    <x v="0"/>
    <d v="2016-06-03T00:00:00"/>
    <x v="2"/>
    <x v="0"/>
    <m/>
    <x v="1"/>
    <x v="7"/>
    <n v="2"/>
    <n v="1"/>
    <n v="3"/>
    <n v="1"/>
    <n v="3"/>
    <n v="3"/>
    <n v="2"/>
    <n v="4"/>
  </r>
  <r>
    <x v="4"/>
    <x v="0"/>
    <x v="0"/>
    <d v="2016-06-03T00:00:00"/>
    <x v="2"/>
    <x v="2"/>
    <m/>
    <x v="1"/>
    <x v="18"/>
    <n v="4.5"/>
    <n v="4"/>
    <n v="4"/>
    <n v="1"/>
    <n v="1"/>
    <n v="2"/>
    <n v="2"/>
    <n v="4"/>
  </r>
  <r>
    <x v="4"/>
    <x v="57"/>
    <x v="0"/>
    <d v="2016-06-03T00:00:00"/>
    <x v="2"/>
    <x v="23"/>
    <m/>
    <x v="1"/>
    <x v="8"/>
    <n v="3"/>
    <n v="4"/>
    <n v="2"/>
    <n v="1.5"/>
    <n v="1"/>
    <n v="3"/>
    <n v="1.5"/>
    <n v="3"/>
  </r>
  <r>
    <x v="4"/>
    <x v="58"/>
    <x v="0"/>
    <d v="2016-06-03T00:00:00"/>
    <x v="2"/>
    <x v="25"/>
    <m/>
    <x v="1"/>
    <x v="17"/>
    <n v="3"/>
    <n v="3"/>
    <n v="4"/>
    <n v="2"/>
    <n v="2"/>
    <n v="3"/>
    <n v="2"/>
    <n v="1"/>
  </r>
  <r>
    <x v="4"/>
    <x v="58"/>
    <x v="0"/>
    <d v="2016-06-03T00:00:00"/>
    <x v="1"/>
    <x v="45"/>
    <m/>
    <x v="1"/>
    <x v="17"/>
    <n v="4"/>
    <n v="3.5"/>
    <n v="4"/>
    <n v="2"/>
    <n v="4"/>
    <n v="4"/>
    <n v="4"/>
    <n v="3"/>
  </r>
  <r>
    <x v="4"/>
    <x v="1"/>
    <x v="0"/>
    <d v="2016-06-03T00:00:00"/>
    <x v="2"/>
    <x v="29"/>
    <m/>
    <x v="1"/>
    <x v="55"/>
    <n v="4"/>
    <n v="4"/>
    <n v="2"/>
    <n v="3"/>
    <n v="2"/>
    <n v="2"/>
    <n v="2"/>
    <n v="3"/>
  </r>
  <r>
    <x v="46"/>
    <x v="59"/>
    <x v="0"/>
    <d v="2016-06-05T00:00:00"/>
    <x v="1"/>
    <x v="0"/>
    <m/>
    <x v="2"/>
    <x v="56"/>
    <n v="3.5"/>
    <n v="4.5"/>
    <n v="4"/>
    <n v="1.5"/>
    <n v="1.5"/>
    <n v="3"/>
    <n v="4"/>
    <n v="5"/>
  </r>
  <r>
    <x v="46"/>
    <x v="60"/>
    <x v="0"/>
    <d v="2016-06-05T00:00:00"/>
    <x v="1"/>
    <x v="1"/>
    <m/>
    <x v="1"/>
    <x v="57"/>
    <n v="4"/>
    <n v="4"/>
    <n v="3.5"/>
    <n v="4"/>
    <n v="4"/>
    <n v="4"/>
    <n v="4.5"/>
    <n v="4.5"/>
  </r>
  <r>
    <x v="7"/>
    <x v="20"/>
    <x v="0"/>
    <d v="2016-06-06T00:00:00"/>
    <x v="1"/>
    <x v="0"/>
    <m/>
    <x v="1"/>
    <x v="5"/>
    <n v="4"/>
    <n v="3.5"/>
    <n v="3.5"/>
    <n v="4"/>
    <n v="5"/>
    <n v="2.5"/>
    <n v="4"/>
    <n v="4.5"/>
  </r>
  <r>
    <x v="7"/>
    <x v="20"/>
    <x v="0"/>
    <d v="2016-06-06T00:00:00"/>
    <x v="1"/>
    <x v="46"/>
    <m/>
    <x v="1"/>
    <x v="5"/>
    <n v="4"/>
    <n v="4"/>
    <n v="4"/>
    <n v="2"/>
    <n v="3"/>
    <n v="3"/>
    <n v="4"/>
    <n v="3"/>
  </r>
  <r>
    <x v="47"/>
    <x v="0"/>
    <x v="0"/>
    <d v="2016-06-08T00:00:00"/>
    <x v="1"/>
    <x v="0"/>
    <m/>
    <x v="0"/>
    <x v="58"/>
    <n v="3.5"/>
    <n v="3"/>
    <n v="4"/>
    <n v="1.5"/>
    <n v="4"/>
    <n v="4"/>
    <n v="4"/>
    <n v="4"/>
  </r>
  <r>
    <x v="47"/>
    <x v="2"/>
    <x v="0"/>
    <d v="2016-06-08T00:00:00"/>
    <x v="1"/>
    <x v="1"/>
    <m/>
    <x v="1"/>
    <x v="3"/>
    <n v="3.5"/>
    <n v="3"/>
    <n v="3.5"/>
    <n v="4"/>
    <n v="4"/>
    <n v="4"/>
    <n v="3.5"/>
    <n v="5"/>
  </r>
  <r>
    <x v="48"/>
    <x v="61"/>
    <x v="0"/>
    <d v="2016-06-09T00:00:00"/>
    <x v="1"/>
    <x v="0"/>
    <s v="shrimp is really good. too much chipotle sauce"/>
    <x v="2"/>
    <x v="59"/>
    <n v="3.5"/>
    <n v="4.5"/>
    <n v="3.5"/>
    <n v="5"/>
    <n v="4.5"/>
    <n v="3"/>
    <n v="3.5"/>
    <n v="5"/>
  </r>
  <r>
    <x v="49"/>
    <x v="2"/>
    <x v="0"/>
    <d v="2016-06-11T00:00:00"/>
    <x v="1"/>
    <x v="0"/>
    <m/>
    <x v="2"/>
    <x v="60"/>
    <n v="3"/>
    <n v="4.5"/>
    <n v="3.5"/>
    <n v="3.5"/>
    <n v="3.5"/>
    <n v="1"/>
    <n v="4"/>
    <n v="1"/>
  </r>
  <r>
    <x v="49"/>
    <x v="20"/>
    <x v="0"/>
    <d v="2016-06-11T00:00:00"/>
    <x v="1"/>
    <x v="47"/>
    <m/>
    <x v="1"/>
    <x v="61"/>
    <n v="3"/>
    <n v="5"/>
    <n v="3"/>
    <n v="5"/>
    <n v="4"/>
    <n v="3"/>
    <n v="4"/>
    <n v="3"/>
  </r>
  <r>
    <x v="49"/>
    <x v="2"/>
    <x v="0"/>
    <d v="2016-06-11T00:00:00"/>
    <x v="0"/>
    <x v="48"/>
    <m/>
    <x v="1"/>
    <x v="61"/>
    <n v="4"/>
    <n v="5"/>
    <n v="3"/>
    <n v="4"/>
    <n v="4"/>
    <n v="3"/>
    <n v="3"/>
    <n v="3"/>
  </r>
  <r>
    <x v="50"/>
    <x v="0"/>
    <x v="0"/>
    <d v="2016-06-16T00:00:00"/>
    <x v="1"/>
    <x v="0"/>
    <s v="Salsa verde has an interesting hint of garlic"/>
    <x v="4"/>
    <x v="62"/>
    <n v="4"/>
    <n v="4"/>
    <n v="4.5"/>
    <n v="3.2"/>
    <n v="3"/>
    <n v="4.5"/>
    <n v="4.5"/>
    <n v="2"/>
  </r>
  <r>
    <x v="50"/>
    <x v="62"/>
    <x v="0"/>
    <d v="2016-06-16T00:00:00"/>
    <x v="1"/>
    <x v="1"/>
    <m/>
    <x v="1"/>
    <x v="62"/>
    <n v="3.5"/>
    <n v="3.5"/>
    <n v="3.5"/>
    <n v="4"/>
    <n v="4"/>
    <n v="4.5"/>
    <n v="3.5"/>
    <n v="4.5"/>
  </r>
  <r>
    <x v="51"/>
    <x v="63"/>
    <x v="0"/>
    <d v="2016-06-20T00:00:00"/>
    <x v="1"/>
    <x v="44"/>
    <s v="Great rice and beans burrito, doesn't come with cheese or sour cream. "/>
    <x v="1"/>
    <x v="3"/>
    <n v="4"/>
    <n v="5"/>
    <n v="5"/>
    <n v="4"/>
    <n v="4"/>
    <n v="5"/>
    <n v="5"/>
    <n v="5"/>
  </r>
  <r>
    <x v="10"/>
    <x v="0"/>
    <x v="0"/>
    <d v="2016-06-23T00:00:00"/>
    <x v="2"/>
    <x v="0"/>
    <m/>
    <x v="1"/>
    <x v="18"/>
    <n v="2.8"/>
    <n v="3"/>
    <n v="2"/>
    <n v="2"/>
    <n v="4.5"/>
    <n v="2"/>
    <n v="1.5"/>
    <n v="4.5"/>
  </r>
  <r>
    <x v="10"/>
    <x v="0"/>
    <x v="0"/>
    <d v="2016-06-23T00:00:00"/>
    <x v="1"/>
    <x v="5"/>
    <m/>
    <x v="1"/>
    <x v="18"/>
    <n v="4"/>
    <n v="4"/>
    <n v="3"/>
    <n v="4"/>
    <n v="5"/>
    <n v="4"/>
    <n v="4"/>
    <n v="5"/>
  </r>
  <r>
    <x v="10"/>
    <x v="0"/>
    <x v="0"/>
    <d v="2016-06-23T00:00:00"/>
    <x v="0"/>
    <x v="49"/>
    <m/>
    <x v="1"/>
    <x v="18"/>
    <n v="3.5"/>
    <n v="2"/>
    <n v="4"/>
    <n v="2"/>
    <n v="4"/>
    <n v="3"/>
    <n v="3"/>
    <n v="4"/>
  </r>
  <r>
    <x v="10"/>
    <x v="64"/>
    <x v="0"/>
    <d v="2016-06-23T00:00:00"/>
    <x v="1"/>
    <x v="3"/>
    <m/>
    <x v="1"/>
    <x v="30"/>
    <n v="4"/>
    <n v="3"/>
    <n v="4"/>
    <n v="4"/>
    <n v="5"/>
    <n v="3"/>
    <n v="4"/>
    <n v="5"/>
  </r>
  <r>
    <x v="24"/>
    <x v="32"/>
    <x v="0"/>
    <d v="2016-06-24T00:00:00"/>
    <x v="1"/>
    <x v="0"/>
    <s v="Temperature brought it down"/>
    <x v="1"/>
    <x v="8"/>
    <n v="3.8"/>
    <n v="1.3"/>
    <n v="3.5"/>
    <n v="4.5"/>
    <n v="4.5"/>
    <n v="3.5"/>
    <n v="4"/>
    <n v="5"/>
  </r>
  <r>
    <x v="24"/>
    <x v="32"/>
    <x v="0"/>
    <d v="2016-06-24T00:00:00"/>
    <x v="1"/>
    <x v="2"/>
    <m/>
    <x v="1"/>
    <x v="8"/>
    <n v="4"/>
    <n v="4"/>
    <n v="4"/>
    <n v="4"/>
    <n v="3.5"/>
    <n v="4"/>
    <n v="4"/>
    <n v="4.5"/>
  </r>
  <r>
    <x v="24"/>
    <x v="32"/>
    <x v="0"/>
    <d v="2016-06-24T00:00:00"/>
    <x v="1"/>
    <x v="25"/>
    <m/>
    <x v="1"/>
    <x v="8"/>
    <n v="3"/>
    <n v="2.5"/>
    <n v="4"/>
    <n v="4"/>
    <n v="2"/>
    <n v="2"/>
    <n v="3"/>
    <n v="4"/>
  </r>
  <r>
    <x v="24"/>
    <x v="32"/>
    <x v="0"/>
    <d v="2016-06-24T00:00:00"/>
    <x v="1"/>
    <x v="23"/>
    <m/>
    <x v="1"/>
    <x v="8"/>
    <n v="5"/>
    <n v="4"/>
    <n v="4.5"/>
    <n v="4"/>
    <n v="4.5"/>
    <n v="3"/>
    <n v="4"/>
    <n v="4"/>
  </r>
  <r>
    <x v="24"/>
    <x v="32"/>
    <x v="0"/>
    <d v="2016-06-24T00:00:00"/>
    <x v="1"/>
    <x v="20"/>
    <m/>
    <x v="1"/>
    <x v="8"/>
    <n v="4"/>
    <n v="3.5"/>
    <n v="4"/>
    <n v="4.5"/>
    <n v="4"/>
    <n v="4.5"/>
    <n v="4.5"/>
    <n v="5"/>
  </r>
  <r>
    <x v="24"/>
    <x v="1"/>
    <x v="0"/>
    <d v="2016-06-24T00:00:00"/>
    <x v="1"/>
    <x v="29"/>
    <m/>
    <x v="1"/>
    <x v="16"/>
    <n v="5"/>
    <n v="4"/>
    <n v="4"/>
    <n v="4.5"/>
    <n v="4"/>
    <n v="4"/>
    <n v="4.5"/>
    <n v="4"/>
  </r>
  <r>
    <x v="24"/>
    <x v="65"/>
    <x v="0"/>
    <d v="2016-06-24T00:00:00"/>
    <x v="1"/>
    <x v="19"/>
    <m/>
    <x v="1"/>
    <x v="8"/>
    <n v="4"/>
    <n v="3"/>
    <n v="3"/>
    <n v="4"/>
    <n v="3"/>
    <n v="3"/>
    <n v="4"/>
    <n v="4"/>
  </r>
  <r>
    <x v="24"/>
    <x v="65"/>
    <x v="0"/>
    <d v="2016-06-24T00:00:00"/>
    <x v="1"/>
    <x v="50"/>
    <m/>
    <x v="1"/>
    <x v="8"/>
    <n v="4"/>
    <n v="5"/>
    <n v="4"/>
    <n v="4.5"/>
    <n v="4"/>
    <n v="3"/>
    <n v="4"/>
    <n v="5"/>
  </r>
  <r>
    <x v="24"/>
    <x v="65"/>
    <x v="0"/>
    <d v="2016-06-24T00:00:00"/>
    <x v="1"/>
    <x v="51"/>
    <m/>
    <x v="1"/>
    <x v="8"/>
    <n v="4"/>
    <n v="3"/>
    <n v="4"/>
    <n v="4"/>
    <n v="4"/>
    <n v="5"/>
    <n v="5"/>
    <n v="3"/>
  </r>
  <r>
    <x v="24"/>
    <x v="32"/>
    <x v="0"/>
    <d v="2016-08-01T00:00:00"/>
    <x v="1"/>
    <x v="2"/>
    <m/>
    <x v="1"/>
    <x v="8"/>
    <n v="4"/>
    <n v="4"/>
    <n v="4"/>
    <n v="3"/>
    <n v="4"/>
    <n v="4"/>
    <n v="3.5"/>
    <n v="4.5"/>
  </r>
  <r>
    <x v="24"/>
    <x v="32"/>
    <x v="0"/>
    <d v="2016-08-01T00:00:00"/>
    <x v="1"/>
    <x v="25"/>
    <m/>
    <x v="1"/>
    <x v="8"/>
    <n v="3"/>
    <n v="2"/>
    <n v="5"/>
    <n v="4"/>
    <n v="4"/>
    <n v="3"/>
    <n v="4"/>
    <n v="3"/>
  </r>
  <r>
    <x v="24"/>
    <x v="32"/>
    <x v="0"/>
    <d v="2016-08-01T00:00:00"/>
    <x v="1"/>
    <x v="29"/>
    <m/>
    <x v="1"/>
    <x v="8"/>
    <n v="4"/>
    <n v="3.5"/>
    <n v="4"/>
    <n v="3.5"/>
    <n v="4"/>
    <n v="3.5"/>
    <n v="4"/>
    <n v="4.5"/>
  </r>
  <r>
    <x v="24"/>
    <x v="32"/>
    <x v="0"/>
    <d v="2016-08-01T00:00:00"/>
    <x v="1"/>
    <x v="0"/>
    <m/>
    <x v="1"/>
    <x v="8"/>
    <n v="3.5"/>
    <n v="2"/>
    <n v="3.5"/>
    <n v="3.5"/>
    <n v="2.5"/>
    <n v="2.5"/>
    <n v="3.5"/>
    <n v="4.5"/>
  </r>
  <r>
    <x v="24"/>
    <x v="32"/>
    <x v="0"/>
    <d v="2016-08-01T00:00:00"/>
    <x v="1"/>
    <x v="30"/>
    <m/>
    <x v="1"/>
    <x v="8"/>
    <n v="4"/>
    <n v="4"/>
    <n v="5"/>
    <n v="4.75"/>
    <n v="5"/>
    <n v="4"/>
    <n v="4.5"/>
    <n v="4.5"/>
  </r>
  <r>
    <x v="24"/>
    <x v="5"/>
    <x v="0"/>
    <d v="2016-08-01T00:00:00"/>
    <x v="1"/>
    <x v="52"/>
    <m/>
    <x v="1"/>
    <x v="18"/>
    <n v="3"/>
    <n v="2.5"/>
    <n v="3"/>
    <n v="3.5"/>
    <n v="4"/>
    <n v="3"/>
    <n v="3"/>
    <n v="4"/>
  </r>
  <r>
    <x v="24"/>
    <x v="65"/>
    <x v="0"/>
    <d v="2016-08-01T00:00:00"/>
    <x v="1"/>
    <x v="19"/>
    <m/>
    <x v="1"/>
    <x v="8"/>
    <n v="4.5"/>
    <n v="4"/>
    <n v="4.5"/>
    <n v="4"/>
    <n v="4"/>
    <n v="4.5"/>
    <n v="4.5"/>
    <n v="4"/>
  </r>
  <r>
    <x v="4"/>
    <x v="5"/>
    <x v="0"/>
    <d v="2016-08-06T00:00:00"/>
    <x v="2"/>
    <x v="1"/>
    <m/>
    <x v="1"/>
    <x v="18"/>
    <n v="4"/>
    <n v="4"/>
    <n v="3"/>
    <n v="2"/>
    <n v="3.5"/>
    <n v="3"/>
    <n v="3"/>
    <n v="4.5"/>
  </r>
  <r>
    <x v="4"/>
    <x v="9"/>
    <x v="0"/>
    <d v="2016-08-06T00:00:00"/>
    <x v="2"/>
    <x v="0"/>
    <m/>
    <x v="1"/>
    <x v="8"/>
    <n v="4"/>
    <n v="2.5"/>
    <n v="3"/>
    <n v="2"/>
    <n v="4"/>
    <n v="3.5"/>
    <n v="3"/>
    <n v="4.5"/>
  </r>
  <r>
    <x v="4"/>
    <x v="2"/>
    <x v="0"/>
    <d v="2016-08-06T00:00:00"/>
    <x v="2"/>
    <x v="2"/>
    <m/>
    <x v="1"/>
    <x v="18"/>
    <n v="3.5"/>
    <n v="3"/>
    <n v="2"/>
    <n v="1"/>
    <n v="3"/>
    <n v="3.5"/>
    <n v="1.5"/>
    <n v="4"/>
  </r>
  <r>
    <x v="52"/>
    <x v="0"/>
    <x v="0"/>
    <d v="2016-08-09T00:00:00"/>
    <x v="2"/>
    <x v="0"/>
    <m/>
    <x v="5"/>
    <x v="8"/>
    <n v="3.5"/>
    <n v="3.5"/>
    <n v="2.5"/>
    <n v="2.5"/>
    <n v="4"/>
    <n v="2"/>
    <n v="1.5"/>
    <n v="5"/>
  </r>
  <r>
    <x v="52"/>
    <x v="0"/>
    <x v="0"/>
    <d v="2016-08-09T00:00:00"/>
    <x v="1"/>
    <x v="7"/>
    <m/>
    <x v="1"/>
    <x v="8"/>
    <n v="4"/>
    <n v="5"/>
    <n v="3"/>
    <n v="4"/>
    <n v="3.5"/>
    <n v="4"/>
    <n v="4"/>
    <n v="5"/>
  </r>
  <r>
    <x v="53"/>
    <x v="0"/>
    <x v="0"/>
    <d v="2016-08-10T00:00:00"/>
    <x v="1"/>
    <x v="0"/>
    <m/>
    <x v="2"/>
    <x v="63"/>
    <n v="4.5"/>
    <n v="4.5"/>
    <n v="4"/>
    <n v="4.5"/>
    <n v="5"/>
    <n v="2.5"/>
    <n v="4.5"/>
    <n v="5"/>
  </r>
  <r>
    <x v="54"/>
    <x v="0"/>
    <x v="0"/>
    <d v="2016-08-12T00:00:00"/>
    <x v="1"/>
    <x v="0"/>
    <s v="good fries"/>
    <x v="0"/>
    <x v="36"/>
    <n v="3.5"/>
    <n v="4.5"/>
    <n v="3.5"/>
    <n v="3"/>
    <n v="1.5"/>
    <n v="2.5"/>
    <n v="3.5"/>
    <n v="5"/>
  </r>
  <r>
    <x v="54"/>
    <x v="2"/>
    <x v="0"/>
    <d v="2016-08-12T00:00:00"/>
    <x v="1"/>
    <x v="19"/>
    <s v="very little guac"/>
    <x v="1"/>
    <x v="36"/>
    <n v="3"/>
    <n v="5"/>
    <n v="4.5"/>
    <n v="3"/>
    <n v="4"/>
    <n v="4.5"/>
    <n v="4"/>
    <n v="4.5"/>
  </r>
  <r>
    <x v="55"/>
    <x v="9"/>
    <x v="0"/>
    <d v="2016-08-16T00:00:00"/>
    <x v="2"/>
    <x v="1"/>
    <s v="Too much tortilla per bite"/>
    <x v="2"/>
    <x v="63"/>
    <n v="3"/>
    <n v="3"/>
    <n v="3"/>
    <n v="2.5"/>
    <n v="2"/>
    <n v="2.5"/>
    <n v="3"/>
    <n v="4"/>
  </r>
  <r>
    <x v="55"/>
    <x v="0"/>
    <x v="0"/>
    <d v="2016-08-16T00:00:00"/>
    <x v="2"/>
    <x v="0"/>
    <s v="it does taste homemade. but that's not a good thing"/>
    <x v="1"/>
    <x v="64"/>
    <n v="2.5"/>
    <n v="4.5"/>
    <n v="3"/>
    <n v="2.5"/>
    <n v="1.5"/>
    <n v="3"/>
    <n v="2"/>
    <n v="4.5"/>
  </r>
  <r>
    <x v="7"/>
    <x v="0"/>
    <x v="0"/>
    <d v="2016-08-17T00:00:00"/>
    <x v="1"/>
    <x v="0"/>
    <m/>
    <x v="1"/>
    <x v="11"/>
    <n v="4"/>
    <n v="5"/>
    <n v="3.5"/>
    <n v="3.5"/>
    <n v="2"/>
    <n v="3.5"/>
    <n v="4"/>
    <n v="5"/>
  </r>
  <r>
    <x v="7"/>
    <x v="0"/>
    <x v="0"/>
    <d v="2016-08-17T00:00:00"/>
    <x v="1"/>
    <x v="53"/>
    <m/>
    <x v="1"/>
    <x v="11"/>
    <n v="3.5"/>
    <n v="5"/>
    <n v="3"/>
    <n v="4"/>
    <n v="4.5"/>
    <n v="3"/>
    <n v="3.5"/>
    <n v="5"/>
  </r>
  <r>
    <x v="56"/>
    <x v="9"/>
    <x v="0"/>
    <d v="2016-08-19T00:00:00"/>
    <x v="1"/>
    <x v="0"/>
    <s v="really good guac"/>
    <x v="2"/>
    <x v="25"/>
    <n v="2.5"/>
    <n v="4"/>
    <n v="4"/>
    <n v="4"/>
    <n v="3"/>
    <n v="1.5"/>
    <n v="3.5"/>
    <n v="5"/>
  </r>
  <r>
    <x v="56"/>
    <x v="2"/>
    <x v="0"/>
    <d v="2016-08-19T00:00:00"/>
    <x v="1"/>
    <x v="19"/>
    <m/>
    <x v="1"/>
    <x v="25"/>
    <n v="4.5"/>
    <n v="4.5"/>
    <n v="4"/>
    <n v="4"/>
    <n v="3.5"/>
    <n v="4"/>
    <n v="4"/>
    <n v="4"/>
  </r>
  <r>
    <x v="57"/>
    <x v="66"/>
    <x v="0"/>
    <d v="2016-08-21T00:00:00"/>
    <x v="2"/>
    <x v="0"/>
    <s v="guac is good, very avocado-y"/>
    <x v="2"/>
    <x v="8"/>
    <n v="2.5"/>
    <n v="3.5"/>
    <n v="3"/>
    <n v="5"/>
    <n v="4.5"/>
    <n v="3.5"/>
    <n v="2"/>
    <n v="5"/>
  </r>
  <r>
    <x v="57"/>
    <x v="0"/>
    <x v="0"/>
    <d v="2016-08-21T00:00:00"/>
    <x v="1"/>
    <x v="1"/>
    <s v="feels very dense; a lot of meat"/>
    <x v="1"/>
    <x v="8"/>
    <n v="3"/>
    <n v="4"/>
    <n v="3"/>
    <n v="3.5"/>
    <n v="4.5"/>
    <n v="4"/>
    <n v="4"/>
    <n v="5"/>
  </r>
  <r>
    <x v="58"/>
    <x v="0"/>
    <x v="0"/>
    <d v="2016-08-27T00:00:00"/>
    <x v="2"/>
    <x v="0"/>
    <s v="Repeatedly get large bites of sour cream"/>
    <x v="2"/>
    <x v="13"/>
    <n v="4"/>
    <n v="4.5"/>
    <n v="2.5"/>
    <n v="2.5"/>
    <n v="1.5"/>
    <n v="3"/>
    <n v="4"/>
    <n v="5"/>
  </r>
  <r>
    <x v="58"/>
    <x v="20"/>
    <x v="0"/>
    <d v="2016-08-27T00:00:00"/>
    <x v="1"/>
    <x v="1"/>
    <s v="Really good with lime"/>
    <x v="1"/>
    <x v="65"/>
    <n v="4"/>
    <n v="4.5"/>
    <n v="3.5"/>
    <n v="4"/>
    <n v="3.5"/>
    <n v="2.5"/>
    <n v="4"/>
    <n v="4.5"/>
  </r>
  <r>
    <x v="59"/>
    <x v="67"/>
    <x v="0"/>
    <d v="2016-08-30T00:00:00"/>
    <x v="2"/>
    <x v="0"/>
    <m/>
    <x v="0"/>
    <x v="28"/>
    <n v="1.5"/>
    <n v="4"/>
    <n v="3"/>
    <n v="1.5"/>
    <n v="4.5"/>
    <n v="2.5"/>
    <n v="3"/>
    <n v="1.5"/>
  </r>
  <r>
    <x v="60"/>
    <x v="5"/>
    <x v="0"/>
    <d v="2016-08-30T00:00:00"/>
    <x v="1"/>
    <x v="52"/>
    <m/>
    <x v="0"/>
    <x v="30"/>
    <n v="3"/>
    <n v="2.5"/>
    <n v="3"/>
    <n v="3"/>
    <n v="3"/>
    <n v="3.5"/>
    <n v="3"/>
    <n v="3"/>
  </r>
  <r>
    <x v="60"/>
    <x v="5"/>
    <x v="0"/>
    <d v="2016-08-30T00:00:00"/>
    <x v="2"/>
    <x v="54"/>
    <m/>
    <x v="1"/>
    <x v="30"/>
    <n v="5"/>
    <n v="3"/>
    <n v="4"/>
    <n v="2"/>
    <n v="2"/>
    <n v="5"/>
    <n v="2"/>
    <n v="2"/>
  </r>
  <r>
    <x v="60"/>
    <x v="5"/>
    <x v="0"/>
    <d v="2016-08-30T00:00:00"/>
    <x v="2"/>
    <x v="18"/>
    <s v="Not as good as the first time"/>
    <x v="1"/>
    <x v="30"/>
    <n v="2.1"/>
    <n v="1.9"/>
    <n v="2.4"/>
    <n v="2.9"/>
    <n v="3.2"/>
    <n v="4"/>
    <n v="2.5"/>
    <n v="3"/>
  </r>
  <r>
    <x v="60"/>
    <x v="5"/>
    <x v="0"/>
    <d v="2016-08-30T00:00:00"/>
    <x v="0"/>
    <x v="55"/>
    <m/>
    <x v="1"/>
    <x v="30"/>
    <n v="3"/>
    <n v="2.5"/>
    <n v="2.8"/>
    <n v="3.5"/>
    <n v="3.5"/>
    <n v="4"/>
    <n v="3"/>
    <n v="4"/>
  </r>
  <r>
    <x v="60"/>
    <x v="5"/>
    <x v="0"/>
    <d v="2016-08-30T00:00:00"/>
    <x v="0"/>
    <x v="28"/>
    <m/>
    <x v="1"/>
    <x v="30"/>
    <n v="3.6"/>
    <n v="3.2"/>
    <n v="3.5"/>
    <n v="3.6"/>
    <n v="3.5"/>
    <n v="3"/>
    <n v="3.8"/>
    <n v="3.9"/>
  </r>
  <r>
    <x v="60"/>
    <x v="68"/>
    <x v="0"/>
    <d v="2016-08-30T00:00:00"/>
    <x v="1"/>
    <x v="1"/>
    <s v="thick chips"/>
    <x v="1"/>
    <x v="30"/>
    <n v="3"/>
    <n v="3"/>
    <n v="3.5"/>
    <n v="3"/>
    <n v="2"/>
    <n v="3.5"/>
    <n v="3.5"/>
    <n v="4"/>
  </r>
  <r>
    <x v="60"/>
    <x v="68"/>
    <x v="0"/>
    <d v="2016-08-30T00:00:00"/>
    <x v="0"/>
    <x v="56"/>
    <s v="Good guac"/>
    <x v="1"/>
    <x v="30"/>
    <n v="3.5"/>
    <n v="2"/>
    <n v="3"/>
    <n v="5"/>
    <n v="5"/>
    <n v="4"/>
    <n v="4"/>
    <n v="5"/>
  </r>
  <r>
    <x v="60"/>
    <x v="68"/>
    <x v="0"/>
    <d v="2016-08-30T00:00:00"/>
    <x v="1"/>
    <x v="3"/>
    <s v="shrimp was questionable; salsa was mediocre to bad; overall ok, better than past burritos at lucha libre"/>
    <x v="1"/>
    <x v="30"/>
    <n v="4"/>
    <n v="3"/>
    <n v="3"/>
    <n v="3"/>
    <n v="2"/>
    <n v="3"/>
    <n v="3"/>
    <n v="4"/>
  </r>
  <r>
    <x v="60"/>
    <x v="68"/>
    <x v="0"/>
    <d v="2016-08-30T00:00:00"/>
    <x v="0"/>
    <x v="57"/>
    <s v="good guac but fries could be better"/>
    <x v="1"/>
    <x v="30"/>
    <n v="3"/>
    <n v="2"/>
    <n v="3"/>
    <n v="5"/>
    <n v="5"/>
    <n v="4"/>
    <n v="3.5"/>
    <n v="5"/>
  </r>
  <r>
    <x v="60"/>
    <x v="68"/>
    <x v="0"/>
    <d v="2016-08-30T00:00:00"/>
    <x v="1"/>
    <x v="13"/>
    <s v="probably positively biased by service"/>
    <x v="1"/>
    <x v="30"/>
    <n v="3.5"/>
    <n v="2"/>
    <n v="3.5"/>
    <n v="4"/>
    <n v="2.5"/>
    <n v="3.5"/>
    <n v="3"/>
    <n v="3.5"/>
  </r>
  <r>
    <x v="60"/>
    <x v="68"/>
    <x v="0"/>
    <d v="2016-08-30T00:00:00"/>
    <x v="1"/>
    <x v="58"/>
    <m/>
    <x v="1"/>
    <x v="30"/>
    <n v="5"/>
    <n v="4"/>
    <n v="4"/>
    <n v="3"/>
    <n v="3"/>
    <n v="4"/>
    <n v="4"/>
    <n v="4"/>
  </r>
  <r>
    <x v="60"/>
    <x v="68"/>
    <x v="0"/>
    <d v="2016-08-30T00:00:00"/>
    <x v="0"/>
    <x v="59"/>
    <m/>
    <x v="1"/>
    <x v="30"/>
    <n v="4"/>
    <n v="3"/>
    <n v="3"/>
    <n v="5"/>
    <n v="4"/>
    <n v="2"/>
    <n v="3"/>
    <n v="4"/>
  </r>
  <r>
    <x v="60"/>
    <x v="69"/>
    <x v="0"/>
    <d v="2016-08-30T00:00:00"/>
    <x v="0"/>
    <x v="20"/>
    <m/>
    <x v="1"/>
    <x v="41"/>
    <n v="3.8"/>
    <n v="4"/>
    <n v="4"/>
    <n v="4"/>
    <n v="4"/>
    <n v="4.5"/>
    <n v="4.5"/>
    <n v="4.5"/>
  </r>
  <r>
    <x v="60"/>
    <x v="70"/>
    <x v="0"/>
    <d v="2016-08-30T00:00:00"/>
    <x v="1"/>
    <x v="30"/>
    <m/>
    <x v="1"/>
    <x v="10"/>
    <n v="5"/>
    <n v="5"/>
    <n v="5"/>
    <n v="3"/>
    <n v="5"/>
    <n v="4.5"/>
    <n v="5"/>
    <n v="3"/>
  </r>
  <r>
    <x v="60"/>
    <x v="71"/>
    <x v="0"/>
    <d v="2016-08-30T00:00:00"/>
    <x v="1"/>
    <x v="60"/>
    <m/>
    <x v="1"/>
    <x v="3"/>
    <n v="4.5"/>
    <n v="4.5"/>
    <n v="3.5"/>
    <n v="3"/>
    <n v="3"/>
    <n v="4"/>
    <n v="3.5"/>
    <n v="5"/>
  </r>
  <r>
    <x v="60"/>
    <x v="46"/>
    <x v="0"/>
    <d v="2016-08-30T00:00:00"/>
    <x v="2"/>
    <x v="61"/>
    <s v="Bland"/>
    <x v="1"/>
    <x v="66"/>
    <n v="4"/>
    <n v="3"/>
    <n v="1"/>
    <n v="3"/>
    <n v="3"/>
    <n v="3"/>
    <n v="2"/>
    <n v="3"/>
  </r>
  <r>
    <x v="60"/>
    <x v="72"/>
    <x v="0"/>
    <d v="2016-08-30T00:00:00"/>
    <x v="1"/>
    <x v="0"/>
    <s v="first bite sour cream, but probably the best steak I've had in a burrito"/>
    <x v="1"/>
    <x v="41"/>
    <n v="3"/>
    <n v="3"/>
    <n v="3.5"/>
    <n v="3"/>
    <n v="3.5"/>
    <n v="4.5"/>
    <n v="4"/>
    <n v="4.5"/>
  </r>
  <r>
    <x v="60"/>
    <x v="72"/>
    <x v="0"/>
    <d v="2016-08-30T00:00:00"/>
    <x v="0"/>
    <x v="62"/>
    <s v="fries = 4"/>
    <x v="1"/>
    <x v="41"/>
    <n v="3.5"/>
    <n v="3"/>
    <n v="3"/>
    <n v="3"/>
    <n v="2"/>
    <n v="4"/>
    <n v="2.5"/>
    <n v="5"/>
  </r>
  <r>
    <x v="60"/>
    <x v="73"/>
    <x v="0"/>
    <d v="2016-08-30T00:00:00"/>
    <x v="1"/>
    <x v="63"/>
    <m/>
    <x v="1"/>
    <x v="41"/>
    <n v="2"/>
    <n v="3"/>
    <n v="3"/>
    <n v="4"/>
    <n v="3"/>
    <n v="4"/>
    <n v="3"/>
    <n v="5"/>
  </r>
  <r>
    <x v="60"/>
    <x v="73"/>
    <x v="0"/>
    <d v="2016-08-30T00:00:00"/>
    <x v="1"/>
    <x v="2"/>
    <m/>
    <x v="1"/>
    <x v="41"/>
    <n v="3.5"/>
    <n v="4"/>
    <n v="4"/>
    <n v="3.5"/>
    <n v="3.5"/>
    <n v="4"/>
    <n v="4"/>
    <n v="4.5"/>
  </r>
  <r>
    <x v="60"/>
    <x v="73"/>
    <x v="0"/>
    <d v="2016-08-30T00:00:00"/>
    <x v="1"/>
    <x v="23"/>
    <m/>
    <x v="1"/>
    <x v="41"/>
    <n v="4"/>
    <n v="5"/>
    <n v="4"/>
    <n v="4.5"/>
    <n v="4.5"/>
    <n v="5"/>
    <n v="4.5"/>
    <n v="4"/>
  </r>
  <r>
    <x v="60"/>
    <x v="74"/>
    <x v="0"/>
    <d v="2016-08-30T00:00:00"/>
    <x v="1"/>
    <x v="9"/>
    <m/>
    <x v="1"/>
    <x v="41"/>
    <n v="3.5"/>
    <n v="2.5"/>
    <n v="4.5"/>
    <n v="3"/>
    <n v="2"/>
    <n v="5"/>
    <n v="4.5"/>
    <n v="3.5"/>
  </r>
  <r>
    <x v="60"/>
    <x v="74"/>
    <x v="0"/>
    <d v="2016-08-30T00:00:00"/>
    <x v="2"/>
    <x v="64"/>
    <s v="large, bt feels good in my hands"/>
    <x v="1"/>
    <x v="41"/>
    <n v="3.5"/>
    <n v="5"/>
    <n v="4"/>
    <n v="3"/>
    <n v="3"/>
    <n v="4"/>
    <n v="2.5"/>
    <n v="5"/>
  </r>
  <r>
    <x v="60"/>
    <x v="75"/>
    <x v="0"/>
    <d v="2016-08-30T00:00:00"/>
    <x v="0"/>
    <x v="65"/>
    <m/>
    <x v="1"/>
    <x v="41"/>
    <n v="3.5"/>
    <n v="2"/>
    <n v="3.5"/>
    <n v="3"/>
    <n v="4"/>
    <n v="2"/>
    <n v="2"/>
    <n v="4"/>
  </r>
  <r>
    <x v="60"/>
    <x v="75"/>
    <x v="0"/>
    <d v="2016-08-30T00:00:00"/>
    <x v="2"/>
    <x v="7"/>
    <s v="all meat at bottom 1/8th"/>
    <x v="1"/>
    <x v="41"/>
    <n v="2.5"/>
    <n v="2.5"/>
    <n v="2"/>
    <n v="2"/>
    <n v="1"/>
    <n v="5"/>
    <n v="1"/>
    <n v="5"/>
  </r>
  <r>
    <x v="60"/>
    <x v="75"/>
    <x v="0"/>
    <d v="2016-08-30T00:00:00"/>
    <x v="1"/>
    <x v="66"/>
    <m/>
    <x v="1"/>
    <x v="41"/>
    <n v="5"/>
    <n v="3"/>
    <n v="5"/>
    <n v="3"/>
    <n v="2"/>
    <n v="2"/>
    <n v="3"/>
    <n v="5"/>
  </r>
  <r>
    <x v="60"/>
    <x v="75"/>
    <x v="0"/>
    <d v="2016-08-30T00:00:00"/>
    <x v="0"/>
    <x v="67"/>
    <s v="Ordered a specialty burrito and guess I was expecting an ordinary one! Sauce was good but overpowering; no veggies at all; overall just did not feel like a burrito."/>
    <x v="1"/>
    <x v="41"/>
    <n v="5"/>
    <n v="4"/>
    <n v="1"/>
    <n v="4"/>
    <n v="3"/>
    <n v="5"/>
    <n v="4"/>
    <n v="2"/>
  </r>
  <r>
    <x v="60"/>
    <x v="75"/>
    <x v="0"/>
    <d v="2016-08-30T00:00:00"/>
    <x v="1"/>
    <x v="29"/>
    <m/>
    <x v="1"/>
    <x v="41"/>
    <n v="4"/>
    <n v="4"/>
    <n v="4.5"/>
    <n v="4"/>
    <n v="4"/>
    <n v="5"/>
    <n v="4.5"/>
    <n v="4"/>
  </r>
  <r>
    <x v="61"/>
    <x v="37"/>
    <x v="0"/>
    <d v="2016-09-05T00:00:00"/>
    <x v="2"/>
    <x v="0"/>
    <s v="Everything is in spanish. Get a taco or sope"/>
    <x v="4"/>
    <x v="63"/>
    <n v="2.5"/>
    <n v="2.5"/>
    <n v="2.5"/>
    <n v="1"/>
    <n v="1"/>
    <n v="2"/>
    <n v="4"/>
    <n v="0"/>
  </r>
  <r>
    <x v="61"/>
    <x v="10"/>
    <x v="0"/>
    <d v="2016-09-05T00:00:00"/>
    <x v="2"/>
    <x v="1"/>
    <s v="Burritos cut in half, felt like a wrap instead of a burrito"/>
    <x v="1"/>
    <x v="63"/>
    <n v="2"/>
    <n v="2.5"/>
    <n v="2"/>
    <n v="3"/>
    <n v="2.5"/>
    <n v="2"/>
    <n v="2.5"/>
    <n v="2.5"/>
  </r>
  <r>
    <x v="18"/>
    <x v="9"/>
    <x v="0"/>
    <d v="2016-09-09T00:00:00"/>
    <x v="1"/>
    <x v="0"/>
    <s v="Free salad"/>
    <x v="1"/>
    <x v="67"/>
    <n v="4"/>
    <n v="5"/>
    <n v="3"/>
    <n v="3.5"/>
    <n v="3.5"/>
    <n v="4"/>
    <n v="2.5"/>
    <n v="4"/>
  </r>
  <r>
    <x v="18"/>
    <x v="0"/>
    <x v="0"/>
    <d v="2016-09-09T00:00:00"/>
    <x v="1"/>
    <x v="1"/>
    <m/>
    <x v="1"/>
    <x v="5"/>
    <n v="3"/>
    <n v="4.5"/>
    <n v="4"/>
    <n v="3.5"/>
    <n v="3"/>
    <n v="4"/>
    <n v="4"/>
    <n v="5"/>
  </r>
  <r>
    <x v="62"/>
    <x v="0"/>
    <x v="0"/>
    <d v="2016-09-11T00:00:00"/>
    <x v="1"/>
    <x v="0"/>
    <s v="Fries are really good but the overall flavor is plain because lack of ingredients"/>
    <x v="2"/>
    <x v="68"/>
    <n v="3"/>
    <n v="4.5"/>
    <n v="4"/>
    <n v="4"/>
    <n v="5"/>
    <n v="2.5"/>
    <n v="3"/>
    <n v="5"/>
  </r>
  <r>
    <x v="62"/>
    <x v="0"/>
    <x v="0"/>
    <d v="2016-09-11T00:00:00"/>
    <x v="2"/>
    <x v="68"/>
    <m/>
    <x v="1"/>
    <x v="68"/>
    <n v="4"/>
    <n v="3"/>
    <n v="2.5"/>
    <n v="3.5"/>
    <n v="4"/>
    <n v="2"/>
    <n v="2.5"/>
    <n v="5"/>
  </r>
  <r>
    <x v="62"/>
    <x v="76"/>
    <x v="0"/>
    <d v="2016-09-11T00:00:00"/>
    <x v="1"/>
    <x v="20"/>
    <m/>
    <x v="1"/>
    <x v="69"/>
    <n v="3.8"/>
    <n v="4.7"/>
    <n v="3.5"/>
    <n v="4.5"/>
    <n v="4"/>
    <n v="4"/>
    <n v="4.5"/>
    <n v="5"/>
  </r>
  <r>
    <x v="62"/>
    <x v="2"/>
    <x v="0"/>
    <d v="2016-09-11T00:00:00"/>
    <x v="2"/>
    <x v="2"/>
    <m/>
    <x v="1"/>
    <x v="65"/>
    <n v="4"/>
    <n v="3"/>
    <n v="3"/>
    <n v="4"/>
    <n v="4.5"/>
    <n v="3.5"/>
    <n v="2"/>
    <n v="4.5"/>
  </r>
  <r>
    <x v="37"/>
    <x v="1"/>
    <x v="0"/>
    <d v="2016-09-13T00:00:00"/>
    <x v="1"/>
    <x v="1"/>
    <m/>
    <x v="3"/>
    <x v="70"/>
    <n v="2.5"/>
    <n v="2.5"/>
    <n v="2.8"/>
    <n v="2.5"/>
    <n v="3.5"/>
    <n v="3"/>
    <n v="3"/>
    <n v="3.5"/>
  </r>
  <r>
    <x v="7"/>
    <x v="20"/>
    <x v="0"/>
    <d v="2016-09-16T00:00:00"/>
    <x v="1"/>
    <x v="58"/>
    <m/>
    <x v="1"/>
    <x v="5"/>
    <n v="4.5"/>
    <n v="4"/>
    <n v="4.5"/>
    <n v="4.5"/>
    <n v="4.5"/>
    <n v="4.5"/>
    <n v="5"/>
    <n v="4"/>
  </r>
  <r>
    <x v="7"/>
    <x v="0"/>
    <x v="0"/>
    <d v="2016-09-16T00:00:00"/>
    <x v="1"/>
    <x v="20"/>
    <m/>
    <x v="1"/>
    <x v="11"/>
    <n v="4"/>
    <n v="4.5"/>
    <n v="4.5"/>
    <n v="4.7"/>
    <n v="4.5"/>
    <n v="4.2"/>
    <n v="4.5"/>
    <n v="5"/>
  </r>
  <r>
    <x v="46"/>
    <x v="0"/>
    <x v="0"/>
    <d v="2016-09-18T00:00:00"/>
    <x v="1"/>
    <x v="0"/>
    <s v="Tortilla is burnt a bit but good. Pick is good"/>
    <x v="1"/>
    <x v="56"/>
    <n v="4"/>
    <n v="5"/>
    <n v="4"/>
    <n v="3"/>
    <n v="4"/>
    <n v="3.5"/>
    <n v="4"/>
    <n v="4"/>
  </r>
  <r>
    <x v="46"/>
    <x v="59"/>
    <x v="0"/>
    <d v="2016-09-18T00:00:00"/>
    <x v="1"/>
    <x v="1"/>
    <s v="Melted cheese is good. Cilantro is fresh"/>
    <x v="1"/>
    <x v="56"/>
    <n v="4"/>
    <n v="3.5"/>
    <n v="4.5"/>
    <n v="3.5"/>
    <n v="3.5"/>
    <n v="3.5"/>
    <n v="4"/>
    <n v="3"/>
  </r>
  <r>
    <x v="63"/>
    <x v="0"/>
    <x v="0"/>
    <d v="2016-09-22T00:00:00"/>
    <x v="1"/>
    <x v="0"/>
    <s v="Alfajores dessert and horchata are super good"/>
    <x v="2"/>
    <x v="10"/>
    <n v="3.5"/>
    <n v="3.5"/>
    <n v="4"/>
    <n v="3"/>
    <n v="3"/>
    <n v="4.5"/>
    <n v="3.5"/>
    <n v="2"/>
  </r>
  <r>
    <x v="63"/>
    <x v="77"/>
    <x v="0"/>
    <d v="2016-09-22T00:00:00"/>
    <x v="1"/>
    <x v="13"/>
    <s v="First burrito I enjoyed from top to bottom"/>
    <x v="1"/>
    <x v="34"/>
    <n v="3.5"/>
    <n v="5"/>
    <n v="3.5"/>
    <n v="4"/>
    <n v="4.5"/>
    <n v="4.5"/>
    <n v="4"/>
    <n v="5"/>
  </r>
  <r>
    <x v="64"/>
    <x v="78"/>
    <x v="0"/>
    <d v="2016-09-25T00:00:00"/>
    <x v="1"/>
    <x v="0"/>
    <s v="Good because so cheap"/>
    <x v="2"/>
    <x v="71"/>
    <n v="3"/>
    <n v="5"/>
    <n v="3"/>
    <n v="2.5"/>
    <n v="4"/>
    <n v="3.5"/>
    <n v="3"/>
    <n v="5"/>
  </r>
  <r>
    <x v="64"/>
    <x v="9"/>
    <x v="0"/>
    <d v="2016-09-25T00:00:00"/>
    <x v="2"/>
    <x v="1"/>
    <s v="tamale isn't good"/>
    <x v="1"/>
    <x v="72"/>
    <n v="3.5"/>
    <n v="4"/>
    <n v="2.5"/>
    <n v="2.8"/>
    <n v="4"/>
    <n v="2.5"/>
    <n v="2.5"/>
    <n v="5"/>
  </r>
  <r>
    <x v="7"/>
    <x v="0"/>
    <x v="0"/>
    <d v="2026-04-25T00:00:00"/>
    <x v="1"/>
    <x v="7"/>
    <s v="A wonderful eating experience. best California burrito I've ever had by far. "/>
    <x v="1"/>
    <x v="46"/>
    <n v="4.5"/>
    <n v="5"/>
    <n v="5"/>
    <n v="4.5"/>
    <n v="5"/>
    <n v="3"/>
    <n v="5"/>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missingCaption="0" updatedVersion="6" minRefreshableVersion="3" rowGrandTotals="0" colGrandTotals="0" itemPrintTitles="1" createdVersion="6" indent="0" outline="1" outlineData="1" multipleFieldFilters="0" chartFormat="14">
  <location ref="A456:J457" firstHeaderRow="0" firstDataRow="1" firstDataCol="1" rowPageCount="1" colPageCount="1"/>
  <pivotFields count="18">
    <pivotField axis="axisRow" showAll="0">
      <items count="66">
        <item h="1" x="47"/>
        <item h="1" x="29"/>
        <item h="1" x="54"/>
        <item h="1" x="24"/>
        <item h="1" x="18"/>
        <item h="1" x="56"/>
        <item h="1" x="42"/>
        <item h="1" x="37"/>
        <item h="1" x="44"/>
        <item h="1" x="12"/>
        <item h="1" x="0"/>
        <item x="63"/>
        <item h="1" x="50"/>
        <item h="1" x="16"/>
        <item h="1" x="45"/>
        <item h="1" x="53"/>
        <item h="1" x="48"/>
        <item h="1" x="64"/>
        <item h="1" x="15"/>
        <item h="1" x="33"/>
        <item h="1" x="8"/>
        <item h="1" x="41"/>
        <item h="1" x="25"/>
        <item h="1" x="31"/>
        <item h="1" x="5"/>
        <item h="1" x="30"/>
        <item h="1" x="55"/>
        <item h="1" x="34"/>
        <item h="1" x="21"/>
        <item h="1" x="11"/>
        <item h="1" x="32"/>
        <item h="1" x="10"/>
        <item h="1" x="58"/>
        <item h="1" x="4"/>
        <item h="1" x="46"/>
        <item h="1" x="60"/>
        <item h="1" x="27"/>
        <item h="1" x="20"/>
        <item h="1" x="35"/>
        <item h="1" x="40"/>
        <item h="1" x="3"/>
        <item h="1" x="1"/>
        <item h="1" x="52"/>
        <item h="1" x="36"/>
        <item h="1" x="43"/>
        <item h="1" x="2"/>
        <item h="1" x="22"/>
        <item h="1" x="17"/>
        <item h="1" x="14"/>
        <item h="1" x="13"/>
        <item h="1" x="9"/>
        <item h="1" x="62"/>
        <item h="1" x="39"/>
        <item h="1" x="59"/>
        <item h="1" x="23"/>
        <item h="1" x="51"/>
        <item h="1" x="26"/>
        <item h="1" x="57"/>
        <item h="1" x="28"/>
        <item h="1" x="7"/>
        <item h="1" x="38"/>
        <item h="1" x="61"/>
        <item h="1" x="49"/>
        <item h="1" x="6"/>
        <item h="1" x="19"/>
        <item t="default"/>
      </items>
    </pivotField>
    <pivotField showAll="0">
      <items count="80">
        <item h="1" x="11"/>
        <item h="1" x="44"/>
        <item h="1" x="27"/>
        <item h="1" x="9"/>
        <item h="1" x="12"/>
        <item h="1" x="20"/>
        <item h="1" x="45"/>
        <item h="1" x="78"/>
        <item h="1" x="18"/>
        <item h="1" x="41"/>
        <item h="1" x="58"/>
        <item h="1" x="15"/>
        <item h="1" x="10"/>
        <item h="1" x="7"/>
        <item h="1" x="46"/>
        <item x="47"/>
        <item h="1" x="43"/>
        <item h="1" x="0"/>
        <item h="1" x="74"/>
        <item h="1" x="73"/>
        <item h="1" x="72"/>
        <item h="1" x="34"/>
        <item h="1" x="76"/>
        <item h="1" x="57"/>
        <item h="1" x="48"/>
        <item h="1" x="17"/>
        <item h="1" x="32"/>
        <item h="1" x="61"/>
        <item h="1" x="16"/>
        <item h="1" x="50"/>
        <item h="1" x="2"/>
        <item h="1" x="65"/>
        <item h="1" x="1"/>
        <item h="1" x="31"/>
        <item h="1" x="49"/>
        <item h="1" x="30"/>
        <item h="1" x="42"/>
        <item h="1" x="33"/>
        <item h="1" x="6"/>
        <item h="1" x="36"/>
        <item h="1" x="54"/>
        <item h="1" x="3"/>
        <item h="1" x="21"/>
        <item h="1" x="29"/>
        <item h="1" x="38"/>
        <item h="1" x="40"/>
        <item h="1" x="55"/>
        <item h="1" x="35"/>
        <item h="1" x="60"/>
        <item h="1" x="14"/>
        <item h="1" x="75"/>
        <item h="1" x="19"/>
        <item h="1" x="59"/>
        <item h="1" x="22"/>
        <item h="1" x="26"/>
        <item h="1" x="53"/>
        <item h="1" x="64"/>
        <item h="1" x="4"/>
        <item h="1" x="69"/>
        <item h="1" x="28"/>
        <item h="1" x="37"/>
        <item h="1" x="24"/>
        <item h="1" x="52"/>
        <item h="1" x="77"/>
        <item h="1" x="66"/>
        <item h="1" x="51"/>
        <item h="1" x="25"/>
        <item h="1" x="23"/>
        <item h="1" x="56"/>
        <item h="1" x="13"/>
        <item h="1" x="39"/>
        <item h="1" x="62"/>
        <item h="1" x="5"/>
        <item h="1" x="8"/>
        <item h="1" x="68"/>
        <item h="1" x="67"/>
        <item h="1" x="70"/>
        <item h="1" x="63"/>
        <item h="1" x="71"/>
        <item t="default"/>
      </items>
    </pivotField>
    <pivotField showAll="0" defaultSubtotal="0"/>
    <pivotField numFmtId="14" showAll="0"/>
    <pivotField axis="axisPage" multipleItemSelectionAllowed="1" showAll="0">
      <items count="4">
        <item x="2"/>
        <item x="1"/>
        <item h="1" x="0"/>
        <item t="default"/>
      </items>
    </pivotField>
    <pivotField showAll="0"/>
    <pivotField showAll="0"/>
    <pivotField showAll="0">
      <items count="7">
        <item x="5"/>
        <item x="3"/>
        <item x="0"/>
        <item x="2"/>
        <item x="4"/>
        <item x="1"/>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dragToRow="0" dragToCol="0" dragToPage="0" showAll="0" defaultSubtotal="0"/>
  </pivotFields>
  <rowFields count="1">
    <field x="0"/>
  </rowFields>
  <rowItems count="1">
    <i>
      <x v="11"/>
    </i>
  </rowItems>
  <colFields count="1">
    <field x="-2"/>
  </colFields>
  <colItems count="9">
    <i>
      <x/>
    </i>
    <i i="1">
      <x v="1"/>
    </i>
    <i i="2">
      <x v="2"/>
    </i>
    <i i="3">
      <x v="3"/>
    </i>
    <i i="4">
      <x v="4"/>
    </i>
    <i i="5">
      <x v="5"/>
    </i>
    <i i="6">
      <x v="6"/>
    </i>
    <i i="7">
      <x v="7"/>
    </i>
    <i i="8">
      <x v="8"/>
    </i>
  </colItems>
  <pageFields count="1">
    <pageField fld="4" hier="-1"/>
  </pageFields>
  <dataFields count="9">
    <dataField name="Average of Tortilla (0-5)" fld="9" subtotal="average" baseField="0" baseItem="0" numFmtId="164"/>
    <dataField name="Average of Temp (0-5)" fld="10" subtotal="average" baseField="0" baseItem="0" numFmtId="164"/>
    <dataField name="Average of Fillings (0-5)" fld="11" subtotal="average" baseField="0" baseItem="0" numFmtId="164"/>
    <dataField name="Average of Meat Volume (0-5)" fld="12" subtotal="average" baseField="0" baseItem="0" numFmtId="164"/>
    <dataField name="Average of Uniformity (0-5)" fld="13" subtotal="average" baseField="0" baseItem="0" numFmtId="164"/>
    <dataField name="Average of Salsa (0-5)" fld="14" subtotal="average" baseField="0" baseItem="0" numFmtId="164"/>
    <dataField name="Average of Synergy (0-5)" fld="15" subtotal="average" baseField="0" baseItem="0" numFmtId="164"/>
    <dataField name="Average of Wrap Quality (0-5)" fld="16" subtotal="average" baseField="0" baseItem="0" numFmtId="164"/>
    <dataField name="Sum of AVG score" fld="17" baseField="0" baseItem="0" numFmtId="164"/>
  </dataFields>
  <formats count="13">
    <format dxfId="31">
      <pivotArea collapsedLevelsAreSubtotals="1" fieldPosition="0">
        <references count="2">
          <reference field="4294967294" count="1" selected="0">
            <x v="1"/>
          </reference>
          <reference field="0" count="1">
            <x v="0"/>
          </reference>
        </references>
      </pivotArea>
    </format>
    <format dxfId="30">
      <pivotArea collapsedLevelsAreSubtotals="1" fieldPosition="0">
        <references count="2">
          <reference field="4294967294" count="1" selected="0">
            <x v="2"/>
          </reference>
          <reference field="0" count="1">
            <x v="0"/>
          </reference>
        </references>
      </pivotArea>
    </format>
    <format dxfId="29">
      <pivotArea outline="0" fieldPosition="0">
        <references count="1">
          <reference field="4294967294" count="1">
            <x v="8"/>
          </reference>
        </references>
      </pivotArea>
    </format>
    <format dxfId="28">
      <pivotArea collapsedLevelsAreSubtotals="1" fieldPosition="0">
        <references count="2">
          <reference field="4294967294" count="1" selected="0">
            <x v="1"/>
          </reference>
          <reference field="0" count="1">
            <x v="23"/>
          </reference>
        </references>
      </pivotArea>
    </format>
    <format dxfId="27">
      <pivotArea dataOnly="0" labelOnly="1" outline="0" fieldPosition="0">
        <references count="1">
          <reference field="4294967294" count="1">
            <x v="1"/>
          </reference>
        </references>
      </pivotArea>
    </format>
    <format dxfId="26">
      <pivotArea collapsedLevelsAreSubtotals="1" fieldPosition="0">
        <references count="2">
          <reference field="4294967294" count="1" selected="0">
            <x v="1"/>
          </reference>
          <reference field="0" count="1">
            <x v="23"/>
          </reference>
        </references>
      </pivotArea>
    </format>
    <format dxfId="25">
      <pivotArea outline="0" fieldPosition="0">
        <references count="1">
          <reference field="4294967294" count="1">
            <x v="1"/>
          </reference>
        </references>
      </pivotArea>
    </format>
    <format dxfId="24">
      <pivotArea outline="0" fieldPosition="0">
        <references count="1">
          <reference field="4294967294" count="1">
            <x v="2"/>
          </reference>
        </references>
      </pivotArea>
    </format>
    <format dxfId="23">
      <pivotArea outline="0" fieldPosition="0">
        <references count="1">
          <reference field="4294967294" count="1">
            <x v="3"/>
          </reference>
        </references>
      </pivotArea>
    </format>
    <format dxfId="22">
      <pivotArea outline="0" fieldPosition="0">
        <references count="1">
          <reference field="4294967294" count="1">
            <x v="4"/>
          </reference>
        </references>
      </pivotArea>
    </format>
    <format dxfId="21">
      <pivotArea outline="0" fieldPosition="0">
        <references count="1">
          <reference field="4294967294" count="1">
            <x v="5"/>
          </reference>
        </references>
      </pivotArea>
    </format>
    <format dxfId="20">
      <pivotArea outline="0" fieldPosition="0">
        <references count="1">
          <reference field="4294967294" count="1">
            <x v="6"/>
          </reference>
        </references>
      </pivotArea>
    </format>
    <format dxfId="19">
      <pivotArea outline="0" fieldPosition="0">
        <references count="1">
          <reference field="4294967294" count="1">
            <x v="7"/>
          </reference>
        </references>
      </pivotArea>
    </format>
  </formats>
  <chartFormats count="18">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3"/>
          </reference>
        </references>
      </pivotArea>
    </chartFormat>
    <chartFormat chart="7" format="13" series="1">
      <pivotArea type="data" outline="0" fieldPosition="0">
        <references count="1">
          <reference field="4294967294" count="1" selected="0">
            <x v="4"/>
          </reference>
        </references>
      </pivotArea>
    </chartFormat>
    <chartFormat chart="7" format="14" series="1">
      <pivotArea type="data" outline="0" fieldPosition="0">
        <references count="1">
          <reference field="4294967294" count="1" selected="0">
            <x v="5"/>
          </reference>
        </references>
      </pivotArea>
    </chartFormat>
    <chartFormat chart="7" format="15" series="1">
      <pivotArea type="data" outline="0" fieldPosition="0">
        <references count="1">
          <reference field="4294967294" count="1" selected="0">
            <x v="6"/>
          </reference>
        </references>
      </pivotArea>
    </chartFormat>
    <chartFormat chart="7" format="16" series="1">
      <pivotArea type="data" outline="0" fieldPosition="0">
        <references count="1">
          <reference field="4294967294" count="1" selected="0">
            <x v="7"/>
          </reference>
        </references>
      </pivotArea>
    </chartFormat>
    <chartFormat chart="7" format="17" series="1">
      <pivotArea type="data" outline="0" fieldPosition="0">
        <references count="1">
          <reference field="4294967294" count="1" selected="0">
            <x v="8"/>
          </reference>
        </references>
      </pivotArea>
    </chartFormat>
    <chartFormat chart="11" format="45" series="1">
      <pivotArea type="data" outline="0" fieldPosition="0">
        <references count="1">
          <reference field="4294967294" count="1" selected="0">
            <x v="0"/>
          </reference>
        </references>
      </pivotArea>
    </chartFormat>
    <chartFormat chart="11" format="46" series="1">
      <pivotArea type="data" outline="0" fieldPosition="0">
        <references count="1">
          <reference field="4294967294" count="1" selected="0">
            <x v="1"/>
          </reference>
        </references>
      </pivotArea>
    </chartFormat>
    <chartFormat chart="11" format="47" series="1">
      <pivotArea type="data" outline="0" fieldPosition="0">
        <references count="1">
          <reference field="4294967294" count="1" selected="0">
            <x v="2"/>
          </reference>
        </references>
      </pivotArea>
    </chartFormat>
    <chartFormat chart="11" format="48" series="1">
      <pivotArea type="data" outline="0" fieldPosition="0">
        <references count="1">
          <reference field="4294967294" count="1" selected="0">
            <x v="3"/>
          </reference>
        </references>
      </pivotArea>
    </chartFormat>
    <chartFormat chart="11" format="49" series="1">
      <pivotArea type="data" outline="0" fieldPosition="0">
        <references count="1">
          <reference field="4294967294" count="1" selected="0">
            <x v="4"/>
          </reference>
        </references>
      </pivotArea>
    </chartFormat>
    <chartFormat chart="11" format="50" series="1">
      <pivotArea type="data" outline="0" fieldPosition="0">
        <references count="1">
          <reference field="4294967294" count="1" selected="0">
            <x v="5"/>
          </reference>
        </references>
      </pivotArea>
    </chartFormat>
    <chartFormat chart="11" format="51" series="1">
      <pivotArea type="data" outline="0" fieldPosition="0">
        <references count="1">
          <reference field="4294967294" count="1" selected="0">
            <x v="6"/>
          </reference>
        </references>
      </pivotArea>
    </chartFormat>
    <chartFormat chart="11" format="52" series="1">
      <pivotArea type="data" outline="0" fieldPosition="0">
        <references count="1">
          <reference field="4294967294" count="1" selected="0">
            <x v="7"/>
          </reference>
        </references>
      </pivotArea>
    </chartFormat>
    <chartFormat chart="11" format="53"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outline="1" outlineData="1" multipleFieldFilters="0" chartFormat="15">
  <location ref="A306:B378" firstHeaderRow="1" firstDataRow="1" firstDataCol="1"/>
  <pivotFields count="18">
    <pivotField showAll="0">
      <items count="66">
        <item x="47"/>
        <item x="29"/>
        <item x="54"/>
        <item x="24"/>
        <item x="18"/>
        <item x="56"/>
        <item x="42"/>
        <item x="37"/>
        <item x="44"/>
        <item x="12"/>
        <item x="0"/>
        <item x="63"/>
        <item x="50"/>
        <item x="16"/>
        <item x="45"/>
        <item x="53"/>
        <item x="48"/>
        <item x="64"/>
        <item x="15"/>
        <item x="33"/>
        <item x="8"/>
        <item x="41"/>
        <item x="25"/>
        <item x="31"/>
        <item x="5"/>
        <item x="30"/>
        <item x="55"/>
        <item x="34"/>
        <item x="21"/>
        <item x="11"/>
        <item x="32"/>
        <item x="10"/>
        <item x="58"/>
        <item x="4"/>
        <item x="46"/>
        <item x="60"/>
        <item x="27"/>
        <item x="20"/>
        <item x="35"/>
        <item x="40"/>
        <item x="3"/>
        <item x="1"/>
        <item x="52"/>
        <item x="36"/>
        <item x="43"/>
        <item x="2"/>
        <item x="22"/>
        <item x="17"/>
        <item x="14"/>
        <item x="13"/>
        <item x="9"/>
        <item x="62"/>
        <item x="39"/>
        <item x="59"/>
        <item x="23"/>
        <item x="51"/>
        <item x="26"/>
        <item x="57"/>
        <item x="28"/>
        <item x="7"/>
        <item x="38"/>
        <item x="61"/>
        <item x="49"/>
        <item x="6"/>
        <item x="19"/>
        <item t="default"/>
      </items>
    </pivotField>
    <pivotField showAll="0">
      <items count="80">
        <item x="11"/>
        <item x="44"/>
        <item x="27"/>
        <item x="9"/>
        <item x="12"/>
        <item x="20"/>
        <item x="45"/>
        <item x="78"/>
        <item x="18"/>
        <item x="41"/>
        <item x="58"/>
        <item x="15"/>
        <item x="10"/>
        <item x="7"/>
        <item x="46"/>
        <item x="47"/>
        <item x="43"/>
        <item x="0"/>
        <item x="74"/>
        <item x="73"/>
        <item x="72"/>
        <item x="34"/>
        <item x="76"/>
        <item x="57"/>
        <item x="48"/>
        <item x="17"/>
        <item x="32"/>
        <item x="61"/>
        <item x="16"/>
        <item x="50"/>
        <item x="2"/>
        <item x="65"/>
        <item x="1"/>
        <item x="31"/>
        <item x="49"/>
        <item x="30"/>
        <item x="42"/>
        <item x="33"/>
        <item x="6"/>
        <item x="36"/>
        <item x="54"/>
        <item x="3"/>
        <item x="21"/>
        <item x="29"/>
        <item x="38"/>
        <item x="40"/>
        <item x="55"/>
        <item x="35"/>
        <item x="60"/>
        <item x="14"/>
        <item x="75"/>
        <item x="19"/>
        <item x="59"/>
        <item x="22"/>
        <item x="26"/>
        <item x="53"/>
        <item x="64"/>
        <item x="4"/>
        <item x="69"/>
        <item x="28"/>
        <item x="37"/>
        <item x="24"/>
        <item x="52"/>
        <item x="77"/>
        <item x="66"/>
        <item x="51"/>
        <item x="25"/>
        <item x="23"/>
        <item x="56"/>
        <item x="13"/>
        <item x="39"/>
        <item x="62"/>
        <item x="5"/>
        <item x="8"/>
        <item x="68"/>
        <item x="67"/>
        <item x="70"/>
        <item x="63"/>
        <item x="71"/>
        <item t="default"/>
      </items>
    </pivotField>
    <pivotField showAll="0" defaultSubtotal="0"/>
    <pivotField numFmtId="14" showAll="0"/>
    <pivotField showAll="0">
      <items count="4">
        <item x="2"/>
        <item x="1"/>
        <item h="1" x="0"/>
        <item t="default"/>
      </items>
    </pivotField>
    <pivotField showAll="0"/>
    <pivotField showAll="0"/>
    <pivotField showAll="0">
      <items count="7">
        <item x="5"/>
        <item x="3"/>
        <item x="0"/>
        <item x="2"/>
        <item x="4"/>
        <item x="1"/>
        <item t="default"/>
      </items>
    </pivotField>
    <pivotField axis="axisRow" showAll="0">
      <items count="74">
        <item x="47"/>
        <item x="51"/>
        <item x="66"/>
        <item x="72"/>
        <item x="39"/>
        <item x="2"/>
        <item x="54"/>
        <item x="63"/>
        <item x="22"/>
        <item x="3"/>
        <item x="64"/>
        <item x="50"/>
        <item x="1"/>
        <item x="71"/>
        <item x="16"/>
        <item x="43"/>
        <item x="65"/>
        <item x="58"/>
        <item x="68"/>
        <item x="34"/>
        <item x="13"/>
        <item x="17"/>
        <item x="49"/>
        <item x="8"/>
        <item x="19"/>
        <item x="55"/>
        <item x="37"/>
        <item x="14"/>
        <item x="67"/>
        <item x="0"/>
        <item x="25"/>
        <item x="4"/>
        <item x="20"/>
        <item x="33"/>
        <item x="38"/>
        <item x="61"/>
        <item x="36"/>
        <item x="62"/>
        <item x="10"/>
        <item x="5"/>
        <item x="18"/>
        <item x="48"/>
        <item x="70"/>
        <item x="6"/>
        <item x="45"/>
        <item x="69"/>
        <item x="26"/>
        <item x="32"/>
        <item x="11"/>
        <item x="41"/>
        <item x="21"/>
        <item x="23"/>
        <item x="60"/>
        <item x="24"/>
        <item x="56"/>
        <item x="31"/>
        <item x="28"/>
        <item x="46"/>
        <item x="30"/>
        <item x="12"/>
        <item x="57"/>
        <item x="27"/>
        <item x="15"/>
        <item x="40"/>
        <item x="35"/>
        <item x="59"/>
        <item x="7"/>
        <item x="52"/>
        <item x="9"/>
        <item x="29"/>
        <item x="42"/>
        <item x="53"/>
        <item h="1" x="44"/>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s>
  <rowFields count="1">
    <field x="8"/>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rowItems>
  <colItems count="1">
    <i/>
  </colItems>
  <dataFields count="1">
    <dataField name="Sum of AVG score" fld="17" baseField="0" baseItem="0"/>
  </dataFields>
  <chartFormats count="2">
    <chartFormat chart="7" format="1"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chartFormat="15">
  <location ref="A153:B225" firstHeaderRow="1" firstDataRow="1" firstDataCol="1"/>
  <pivotFields count="18">
    <pivotField compact="0" showAll="0" defaultSubtotal="0">
      <items count="65">
        <item x="47"/>
        <item x="29"/>
        <item x="54"/>
        <item x="24"/>
        <item x="18"/>
        <item x="56"/>
        <item x="42"/>
        <item x="37"/>
        <item x="44"/>
        <item x="12"/>
        <item x="0"/>
        <item x="63"/>
        <item x="50"/>
        <item x="16"/>
        <item x="45"/>
        <item x="53"/>
        <item x="48"/>
        <item x="64"/>
        <item x="15"/>
        <item x="33"/>
        <item x="8"/>
        <item x="41"/>
        <item x="25"/>
        <item x="31"/>
        <item x="5"/>
        <item x="30"/>
        <item x="55"/>
        <item x="34"/>
        <item x="21"/>
        <item x="11"/>
        <item x="32"/>
        <item x="10"/>
        <item x="58"/>
        <item x="4"/>
        <item x="46"/>
        <item x="60"/>
        <item x="27"/>
        <item x="20"/>
        <item x="35"/>
        <item x="40"/>
        <item x="3"/>
        <item x="1"/>
        <item x="52"/>
        <item x="36"/>
        <item x="43"/>
        <item x="2"/>
        <item x="22"/>
        <item x="17"/>
        <item x="14"/>
        <item x="13"/>
        <item x="9"/>
        <item x="62"/>
        <item x="39"/>
        <item x="59"/>
        <item x="23"/>
        <item x="51"/>
        <item x="26"/>
        <item x="57"/>
        <item x="28"/>
        <item x="7"/>
        <item x="38"/>
        <item x="61"/>
        <item x="49"/>
        <item x="6"/>
        <item x="19"/>
      </items>
    </pivotField>
    <pivotField compact="0" showAll="0" defaultSubtotal="0">
      <items count="79">
        <item x="11"/>
        <item x="44"/>
        <item x="27"/>
        <item x="9"/>
        <item x="12"/>
        <item x="20"/>
        <item x="45"/>
        <item x="78"/>
        <item x="18"/>
        <item x="41"/>
        <item x="58"/>
        <item x="15"/>
        <item x="10"/>
        <item x="7"/>
        <item x="46"/>
        <item x="47"/>
        <item x="43"/>
        <item x="0"/>
        <item x="74"/>
        <item x="73"/>
        <item x="72"/>
        <item x="34"/>
        <item x="76"/>
        <item x="57"/>
        <item x="48"/>
        <item x="17"/>
        <item x="32"/>
        <item x="61"/>
        <item x="16"/>
        <item x="50"/>
        <item x="2"/>
        <item x="65"/>
        <item x="1"/>
        <item x="31"/>
        <item x="49"/>
        <item x="30"/>
        <item x="42"/>
        <item x="33"/>
        <item x="6"/>
        <item x="36"/>
        <item x="54"/>
        <item x="3"/>
        <item x="21"/>
        <item x="29"/>
        <item x="38"/>
        <item x="40"/>
        <item x="55"/>
        <item x="35"/>
        <item x="60"/>
        <item x="14"/>
        <item x="75"/>
        <item x="19"/>
        <item x="59"/>
        <item x="22"/>
        <item x="26"/>
        <item x="53"/>
        <item x="64"/>
        <item x="4"/>
        <item x="69"/>
        <item x="28"/>
        <item x="37"/>
        <item x="24"/>
        <item x="52"/>
        <item x="77"/>
        <item x="66"/>
        <item x="51"/>
        <item x="25"/>
        <item x="23"/>
        <item x="56"/>
        <item x="13"/>
        <item x="39"/>
        <item x="62"/>
        <item x="5"/>
        <item x="8"/>
        <item x="68"/>
        <item x="67"/>
        <item x="70"/>
        <item x="63"/>
        <item x="71"/>
      </items>
    </pivotField>
    <pivotField compact="0" showAll="0" defaultSubtotal="0">
      <items count="1">
        <item x="0"/>
      </items>
    </pivotField>
    <pivotField compact="0" numFmtId="14" showAll="0" defaultSubtotal="0"/>
    <pivotField compact="0" showAll="0" defaultSubtotal="0">
      <items count="3">
        <item x="2"/>
        <item x="1"/>
        <item x="0"/>
      </items>
    </pivotField>
    <pivotField compact="0" showAll="0" defaultSubtotal="0">
      <items count="69">
        <item x="66"/>
        <item x="30"/>
        <item x="51"/>
        <item x="12"/>
        <item x="17"/>
        <item x="57"/>
        <item x="18"/>
        <item x="68"/>
        <item x="15"/>
        <item x="46"/>
        <item x="19"/>
        <item x="44"/>
        <item x="36"/>
        <item x="43"/>
        <item x="47"/>
        <item x="24"/>
        <item x="5"/>
        <item x="33"/>
        <item x="41"/>
        <item x="50"/>
        <item x="62"/>
        <item x="8"/>
        <item x="25"/>
        <item x="1"/>
        <item x="63"/>
        <item x="39"/>
        <item x="23"/>
        <item x="40"/>
        <item x="52"/>
        <item x="67"/>
        <item x="10"/>
        <item x="64"/>
        <item x="35"/>
        <item x="22"/>
        <item x="21"/>
        <item x="28"/>
        <item x="9"/>
        <item x="38"/>
        <item x="32"/>
        <item x="6"/>
        <item x="42"/>
        <item x="20"/>
        <item x="3"/>
        <item x="49"/>
        <item x="29"/>
        <item x="61"/>
        <item x="56"/>
        <item x="55"/>
        <item x="58"/>
        <item x="4"/>
        <item x="2"/>
        <item x="13"/>
        <item x="45"/>
        <item x="60"/>
        <item x="7"/>
        <item x="31"/>
        <item x="65"/>
        <item x="48"/>
        <item x="26"/>
        <item x="27"/>
        <item x="59"/>
        <item x="37"/>
        <item x="0"/>
        <item x="54"/>
        <item x="16"/>
        <item x="53"/>
        <item x="14"/>
        <item x="11"/>
        <item x="34"/>
      </items>
    </pivotField>
    <pivotField compact="0" showAll="0" defaultSubtotal="0"/>
    <pivotField compact="0" showAll="0" defaultSubtotal="0">
      <items count="6">
        <item x="5"/>
        <item x="3"/>
        <item x="0"/>
        <item x="2"/>
        <item x="4"/>
        <item x="1"/>
      </items>
    </pivotField>
    <pivotField axis="axisRow" compact="0" showAll="0" defaultSubtotal="0">
      <items count="73">
        <item x="47"/>
        <item x="51"/>
        <item x="66"/>
        <item x="72"/>
        <item x="39"/>
        <item x="2"/>
        <item x="54"/>
        <item x="63"/>
        <item x="22"/>
        <item x="3"/>
        <item x="64"/>
        <item x="50"/>
        <item x="1"/>
        <item x="71"/>
        <item x="16"/>
        <item x="43"/>
        <item x="65"/>
        <item x="58"/>
        <item x="68"/>
        <item x="34"/>
        <item x="13"/>
        <item x="17"/>
        <item x="49"/>
        <item x="8"/>
        <item x="19"/>
        <item x="55"/>
        <item x="37"/>
        <item x="14"/>
        <item x="67"/>
        <item x="0"/>
        <item x="25"/>
        <item x="4"/>
        <item x="20"/>
        <item x="33"/>
        <item x="38"/>
        <item x="61"/>
        <item x="36"/>
        <item x="62"/>
        <item x="10"/>
        <item x="5"/>
        <item x="18"/>
        <item x="48"/>
        <item x="70"/>
        <item x="6"/>
        <item x="45"/>
        <item x="69"/>
        <item x="26"/>
        <item x="32"/>
        <item x="11"/>
        <item x="41"/>
        <item x="21"/>
        <item x="23"/>
        <item x="60"/>
        <item x="24"/>
        <item x="56"/>
        <item x="31"/>
        <item x="28"/>
        <item x="46"/>
        <item x="30"/>
        <item x="12"/>
        <item x="57"/>
        <item x="27"/>
        <item x="15"/>
        <item x="40"/>
        <item x="35"/>
        <item x="59"/>
        <item x="7"/>
        <item x="52"/>
        <item x="9"/>
        <item x="29"/>
        <item x="42"/>
        <item x="53"/>
        <item h="1" x="44"/>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dataField="1" compact="0" dragToRow="0" dragToCol="0" dragToPage="0" showAll="0" defaultSubtotal="0"/>
  </pivotFields>
  <rowFields count="1">
    <field x="8"/>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rowItems>
  <colItems count="1">
    <i/>
  </colItems>
  <dataFields count="1">
    <dataField name="Sum of AVG score" fld="17" baseField="0" baseItem="0"/>
  </dataFields>
  <chartFormats count="1">
    <chartFormat chart="14" format="1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outline="1" outlineData="1" multipleFieldFilters="0" chartFormat="14">
  <location ref="A382:B450" firstHeaderRow="1" firstDataRow="1" firstDataCol="1"/>
  <pivotFields count="18">
    <pivotField showAll="0">
      <items count="66">
        <item x="47"/>
        <item x="29"/>
        <item x="54"/>
        <item x="24"/>
        <item x="18"/>
        <item x="56"/>
        <item x="42"/>
        <item x="37"/>
        <item x="44"/>
        <item x="12"/>
        <item x="0"/>
        <item x="63"/>
        <item x="50"/>
        <item x="16"/>
        <item x="45"/>
        <item x="53"/>
        <item x="48"/>
        <item x="64"/>
        <item x="15"/>
        <item x="33"/>
        <item x="8"/>
        <item x="41"/>
        <item x="25"/>
        <item x="31"/>
        <item x="5"/>
        <item x="30"/>
        <item x="55"/>
        <item x="34"/>
        <item x="21"/>
        <item x="11"/>
        <item x="32"/>
        <item x="10"/>
        <item x="58"/>
        <item x="4"/>
        <item x="46"/>
        <item x="60"/>
        <item x="27"/>
        <item x="20"/>
        <item x="35"/>
        <item x="40"/>
        <item x="3"/>
        <item x="1"/>
        <item x="52"/>
        <item x="36"/>
        <item x="43"/>
        <item x="2"/>
        <item x="22"/>
        <item x="17"/>
        <item x="14"/>
        <item x="13"/>
        <item x="9"/>
        <item x="62"/>
        <item x="39"/>
        <item x="59"/>
        <item x="23"/>
        <item x="51"/>
        <item x="26"/>
        <item x="57"/>
        <item x="28"/>
        <item x="7"/>
        <item x="38"/>
        <item x="61"/>
        <item x="49"/>
        <item x="6"/>
        <item x="19"/>
        <item t="default"/>
      </items>
    </pivotField>
    <pivotField showAll="0">
      <items count="80">
        <item x="11"/>
        <item x="44"/>
        <item x="27"/>
        <item x="9"/>
        <item x="12"/>
        <item x="20"/>
        <item x="45"/>
        <item x="78"/>
        <item x="18"/>
        <item x="41"/>
        <item x="58"/>
        <item x="15"/>
        <item x="10"/>
        <item x="7"/>
        <item x="46"/>
        <item x="47"/>
        <item x="43"/>
        <item x="0"/>
        <item x="74"/>
        <item x="73"/>
        <item x="72"/>
        <item x="34"/>
        <item x="76"/>
        <item x="57"/>
        <item x="48"/>
        <item x="17"/>
        <item x="32"/>
        <item x="61"/>
        <item x="16"/>
        <item x="50"/>
        <item x="2"/>
        <item x="65"/>
        <item x="1"/>
        <item x="31"/>
        <item x="49"/>
        <item x="30"/>
        <item x="42"/>
        <item x="33"/>
        <item x="6"/>
        <item x="36"/>
        <item x="54"/>
        <item x="3"/>
        <item x="21"/>
        <item x="29"/>
        <item x="38"/>
        <item x="40"/>
        <item x="55"/>
        <item x="35"/>
        <item x="60"/>
        <item x="14"/>
        <item x="75"/>
        <item x="19"/>
        <item x="59"/>
        <item x="22"/>
        <item x="26"/>
        <item x="53"/>
        <item x="64"/>
        <item x="4"/>
        <item x="69"/>
        <item x="28"/>
        <item x="37"/>
        <item x="24"/>
        <item x="52"/>
        <item x="77"/>
        <item x="66"/>
        <item x="51"/>
        <item x="25"/>
        <item x="23"/>
        <item x="56"/>
        <item x="13"/>
        <item x="39"/>
        <item x="62"/>
        <item x="5"/>
        <item x="8"/>
        <item x="68"/>
        <item x="67"/>
        <item x="70"/>
        <item x="63"/>
        <item x="71"/>
        <item t="default"/>
      </items>
    </pivotField>
    <pivotField showAll="0" defaultSubtotal="0"/>
    <pivotField numFmtId="14" showAll="0"/>
    <pivotField showAll="0">
      <items count="4">
        <item x="2"/>
        <item x="1"/>
        <item h="1" x="0"/>
        <item t="default"/>
      </items>
    </pivotField>
    <pivotField axis="axisRow" dataField="1" showAll="0" sortType="descending">
      <items count="70">
        <item x="66"/>
        <item x="30"/>
        <item x="51"/>
        <item x="12"/>
        <item x="17"/>
        <item x="57"/>
        <item x="18"/>
        <item x="68"/>
        <item x="15"/>
        <item x="46"/>
        <item x="19"/>
        <item x="44"/>
        <item x="36"/>
        <item x="43"/>
        <item x="47"/>
        <item x="24"/>
        <item x="5"/>
        <item x="33"/>
        <item x="41"/>
        <item x="50"/>
        <item x="62"/>
        <item x="8"/>
        <item x="25"/>
        <item x="1"/>
        <item x="63"/>
        <item x="39"/>
        <item x="23"/>
        <item x="40"/>
        <item x="52"/>
        <item x="67"/>
        <item x="10"/>
        <item x="64"/>
        <item x="35"/>
        <item x="22"/>
        <item x="21"/>
        <item x="28"/>
        <item x="9"/>
        <item x="38"/>
        <item x="32"/>
        <item x="6"/>
        <item x="42"/>
        <item x="20"/>
        <item x="3"/>
        <item x="49"/>
        <item x="29"/>
        <item x="61"/>
        <item x="56"/>
        <item x="55"/>
        <item x="58"/>
        <item x="4"/>
        <item x="2"/>
        <item x="13"/>
        <item x="45"/>
        <item x="60"/>
        <item x="7"/>
        <item x="31"/>
        <item x="65"/>
        <item x="48"/>
        <item x="26"/>
        <item x="27"/>
        <item x="59"/>
        <item x="37"/>
        <item x="0"/>
        <item x="54"/>
        <item x="16"/>
        <item x="53"/>
        <item x="14"/>
        <item x="11"/>
        <item h="1" x="34"/>
        <item t="default"/>
      </items>
      <autoSortScope>
        <pivotArea dataOnly="0" outline="0" fieldPosition="0">
          <references count="1">
            <reference field="4294967294" count="1" selected="0">
              <x v="0"/>
            </reference>
          </references>
        </pivotArea>
      </autoSortScope>
    </pivotField>
    <pivotField showAll="0"/>
    <pivotField showAll="0">
      <items count="7">
        <item x="5"/>
        <item x="3"/>
        <item x="0"/>
        <item x="2"/>
        <item x="4"/>
        <item x="1"/>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5"/>
  </rowFields>
  <rowItems count="68">
    <i>
      <x v="62"/>
    </i>
    <i>
      <x v="23"/>
    </i>
    <i>
      <x v="50"/>
    </i>
    <i>
      <x v="54"/>
    </i>
    <i>
      <x v="41"/>
    </i>
    <i>
      <x v="10"/>
    </i>
    <i>
      <x v="44"/>
    </i>
    <i>
      <x v="22"/>
    </i>
    <i>
      <x v="26"/>
    </i>
    <i>
      <x v="51"/>
    </i>
    <i>
      <x v="1"/>
    </i>
    <i>
      <x v="6"/>
    </i>
    <i>
      <x v="42"/>
    </i>
    <i>
      <x v="11"/>
    </i>
    <i>
      <x v="16"/>
    </i>
    <i>
      <x v="35"/>
    </i>
    <i>
      <x v="36"/>
    </i>
    <i>
      <x v="48"/>
    </i>
    <i>
      <x v="28"/>
    </i>
    <i>
      <x v="64"/>
    </i>
    <i>
      <x v="17"/>
    </i>
    <i>
      <x v="43"/>
    </i>
    <i>
      <x v="59"/>
    </i>
    <i>
      <x v="21"/>
    </i>
    <i>
      <x v="47"/>
    </i>
    <i>
      <x v="2"/>
    </i>
    <i>
      <x v="55"/>
    </i>
    <i>
      <x v="7"/>
    </i>
    <i>
      <x v="20"/>
    </i>
    <i>
      <x v="24"/>
    </i>
    <i>
      <x v="45"/>
    </i>
    <i>
      <x v="25"/>
    </i>
    <i>
      <x v="49"/>
    </i>
    <i>
      <x v="8"/>
    </i>
    <i>
      <x v="53"/>
    </i>
    <i>
      <x v="27"/>
    </i>
    <i>
      <x v="57"/>
    </i>
    <i>
      <x v="9"/>
    </i>
    <i>
      <x v="61"/>
    </i>
    <i>
      <x v="29"/>
    </i>
    <i>
      <x v="13"/>
    </i>
    <i>
      <x v="30"/>
    </i>
    <i>
      <x v="14"/>
    </i>
    <i>
      <x v="63"/>
    </i>
    <i>
      <x v="46"/>
    </i>
    <i>
      <x v="65"/>
    </i>
    <i>
      <x v="15"/>
    </i>
    <i>
      <x v="67"/>
    </i>
    <i>
      <x v="5"/>
    </i>
    <i>
      <x v="34"/>
    </i>
    <i>
      <x v="52"/>
    </i>
    <i>
      <x v="3"/>
    </i>
    <i>
      <x v="18"/>
    </i>
    <i>
      <x v="4"/>
    </i>
    <i>
      <x v="56"/>
    </i>
    <i>
      <x v="37"/>
    </i>
    <i>
      <x v="58"/>
    </i>
    <i>
      <x v="38"/>
    </i>
    <i>
      <x v="60"/>
    </i>
    <i>
      <x v="39"/>
    </i>
    <i>
      <x v="19"/>
    </i>
    <i>
      <x v="40"/>
    </i>
    <i>
      <x v="12"/>
    </i>
    <i>
      <x v="31"/>
    </i>
    <i>
      <x v="66"/>
    </i>
    <i>
      <x v="32"/>
    </i>
    <i>
      <x/>
    </i>
    <i>
      <x v="33"/>
    </i>
  </rowItems>
  <colItems count="1">
    <i/>
  </colItems>
  <dataFields count="1">
    <dataField name="Count of Reviewer" fld="5" subtotal="count" baseField="0" baseItem="0"/>
  </dataFields>
  <chartFormats count="4">
    <chartFormat chart="9"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85:B150" firstHeaderRow="1" firstDataRow="1" firstDataCol="1"/>
  <pivotFields count="18">
    <pivotField axis="axisRow" showAll="0" sortType="descending">
      <items count="66">
        <item x="47"/>
        <item x="29"/>
        <item x="54"/>
        <item x="24"/>
        <item x="18"/>
        <item x="56"/>
        <item x="42"/>
        <item x="37"/>
        <item x="44"/>
        <item x="12"/>
        <item x="0"/>
        <item x="63"/>
        <item x="50"/>
        <item x="16"/>
        <item x="45"/>
        <item x="53"/>
        <item x="48"/>
        <item x="64"/>
        <item x="15"/>
        <item x="33"/>
        <item x="8"/>
        <item x="41"/>
        <item x="25"/>
        <item x="31"/>
        <item x="5"/>
        <item x="30"/>
        <item x="55"/>
        <item x="34"/>
        <item x="21"/>
        <item x="11"/>
        <item x="32"/>
        <item x="10"/>
        <item x="58"/>
        <item x="4"/>
        <item x="46"/>
        <item x="60"/>
        <item x="27"/>
        <item x="20"/>
        <item x="35"/>
        <item x="40"/>
        <item x="3"/>
        <item x="1"/>
        <item x="52"/>
        <item x="36"/>
        <item x="43"/>
        <item x="2"/>
        <item x="22"/>
        <item x="17"/>
        <item x="14"/>
        <item x="13"/>
        <item x="9"/>
        <item x="62"/>
        <item x="39"/>
        <item x="59"/>
        <item x="23"/>
        <item x="51"/>
        <item x="26"/>
        <item x="57"/>
        <item x="28"/>
        <item x="7"/>
        <item x="38"/>
        <item x="61"/>
        <item x="49"/>
        <item x="6"/>
        <item x="19"/>
        <item t="default"/>
      </items>
      <autoSortScope>
        <pivotArea dataOnly="0" outline="0" fieldPosition="0">
          <references count="1">
            <reference field="4294967294" count="1" selected="0">
              <x v="0"/>
            </reference>
          </references>
        </pivotArea>
      </autoSortScope>
    </pivotField>
    <pivotField showAll="0" sortType="descending">
      <items count="80">
        <item x="11"/>
        <item x="44"/>
        <item x="27"/>
        <item x="9"/>
        <item x="12"/>
        <item x="20"/>
        <item x="45"/>
        <item x="78"/>
        <item x="18"/>
        <item x="41"/>
        <item x="58"/>
        <item x="15"/>
        <item x="10"/>
        <item x="7"/>
        <item x="46"/>
        <item x="47"/>
        <item x="43"/>
        <item x="0"/>
        <item x="74"/>
        <item x="73"/>
        <item x="72"/>
        <item x="34"/>
        <item x="76"/>
        <item x="57"/>
        <item x="48"/>
        <item x="17"/>
        <item x="32"/>
        <item x="61"/>
        <item x="16"/>
        <item x="50"/>
        <item x="2"/>
        <item x="65"/>
        <item x="1"/>
        <item x="31"/>
        <item x="49"/>
        <item x="30"/>
        <item x="42"/>
        <item x="33"/>
        <item x="6"/>
        <item x="36"/>
        <item x="54"/>
        <item x="3"/>
        <item x="21"/>
        <item x="29"/>
        <item x="38"/>
        <item x="40"/>
        <item x="55"/>
        <item x="35"/>
        <item x="60"/>
        <item x="14"/>
        <item x="75"/>
        <item x="19"/>
        <item x="59"/>
        <item x="22"/>
        <item x="26"/>
        <item x="53"/>
        <item x="64"/>
        <item x="4"/>
        <item x="69"/>
        <item x="28"/>
        <item x="37"/>
        <item x="24"/>
        <item x="52"/>
        <item x="77"/>
        <item x="66"/>
        <item x="51"/>
        <item x="25"/>
        <item x="23"/>
        <item x="56"/>
        <item x="13"/>
        <item x="39"/>
        <item x="62"/>
        <item x="5"/>
        <item x="8"/>
        <item x="68"/>
        <item x="67"/>
        <item x="70"/>
        <item x="63"/>
        <item x="71"/>
        <item t="default"/>
      </items>
      <autoSortScope>
        <pivotArea dataOnly="0" outline="0" fieldPosition="0">
          <references count="1">
            <reference field="4294967294" count="1" selected="0">
              <x v="0"/>
            </reference>
          </references>
        </pivotArea>
      </autoSortScope>
    </pivotField>
    <pivotField showAll="0" defaultSubtota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65">
    <i>
      <x v="6"/>
    </i>
    <i>
      <x v="21"/>
    </i>
    <i>
      <x v="8"/>
    </i>
    <i>
      <x v="55"/>
    </i>
    <i>
      <x v="1"/>
    </i>
    <i>
      <x v="15"/>
    </i>
    <i>
      <x v="30"/>
    </i>
    <i>
      <x v="37"/>
    </i>
    <i>
      <x v="16"/>
    </i>
    <i>
      <x v="43"/>
    </i>
    <i>
      <x v="27"/>
    </i>
    <i>
      <x v="13"/>
    </i>
    <i>
      <x v="23"/>
    </i>
    <i>
      <x v="3"/>
    </i>
    <i>
      <x v="10"/>
    </i>
    <i>
      <x v="59"/>
    </i>
    <i>
      <x v="18"/>
    </i>
    <i>
      <x v="49"/>
    </i>
    <i>
      <x v="11"/>
    </i>
    <i>
      <x v="12"/>
    </i>
    <i>
      <x v="9"/>
    </i>
    <i>
      <x v="46"/>
    </i>
    <i>
      <x v="34"/>
    </i>
    <i>
      <x v="57"/>
    </i>
    <i>
      <x v="5"/>
    </i>
    <i>
      <x v="38"/>
    </i>
    <i>
      <x v="51"/>
    </i>
    <i>
      <x v="2"/>
    </i>
    <i>
      <x v="20"/>
    </i>
    <i>
      <x v="60"/>
    </i>
    <i>
      <x/>
    </i>
    <i>
      <x v="58"/>
    </i>
    <i>
      <x v="32"/>
    </i>
    <i>
      <x v="42"/>
    </i>
    <i>
      <x v="4"/>
    </i>
    <i>
      <x v="35"/>
    </i>
    <i>
      <x v="45"/>
    </i>
    <i>
      <x v="17"/>
    </i>
    <i>
      <x v="22"/>
    </i>
    <i>
      <x v="62"/>
    </i>
    <i>
      <x v="28"/>
    </i>
    <i>
      <x v="41"/>
    </i>
    <i>
      <x v="25"/>
    </i>
    <i>
      <x v="64"/>
    </i>
    <i>
      <x v="31"/>
    </i>
    <i>
      <x v="39"/>
    </i>
    <i>
      <x v="44"/>
    </i>
    <i>
      <x v="50"/>
    </i>
    <i>
      <x v="14"/>
    </i>
    <i>
      <x v="7"/>
    </i>
    <i>
      <x v="36"/>
    </i>
    <i>
      <x v="63"/>
    </i>
    <i>
      <x v="47"/>
    </i>
    <i>
      <x v="29"/>
    </i>
    <i>
      <x v="33"/>
    </i>
    <i>
      <x v="26"/>
    </i>
    <i>
      <x v="54"/>
    </i>
    <i>
      <x v="52"/>
    </i>
    <i>
      <x v="53"/>
    </i>
    <i>
      <x v="40"/>
    </i>
    <i>
      <x v="24"/>
    </i>
    <i>
      <x v="56"/>
    </i>
    <i>
      <x v="61"/>
    </i>
    <i>
      <x v="19"/>
    </i>
    <i>
      <x v="48"/>
    </i>
  </rowItems>
  <colItems count="1">
    <i/>
  </colItems>
  <dataFields count="1">
    <dataField name="Sum of AVG score" fld="17" baseField="0" baseItem="0" numFmtId="164"/>
  </dataFields>
  <formats count="2">
    <format dxfId="33">
      <pivotArea dataOnly="0" labelOnly="1" outline="0" fieldPosition="0">
        <references count="1">
          <reference field="4294967294" count="1">
            <x v="0"/>
          </reference>
        </references>
      </pivotArea>
    </format>
    <format dxfId="32">
      <pivotArea outline="0" fieldPosition="0">
        <references count="1">
          <reference field="4294967294" count="1">
            <x v="0"/>
          </reference>
        </references>
      </pivotArea>
    </format>
  </format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4">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outline="1" outlineData="1" multipleFieldFilters="0" chartFormat="11">
  <location ref="A288:B290" firstHeaderRow="1" firstDataRow="1" firstDataCol="1"/>
  <pivotFields count="18">
    <pivotField showAll="0">
      <items count="66">
        <item x="47"/>
        <item x="29"/>
        <item x="54"/>
        <item x="24"/>
        <item x="18"/>
        <item x="56"/>
        <item x="42"/>
        <item x="37"/>
        <item x="44"/>
        <item x="12"/>
        <item x="0"/>
        <item x="63"/>
        <item x="50"/>
        <item x="16"/>
        <item x="45"/>
        <item x="53"/>
        <item x="48"/>
        <item x="64"/>
        <item x="15"/>
        <item x="33"/>
        <item x="8"/>
        <item x="41"/>
        <item x="25"/>
        <item x="31"/>
        <item x="5"/>
        <item x="30"/>
        <item x="55"/>
        <item x="34"/>
        <item x="21"/>
        <item x="11"/>
        <item x="32"/>
        <item x="10"/>
        <item x="58"/>
        <item x="4"/>
        <item x="46"/>
        <item x="60"/>
        <item x="27"/>
        <item x="20"/>
        <item x="35"/>
        <item x="40"/>
        <item x="3"/>
        <item x="1"/>
        <item x="52"/>
        <item x="36"/>
        <item x="43"/>
        <item x="2"/>
        <item x="22"/>
        <item x="17"/>
        <item x="14"/>
        <item x="13"/>
        <item x="9"/>
        <item x="62"/>
        <item x="39"/>
        <item x="59"/>
        <item x="23"/>
        <item x="51"/>
        <item x="26"/>
        <item x="57"/>
        <item x="28"/>
        <item x="7"/>
        <item x="38"/>
        <item x="61"/>
        <item x="49"/>
        <item x="6"/>
        <item x="19"/>
        <item t="default"/>
      </items>
    </pivotField>
    <pivotField dataField="1" showAll="0">
      <items count="80">
        <item x="11"/>
        <item x="44"/>
        <item x="27"/>
        <item x="9"/>
        <item x="12"/>
        <item x="20"/>
        <item x="45"/>
        <item x="78"/>
        <item x="18"/>
        <item x="41"/>
        <item x="58"/>
        <item x="15"/>
        <item x="10"/>
        <item x="7"/>
        <item x="46"/>
        <item x="47"/>
        <item x="43"/>
        <item x="0"/>
        <item x="74"/>
        <item x="73"/>
        <item x="72"/>
        <item x="34"/>
        <item x="76"/>
        <item x="57"/>
        <item x="48"/>
        <item x="17"/>
        <item x="32"/>
        <item x="61"/>
        <item x="16"/>
        <item x="50"/>
        <item x="2"/>
        <item x="65"/>
        <item x="1"/>
        <item x="31"/>
        <item x="49"/>
        <item x="30"/>
        <item x="42"/>
        <item x="33"/>
        <item x="6"/>
        <item x="36"/>
        <item x="54"/>
        <item x="3"/>
        <item x="21"/>
        <item x="29"/>
        <item x="38"/>
        <item x="40"/>
        <item x="55"/>
        <item x="35"/>
        <item x="60"/>
        <item x="14"/>
        <item x="75"/>
        <item x="19"/>
        <item x="59"/>
        <item x="22"/>
        <item x="26"/>
        <item x="53"/>
        <item x="64"/>
        <item x="4"/>
        <item x="69"/>
        <item x="28"/>
        <item x="37"/>
        <item x="24"/>
        <item x="52"/>
        <item x="77"/>
        <item x="66"/>
        <item x="51"/>
        <item x="25"/>
        <item x="23"/>
        <item x="56"/>
        <item x="13"/>
        <item x="39"/>
        <item x="62"/>
        <item x="5"/>
        <item x="8"/>
        <item x="68"/>
        <item x="67"/>
        <item x="70"/>
        <item x="63"/>
        <item x="71"/>
        <item t="default"/>
      </items>
    </pivotField>
    <pivotField showAll="0" defaultSubtotal="0"/>
    <pivotField numFmtId="14" showAll="0"/>
    <pivotField axis="axisRow" showAll="0">
      <items count="4">
        <item x="2"/>
        <item x="1"/>
        <item h="1" x="0"/>
        <item t="default"/>
      </items>
    </pivotField>
    <pivotField showAll="0"/>
    <pivotField showAll="0"/>
    <pivotField showAll="0">
      <items count="7">
        <item x="5"/>
        <item x="3"/>
        <item x="0"/>
        <item x="2"/>
        <item x="4"/>
        <item x="1"/>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2">
    <i>
      <x/>
    </i>
    <i>
      <x v="1"/>
    </i>
  </rowItems>
  <colItems count="1">
    <i/>
  </colItems>
  <dataFields count="1">
    <dataField name="Count of Burrito" fld="1" subtotal="count" baseField="0" baseItem="0"/>
  </dataFields>
  <chartFormats count="1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0"/>
          </reference>
        </references>
      </pivotArea>
    </chartFormat>
    <chartFormat chart="6" format="12">
      <pivotArea type="data" outline="0" fieldPosition="0">
        <references count="2">
          <reference field="4294967294" count="1" selected="0">
            <x v="0"/>
          </reference>
          <reference field="4" count="1" selected="0">
            <x v="1"/>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6" indent="0" outline="1" outlineData="1" multipleFieldFilters="0" chartFormat="2">
  <location ref="A229:C284" firstHeaderRow="0" firstDataRow="1" firstDataCol="1"/>
  <pivotFields count="18">
    <pivotField axis="axisRow" showAll="0" measureFilter="1" sortType="descending">
      <items count="66">
        <item x="47"/>
        <item x="29"/>
        <item x="54"/>
        <item x="24"/>
        <item x="18"/>
        <item x="56"/>
        <item x="42"/>
        <item x="37"/>
        <item x="44"/>
        <item x="12"/>
        <item x="0"/>
        <item x="63"/>
        <item x="50"/>
        <item x="16"/>
        <item x="45"/>
        <item x="53"/>
        <item x="48"/>
        <item x="64"/>
        <item x="15"/>
        <item x="33"/>
        <item x="8"/>
        <item x="41"/>
        <item x="25"/>
        <item x="31"/>
        <item x="5"/>
        <item x="30"/>
        <item x="55"/>
        <item x="34"/>
        <item x="21"/>
        <item x="11"/>
        <item x="32"/>
        <item x="10"/>
        <item x="58"/>
        <item x="4"/>
        <item x="46"/>
        <item x="60"/>
        <item x="27"/>
        <item x="20"/>
        <item x="35"/>
        <item x="40"/>
        <item x="3"/>
        <item x="1"/>
        <item x="52"/>
        <item x="36"/>
        <item x="43"/>
        <item x="2"/>
        <item x="22"/>
        <item x="17"/>
        <item x="14"/>
        <item x="13"/>
        <item x="9"/>
        <item x="62"/>
        <item x="39"/>
        <item x="59"/>
        <item x="23"/>
        <item x="51"/>
        <item x="26"/>
        <item x="57"/>
        <item x="28"/>
        <item x="7"/>
        <item x="38"/>
        <item x="61"/>
        <item x="49"/>
        <item x="6"/>
        <item x="19"/>
        <item t="default"/>
      </items>
      <autoSortScope>
        <pivotArea dataOnly="0" outline="0" fieldPosition="0">
          <references count="1">
            <reference field="4294967294" count="1" selected="0">
              <x v="0"/>
            </reference>
          </references>
        </pivotArea>
      </autoSortScope>
    </pivotField>
    <pivotField showAll="0" sortType="descending">
      <items count="80">
        <item x="11"/>
        <item x="44"/>
        <item x="27"/>
        <item x="9"/>
        <item x="12"/>
        <item x="20"/>
        <item x="45"/>
        <item x="78"/>
        <item x="18"/>
        <item x="41"/>
        <item x="58"/>
        <item x="15"/>
        <item x="10"/>
        <item x="7"/>
        <item x="46"/>
        <item x="47"/>
        <item x="43"/>
        <item x="0"/>
        <item x="74"/>
        <item x="73"/>
        <item x="72"/>
        <item x="34"/>
        <item x="76"/>
        <item x="57"/>
        <item x="48"/>
        <item x="17"/>
        <item x="32"/>
        <item x="61"/>
        <item x="16"/>
        <item x="50"/>
        <item x="2"/>
        <item x="65"/>
        <item x="1"/>
        <item x="31"/>
        <item x="49"/>
        <item x="30"/>
        <item x="42"/>
        <item x="33"/>
        <item x="6"/>
        <item x="36"/>
        <item x="54"/>
        <item x="3"/>
        <item x="21"/>
        <item x="29"/>
        <item x="38"/>
        <item x="40"/>
        <item x="55"/>
        <item x="35"/>
        <item x="60"/>
        <item x="14"/>
        <item x="75"/>
        <item x="19"/>
        <item x="59"/>
        <item x="22"/>
        <item x="26"/>
        <item x="53"/>
        <item x="64"/>
        <item x="4"/>
        <item x="69"/>
        <item x="28"/>
        <item x="37"/>
        <item x="24"/>
        <item x="52"/>
        <item x="77"/>
        <item x="66"/>
        <item x="51"/>
        <item x="25"/>
        <item x="23"/>
        <item x="56"/>
        <item x="13"/>
        <item x="39"/>
        <item x="62"/>
        <item x="5"/>
        <item x="8"/>
        <item x="68"/>
        <item x="67"/>
        <item x="70"/>
        <item x="63"/>
        <item x="71"/>
        <item t="default"/>
      </items>
      <autoSortScope>
        <pivotArea dataOnly="0" outline="0" fieldPosition="0">
          <references count="1">
            <reference field="4294967294" count="1" selected="0">
              <x v="0"/>
            </reference>
          </references>
        </pivotArea>
      </autoSortScope>
    </pivotField>
    <pivotField showAll="0" defaultSubtotal="0"/>
    <pivotField numFmtId="14" showAll="0"/>
    <pivotField showAll="0"/>
    <pivotField showAll="0"/>
    <pivotField showAll="0"/>
    <pivotField dataField="1" showAll="0">
      <items count="7">
        <item x="5"/>
        <item x="3"/>
        <item x="0"/>
        <item x="2"/>
        <item x="4"/>
        <item x="1"/>
        <item t="default"/>
      </items>
    </pivotField>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55">
    <i>
      <x v="15"/>
    </i>
    <i>
      <x v="37"/>
    </i>
    <i>
      <x v="16"/>
    </i>
    <i>
      <x v="13"/>
    </i>
    <i>
      <x v="23"/>
    </i>
    <i>
      <x v="3"/>
    </i>
    <i>
      <x v="10"/>
    </i>
    <i>
      <x v="59"/>
    </i>
    <i>
      <x v="18"/>
    </i>
    <i>
      <x v="49"/>
    </i>
    <i>
      <x v="11"/>
    </i>
    <i>
      <x v="12"/>
    </i>
    <i>
      <x v="9"/>
    </i>
    <i>
      <x v="34"/>
    </i>
    <i>
      <x v="46"/>
    </i>
    <i>
      <x v="51"/>
    </i>
    <i>
      <x v="57"/>
    </i>
    <i>
      <x v="5"/>
    </i>
    <i>
      <x v="20"/>
    </i>
    <i>
      <x v="2"/>
    </i>
    <i>
      <x v="60"/>
    </i>
    <i>
      <x/>
    </i>
    <i>
      <x v="58"/>
    </i>
    <i>
      <x v="32"/>
    </i>
    <i>
      <x v="42"/>
    </i>
    <i>
      <x v="4"/>
    </i>
    <i>
      <x v="35"/>
    </i>
    <i>
      <x v="45"/>
    </i>
    <i>
      <x v="17"/>
    </i>
    <i>
      <x v="22"/>
    </i>
    <i>
      <x v="62"/>
    </i>
    <i>
      <x v="25"/>
    </i>
    <i>
      <x v="41"/>
    </i>
    <i>
      <x v="28"/>
    </i>
    <i>
      <x v="64"/>
    </i>
    <i>
      <x v="31"/>
    </i>
    <i>
      <x v="39"/>
    </i>
    <i>
      <x v="50"/>
    </i>
    <i>
      <x v="44"/>
    </i>
    <i>
      <x v="14"/>
    </i>
    <i>
      <x v="7"/>
    </i>
    <i>
      <x v="36"/>
    </i>
    <i>
      <x v="63"/>
    </i>
    <i>
      <x v="29"/>
    </i>
    <i>
      <x v="33"/>
    </i>
    <i>
      <x v="26"/>
    </i>
    <i>
      <x v="54"/>
    </i>
    <i>
      <x v="52"/>
    </i>
    <i>
      <x v="53"/>
    </i>
    <i>
      <x v="40"/>
    </i>
    <i>
      <x v="24"/>
    </i>
    <i>
      <x v="56"/>
    </i>
    <i>
      <x v="61"/>
    </i>
    <i>
      <x v="19"/>
    </i>
    <i>
      <x v="48"/>
    </i>
  </rowItems>
  <colFields count="1">
    <field x="-2"/>
  </colFields>
  <colItems count="2">
    <i>
      <x/>
    </i>
    <i i="1">
      <x v="1"/>
    </i>
  </colItems>
  <dataFields count="2">
    <dataField name="Sum of AVG score" fld="17" baseField="0" baseItem="0" numFmtId="164"/>
    <dataField name="Average of Yelp Rating" fld="7" subtotal="average" baseField="0" baseItem="21"/>
  </dataFields>
  <formats count="2">
    <format dxfId="35">
      <pivotArea dataOnly="0" labelOnly="1" outline="0" fieldPosition="0">
        <references count="1">
          <reference field="4294967294" count="1">
            <x v="0"/>
          </reference>
        </references>
      </pivotArea>
    </format>
    <format dxfId="34">
      <pivotArea outline="0" fieldPosition="0">
        <references count="1">
          <reference field="4294967294" count="1">
            <x v="0"/>
          </reference>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NotEqual" evalOrder="-1" id="3" iMeasureFld="1">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B82" firstHeaderRow="1" firstDataRow="1" firstDataCol="1"/>
  <pivotFields count="18">
    <pivotField showAll="0"/>
    <pivotField axis="axisRow" showAll="0" sortType="descending">
      <items count="80">
        <item x="11"/>
        <item x="44"/>
        <item x="27"/>
        <item x="9"/>
        <item x="12"/>
        <item x="20"/>
        <item x="45"/>
        <item x="78"/>
        <item x="18"/>
        <item x="41"/>
        <item x="58"/>
        <item x="15"/>
        <item x="10"/>
        <item x="7"/>
        <item x="46"/>
        <item x="47"/>
        <item x="43"/>
        <item x="0"/>
        <item x="74"/>
        <item x="73"/>
        <item x="72"/>
        <item x="34"/>
        <item x="76"/>
        <item x="57"/>
        <item x="48"/>
        <item x="17"/>
        <item x="32"/>
        <item x="61"/>
        <item x="16"/>
        <item x="50"/>
        <item x="2"/>
        <item x="65"/>
        <item x="1"/>
        <item x="31"/>
        <item x="49"/>
        <item x="30"/>
        <item x="42"/>
        <item x="33"/>
        <item x="6"/>
        <item x="36"/>
        <item x="54"/>
        <item x="3"/>
        <item x="21"/>
        <item x="29"/>
        <item x="38"/>
        <item x="40"/>
        <item x="55"/>
        <item x="35"/>
        <item x="60"/>
        <item x="14"/>
        <item x="75"/>
        <item x="19"/>
        <item x="59"/>
        <item x="22"/>
        <item x="26"/>
        <item x="53"/>
        <item x="64"/>
        <item x="4"/>
        <item x="69"/>
        <item x="28"/>
        <item x="37"/>
        <item x="24"/>
        <item x="52"/>
        <item x="77"/>
        <item x="66"/>
        <item x="51"/>
        <item x="25"/>
        <item x="23"/>
        <item x="56"/>
        <item x="13"/>
        <item x="39"/>
        <item x="62"/>
        <item x="5"/>
        <item x="8"/>
        <item x="68"/>
        <item x="67"/>
        <item x="70"/>
        <item x="63"/>
        <item x="71"/>
        <item t="default"/>
      </items>
      <autoSortScope>
        <pivotArea dataOnly="0" outline="0" fieldPosition="0">
          <references count="1">
            <reference field="4294967294" count="1" selected="0">
              <x v="0"/>
            </reference>
          </references>
        </pivotArea>
      </autoSortScope>
    </pivotField>
    <pivotField showAll="0" defaultSubtota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
  </rowFields>
  <rowItems count="79">
    <i>
      <x v="65"/>
    </i>
    <i>
      <x v="37"/>
    </i>
    <i>
      <x v="40"/>
    </i>
    <i>
      <x v="77"/>
    </i>
    <i>
      <x v="76"/>
    </i>
    <i>
      <x v="63"/>
    </i>
    <i>
      <x v="22"/>
    </i>
    <i>
      <x v="36"/>
    </i>
    <i>
      <x v="9"/>
    </i>
    <i>
      <x v="58"/>
    </i>
    <i>
      <x v="21"/>
    </i>
    <i>
      <x v="48"/>
    </i>
    <i>
      <x v="27"/>
    </i>
    <i>
      <x v="43"/>
    </i>
    <i>
      <x v="56"/>
    </i>
    <i>
      <x v="6"/>
    </i>
    <i>
      <x v="24"/>
    </i>
    <i>
      <x v="31"/>
    </i>
    <i>
      <x v="73"/>
    </i>
    <i>
      <x v="67"/>
    </i>
    <i>
      <x v="49"/>
    </i>
    <i>
      <x v="47"/>
    </i>
    <i>
      <x v="19"/>
    </i>
    <i>
      <x v="26"/>
    </i>
    <i>
      <x v="71"/>
    </i>
    <i>
      <x v="78"/>
    </i>
    <i>
      <x v="1"/>
    </i>
    <i>
      <x v="5"/>
    </i>
    <i>
      <x v="70"/>
    </i>
    <i>
      <x v="15"/>
    </i>
    <i>
      <x v="8"/>
    </i>
    <i>
      <x v="11"/>
    </i>
    <i>
      <x v="18"/>
    </i>
    <i>
      <x v="25"/>
    </i>
    <i>
      <x v="7"/>
    </i>
    <i>
      <x v="64"/>
    </i>
    <i>
      <x v="17"/>
    </i>
    <i>
      <x v="3"/>
    </i>
    <i>
      <x v="66"/>
    </i>
    <i>
      <x v="35"/>
    </i>
    <i>
      <x v="52"/>
    </i>
    <i>
      <x v="74"/>
    </i>
    <i>
      <x v="30"/>
    </i>
    <i>
      <x v="14"/>
    </i>
    <i>
      <x v="44"/>
    </i>
    <i>
      <x v="59"/>
    </i>
    <i>
      <x v="16"/>
    </i>
    <i>
      <x v="46"/>
    </i>
    <i>
      <x v="20"/>
    </i>
    <i>
      <x v="51"/>
    </i>
    <i>
      <x v="50"/>
    </i>
    <i>
      <x v="13"/>
    </i>
    <i>
      <x/>
    </i>
    <i>
      <x v="55"/>
    </i>
    <i>
      <x v="32"/>
    </i>
    <i>
      <x v="72"/>
    </i>
    <i>
      <x v="62"/>
    </i>
    <i>
      <x v="54"/>
    </i>
    <i>
      <x v="61"/>
    </i>
    <i>
      <x v="39"/>
    </i>
    <i>
      <x v="29"/>
    </i>
    <i>
      <x v="69"/>
    </i>
    <i>
      <x v="53"/>
    </i>
    <i>
      <x v="68"/>
    </i>
    <i>
      <x v="10"/>
    </i>
    <i>
      <x v="4"/>
    </i>
    <i>
      <x v="41"/>
    </i>
    <i>
      <x v="12"/>
    </i>
    <i>
      <x v="28"/>
    </i>
    <i>
      <x v="45"/>
    </i>
    <i>
      <x v="33"/>
    </i>
    <i>
      <x v="2"/>
    </i>
    <i>
      <x v="60"/>
    </i>
    <i>
      <x v="57"/>
    </i>
    <i>
      <x v="75"/>
    </i>
    <i>
      <x v="34"/>
    </i>
    <i>
      <x v="42"/>
    </i>
    <i>
      <x v="38"/>
    </i>
    <i>
      <x v="23"/>
    </i>
  </rowItems>
  <colItems count="1">
    <i/>
  </colItems>
  <dataFields count="1">
    <dataField name="Sum of AVG score" fld="17" baseField="0" baseItem="0" numFmtId="164"/>
  </dataFields>
  <formats count="2">
    <format dxfId="37">
      <pivotArea dataOnly="0" labelOnly="1" outline="0" fieldPosition="0">
        <references count="1">
          <reference field="4294967294" count="1">
            <x v="0"/>
          </reference>
        </references>
      </pivotArea>
    </format>
    <format dxfId="36">
      <pivotArea outline="0" fieldPosition="0">
        <references count="1">
          <reference field="4294967294" count="1">
            <x v="0"/>
          </reference>
        </references>
      </pivotArea>
    </format>
  </formats>
  <conditionalFormats count="1">
    <conditionalFormat priority="6">
      <pivotAreas count="1">
        <pivotArea type="data" outline="0" collapsedLevelsAreSubtotals="1" fieldPosition="0">
          <references count="1">
            <reference field="4294967294" count="1" selected="0">
              <x v="0"/>
            </reference>
          </references>
        </pivotArea>
      </pivotAreas>
    </conditionalFormat>
  </conditional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0"/>
  </pivotTables>
  <data>
    <tabular pivotCacheId="1">
      <items count="65">
        <i x="47"/>
        <i x="29"/>
        <i x="54"/>
        <i x="24"/>
        <i x="18"/>
        <i x="56"/>
        <i x="42"/>
        <i x="37"/>
        <i x="44"/>
        <i x="12"/>
        <i x="63" s="1"/>
        <i x="50"/>
        <i x="16"/>
        <i x="45"/>
        <i x="53"/>
        <i x="48"/>
        <i x="64"/>
        <i x="15"/>
        <i x="33"/>
        <i x="8"/>
        <i x="41"/>
        <i x="25"/>
        <i x="31"/>
        <i x="5"/>
        <i x="30"/>
        <i x="55"/>
        <i x="34"/>
        <i x="21"/>
        <i x="32"/>
        <i x="10"/>
        <i x="58"/>
        <i x="4"/>
        <i x="46"/>
        <i x="60"/>
        <i x="27"/>
        <i x="20"/>
        <i x="35"/>
        <i x="40"/>
        <i x="3"/>
        <i x="52"/>
        <i x="36"/>
        <i x="43"/>
        <i x="2"/>
        <i x="14"/>
        <i x="13"/>
        <i x="62"/>
        <i x="39"/>
        <i x="59"/>
        <i x="23"/>
        <i x="51"/>
        <i x="26"/>
        <i x="57"/>
        <i x="28"/>
        <i x="7"/>
        <i x="38"/>
        <i x="61"/>
        <i x="49"/>
        <i x="19"/>
        <i x="0" nd="1"/>
        <i x="11" nd="1"/>
        <i x="1" nd="1"/>
        <i x="22" nd="1"/>
        <i x="17" nd="1"/>
        <i x="9"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columnCount="2" style="SlicerStyleOther2" rowHeight="241300"/>
</slicers>
</file>

<file path=xl/tables/table1.xml><?xml version="1.0" encoding="utf-8"?>
<table xmlns="http://schemas.openxmlformats.org/spreadsheetml/2006/main" id="1" name="BurritoRatings" displayName="BurritoRatings" ref="A1:Q238" totalsRowShown="0" headerRowDxfId="18" dataDxfId="17">
  <autoFilter ref="A1:Q238"/>
  <tableColumns count="17">
    <tableColumn id="1" name="Location" dataDxfId="16"/>
    <tableColumn id="2" name="Burrito" dataDxfId="15"/>
    <tableColumn id="3" name="Number of reviews" dataDxfId="14"/>
    <tableColumn id="4" name="Date" dataDxfId="13"/>
    <tableColumn id="5" name="Recommendation" dataDxfId="12"/>
    <tableColumn id="6" name="Reviewer" dataDxfId="11"/>
    <tableColumn id="7" name="Notes" dataDxfId="10"/>
    <tableColumn id="8" name="Yelp Rating" dataDxfId="9"/>
    <tableColumn id="9" name="Cost" dataDxfId="8"/>
    <tableColumn id="10" name="Tortilla (0-5)" dataDxfId="7"/>
    <tableColumn id="11" name="Temp (0-5)" dataDxfId="6"/>
    <tableColumn id="12" name="Fillings (0-5)" dataDxfId="5"/>
    <tableColumn id="13" name="Meat Volume (0-5)" dataDxfId="4"/>
    <tableColumn id="14" name="Uniformity (0-5)" dataDxfId="3"/>
    <tableColumn id="15" name="Salsa (0-5)" dataDxfId="2"/>
    <tableColumn id="16" name="Synergy (0-5)" dataDxfId="1"/>
    <tableColumn id="17" name="Wrap Quality (0-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zoomScaleNormal="100" workbookViewId="0">
      <selection activeCell="A15" sqref="A15"/>
    </sheetView>
  </sheetViews>
  <sheetFormatPr defaultRowHeight="15" x14ac:dyDescent="0.25"/>
  <sheetData/>
  <printOptions horizontalCentered="1" verticalCentered="1"/>
  <pageMargins left="0.70866141732283472" right="0.70866141732283472" top="0.74803149606299213" bottom="0.74803149606299213" header="0.31496062992125984" footer="0.31496062992125984"/>
  <pageSetup scale="54" orientation="landscape" horizontalDpi="1200" verticalDpi="1200" r:id="rId1"/>
  <headerFooter>
    <oddFooter>&amp;RChandana Wijeratne - jchandanaw@yahoo.com</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37"/>
  <sheetViews>
    <sheetView workbookViewId="0">
      <selection activeCell="D4" sqref="D4"/>
    </sheetView>
  </sheetViews>
  <sheetFormatPr defaultRowHeight="15" x14ac:dyDescent="0.25"/>
  <cols>
    <col min="1" max="1" width="13.140625" customWidth="1"/>
    <col min="2" max="2" width="17.7109375" customWidth="1"/>
    <col min="3" max="3" width="16.85546875" customWidth="1"/>
    <col min="4" max="4" width="25.140625" customWidth="1"/>
    <col min="5" max="5" width="21.42578125" customWidth="1"/>
    <col min="6" max="6" width="25.7109375" customWidth="1"/>
    <col min="7" max="7" width="22.5703125" customWidth="1"/>
    <col min="8" max="8" width="12.7109375" customWidth="1"/>
    <col min="9" max="10" width="8.5703125" customWidth="1"/>
    <col min="11" max="11" width="21.85546875" customWidth="1"/>
    <col min="12" max="12" width="18" customWidth="1"/>
    <col min="13" max="13" width="9.28515625" customWidth="1"/>
    <col min="14" max="14" width="22.28515625" customWidth="1"/>
    <col min="15" max="15" width="7.5703125" customWidth="1"/>
    <col min="16" max="16" width="10.7109375" customWidth="1"/>
    <col min="17" max="17" width="22.5703125" customWidth="1"/>
    <col min="18" max="18" width="11.5703125" customWidth="1"/>
    <col min="19" max="19" width="14.85546875" customWidth="1"/>
    <col min="20" max="20" width="9" customWidth="1"/>
    <col min="21" max="21" width="8.28515625" customWidth="1"/>
    <col min="22" max="22" width="19.28515625" customWidth="1"/>
    <col min="23" max="23" width="10.85546875" customWidth="1"/>
    <col min="24" max="24" width="20.140625" customWidth="1"/>
    <col min="25" max="25" width="18.28515625" customWidth="1"/>
    <col min="26" max="27" width="17.5703125" customWidth="1"/>
    <col min="28" max="28" width="11.42578125" customWidth="1"/>
    <col min="29" max="29" width="8.5703125" customWidth="1"/>
    <col min="30" max="30" width="14.28515625" customWidth="1"/>
    <col min="31" max="31" width="23.7109375" customWidth="1"/>
    <col min="32" max="32" width="7.28515625" customWidth="1"/>
    <col min="33" max="33" width="16.28515625" customWidth="1"/>
    <col min="34" max="34" width="9.5703125" customWidth="1"/>
    <col min="35" max="35" width="23.7109375" customWidth="1"/>
    <col min="36" max="36" width="8.85546875" customWidth="1"/>
    <col min="37" max="37" width="21" customWidth="1"/>
    <col min="38" max="38" width="28.28515625" customWidth="1"/>
    <col min="39" max="39" width="15.42578125" customWidth="1"/>
    <col min="40" max="40" width="19.5703125" customWidth="1"/>
    <col min="41" max="41" width="19.42578125" customWidth="1"/>
    <col min="42" max="42" width="15.85546875" customWidth="1"/>
    <col min="43" max="43" width="20.140625" customWidth="1"/>
    <col min="44" max="44" width="25.140625" customWidth="1"/>
    <col min="45" max="45" width="13.140625" customWidth="1"/>
    <col min="46" max="46" width="8.7109375" customWidth="1"/>
    <col min="47" max="47" width="12" customWidth="1"/>
    <col min="48" max="48" width="9.85546875" customWidth="1"/>
    <col min="49" max="49" width="33.28515625" customWidth="1"/>
    <col min="50" max="50" width="19.140625" customWidth="1"/>
    <col min="51" max="51" width="20.7109375" customWidth="1"/>
    <col min="52" max="52" width="27.7109375" customWidth="1"/>
    <col min="53" max="53" width="29.85546875" customWidth="1"/>
    <col min="54" max="54" width="27.5703125" customWidth="1"/>
    <col min="55" max="55" width="12.28515625" customWidth="1"/>
    <col min="56" max="56" width="16.28515625" customWidth="1"/>
    <col min="57" max="57" width="9.42578125" customWidth="1"/>
    <col min="58" max="58" width="14.7109375" customWidth="1"/>
    <col min="59" max="59" width="14" customWidth="1"/>
    <col min="60" max="60" width="19" customWidth="1"/>
    <col min="61" max="61" width="10.42578125" customWidth="1"/>
    <col min="62" max="62" width="11.7109375" customWidth="1"/>
    <col min="63" max="63" width="12.28515625" customWidth="1"/>
    <col min="64" max="64" width="14.42578125" customWidth="1"/>
    <col min="65" max="65" width="25.28515625" customWidth="1"/>
    <col min="66" max="66" width="15.28515625" customWidth="1"/>
    <col min="67" max="69" width="5" customWidth="1"/>
    <col min="70" max="70" width="4" customWidth="1"/>
    <col min="71" max="71" width="5" customWidth="1"/>
    <col min="72" max="73" width="6" customWidth="1"/>
    <col min="74" max="74" width="7.28515625" customWidth="1"/>
  </cols>
  <sheetData>
    <row r="3" spans="1:2" ht="62.25" customHeight="1" x14ac:dyDescent="0.25">
      <c r="A3" s="6" t="s">
        <v>327</v>
      </c>
      <c r="B3" t="s">
        <v>329</v>
      </c>
    </row>
    <row r="4" spans="1:2" x14ac:dyDescent="0.25">
      <c r="A4" s="4" t="s">
        <v>209</v>
      </c>
      <c r="B4" s="9">
        <v>4.75</v>
      </c>
    </row>
    <row r="5" spans="1:2" x14ac:dyDescent="0.25">
      <c r="A5" s="4" t="s">
        <v>130</v>
      </c>
      <c r="B5" s="9">
        <v>4.6875</v>
      </c>
    </row>
    <row r="6" spans="1:2" x14ac:dyDescent="0.25">
      <c r="A6" s="4" t="s">
        <v>218</v>
      </c>
      <c r="B6" s="9">
        <v>4.6875</v>
      </c>
    </row>
    <row r="7" spans="1:2" x14ac:dyDescent="0.25">
      <c r="A7" s="4" t="s">
        <v>242</v>
      </c>
      <c r="B7" s="9">
        <v>4.625</v>
      </c>
    </row>
    <row r="8" spans="1:2" x14ac:dyDescent="0.25">
      <c r="A8" s="4" t="s">
        <v>287</v>
      </c>
      <c r="B8" s="9">
        <v>4.4375</v>
      </c>
    </row>
    <row r="9" spans="1:2" x14ac:dyDescent="0.25">
      <c r="A9" s="4" t="s">
        <v>320</v>
      </c>
      <c r="B9" s="9">
        <v>4.25</v>
      </c>
    </row>
    <row r="10" spans="1:2" x14ac:dyDescent="0.25">
      <c r="A10" s="4" t="s">
        <v>313</v>
      </c>
      <c r="B10" s="9">
        <v>4.25</v>
      </c>
    </row>
    <row r="11" spans="1:2" x14ac:dyDescent="0.25">
      <c r="A11" s="4" t="s">
        <v>160</v>
      </c>
      <c r="B11" s="9">
        <v>4.25</v>
      </c>
    </row>
    <row r="12" spans="1:2" x14ac:dyDescent="0.25">
      <c r="A12" s="4" t="s">
        <v>159</v>
      </c>
      <c r="B12" s="9">
        <v>4.25</v>
      </c>
    </row>
    <row r="13" spans="1:2" x14ac:dyDescent="0.25">
      <c r="A13" s="4" t="s">
        <v>286</v>
      </c>
      <c r="B13" s="9">
        <v>4.1624999999999996</v>
      </c>
    </row>
    <row r="14" spans="1:2" x14ac:dyDescent="0.25">
      <c r="A14" s="4" t="s">
        <v>132</v>
      </c>
      <c r="B14" s="9">
        <v>4.125</v>
      </c>
    </row>
    <row r="15" spans="1:2" x14ac:dyDescent="0.25">
      <c r="A15" s="4" t="s">
        <v>229</v>
      </c>
      <c r="B15" s="9">
        <v>4.0625</v>
      </c>
    </row>
    <row r="16" spans="1:2" x14ac:dyDescent="0.25">
      <c r="A16" s="4" t="s">
        <v>233</v>
      </c>
      <c r="B16" s="9">
        <v>4.0625</v>
      </c>
    </row>
    <row r="17" spans="1:2" x14ac:dyDescent="0.25">
      <c r="A17" s="4" t="s">
        <v>113</v>
      </c>
      <c r="B17" s="9">
        <v>4.0625</v>
      </c>
    </row>
    <row r="18" spans="1:2" x14ac:dyDescent="0.25">
      <c r="A18" s="4" t="s">
        <v>246</v>
      </c>
      <c r="B18" s="9">
        <v>4</v>
      </c>
    </row>
    <row r="19" spans="1:2" x14ac:dyDescent="0.25">
      <c r="A19" s="4" t="s">
        <v>170</v>
      </c>
      <c r="B19" s="9">
        <v>4</v>
      </c>
    </row>
    <row r="20" spans="1:2" x14ac:dyDescent="0.25">
      <c r="A20" s="4" t="s">
        <v>190</v>
      </c>
      <c r="B20" s="9">
        <v>4</v>
      </c>
    </row>
    <row r="21" spans="1:2" x14ac:dyDescent="0.25">
      <c r="A21" s="4" t="s">
        <v>248</v>
      </c>
      <c r="B21" s="9">
        <v>3.984375</v>
      </c>
    </row>
    <row r="22" spans="1:2" x14ac:dyDescent="0.25">
      <c r="A22" s="4" t="s">
        <v>49</v>
      </c>
      <c r="B22" s="9">
        <v>3.9583333333333335</v>
      </c>
    </row>
    <row r="23" spans="1:2" x14ac:dyDescent="0.25">
      <c r="A23" s="4" t="s">
        <v>94</v>
      </c>
      <c r="B23" s="9">
        <v>3.9375</v>
      </c>
    </row>
    <row r="24" spans="1:2" x14ac:dyDescent="0.25">
      <c r="A24" s="4" t="s">
        <v>66</v>
      </c>
      <c r="B24" s="9">
        <v>3.9375</v>
      </c>
    </row>
    <row r="25" spans="1:2" x14ac:dyDescent="0.25">
      <c r="A25" s="4" t="s">
        <v>134</v>
      </c>
      <c r="B25" s="9">
        <v>3.9166666666666665</v>
      </c>
    </row>
    <row r="26" spans="1:2" x14ac:dyDescent="0.25">
      <c r="A26" s="4" t="s">
        <v>295</v>
      </c>
      <c r="B26" s="9">
        <v>3.8958333333333335</v>
      </c>
    </row>
    <row r="27" spans="1:2" x14ac:dyDescent="0.25">
      <c r="A27" s="4" t="s">
        <v>126</v>
      </c>
      <c r="B27" s="9">
        <v>3.8879807692307695</v>
      </c>
    </row>
    <row r="28" spans="1:2" x14ac:dyDescent="0.25">
      <c r="A28" s="4" t="s">
        <v>240</v>
      </c>
      <c r="B28" s="9">
        <v>3.875</v>
      </c>
    </row>
    <row r="29" spans="1:2" x14ac:dyDescent="0.25">
      <c r="A29" s="4" t="s">
        <v>288</v>
      </c>
      <c r="B29" s="9">
        <v>3.875</v>
      </c>
    </row>
    <row r="30" spans="1:2" x14ac:dyDescent="0.25">
      <c r="A30" s="4" t="s">
        <v>165</v>
      </c>
      <c r="B30" s="9">
        <v>3.875</v>
      </c>
    </row>
    <row r="31" spans="1:2" x14ac:dyDescent="0.25">
      <c r="A31" s="4" t="s">
        <v>85</v>
      </c>
      <c r="B31" s="9">
        <v>3.84375</v>
      </c>
    </row>
    <row r="32" spans="1:2" x14ac:dyDescent="0.25">
      <c r="A32" s="4" t="s">
        <v>153</v>
      </c>
      <c r="B32" s="9">
        <v>3.8125</v>
      </c>
    </row>
    <row r="33" spans="1:2" x14ac:dyDescent="0.25">
      <c r="A33" s="4" t="s">
        <v>184</v>
      </c>
      <c r="B33" s="9">
        <v>3.75</v>
      </c>
    </row>
    <row r="34" spans="1:2" x14ac:dyDescent="0.25">
      <c r="A34" s="4" t="s">
        <v>79</v>
      </c>
      <c r="B34" s="9">
        <v>3.75</v>
      </c>
    </row>
    <row r="35" spans="1:2" x14ac:dyDescent="0.25">
      <c r="A35" s="4" t="s">
        <v>67</v>
      </c>
      <c r="B35" s="9">
        <v>3.71875</v>
      </c>
    </row>
    <row r="36" spans="1:2" x14ac:dyDescent="0.25">
      <c r="A36" s="4" t="s">
        <v>297</v>
      </c>
      <c r="B36" s="9">
        <v>3.65625</v>
      </c>
    </row>
    <row r="37" spans="1:2" x14ac:dyDescent="0.25">
      <c r="A37" s="4" t="s">
        <v>78</v>
      </c>
      <c r="B37" s="9">
        <v>3.65</v>
      </c>
    </row>
    <row r="38" spans="1:2" x14ac:dyDescent="0.25">
      <c r="A38" s="4" t="s">
        <v>323</v>
      </c>
      <c r="B38" s="9">
        <v>3.625</v>
      </c>
    </row>
    <row r="39" spans="1:2" x14ac:dyDescent="0.25">
      <c r="A39" s="4" t="s">
        <v>264</v>
      </c>
      <c r="B39" s="9">
        <v>3.625</v>
      </c>
    </row>
    <row r="40" spans="1:2" x14ac:dyDescent="0.25">
      <c r="A40" s="4" t="s">
        <v>17</v>
      </c>
      <c r="B40" s="9">
        <v>3.5956250000000001</v>
      </c>
    </row>
    <row r="41" spans="1:2" x14ac:dyDescent="0.25">
      <c r="A41" s="4" t="s">
        <v>51</v>
      </c>
      <c r="B41" s="9">
        <v>3.5946428571428575</v>
      </c>
    </row>
    <row r="42" spans="1:2" x14ac:dyDescent="0.25">
      <c r="A42" s="4" t="s">
        <v>98</v>
      </c>
      <c r="B42" s="9">
        <v>3.5625</v>
      </c>
    </row>
    <row r="43" spans="1:2" x14ac:dyDescent="0.25">
      <c r="A43" s="4" t="s">
        <v>114</v>
      </c>
      <c r="B43" s="9">
        <v>3.5625</v>
      </c>
    </row>
    <row r="44" spans="1:2" x14ac:dyDescent="0.25">
      <c r="A44" s="4" t="s">
        <v>228</v>
      </c>
      <c r="B44" s="9">
        <v>3.53125</v>
      </c>
    </row>
    <row r="45" spans="1:2" x14ac:dyDescent="0.25">
      <c r="A45" s="4" t="s">
        <v>276</v>
      </c>
      <c r="B45" s="9">
        <v>3.5178571428571428</v>
      </c>
    </row>
    <row r="46" spans="1:2" x14ac:dyDescent="0.25">
      <c r="A46" s="4" t="s">
        <v>24</v>
      </c>
      <c r="B46" s="9">
        <v>3.4573369565217389</v>
      </c>
    </row>
    <row r="47" spans="1:2" x14ac:dyDescent="0.25">
      <c r="A47" s="4" t="s">
        <v>175</v>
      </c>
      <c r="B47" s="9">
        <v>3.4458333333333333</v>
      </c>
    </row>
    <row r="48" spans="1:2" x14ac:dyDescent="0.25">
      <c r="A48" s="4" t="s">
        <v>143</v>
      </c>
      <c r="B48" s="9">
        <v>3.4375</v>
      </c>
    </row>
    <row r="49" spans="1:2" x14ac:dyDescent="0.25">
      <c r="A49" s="4" t="s">
        <v>110</v>
      </c>
      <c r="B49" s="9">
        <v>3.4375</v>
      </c>
    </row>
    <row r="50" spans="1:2" x14ac:dyDescent="0.25">
      <c r="A50" s="4" t="s">
        <v>164</v>
      </c>
      <c r="B50" s="9">
        <v>3.4375</v>
      </c>
    </row>
    <row r="51" spans="1:2" x14ac:dyDescent="0.25">
      <c r="A51" s="4" t="s">
        <v>221</v>
      </c>
      <c r="B51" s="9">
        <v>3.4375</v>
      </c>
    </row>
    <row r="52" spans="1:2" x14ac:dyDescent="0.25">
      <c r="A52" s="4" t="s">
        <v>291</v>
      </c>
      <c r="B52" s="9">
        <v>3.4375</v>
      </c>
    </row>
    <row r="53" spans="1:2" x14ac:dyDescent="0.25">
      <c r="A53" s="4" t="s">
        <v>81</v>
      </c>
      <c r="B53" s="9">
        <v>3.375</v>
      </c>
    </row>
    <row r="54" spans="1:2" x14ac:dyDescent="0.25">
      <c r="A54" s="4" t="s">
        <v>300</v>
      </c>
      <c r="B54" s="9">
        <v>3.375</v>
      </c>
    </row>
    <row r="55" spans="1:2" x14ac:dyDescent="0.25">
      <c r="A55" s="4" t="s">
        <v>43</v>
      </c>
      <c r="B55" s="9">
        <v>3.375</v>
      </c>
    </row>
    <row r="56" spans="1:2" x14ac:dyDescent="0.25">
      <c r="A56" s="4" t="s">
        <v>57</v>
      </c>
      <c r="B56" s="9">
        <v>3.3249999999999997</v>
      </c>
    </row>
    <row r="57" spans="1:2" x14ac:dyDescent="0.25">
      <c r="A57" s="4" t="s">
        <v>216</v>
      </c>
      <c r="B57" s="9">
        <v>3.3125</v>
      </c>
    </row>
    <row r="58" spans="1:2" x14ac:dyDescent="0.25">
      <c r="A58" s="4" t="s">
        <v>22</v>
      </c>
      <c r="B58" s="9">
        <v>3.3093750000000002</v>
      </c>
    </row>
    <row r="59" spans="1:2" x14ac:dyDescent="0.25">
      <c r="A59" s="4" t="s">
        <v>38</v>
      </c>
      <c r="B59" s="9">
        <v>3.2893749999999997</v>
      </c>
    </row>
    <row r="60" spans="1:2" x14ac:dyDescent="0.25">
      <c r="A60" s="4" t="s">
        <v>214</v>
      </c>
      <c r="B60" s="9">
        <v>3.25</v>
      </c>
    </row>
    <row r="61" spans="1:2" x14ac:dyDescent="0.25">
      <c r="A61" s="4" t="s">
        <v>103</v>
      </c>
      <c r="B61" s="9">
        <v>3.25</v>
      </c>
    </row>
    <row r="62" spans="1:2" x14ac:dyDescent="0.25">
      <c r="A62" s="4" t="s">
        <v>95</v>
      </c>
      <c r="B62" s="9">
        <v>3.25</v>
      </c>
    </row>
    <row r="63" spans="1:2" x14ac:dyDescent="0.25">
      <c r="A63" s="4" t="s">
        <v>138</v>
      </c>
      <c r="B63" s="9">
        <v>3.25</v>
      </c>
    </row>
    <row r="64" spans="1:2" x14ac:dyDescent="0.25">
      <c r="A64" s="4" t="s">
        <v>203</v>
      </c>
      <c r="B64" s="9">
        <v>3.1875</v>
      </c>
    </row>
    <row r="65" spans="1:5" x14ac:dyDescent="0.25">
      <c r="A65" s="4" t="s">
        <v>62</v>
      </c>
      <c r="B65" s="9">
        <v>3.125</v>
      </c>
    </row>
    <row r="66" spans="1:5" x14ac:dyDescent="0.25">
      <c r="A66" s="4" t="s">
        <v>91</v>
      </c>
      <c r="B66" s="9">
        <v>3.0625</v>
      </c>
    </row>
    <row r="67" spans="1:5" x14ac:dyDescent="0.25">
      <c r="A67" s="4" t="s">
        <v>223</v>
      </c>
      <c r="B67" s="9">
        <v>3.05</v>
      </c>
    </row>
    <row r="68" spans="1:5" x14ac:dyDescent="0.25">
      <c r="A68" s="4" t="s">
        <v>225</v>
      </c>
      <c r="B68" s="9">
        <v>3.03125</v>
      </c>
    </row>
    <row r="69" spans="1:5" x14ac:dyDescent="0.25">
      <c r="A69" s="4" t="s">
        <v>59</v>
      </c>
      <c r="B69" s="9">
        <v>2.875</v>
      </c>
    </row>
    <row r="70" spans="1:5" x14ac:dyDescent="0.25">
      <c r="A70" s="4" t="s">
        <v>29</v>
      </c>
      <c r="B70" s="9">
        <v>2.875</v>
      </c>
    </row>
    <row r="71" spans="1:5" x14ac:dyDescent="0.25">
      <c r="A71" s="4" t="s">
        <v>53</v>
      </c>
      <c r="B71" s="9">
        <v>2.875</v>
      </c>
    </row>
    <row r="72" spans="1:5" x14ac:dyDescent="0.25">
      <c r="A72" s="4" t="s">
        <v>72</v>
      </c>
      <c r="B72" s="9">
        <v>2.875</v>
      </c>
    </row>
    <row r="73" spans="1:5" x14ac:dyDescent="0.25">
      <c r="A73" s="4" t="s">
        <v>156</v>
      </c>
      <c r="B73" s="9">
        <v>2.875</v>
      </c>
    </row>
    <row r="74" spans="1:5" x14ac:dyDescent="0.25">
      <c r="A74" s="4" t="s">
        <v>121</v>
      </c>
      <c r="B74" s="9">
        <v>2.8125</v>
      </c>
    </row>
    <row r="75" spans="1:5" x14ac:dyDescent="0.25">
      <c r="A75" s="4" t="s">
        <v>108</v>
      </c>
      <c r="B75" s="9">
        <v>2.75</v>
      </c>
    </row>
    <row r="76" spans="1:5" x14ac:dyDescent="0.25">
      <c r="A76" s="4" t="s">
        <v>141</v>
      </c>
      <c r="B76" s="9">
        <v>2.7083333333333335</v>
      </c>
      <c r="D76" t="s">
        <v>333</v>
      </c>
      <c r="E76" s="9">
        <f>MIN($B$4:$B$82)</f>
        <v>2.375</v>
      </c>
    </row>
    <row r="77" spans="1:5" x14ac:dyDescent="0.25">
      <c r="A77" s="4" t="s">
        <v>34</v>
      </c>
      <c r="B77" s="9">
        <v>2.6875</v>
      </c>
      <c r="D77" t="s">
        <v>334</v>
      </c>
      <c r="E77" s="9">
        <f>MAX($B$4:$B$82)</f>
        <v>4.75</v>
      </c>
    </row>
    <row r="78" spans="1:5" x14ac:dyDescent="0.25">
      <c r="A78" s="4" t="s">
        <v>271</v>
      </c>
      <c r="B78" s="9">
        <v>2.6875</v>
      </c>
      <c r="D78" t="s">
        <v>335</v>
      </c>
      <c r="E78" s="9">
        <f>AVERAGE($B$4:$B$82)</f>
        <v>3.5525989585538289</v>
      </c>
    </row>
    <row r="79" spans="1:5" x14ac:dyDescent="0.25">
      <c r="A79" s="4" t="s">
        <v>200</v>
      </c>
      <c r="B79" s="9">
        <v>2.625</v>
      </c>
      <c r="D79" t="s">
        <v>336</v>
      </c>
      <c r="E79" s="9">
        <f>_xlfn.STDEV.P($B$4:$B$82)</f>
        <v>0.54375250266170472</v>
      </c>
    </row>
    <row r="80" spans="1:5" x14ac:dyDescent="0.25">
      <c r="A80" s="4" t="s">
        <v>88</v>
      </c>
      <c r="B80" s="9">
        <v>2.59375</v>
      </c>
      <c r="D80" t="s">
        <v>337</v>
      </c>
      <c r="E80">
        <f>COUNT($B$4:$B$82)</f>
        <v>79</v>
      </c>
    </row>
    <row r="81" spans="1:8" x14ac:dyDescent="0.25">
      <c r="A81" s="4" t="s">
        <v>41</v>
      </c>
      <c r="B81" s="9">
        <v>2.53125</v>
      </c>
    </row>
    <row r="82" spans="1:8" x14ac:dyDescent="0.25">
      <c r="A82" s="4" t="s">
        <v>224</v>
      </c>
      <c r="B82" s="9">
        <v>2.375</v>
      </c>
    </row>
    <row r="83" spans="1:8" x14ac:dyDescent="0.25">
      <c r="C83" s="9"/>
      <c r="H83" s="9"/>
    </row>
    <row r="84" spans="1:8" x14ac:dyDescent="0.25">
      <c r="C84" s="9"/>
    </row>
    <row r="85" spans="1:8" x14ac:dyDescent="0.25">
      <c r="A85" s="6" t="s">
        <v>327</v>
      </c>
      <c r="B85" t="s">
        <v>329</v>
      </c>
    </row>
    <row r="86" spans="1:8" x14ac:dyDescent="0.25">
      <c r="A86" s="4" t="s">
        <v>211</v>
      </c>
      <c r="B86" s="9">
        <v>4.875</v>
      </c>
    </row>
    <row r="87" spans="1:8" x14ac:dyDescent="0.25">
      <c r="A87" s="4" t="s">
        <v>208</v>
      </c>
      <c r="B87" s="9">
        <v>4.75</v>
      </c>
    </row>
    <row r="88" spans="1:8" x14ac:dyDescent="0.25">
      <c r="A88" s="4" t="s">
        <v>217</v>
      </c>
      <c r="B88" s="9">
        <v>4.6875</v>
      </c>
    </row>
    <row r="89" spans="1:8" x14ac:dyDescent="0.25">
      <c r="A89" s="4" t="s">
        <v>241</v>
      </c>
      <c r="B89" s="9">
        <v>4.625</v>
      </c>
    </row>
    <row r="90" spans="1:8" x14ac:dyDescent="0.25">
      <c r="A90" s="4" t="s">
        <v>148</v>
      </c>
      <c r="B90" s="9">
        <v>4.625</v>
      </c>
    </row>
    <row r="91" spans="1:8" x14ac:dyDescent="0.25">
      <c r="A91" s="4" t="s">
        <v>253</v>
      </c>
      <c r="B91" s="9">
        <v>4.3125</v>
      </c>
    </row>
    <row r="92" spans="1:8" x14ac:dyDescent="0.25">
      <c r="A92" s="4" t="s">
        <v>174</v>
      </c>
      <c r="B92" s="9">
        <v>4.1500000000000004</v>
      </c>
    </row>
    <row r="93" spans="1:8" x14ac:dyDescent="0.25">
      <c r="A93" s="4" t="s">
        <v>105</v>
      </c>
      <c r="B93" s="9">
        <v>4.09375</v>
      </c>
    </row>
    <row r="94" spans="1:8" x14ac:dyDescent="0.25">
      <c r="A94" s="4" t="s">
        <v>232</v>
      </c>
      <c r="B94" s="9">
        <v>4.0625</v>
      </c>
    </row>
    <row r="95" spans="1:8" x14ac:dyDescent="0.25">
      <c r="A95" s="4" t="s">
        <v>189</v>
      </c>
      <c r="B95" s="9">
        <v>4</v>
      </c>
    </row>
    <row r="96" spans="1:8" x14ac:dyDescent="0.25">
      <c r="A96" s="4" t="s">
        <v>178</v>
      </c>
      <c r="B96" s="9">
        <v>4</v>
      </c>
    </row>
    <row r="97" spans="1:5" x14ac:dyDescent="0.25">
      <c r="A97" s="4" t="s">
        <v>83</v>
      </c>
      <c r="B97" s="9">
        <v>4</v>
      </c>
    </row>
    <row r="98" spans="1:5" x14ac:dyDescent="0.25">
      <c r="A98" s="4" t="s">
        <v>169</v>
      </c>
      <c r="B98" s="9">
        <v>3.96875</v>
      </c>
    </row>
    <row r="99" spans="1:5" x14ac:dyDescent="0.25">
      <c r="A99" s="4" t="s">
        <v>125</v>
      </c>
      <c r="B99" s="9">
        <v>3.9425595238095239</v>
      </c>
    </row>
    <row r="100" spans="1:5" x14ac:dyDescent="0.25">
      <c r="A100" s="4" t="s">
        <v>16</v>
      </c>
      <c r="B100" s="9">
        <v>3.9375</v>
      </c>
    </row>
    <row r="101" spans="1:5" x14ac:dyDescent="0.25">
      <c r="A101" s="4" t="s">
        <v>47</v>
      </c>
      <c r="B101" s="9">
        <v>3.8857954545454545</v>
      </c>
    </row>
    <row r="102" spans="1:5" x14ac:dyDescent="0.25">
      <c r="A102" s="4" t="s">
        <v>76</v>
      </c>
      <c r="B102" s="9">
        <v>3.8612499999999996</v>
      </c>
    </row>
    <row r="103" spans="1:5" x14ac:dyDescent="0.25">
      <c r="A103" s="4" t="s">
        <v>71</v>
      </c>
      <c r="B103" s="9">
        <v>3.8293269230769229</v>
      </c>
      <c r="D103" t="s">
        <v>333</v>
      </c>
      <c r="E103" s="9">
        <f>MIN($B$86:$B$150)</f>
        <v>2.03125</v>
      </c>
    </row>
    <row r="104" spans="1:5" x14ac:dyDescent="0.25">
      <c r="A104" s="4" t="s">
        <v>318</v>
      </c>
      <c r="B104" s="9">
        <v>3.8125</v>
      </c>
      <c r="D104" t="s">
        <v>334</v>
      </c>
      <c r="E104" s="9">
        <f>MAX($B$86:$B$150)</f>
        <v>4.875</v>
      </c>
    </row>
    <row r="105" spans="1:5" x14ac:dyDescent="0.25">
      <c r="A105" s="4" t="s">
        <v>238</v>
      </c>
      <c r="B105" s="9">
        <v>3.7937500000000002</v>
      </c>
      <c r="D105" t="s">
        <v>335</v>
      </c>
      <c r="E105" s="9">
        <f>AVERAGE($B$86:$B$150)</f>
        <v>3.5360673589231286</v>
      </c>
    </row>
    <row r="106" spans="1:5" x14ac:dyDescent="0.25">
      <c r="A106" s="4" t="s">
        <v>65</v>
      </c>
      <c r="B106" s="9">
        <v>3.7916666666666665</v>
      </c>
      <c r="D106" t="s">
        <v>336</v>
      </c>
      <c r="E106" s="9">
        <f>_xlfn.STDEV.P($B$86:$B$150)</f>
        <v>0.60698447428259639</v>
      </c>
    </row>
    <row r="107" spans="1:5" x14ac:dyDescent="0.25">
      <c r="A107" s="4" t="s">
        <v>112</v>
      </c>
      <c r="B107" s="9">
        <v>3.765625</v>
      </c>
      <c r="D107" t="s">
        <v>337</v>
      </c>
      <c r="E107" s="10">
        <f>COUNT($B$86:$B$150)</f>
        <v>65</v>
      </c>
    </row>
    <row r="108" spans="1:5" x14ac:dyDescent="0.25">
      <c r="A108" s="4" t="s">
        <v>227</v>
      </c>
      <c r="B108" s="9">
        <v>3.765625</v>
      </c>
    </row>
    <row r="109" spans="1:5" x14ac:dyDescent="0.25">
      <c r="A109" s="4" t="s">
        <v>263</v>
      </c>
      <c r="B109" s="9">
        <v>3.75</v>
      </c>
    </row>
    <row r="110" spans="1:5" x14ac:dyDescent="0.25">
      <c r="A110" s="4" t="s">
        <v>261</v>
      </c>
      <c r="B110" s="9">
        <v>3.75</v>
      </c>
    </row>
    <row r="111" spans="1:5" x14ac:dyDescent="0.25">
      <c r="A111" s="4" t="s">
        <v>183</v>
      </c>
      <c r="B111" s="9">
        <v>3.75</v>
      </c>
    </row>
    <row r="112" spans="1:5" x14ac:dyDescent="0.25">
      <c r="A112" s="4" t="s">
        <v>310</v>
      </c>
      <c r="B112" s="9">
        <v>3.75</v>
      </c>
    </row>
    <row r="113" spans="1:2" x14ac:dyDescent="0.25">
      <c r="A113" s="4" t="s">
        <v>254</v>
      </c>
      <c r="B113" s="9">
        <v>3.71875</v>
      </c>
    </row>
    <row r="114" spans="1:2" x14ac:dyDescent="0.25">
      <c r="A114" s="4" t="s">
        <v>50</v>
      </c>
      <c r="B114" s="9">
        <v>3.71875</v>
      </c>
    </row>
    <row r="115" spans="1:2" x14ac:dyDescent="0.25">
      <c r="A115" s="4" t="s">
        <v>194</v>
      </c>
      <c r="B115" s="9">
        <v>3.6833333333333336</v>
      </c>
    </row>
    <row r="116" spans="1:2" x14ac:dyDescent="0.25">
      <c r="A116" s="4" t="s">
        <v>231</v>
      </c>
      <c r="B116" s="9">
        <v>3.65625</v>
      </c>
    </row>
    <row r="117" spans="1:2" x14ac:dyDescent="0.25">
      <c r="A117" s="4" t="s">
        <v>145</v>
      </c>
      <c r="B117" s="9">
        <v>3.65625</v>
      </c>
    </row>
    <row r="118" spans="1:2" x14ac:dyDescent="0.25">
      <c r="A118" s="4" t="s">
        <v>267</v>
      </c>
      <c r="B118" s="9">
        <v>3.59375</v>
      </c>
    </row>
    <row r="119" spans="1:2" x14ac:dyDescent="0.25">
      <c r="A119" s="4" t="s">
        <v>252</v>
      </c>
      <c r="B119" s="9">
        <v>3.5625</v>
      </c>
    </row>
    <row r="120" spans="1:2" x14ac:dyDescent="0.25">
      <c r="A120" s="4" t="s">
        <v>89</v>
      </c>
      <c r="B120" s="9">
        <v>3.546875</v>
      </c>
    </row>
    <row r="121" spans="1:2" x14ac:dyDescent="0.25">
      <c r="A121" s="4" t="s">
        <v>272</v>
      </c>
      <c r="B121" s="9">
        <v>3.5098214285714282</v>
      </c>
    </row>
    <row r="122" spans="1:2" x14ac:dyDescent="0.25">
      <c r="A122" s="4" t="s">
        <v>27</v>
      </c>
      <c r="B122" s="9">
        <v>3.5</v>
      </c>
    </row>
    <row r="123" spans="1:2" x14ac:dyDescent="0.25">
      <c r="A123" s="4" t="s">
        <v>322</v>
      </c>
      <c r="B123" s="9">
        <v>3.4874999999999998</v>
      </c>
    </row>
    <row r="124" spans="1:2" x14ac:dyDescent="0.25">
      <c r="A124" s="4" t="s">
        <v>136</v>
      </c>
      <c r="B124" s="9">
        <v>3.46875</v>
      </c>
    </row>
    <row r="125" spans="1:2" x14ac:dyDescent="0.25">
      <c r="A125" s="4" t="s">
        <v>235</v>
      </c>
      <c r="B125" s="9">
        <v>3.4583333333333335</v>
      </c>
    </row>
    <row r="126" spans="1:2" x14ac:dyDescent="0.25">
      <c r="A126" s="4" t="s">
        <v>107</v>
      </c>
      <c r="B126" s="9">
        <v>3.4375</v>
      </c>
    </row>
    <row r="127" spans="1:2" x14ac:dyDescent="0.25">
      <c r="A127" s="4" t="s">
        <v>20</v>
      </c>
      <c r="B127" s="9">
        <v>3.4375</v>
      </c>
    </row>
    <row r="128" spans="1:2" x14ac:dyDescent="0.25">
      <c r="A128" s="4" t="s">
        <v>163</v>
      </c>
      <c r="B128" s="9">
        <v>3.4375</v>
      </c>
    </row>
    <row r="129" spans="1:2" x14ac:dyDescent="0.25">
      <c r="A129" s="4" t="s">
        <v>93</v>
      </c>
      <c r="B129" s="9">
        <v>3.40625</v>
      </c>
    </row>
    <row r="130" spans="1:2" x14ac:dyDescent="0.25">
      <c r="A130" s="4" t="s">
        <v>56</v>
      </c>
      <c r="B130" s="9">
        <v>3.3031250000000001</v>
      </c>
    </row>
    <row r="131" spans="1:2" x14ac:dyDescent="0.25">
      <c r="A131" s="4" t="s">
        <v>201</v>
      </c>
      <c r="B131" s="9">
        <v>3.296875</v>
      </c>
    </row>
    <row r="132" spans="1:2" x14ac:dyDescent="0.25">
      <c r="A132" s="4" t="s">
        <v>213</v>
      </c>
      <c r="B132" s="9">
        <v>3.28125</v>
      </c>
    </row>
    <row r="133" spans="1:2" x14ac:dyDescent="0.25">
      <c r="A133" s="4" t="s">
        <v>54</v>
      </c>
      <c r="B133" s="9">
        <v>3.28125</v>
      </c>
    </row>
    <row r="134" spans="1:2" x14ac:dyDescent="0.25">
      <c r="A134" s="4" t="s">
        <v>220</v>
      </c>
      <c r="B134" s="9">
        <v>3.2437499999999999</v>
      </c>
    </row>
    <row r="135" spans="1:2" x14ac:dyDescent="0.25">
      <c r="A135" s="4" t="s">
        <v>192</v>
      </c>
      <c r="B135" s="9">
        <v>3.2062499999999998</v>
      </c>
    </row>
    <row r="136" spans="1:2" x14ac:dyDescent="0.25">
      <c r="A136" s="4" t="s">
        <v>142</v>
      </c>
      <c r="B136" s="9">
        <v>3.15625</v>
      </c>
    </row>
    <row r="137" spans="1:2" x14ac:dyDescent="0.25">
      <c r="A137" s="4" t="s">
        <v>40</v>
      </c>
      <c r="B137" s="9">
        <v>3.15625</v>
      </c>
    </row>
    <row r="138" spans="1:2" x14ac:dyDescent="0.25">
      <c r="A138" s="4" t="s">
        <v>87</v>
      </c>
      <c r="B138" s="9">
        <v>3.0625</v>
      </c>
    </row>
    <row r="139" spans="1:2" x14ac:dyDescent="0.25">
      <c r="A139" s="4" t="s">
        <v>61</v>
      </c>
      <c r="B139" s="9">
        <v>3.03125</v>
      </c>
    </row>
    <row r="140" spans="1:2" x14ac:dyDescent="0.25">
      <c r="A140" s="4" t="s">
        <v>33</v>
      </c>
      <c r="B140" s="9">
        <v>3.03125</v>
      </c>
    </row>
    <row r="141" spans="1:2" x14ac:dyDescent="0.25">
      <c r="A141" s="4" t="s">
        <v>257</v>
      </c>
      <c r="B141" s="9">
        <v>2.90625</v>
      </c>
    </row>
    <row r="142" spans="1:2" x14ac:dyDescent="0.25">
      <c r="A142" s="4" t="s">
        <v>120</v>
      </c>
      <c r="B142" s="9">
        <v>2.875</v>
      </c>
    </row>
    <row r="143" spans="1:2" x14ac:dyDescent="0.25">
      <c r="A143" s="4" t="s">
        <v>199</v>
      </c>
      <c r="B143" s="9">
        <v>2.71875</v>
      </c>
    </row>
    <row r="144" spans="1:2" x14ac:dyDescent="0.25">
      <c r="A144" s="4" t="s">
        <v>270</v>
      </c>
      <c r="B144" s="9">
        <v>2.6875</v>
      </c>
    </row>
    <row r="145" spans="1:7" x14ac:dyDescent="0.25">
      <c r="A145" s="4" t="s">
        <v>30</v>
      </c>
      <c r="B145" s="9">
        <v>2.6875</v>
      </c>
    </row>
    <row r="146" spans="1:7" x14ac:dyDescent="0.25">
      <c r="A146" s="4" t="s">
        <v>36</v>
      </c>
      <c r="B146" s="9">
        <v>2.59375</v>
      </c>
    </row>
    <row r="147" spans="1:7" x14ac:dyDescent="0.25">
      <c r="A147" s="4" t="s">
        <v>139</v>
      </c>
      <c r="B147" s="9">
        <v>2.28125</v>
      </c>
    </row>
    <row r="148" spans="1:7" x14ac:dyDescent="0.25">
      <c r="A148" s="4" t="s">
        <v>306</v>
      </c>
      <c r="B148" s="9">
        <v>2.15625</v>
      </c>
    </row>
    <row r="149" spans="1:7" x14ac:dyDescent="0.25">
      <c r="A149" s="4" t="s">
        <v>176</v>
      </c>
      <c r="B149" s="9">
        <v>2.0416666666666665</v>
      </c>
    </row>
    <row r="150" spans="1:7" x14ac:dyDescent="0.25">
      <c r="A150" s="4" t="s">
        <v>73</v>
      </c>
      <c r="B150" s="9">
        <v>2.03125</v>
      </c>
    </row>
    <row r="153" spans="1:7" x14ac:dyDescent="0.25">
      <c r="A153" s="6" t="s">
        <v>7</v>
      </c>
      <c r="B153" t="s">
        <v>329</v>
      </c>
    </row>
    <row r="154" spans="1:7" x14ac:dyDescent="0.25">
      <c r="A154">
        <v>2.99</v>
      </c>
      <c r="B154" s="7">
        <v>3.75</v>
      </c>
      <c r="C154">
        <f>A154</f>
        <v>2.99</v>
      </c>
      <c r="D154" s="7">
        <v>3.75</v>
      </c>
      <c r="F154" t="s">
        <v>333</v>
      </c>
      <c r="G154" s="11">
        <f>MIN($A$154:$A$225)</f>
        <v>2.99</v>
      </c>
    </row>
    <row r="155" spans="1:7" x14ac:dyDescent="0.25">
      <c r="A155">
        <v>3.5</v>
      </c>
      <c r="B155" s="7">
        <v>3.4375</v>
      </c>
      <c r="C155">
        <f t="shared" ref="C155:C218" si="0">A155</f>
        <v>3.5</v>
      </c>
      <c r="D155" s="7">
        <v>3.4375</v>
      </c>
      <c r="F155" t="s">
        <v>334</v>
      </c>
      <c r="G155" s="11">
        <f>MAX($A$154:$A$225)</f>
        <v>11.95</v>
      </c>
    </row>
    <row r="156" spans="1:7" x14ac:dyDescent="0.25">
      <c r="A156">
        <v>3.75</v>
      </c>
      <c r="B156" s="7">
        <v>2.75</v>
      </c>
      <c r="C156">
        <f t="shared" si="0"/>
        <v>3.75</v>
      </c>
      <c r="D156" s="7">
        <v>2.75</v>
      </c>
      <c r="F156" t="s">
        <v>335</v>
      </c>
      <c r="G156" s="11">
        <f>AVERAGE($A$154:$A$225)</f>
        <v>6.9076388888888873</v>
      </c>
    </row>
    <row r="157" spans="1:7" x14ac:dyDescent="0.25">
      <c r="A157">
        <v>3.99</v>
      </c>
      <c r="B157" s="7">
        <v>3.35</v>
      </c>
      <c r="C157">
        <f t="shared" si="0"/>
        <v>3.99</v>
      </c>
      <c r="D157" s="7">
        <v>3.35</v>
      </c>
      <c r="F157" t="s">
        <v>336</v>
      </c>
      <c r="G157" s="11">
        <f>_xlfn.STDEV.P($A$154:$A$225)</f>
        <v>1.6884234041913191</v>
      </c>
    </row>
    <row r="158" spans="1:7" x14ac:dyDescent="0.25">
      <c r="A158">
        <v>4.59</v>
      </c>
      <c r="B158" s="7">
        <v>4.625</v>
      </c>
      <c r="C158">
        <f t="shared" si="0"/>
        <v>4.59</v>
      </c>
      <c r="D158" s="7">
        <v>4.625</v>
      </c>
      <c r="F158" t="s">
        <v>337</v>
      </c>
      <c r="G158" s="7">
        <f>COUNT($A$154:$A$225)</f>
        <v>72</v>
      </c>
    </row>
    <row r="159" spans="1:7" x14ac:dyDescent="0.25">
      <c r="A159">
        <v>4.8499999999999996</v>
      </c>
      <c r="B159" s="7">
        <v>3.4375</v>
      </c>
      <c r="C159">
        <f t="shared" si="0"/>
        <v>4.8499999999999996</v>
      </c>
      <c r="D159" s="7">
        <v>3.4375</v>
      </c>
    </row>
    <row r="160" spans="1:7" x14ac:dyDescent="0.25">
      <c r="A160">
        <v>4.87</v>
      </c>
      <c r="B160" s="7">
        <v>3.2437499999999999</v>
      </c>
      <c r="C160">
        <f t="shared" si="0"/>
        <v>4.87</v>
      </c>
      <c r="D160" s="7">
        <v>3.2437499999999999</v>
      </c>
    </row>
    <row r="161" spans="1:4" x14ac:dyDescent="0.25">
      <c r="A161">
        <v>4.99</v>
      </c>
      <c r="B161" s="7">
        <v>2.875</v>
      </c>
      <c r="C161">
        <f t="shared" si="0"/>
        <v>4.99</v>
      </c>
      <c r="D161" s="7">
        <v>2.875</v>
      </c>
    </row>
    <row r="162" spans="1:4" x14ac:dyDescent="0.25">
      <c r="A162">
        <v>5</v>
      </c>
      <c r="B162" s="7">
        <v>2.03125</v>
      </c>
      <c r="C162">
        <f t="shared" si="0"/>
        <v>5</v>
      </c>
      <c r="D162" s="7">
        <v>2.03125</v>
      </c>
    </row>
    <row r="163" spans="1:4" x14ac:dyDescent="0.25">
      <c r="A163">
        <v>5.25</v>
      </c>
      <c r="B163" s="7">
        <v>4.015625</v>
      </c>
      <c r="C163">
        <f t="shared" si="0"/>
        <v>5.25</v>
      </c>
      <c r="D163" s="7">
        <v>4.015625</v>
      </c>
    </row>
    <row r="164" spans="1:4" x14ac:dyDescent="0.25">
      <c r="A164">
        <v>5.29</v>
      </c>
      <c r="B164" s="7">
        <v>2.9375</v>
      </c>
      <c r="C164">
        <f t="shared" si="0"/>
        <v>5.29</v>
      </c>
      <c r="D164" s="7">
        <v>2.9375</v>
      </c>
    </row>
    <row r="165" spans="1:4" x14ac:dyDescent="0.25">
      <c r="A165">
        <v>5.4</v>
      </c>
      <c r="B165" s="7">
        <v>2.8125</v>
      </c>
      <c r="C165">
        <f t="shared" si="0"/>
        <v>5.4</v>
      </c>
      <c r="D165" s="7">
        <v>2.8125</v>
      </c>
    </row>
    <row r="166" spans="1:4" x14ac:dyDescent="0.25">
      <c r="A166">
        <v>5.45</v>
      </c>
      <c r="B166" s="7">
        <v>3.125</v>
      </c>
      <c r="C166">
        <f t="shared" si="0"/>
        <v>5.45</v>
      </c>
      <c r="D166" s="7">
        <v>3.125</v>
      </c>
    </row>
    <row r="167" spans="1:4" x14ac:dyDescent="0.25">
      <c r="A167">
        <v>5.49</v>
      </c>
      <c r="B167" s="7">
        <v>3.625</v>
      </c>
      <c r="C167">
        <f t="shared" si="0"/>
        <v>5.49</v>
      </c>
      <c r="D167" s="7">
        <v>3.625</v>
      </c>
    </row>
    <row r="168" spans="1:4" x14ac:dyDescent="0.25">
      <c r="A168">
        <v>5.5</v>
      </c>
      <c r="B168" s="7">
        <v>3.390625</v>
      </c>
      <c r="C168">
        <f t="shared" si="0"/>
        <v>5.5</v>
      </c>
      <c r="D168" s="7">
        <v>3.390625</v>
      </c>
    </row>
    <row r="169" spans="1:4" x14ac:dyDescent="0.25">
      <c r="A169">
        <v>5.55</v>
      </c>
      <c r="B169" s="7">
        <v>3.96875</v>
      </c>
      <c r="C169">
        <f t="shared" si="0"/>
        <v>5.55</v>
      </c>
      <c r="D169" s="7">
        <v>3.96875</v>
      </c>
    </row>
    <row r="170" spans="1:4" x14ac:dyDescent="0.25">
      <c r="A170">
        <v>5.69</v>
      </c>
      <c r="B170" s="7">
        <v>3.6875</v>
      </c>
      <c r="C170">
        <f t="shared" si="0"/>
        <v>5.69</v>
      </c>
      <c r="D170" s="7">
        <v>3.6875</v>
      </c>
    </row>
    <row r="171" spans="1:4" x14ac:dyDescent="0.25">
      <c r="A171">
        <v>5.7</v>
      </c>
      <c r="B171" s="7">
        <v>3.5</v>
      </c>
      <c r="C171">
        <f t="shared" si="0"/>
        <v>5.7</v>
      </c>
      <c r="D171" s="7">
        <v>3.5</v>
      </c>
    </row>
    <row r="172" spans="1:4" x14ac:dyDescent="0.25">
      <c r="A172">
        <v>5.79</v>
      </c>
      <c r="B172" s="7">
        <v>3.59375</v>
      </c>
      <c r="C172">
        <f t="shared" si="0"/>
        <v>5.79</v>
      </c>
      <c r="D172" s="7">
        <v>3.59375</v>
      </c>
    </row>
    <row r="173" spans="1:4" x14ac:dyDescent="0.25">
      <c r="A173">
        <v>5.95</v>
      </c>
      <c r="B173" s="7">
        <v>3.96875</v>
      </c>
      <c r="C173">
        <f t="shared" si="0"/>
        <v>5.95</v>
      </c>
      <c r="D173" s="7">
        <v>3.96875</v>
      </c>
    </row>
    <row r="174" spans="1:4" x14ac:dyDescent="0.25">
      <c r="A174">
        <v>5.99</v>
      </c>
      <c r="B174" s="7">
        <v>3.4947916666666665</v>
      </c>
      <c r="C174">
        <f t="shared" si="0"/>
        <v>5.99</v>
      </c>
      <c r="D174" s="7">
        <v>3.4947916666666665</v>
      </c>
    </row>
    <row r="175" spans="1:4" x14ac:dyDescent="0.25">
      <c r="A175">
        <v>6</v>
      </c>
      <c r="B175" s="7">
        <v>3.7</v>
      </c>
      <c r="C175">
        <f t="shared" si="0"/>
        <v>6</v>
      </c>
      <c r="D175" s="7">
        <v>3.7</v>
      </c>
    </row>
    <row r="176" spans="1:4" x14ac:dyDescent="0.25">
      <c r="A176">
        <v>6.02</v>
      </c>
      <c r="B176" s="7">
        <v>3.9249999999999998</v>
      </c>
      <c r="C176">
        <f t="shared" si="0"/>
        <v>6.02</v>
      </c>
      <c r="D176" s="7">
        <v>3.9249999999999998</v>
      </c>
    </row>
    <row r="177" spans="1:4" x14ac:dyDescent="0.25">
      <c r="A177">
        <v>6.25</v>
      </c>
      <c r="B177" s="7">
        <v>3.6583333333333332</v>
      </c>
      <c r="C177">
        <f t="shared" si="0"/>
        <v>6.25</v>
      </c>
      <c r="D177" s="7">
        <v>3.6583333333333332</v>
      </c>
    </row>
    <row r="178" spans="1:4" x14ac:dyDescent="0.25">
      <c r="A178">
        <v>6.29</v>
      </c>
      <c r="B178" s="7">
        <v>3.9375</v>
      </c>
      <c r="C178">
        <f t="shared" si="0"/>
        <v>6.29</v>
      </c>
      <c r="D178" s="7">
        <v>3.9375</v>
      </c>
    </row>
    <row r="179" spans="1:4" x14ac:dyDescent="0.25">
      <c r="A179">
        <v>6.35</v>
      </c>
      <c r="B179" s="7">
        <v>2.75</v>
      </c>
      <c r="C179">
        <f t="shared" si="0"/>
        <v>6.35</v>
      </c>
      <c r="D179" s="7">
        <v>2.75</v>
      </c>
    </row>
    <row r="180" spans="1:4" x14ac:dyDescent="0.25">
      <c r="A180">
        <v>6.39</v>
      </c>
      <c r="B180" s="7">
        <v>3.4375</v>
      </c>
      <c r="C180">
        <f t="shared" si="0"/>
        <v>6.39</v>
      </c>
      <c r="D180" s="7">
        <v>3.4375</v>
      </c>
    </row>
    <row r="181" spans="1:4" x14ac:dyDescent="0.25">
      <c r="A181">
        <v>6.4</v>
      </c>
      <c r="B181" s="7">
        <v>3.28125</v>
      </c>
      <c r="C181">
        <f t="shared" si="0"/>
        <v>6.4</v>
      </c>
      <c r="D181" s="7">
        <v>3.28125</v>
      </c>
    </row>
    <row r="182" spans="1:4" x14ac:dyDescent="0.25">
      <c r="A182">
        <v>6.45</v>
      </c>
      <c r="B182" s="7">
        <v>3.6875</v>
      </c>
      <c r="C182">
        <f t="shared" si="0"/>
        <v>6.45</v>
      </c>
      <c r="D182" s="7">
        <v>3.6875</v>
      </c>
    </row>
    <row r="183" spans="1:4" x14ac:dyDescent="0.25">
      <c r="A183">
        <v>6.49</v>
      </c>
      <c r="B183" s="7">
        <v>3.7916666666666665</v>
      </c>
      <c r="C183">
        <f t="shared" si="0"/>
        <v>6.49</v>
      </c>
      <c r="D183" s="7">
        <v>3.7916666666666665</v>
      </c>
    </row>
    <row r="184" spans="1:4" x14ac:dyDescent="0.25">
      <c r="A184">
        <v>6.5</v>
      </c>
      <c r="B184" s="7">
        <v>3.7881944444444446</v>
      </c>
      <c r="C184">
        <f t="shared" si="0"/>
        <v>6.5</v>
      </c>
      <c r="D184" s="7">
        <v>3.7881944444444446</v>
      </c>
    </row>
    <row r="185" spans="1:4" x14ac:dyDescent="0.25">
      <c r="A185">
        <v>6.59</v>
      </c>
      <c r="B185" s="7">
        <v>4.125</v>
      </c>
      <c r="C185">
        <f t="shared" si="0"/>
        <v>6.59</v>
      </c>
      <c r="D185" s="7">
        <v>4.125</v>
      </c>
    </row>
    <row r="186" spans="1:4" x14ac:dyDescent="0.25">
      <c r="A186">
        <v>6.6</v>
      </c>
      <c r="B186" s="7">
        <v>3.6805555555555554</v>
      </c>
      <c r="C186">
        <f t="shared" si="0"/>
        <v>6.6</v>
      </c>
      <c r="D186" s="7">
        <v>3.6805555555555554</v>
      </c>
    </row>
    <row r="187" spans="1:4" x14ac:dyDescent="0.25">
      <c r="A187">
        <v>6.65</v>
      </c>
      <c r="B187" s="7">
        <v>3.28125</v>
      </c>
      <c r="C187">
        <f t="shared" si="0"/>
        <v>6.65</v>
      </c>
      <c r="D187" s="7">
        <v>3.28125</v>
      </c>
    </row>
    <row r="188" spans="1:4" x14ac:dyDescent="0.25">
      <c r="A188">
        <v>6.75</v>
      </c>
      <c r="B188" s="7">
        <v>3.625</v>
      </c>
      <c r="C188">
        <f t="shared" si="0"/>
        <v>6.75</v>
      </c>
      <c r="D188" s="7">
        <v>3.625</v>
      </c>
    </row>
    <row r="189" spans="1:4" x14ac:dyDescent="0.25">
      <c r="A189">
        <v>6.85</v>
      </c>
      <c r="B189" s="7">
        <v>3.6875</v>
      </c>
      <c r="C189">
        <f t="shared" si="0"/>
        <v>6.85</v>
      </c>
      <c r="D189" s="7">
        <v>3.6875</v>
      </c>
    </row>
    <row r="190" spans="1:4" x14ac:dyDescent="0.25">
      <c r="A190">
        <v>6.89</v>
      </c>
      <c r="B190" s="7">
        <v>3.4375</v>
      </c>
      <c r="C190">
        <f t="shared" si="0"/>
        <v>6.89</v>
      </c>
      <c r="D190" s="7">
        <v>3.4375</v>
      </c>
    </row>
    <row r="191" spans="1:4" x14ac:dyDescent="0.25">
      <c r="A191">
        <v>6.94</v>
      </c>
      <c r="B191" s="7">
        <v>3.7937500000000002</v>
      </c>
      <c r="C191">
        <f t="shared" si="0"/>
        <v>6.94</v>
      </c>
      <c r="D191" s="7">
        <v>3.7937500000000002</v>
      </c>
    </row>
    <row r="192" spans="1:4" x14ac:dyDescent="0.25">
      <c r="A192">
        <v>6.95</v>
      </c>
      <c r="B192" s="7">
        <v>3.4464285714285716</v>
      </c>
      <c r="C192">
        <f t="shared" si="0"/>
        <v>6.95</v>
      </c>
      <c r="D192" s="7">
        <v>3.4464285714285716</v>
      </c>
    </row>
    <row r="193" spans="1:4" x14ac:dyDescent="0.25">
      <c r="A193">
        <v>6.99</v>
      </c>
      <c r="B193" s="7">
        <v>3.55</v>
      </c>
      <c r="C193">
        <f t="shared" si="0"/>
        <v>6.99</v>
      </c>
      <c r="D193" s="7">
        <v>3.55</v>
      </c>
    </row>
    <row r="194" spans="1:4" x14ac:dyDescent="0.25">
      <c r="A194">
        <v>7</v>
      </c>
      <c r="B194" s="7">
        <v>3.3556818181818184</v>
      </c>
      <c r="C194">
        <f t="shared" si="0"/>
        <v>7</v>
      </c>
      <c r="D194" s="7">
        <v>3.3556818181818184</v>
      </c>
    </row>
    <row r="195" spans="1:4" x14ac:dyDescent="0.25">
      <c r="A195">
        <v>7.14</v>
      </c>
      <c r="B195" s="7">
        <v>3.5625</v>
      </c>
      <c r="C195">
        <f t="shared" si="0"/>
        <v>7.14</v>
      </c>
      <c r="D195" s="7">
        <v>3.5625</v>
      </c>
    </row>
    <row r="196" spans="1:4" x14ac:dyDescent="0.25">
      <c r="A196">
        <v>7.15</v>
      </c>
      <c r="B196" s="7">
        <v>2.9125000000000001</v>
      </c>
      <c r="C196">
        <f t="shared" si="0"/>
        <v>7.15</v>
      </c>
      <c r="D196" s="7">
        <v>2.9125000000000001</v>
      </c>
    </row>
    <row r="197" spans="1:4" x14ac:dyDescent="0.25">
      <c r="A197">
        <v>7.19</v>
      </c>
      <c r="B197" s="7">
        <v>2.5</v>
      </c>
      <c r="C197">
        <f t="shared" si="0"/>
        <v>7.19</v>
      </c>
      <c r="D197" s="7">
        <v>2.5</v>
      </c>
    </row>
    <row r="198" spans="1:4" x14ac:dyDescent="0.25">
      <c r="A198">
        <v>7.25</v>
      </c>
      <c r="B198" s="7">
        <v>1.6875</v>
      </c>
      <c r="C198">
        <f t="shared" si="0"/>
        <v>7.25</v>
      </c>
      <c r="D198" s="7">
        <v>1.6875</v>
      </c>
    </row>
    <row r="199" spans="1:4" x14ac:dyDescent="0.25">
      <c r="A199">
        <v>7.29</v>
      </c>
      <c r="B199" s="7">
        <v>4.25</v>
      </c>
      <c r="C199">
        <f t="shared" si="0"/>
        <v>7.29</v>
      </c>
      <c r="D199" s="7">
        <v>4.25</v>
      </c>
    </row>
    <row r="200" spans="1:4" x14ac:dyDescent="0.25">
      <c r="A200">
        <v>7.3</v>
      </c>
      <c r="B200" s="7">
        <v>3.25</v>
      </c>
      <c r="C200">
        <f t="shared" si="0"/>
        <v>7.3</v>
      </c>
      <c r="D200" s="7">
        <v>3.25</v>
      </c>
    </row>
    <row r="201" spans="1:4" x14ac:dyDescent="0.25">
      <c r="A201">
        <v>7.45</v>
      </c>
      <c r="B201" s="7">
        <v>3.34375</v>
      </c>
      <c r="C201">
        <f t="shared" si="0"/>
        <v>7.45</v>
      </c>
      <c r="D201" s="7">
        <v>3.34375</v>
      </c>
    </row>
    <row r="202" spans="1:4" x14ac:dyDescent="0.25">
      <c r="A202">
        <v>7.49</v>
      </c>
      <c r="B202" s="7">
        <v>3.8170454545454544</v>
      </c>
      <c r="C202">
        <f t="shared" si="0"/>
        <v>7.49</v>
      </c>
      <c r="D202" s="7">
        <v>3.8170454545454544</v>
      </c>
    </row>
    <row r="203" spans="1:4" x14ac:dyDescent="0.25">
      <c r="A203">
        <v>7.5</v>
      </c>
      <c r="B203" s="7">
        <v>3.6775000000000002</v>
      </c>
      <c r="C203">
        <f t="shared" si="0"/>
        <v>7.5</v>
      </c>
      <c r="D203" s="7">
        <v>3.6775000000000002</v>
      </c>
    </row>
    <row r="204" spans="1:4" x14ac:dyDescent="0.25">
      <c r="A204">
        <v>7.65</v>
      </c>
      <c r="B204" s="7">
        <v>2.9375</v>
      </c>
      <c r="C204">
        <f t="shared" si="0"/>
        <v>7.65</v>
      </c>
      <c r="D204" s="7">
        <v>2.9375</v>
      </c>
    </row>
    <row r="205" spans="1:4" x14ac:dyDescent="0.25">
      <c r="A205">
        <v>7.84</v>
      </c>
      <c r="B205" s="7">
        <v>4</v>
      </c>
      <c r="C205">
        <f t="shared" si="0"/>
        <v>7.84</v>
      </c>
      <c r="D205" s="7">
        <v>4</v>
      </c>
    </row>
    <row r="206" spans="1:4" x14ac:dyDescent="0.25">
      <c r="A206">
        <v>7.85</v>
      </c>
      <c r="B206" s="7">
        <v>3</v>
      </c>
      <c r="C206">
        <f t="shared" si="0"/>
        <v>7.85</v>
      </c>
      <c r="D206" s="7">
        <v>3</v>
      </c>
    </row>
    <row r="207" spans="1:4" x14ac:dyDescent="0.25">
      <c r="A207">
        <v>7.89</v>
      </c>
      <c r="B207" s="7">
        <v>3.71875</v>
      </c>
      <c r="C207">
        <f t="shared" si="0"/>
        <v>7.89</v>
      </c>
      <c r="D207" s="7">
        <v>3.71875</v>
      </c>
    </row>
    <row r="208" spans="1:4" x14ac:dyDescent="0.25">
      <c r="A208">
        <v>7.9</v>
      </c>
      <c r="B208" s="7">
        <v>3.6666666666666665</v>
      </c>
      <c r="C208">
        <f t="shared" si="0"/>
        <v>7.9</v>
      </c>
      <c r="D208" s="7">
        <v>3.6666666666666665</v>
      </c>
    </row>
    <row r="209" spans="1:4" x14ac:dyDescent="0.25">
      <c r="A209">
        <v>7.95</v>
      </c>
      <c r="B209" s="7">
        <v>3.5625</v>
      </c>
      <c r="C209">
        <f t="shared" si="0"/>
        <v>7.95</v>
      </c>
      <c r="D209" s="7">
        <v>3.5625</v>
      </c>
    </row>
    <row r="210" spans="1:4" x14ac:dyDescent="0.25">
      <c r="A210">
        <v>7.99</v>
      </c>
      <c r="B210" s="7">
        <v>2.9583333333333335</v>
      </c>
      <c r="C210">
        <f t="shared" si="0"/>
        <v>7.99</v>
      </c>
      <c r="D210" s="7">
        <v>2.9583333333333335</v>
      </c>
    </row>
    <row r="211" spans="1:4" x14ac:dyDescent="0.25">
      <c r="A211">
        <v>8</v>
      </c>
      <c r="B211" s="7">
        <v>3.375</v>
      </c>
      <c r="C211">
        <f t="shared" si="0"/>
        <v>8</v>
      </c>
      <c r="D211" s="7">
        <v>3.375</v>
      </c>
    </row>
    <row r="212" spans="1:4" x14ac:dyDescent="0.25">
      <c r="A212">
        <v>8.25</v>
      </c>
      <c r="B212" s="7">
        <v>3.5366666666666666</v>
      </c>
      <c r="C212">
        <f t="shared" si="0"/>
        <v>8.25</v>
      </c>
      <c r="D212" s="7">
        <v>3.5366666666666666</v>
      </c>
    </row>
    <row r="213" spans="1:4" x14ac:dyDescent="0.25">
      <c r="A213">
        <v>8.49</v>
      </c>
      <c r="B213" s="7">
        <v>3.875</v>
      </c>
      <c r="C213">
        <f t="shared" si="0"/>
        <v>8.49</v>
      </c>
      <c r="D213" s="7">
        <v>3.875</v>
      </c>
    </row>
    <row r="214" spans="1:4" x14ac:dyDescent="0.25">
      <c r="A214">
        <v>8.5</v>
      </c>
      <c r="B214" s="7">
        <v>4.0625</v>
      </c>
      <c r="C214">
        <f t="shared" si="0"/>
        <v>8.5</v>
      </c>
      <c r="D214" s="7">
        <v>4.0625</v>
      </c>
    </row>
    <row r="215" spans="1:4" x14ac:dyDescent="0.25">
      <c r="A215">
        <v>8.59</v>
      </c>
      <c r="B215" s="7">
        <v>4.09375</v>
      </c>
      <c r="C215">
        <f t="shared" si="0"/>
        <v>8.59</v>
      </c>
      <c r="D215" s="7">
        <v>4.09375</v>
      </c>
    </row>
    <row r="216" spans="1:4" x14ac:dyDescent="0.25">
      <c r="A216">
        <v>8.75</v>
      </c>
      <c r="B216" s="7">
        <v>3.4624999999999999</v>
      </c>
      <c r="C216">
        <f t="shared" si="0"/>
        <v>8.75</v>
      </c>
      <c r="D216" s="7">
        <v>3.4624999999999999</v>
      </c>
    </row>
    <row r="217" spans="1:4" x14ac:dyDescent="0.25">
      <c r="A217">
        <v>8.9499999999999993</v>
      </c>
      <c r="B217" s="7">
        <v>3.8125</v>
      </c>
      <c r="C217">
        <f t="shared" si="0"/>
        <v>8.9499999999999993</v>
      </c>
      <c r="D217" s="7">
        <v>3.8125</v>
      </c>
    </row>
    <row r="218" spans="1:4" x14ac:dyDescent="0.25">
      <c r="A218">
        <v>9</v>
      </c>
      <c r="B218" s="7">
        <v>2.28125</v>
      </c>
      <c r="C218">
        <f t="shared" si="0"/>
        <v>9</v>
      </c>
      <c r="D218" s="7">
        <v>2.28125</v>
      </c>
    </row>
    <row r="219" spans="1:4" x14ac:dyDescent="0.25">
      <c r="A219">
        <v>9.19</v>
      </c>
      <c r="B219" s="7">
        <v>4.0625</v>
      </c>
      <c r="C219">
        <f t="shared" ref="C219:C225" si="1">A219</f>
        <v>9.19</v>
      </c>
      <c r="D219" s="7">
        <v>4.0625</v>
      </c>
    </row>
    <row r="220" spans="1:4" x14ac:dyDescent="0.25">
      <c r="A220">
        <v>9.25</v>
      </c>
      <c r="B220" s="7">
        <v>2.6875</v>
      </c>
      <c r="C220">
        <f t="shared" si="1"/>
        <v>9.25</v>
      </c>
      <c r="D220" s="7">
        <v>2.6875</v>
      </c>
    </row>
    <row r="221" spans="1:4" x14ac:dyDescent="0.25">
      <c r="A221">
        <v>9.43</v>
      </c>
      <c r="B221" s="7">
        <v>4.875</v>
      </c>
      <c r="C221">
        <f t="shared" si="1"/>
        <v>9.43</v>
      </c>
      <c r="D221" s="7">
        <v>4.875</v>
      </c>
    </row>
    <row r="222" spans="1:4" x14ac:dyDescent="0.25">
      <c r="A222">
        <v>9.5</v>
      </c>
      <c r="B222" s="7">
        <v>2.9375</v>
      </c>
      <c r="C222">
        <f t="shared" si="1"/>
        <v>9.5</v>
      </c>
      <c r="D222" s="7">
        <v>2.9375</v>
      </c>
    </row>
    <row r="223" spans="1:4" x14ac:dyDescent="0.25">
      <c r="A223">
        <v>9.99</v>
      </c>
      <c r="B223" s="7">
        <v>3.4375</v>
      </c>
      <c r="C223">
        <f t="shared" si="1"/>
        <v>9.99</v>
      </c>
      <c r="D223" s="7">
        <v>3.4375</v>
      </c>
    </row>
    <row r="224" spans="1:4" x14ac:dyDescent="0.25">
      <c r="A224">
        <v>11.75</v>
      </c>
      <c r="B224" s="7">
        <v>3.875</v>
      </c>
      <c r="C224">
        <f t="shared" si="1"/>
        <v>11.75</v>
      </c>
      <c r="D224" s="7">
        <v>3.875</v>
      </c>
    </row>
    <row r="225" spans="1:6" x14ac:dyDescent="0.25">
      <c r="A225">
        <v>11.95</v>
      </c>
      <c r="B225" s="7">
        <v>3.28125</v>
      </c>
      <c r="C225">
        <f t="shared" si="1"/>
        <v>11.95</v>
      </c>
      <c r="D225" s="7">
        <v>3.28125</v>
      </c>
    </row>
    <row r="229" spans="1:6" x14ac:dyDescent="0.25">
      <c r="A229" s="6" t="s">
        <v>327</v>
      </c>
      <c r="B229" s="8" t="s">
        <v>329</v>
      </c>
      <c r="C229" t="s">
        <v>330</v>
      </c>
    </row>
    <row r="230" spans="1:6" x14ac:dyDescent="0.25">
      <c r="A230" s="4" t="s">
        <v>253</v>
      </c>
      <c r="B230" s="9">
        <v>4.3125</v>
      </c>
      <c r="C230" s="7">
        <v>4</v>
      </c>
      <c r="E230" s="9">
        <v>4.3125</v>
      </c>
      <c r="F230" s="7">
        <v>4</v>
      </c>
    </row>
    <row r="231" spans="1:6" x14ac:dyDescent="0.25">
      <c r="A231" s="4" t="s">
        <v>105</v>
      </c>
      <c r="B231" s="9">
        <v>4.09375</v>
      </c>
      <c r="C231" s="7">
        <v>4.5</v>
      </c>
      <c r="E231" s="9">
        <v>4.09375</v>
      </c>
      <c r="F231" s="7">
        <v>4.5</v>
      </c>
    </row>
    <row r="232" spans="1:6" x14ac:dyDescent="0.25">
      <c r="A232" s="4" t="s">
        <v>232</v>
      </c>
      <c r="B232" s="9">
        <v>4.0625</v>
      </c>
      <c r="C232" s="7">
        <v>4</v>
      </c>
      <c r="E232" s="9">
        <v>4.0625</v>
      </c>
      <c r="F232" s="7">
        <v>4</v>
      </c>
    </row>
    <row r="233" spans="1:6" x14ac:dyDescent="0.25">
      <c r="A233" s="4" t="s">
        <v>83</v>
      </c>
      <c r="B233" s="9">
        <v>4</v>
      </c>
      <c r="C233" s="7">
        <v>3.5</v>
      </c>
      <c r="E233" s="9">
        <v>4</v>
      </c>
      <c r="F233" s="7">
        <v>3.5</v>
      </c>
    </row>
    <row r="234" spans="1:6" x14ac:dyDescent="0.25">
      <c r="A234" s="4" t="s">
        <v>169</v>
      </c>
      <c r="B234" s="9">
        <v>3.96875</v>
      </c>
      <c r="C234" s="7">
        <v>4</v>
      </c>
      <c r="E234" s="9">
        <v>3.96875</v>
      </c>
      <c r="F234" s="7">
        <v>4</v>
      </c>
    </row>
    <row r="235" spans="1:6" x14ac:dyDescent="0.25">
      <c r="A235" s="4" t="s">
        <v>125</v>
      </c>
      <c r="B235" s="9">
        <v>3.9425595238095239</v>
      </c>
      <c r="C235" s="7">
        <v>4.5</v>
      </c>
      <c r="E235" s="9">
        <v>3.9425595238095239</v>
      </c>
      <c r="F235" s="7">
        <v>4.5</v>
      </c>
    </row>
    <row r="236" spans="1:6" x14ac:dyDescent="0.25">
      <c r="A236" s="4" t="s">
        <v>16</v>
      </c>
      <c r="B236" s="9">
        <v>3.9375</v>
      </c>
      <c r="C236" s="7">
        <v>3.5</v>
      </c>
      <c r="E236" s="9">
        <v>3.9375</v>
      </c>
      <c r="F236" s="7">
        <v>3.5</v>
      </c>
    </row>
    <row r="237" spans="1:6" x14ac:dyDescent="0.25">
      <c r="A237" s="4" t="s">
        <v>47</v>
      </c>
      <c r="B237" s="9">
        <v>3.8857954545454545</v>
      </c>
      <c r="C237" s="7">
        <v>4.5</v>
      </c>
      <c r="E237" s="9">
        <v>3.8857954545454545</v>
      </c>
      <c r="F237" s="7">
        <v>4.5</v>
      </c>
    </row>
    <row r="238" spans="1:6" x14ac:dyDescent="0.25">
      <c r="A238" s="4" t="s">
        <v>76</v>
      </c>
      <c r="B238" s="9">
        <v>3.8612499999999996</v>
      </c>
      <c r="C238" s="7">
        <v>4</v>
      </c>
      <c r="E238" s="9">
        <v>3.8612499999999996</v>
      </c>
      <c r="F238" s="7">
        <v>4</v>
      </c>
    </row>
    <row r="239" spans="1:6" x14ac:dyDescent="0.25">
      <c r="A239" s="4" t="s">
        <v>71</v>
      </c>
      <c r="B239" s="9">
        <v>3.8293269230769229</v>
      </c>
      <c r="C239" s="7">
        <v>4</v>
      </c>
      <c r="E239" s="9">
        <v>3.8293269230769229</v>
      </c>
      <c r="F239" s="7">
        <v>4</v>
      </c>
    </row>
    <row r="240" spans="1:6" x14ac:dyDescent="0.25">
      <c r="A240" s="4" t="s">
        <v>318</v>
      </c>
      <c r="B240" s="9">
        <v>3.8125</v>
      </c>
      <c r="C240" s="7">
        <v>4</v>
      </c>
      <c r="E240" s="9">
        <v>3.8125</v>
      </c>
      <c r="F240" s="7">
        <v>4</v>
      </c>
    </row>
    <row r="241" spans="1:6" x14ac:dyDescent="0.25">
      <c r="A241" s="4" t="s">
        <v>238</v>
      </c>
      <c r="B241" s="9">
        <v>3.7937500000000002</v>
      </c>
      <c r="C241" s="7">
        <v>4.5</v>
      </c>
      <c r="E241" s="9">
        <v>3.7937500000000002</v>
      </c>
      <c r="F241" s="7">
        <v>4.5</v>
      </c>
    </row>
    <row r="242" spans="1:6" x14ac:dyDescent="0.25">
      <c r="A242" s="4" t="s">
        <v>65</v>
      </c>
      <c r="B242" s="9">
        <v>3.7916666666666665</v>
      </c>
      <c r="C242" s="7">
        <v>4</v>
      </c>
      <c r="E242" s="9">
        <v>3.7916666666666665</v>
      </c>
      <c r="F242" s="7">
        <v>4</v>
      </c>
    </row>
    <row r="243" spans="1:6" x14ac:dyDescent="0.25">
      <c r="A243" s="4" t="s">
        <v>227</v>
      </c>
      <c r="B243" s="9">
        <v>3.765625</v>
      </c>
      <c r="C243" s="7">
        <v>4</v>
      </c>
      <c r="E243" s="9">
        <v>3.765625</v>
      </c>
      <c r="F243" s="7">
        <v>4</v>
      </c>
    </row>
    <row r="244" spans="1:6" x14ac:dyDescent="0.25">
      <c r="A244" s="4" t="s">
        <v>112</v>
      </c>
      <c r="B244" s="9">
        <v>3.765625</v>
      </c>
      <c r="C244" s="7">
        <v>4</v>
      </c>
      <c r="E244" s="9">
        <v>3.765625</v>
      </c>
      <c r="F244" s="7">
        <v>4</v>
      </c>
    </row>
    <row r="245" spans="1:6" x14ac:dyDescent="0.25">
      <c r="A245" s="4" t="s">
        <v>310</v>
      </c>
      <c r="B245" s="9">
        <v>3.75</v>
      </c>
      <c r="C245" s="7">
        <v>4</v>
      </c>
      <c r="E245" s="9">
        <v>3.75</v>
      </c>
      <c r="F245" s="7">
        <v>4</v>
      </c>
    </row>
    <row r="246" spans="1:6" x14ac:dyDescent="0.25">
      <c r="A246" s="4" t="s">
        <v>263</v>
      </c>
      <c r="B246" s="9">
        <v>3.75</v>
      </c>
      <c r="C246" s="7">
        <v>4</v>
      </c>
      <c r="E246" s="9">
        <v>3.75</v>
      </c>
      <c r="F246" s="7">
        <v>4</v>
      </c>
    </row>
    <row r="247" spans="1:6" x14ac:dyDescent="0.25">
      <c r="A247" s="4" t="s">
        <v>261</v>
      </c>
      <c r="B247" s="9">
        <v>3.75</v>
      </c>
      <c r="C247" s="7">
        <v>4</v>
      </c>
      <c r="E247" s="9">
        <v>3.75</v>
      </c>
      <c r="F247" s="7">
        <v>4</v>
      </c>
    </row>
    <row r="248" spans="1:6" x14ac:dyDescent="0.25">
      <c r="A248" s="4" t="s">
        <v>50</v>
      </c>
      <c r="B248" s="9">
        <v>3.71875</v>
      </c>
      <c r="C248" s="7">
        <v>4</v>
      </c>
      <c r="E248" s="9">
        <v>3.71875</v>
      </c>
      <c r="F248" s="7">
        <v>4</v>
      </c>
    </row>
    <row r="249" spans="1:6" x14ac:dyDescent="0.25">
      <c r="A249" s="4" t="s">
        <v>254</v>
      </c>
      <c r="B249" s="9">
        <v>3.71875</v>
      </c>
      <c r="C249" s="7">
        <v>3.5</v>
      </c>
      <c r="E249" s="9">
        <v>3.71875</v>
      </c>
      <c r="F249" s="7">
        <v>3.5</v>
      </c>
    </row>
    <row r="250" spans="1:6" x14ac:dyDescent="0.25">
      <c r="A250" s="4" t="s">
        <v>194</v>
      </c>
      <c r="B250" s="9">
        <v>3.6833333333333336</v>
      </c>
      <c r="C250" s="7">
        <v>4</v>
      </c>
      <c r="E250" s="9">
        <v>3.6833333333333336</v>
      </c>
      <c r="F250" s="7">
        <v>4</v>
      </c>
    </row>
    <row r="251" spans="1:6" x14ac:dyDescent="0.25">
      <c r="A251" s="4" t="s">
        <v>231</v>
      </c>
      <c r="B251" s="9">
        <v>3.65625</v>
      </c>
      <c r="C251" s="7">
        <v>3.5</v>
      </c>
      <c r="E251" s="9">
        <v>3.65625</v>
      </c>
      <c r="F251" s="7">
        <v>3.5</v>
      </c>
    </row>
    <row r="252" spans="1:6" x14ac:dyDescent="0.25">
      <c r="A252" s="4" t="s">
        <v>145</v>
      </c>
      <c r="B252" s="9">
        <v>3.65625</v>
      </c>
      <c r="C252" s="7">
        <v>4.5</v>
      </c>
      <c r="E252" s="9">
        <v>3.65625</v>
      </c>
      <c r="F252" s="7">
        <v>4.5</v>
      </c>
    </row>
    <row r="253" spans="1:6" x14ac:dyDescent="0.25">
      <c r="A253" s="4" t="s">
        <v>267</v>
      </c>
      <c r="B253" s="9">
        <v>3.59375</v>
      </c>
      <c r="C253" s="7">
        <v>4</v>
      </c>
      <c r="E253" s="9">
        <v>3.59375</v>
      </c>
      <c r="F253" s="7">
        <v>4</v>
      </c>
    </row>
    <row r="254" spans="1:6" x14ac:dyDescent="0.25">
      <c r="A254" s="4" t="s">
        <v>252</v>
      </c>
      <c r="B254" s="9">
        <v>3.5625</v>
      </c>
      <c r="C254" s="7">
        <v>2.5</v>
      </c>
      <c r="E254" s="9">
        <v>3.5625</v>
      </c>
      <c r="F254" s="7">
        <v>2.5</v>
      </c>
    </row>
    <row r="255" spans="1:6" x14ac:dyDescent="0.25">
      <c r="A255" s="4" t="s">
        <v>89</v>
      </c>
      <c r="B255" s="9">
        <v>3.546875</v>
      </c>
      <c r="C255" s="7">
        <v>4.5</v>
      </c>
      <c r="E255" s="9">
        <v>3.546875</v>
      </c>
      <c r="F255" s="7">
        <v>4.5</v>
      </c>
    </row>
    <row r="256" spans="1:6" x14ac:dyDescent="0.25">
      <c r="A256" s="4" t="s">
        <v>272</v>
      </c>
      <c r="B256" s="9">
        <v>3.5098214285714282</v>
      </c>
      <c r="C256" s="7">
        <v>3.5</v>
      </c>
      <c r="E256" s="9">
        <v>3.5098214285714282</v>
      </c>
      <c r="F256" s="7">
        <v>3.5</v>
      </c>
    </row>
    <row r="257" spans="1:6" x14ac:dyDescent="0.25">
      <c r="A257" s="4" t="s">
        <v>27</v>
      </c>
      <c r="B257" s="9">
        <v>3.5</v>
      </c>
      <c r="C257" s="7">
        <v>4</v>
      </c>
      <c r="E257" s="9">
        <v>3.5</v>
      </c>
      <c r="F257" s="7">
        <v>4</v>
      </c>
    </row>
    <row r="258" spans="1:6" x14ac:dyDescent="0.25">
      <c r="A258" s="4" t="s">
        <v>322</v>
      </c>
      <c r="B258" s="9">
        <v>3.4874999999999998</v>
      </c>
      <c r="C258" s="7">
        <v>4</v>
      </c>
      <c r="E258" s="9">
        <v>3.4874999999999998</v>
      </c>
      <c r="F258" s="7">
        <v>4</v>
      </c>
    </row>
    <row r="259" spans="1:6" x14ac:dyDescent="0.25">
      <c r="A259" s="4" t="s">
        <v>136</v>
      </c>
      <c r="B259" s="9">
        <v>3.46875</v>
      </c>
      <c r="C259" s="7">
        <v>4</v>
      </c>
      <c r="E259" s="9">
        <v>3.46875</v>
      </c>
      <c r="F259" s="7">
        <v>4</v>
      </c>
    </row>
    <row r="260" spans="1:6" x14ac:dyDescent="0.25">
      <c r="A260" s="4" t="s">
        <v>235</v>
      </c>
      <c r="B260" s="9">
        <v>3.4583333333333335</v>
      </c>
      <c r="C260" s="7">
        <v>4</v>
      </c>
      <c r="E260" s="9">
        <v>3.4583333333333335</v>
      </c>
      <c r="F260" s="7">
        <v>4</v>
      </c>
    </row>
    <row r="261" spans="1:6" x14ac:dyDescent="0.25">
      <c r="A261" s="4" t="s">
        <v>163</v>
      </c>
      <c r="B261" s="9">
        <v>3.4375</v>
      </c>
      <c r="C261" s="7">
        <v>4</v>
      </c>
      <c r="E261" s="9">
        <v>3.4375</v>
      </c>
      <c r="F261" s="7">
        <v>4</v>
      </c>
    </row>
    <row r="262" spans="1:6" x14ac:dyDescent="0.25">
      <c r="A262" s="4" t="s">
        <v>20</v>
      </c>
      <c r="B262" s="9">
        <v>3.4375</v>
      </c>
      <c r="C262" s="7">
        <v>3.5</v>
      </c>
      <c r="E262" s="9">
        <v>3.4375</v>
      </c>
      <c r="F262" s="7">
        <v>3.5</v>
      </c>
    </row>
    <row r="263" spans="1:6" x14ac:dyDescent="0.25">
      <c r="A263" s="4" t="s">
        <v>107</v>
      </c>
      <c r="B263" s="9">
        <v>3.4375</v>
      </c>
      <c r="C263" s="7">
        <v>4.5</v>
      </c>
      <c r="E263" s="9">
        <v>3.4375</v>
      </c>
      <c r="F263" s="7">
        <v>4.5</v>
      </c>
    </row>
    <row r="264" spans="1:6" x14ac:dyDescent="0.25">
      <c r="A264" s="4" t="s">
        <v>93</v>
      </c>
      <c r="B264" s="9">
        <v>3.40625</v>
      </c>
      <c r="C264" s="7">
        <v>3.5</v>
      </c>
      <c r="E264" s="9">
        <v>3.40625</v>
      </c>
      <c r="F264" s="7">
        <v>3.5</v>
      </c>
    </row>
    <row r="265" spans="1:6" x14ac:dyDescent="0.25">
      <c r="A265" s="4" t="s">
        <v>56</v>
      </c>
      <c r="B265" s="9">
        <v>3.3031250000000001</v>
      </c>
      <c r="C265" s="7">
        <v>4</v>
      </c>
      <c r="E265" s="9">
        <v>3.3031250000000001</v>
      </c>
      <c r="F265" s="7">
        <v>4</v>
      </c>
    </row>
    <row r="266" spans="1:6" x14ac:dyDescent="0.25">
      <c r="A266" s="4" t="s">
        <v>201</v>
      </c>
      <c r="B266" s="9">
        <v>3.296875</v>
      </c>
      <c r="C266" s="7">
        <v>4.5</v>
      </c>
      <c r="E266" s="9">
        <v>3.296875</v>
      </c>
      <c r="F266" s="7">
        <v>4.5</v>
      </c>
    </row>
    <row r="267" spans="1:6" x14ac:dyDescent="0.25">
      <c r="A267" s="4" t="s">
        <v>54</v>
      </c>
      <c r="B267" s="9">
        <v>3.28125</v>
      </c>
      <c r="C267" s="7">
        <v>2.5</v>
      </c>
      <c r="E267" s="9">
        <v>3.28125</v>
      </c>
      <c r="F267" s="7">
        <v>2.5</v>
      </c>
    </row>
    <row r="268" spans="1:6" x14ac:dyDescent="0.25">
      <c r="A268" s="4" t="s">
        <v>213</v>
      </c>
      <c r="B268" s="9">
        <v>3.28125</v>
      </c>
      <c r="C268" s="7">
        <v>4</v>
      </c>
      <c r="E268" s="9">
        <v>3.28125</v>
      </c>
      <c r="F268" s="7">
        <v>4</v>
      </c>
    </row>
    <row r="269" spans="1:6" x14ac:dyDescent="0.25">
      <c r="A269" s="4" t="s">
        <v>220</v>
      </c>
      <c r="B269" s="9">
        <v>3.2437499999999999</v>
      </c>
      <c r="C269" s="7">
        <v>4</v>
      </c>
      <c r="E269" s="9">
        <v>3.2437499999999999</v>
      </c>
      <c r="F269" s="7">
        <v>4</v>
      </c>
    </row>
    <row r="270" spans="1:6" x14ac:dyDescent="0.25">
      <c r="A270" s="4" t="s">
        <v>192</v>
      </c>
      <c r="B270" s="9">
        <v>3.2062499999999998</v>
      </c>
      <c r="C270" s="7">
        <v>3</v>
      </c>
      <c r="E270" s="9">
        <v>3.2062499999999998</v>
      </c>
      <c r="F270" s="7">
        <v>3</v>
      </c>
    </row>
    <row r="271" spans="1:6" x14ac:dyDescent="0.25">
      <c r="A271" s="4" t="s">
        <v>142</v>
      </c>
      <c r="B271" s="9">
        <v>3.15625</v>
      </c>
      <c r="C271" s="7">
        <v>4.5</v>
      </c>
      <c r="E271" s="9">
        <v>3.15625</v>
      </c>
      <c r="F271" s="7">
        <v>4.5</v>
      </c>
    </row>
    <row r="272" spans="1:6" x14ac:dyDescent="0.25">
      <c r="A272" s="4" t="s">
        <v>40</v>
      </c>
      <c r="B272" s="9">
        <v>3.15625</v>
      </c>
      <c r="C272" s="7">
        <v>3</v>
      </c>
      <c r="E272" s="9">
        <v>3.15625</v>
      </c>
      <c r="F272" s="7">
        <v>3</v>
      </c>
    </row>
    <row r="273" spans="1:6" x14ac:dyDescent="0.25">
      <c r="A273" s="4" t="s">
        <v>61</v>
      </c>
      <c r="B273" s="9">
        <v>3.03125</v>
      </c>
      <c r="C273" s="7">
        <v>4.5</v>
      </c>
      <c r="E273" s="9">
        <v>3.03125</v>
      </c>
      <c r="F273" s="7">
        <v>4.5</v>
      </c>
    </row>
    <row r="274" spans="1:6" x14ac:dyDescent="0.25">
      <c r="A274" s="4" t="s">
        <v>33</v>
      </c>
      <c r="B274" s="9">
        <v>3.03125</v>
      </c>
      <c r="C274" s="7">
        <v>3</v>
      </c>
      <c r="E274" s="9">
        <v>3.03125</v>
      </c>
      <c r="F274" s="7">
        <v>3</v>
      </c>
    </row>
    <row r="275" spans="1:6" x14ac:dyDescent="0.25">
      <c r="A275" s="4" t="s">
        <v>257</v>
      </c>
      <c r="B275" s="9">
        <v>2.90625</v>
      </c>
      <c r="C275" s="7">
        <v>4</v>
      </c>
      <c r="E275" s="9">
        <v>2.90625</v>
      </c>
      <c r="F275" s="7">
        <v>4</v>
      </c>
    </row>
    <row r="276" spans="1:6" x14ac:dyDescent="0.25">
      <c r="A276" s="4" t="s">
        <v>120</v>
      </c>
      <c r="B276" s="9">
        <v>2.875</v>
      </c>
      <c r="C276" s="7">
        <v>4</v>
      </c>
      <c r="E276" s="9">
        <v>2.875</v>
      </c>
      <c r="F276" s="7">
        <v>4</v>
      </c>
    </row>
    <row r="277" spans="1:6" x14ac:dyDescent="0.25">
      <c r="A277" s="4" t="s">
        <v>199</v>
      </c>
      <c r="B277" s="9">
        <v>2.71875</v>
      </c>
      <c r="C277" s="7">
        <v>3.5</v>
      </c>
      <c r="E277" s="9">
        <v>2.71875</v>
      </c>
      <c r="F277" s="7">
        <v>3.5</v>
      </c>
    </row>
    <row r="278" spans="1:6" x14ac:dyDescent="0.25">
      <c r="A278" s="4" t="s">
        <v>270</v>
      </c>
      <c r="B278" s="9">
        <v>2.6875</v>
      </c>
      <c r="C278" s="7">
        <v>3.5</v>
      </c>
      <c r="E278" s="9">
        <v>2.6875</v>
      </c>
      <c r="F278" s="7">
        <v>3.5</v>
      </c>
    </row>
    <row r="279" spans="1:6" x14ac:dyDescent="0.25">
      <c r="A279" s="4" t="s">
        <v>30</v>
      </c>
      <c r="B279" s="9">
        <v>2.6875</v>
      </c>
      <c r="C279" s="7">
        <v>3</v>
      </c>
      <c r="E279" s="9">
        <v>2.6875</v>
      </c>
      <c r="F279" s="7">
        <v>3</v>
      </c>
    </row>
    <row r="280" spans="1:6" x14ac:dyDescent="0.25">
      <c r="A280" s="4" t="s">
        <v>36</v>
      </c>
      <c r="B280" s="9">
        <v>2.59375</v>
      </c>
      <c r="C280" s="7">
        <v>4</v>
      </c>
      <c r="E280" s="9">
        <v>2.59375</v>
      </c>
      <c r="F280" s="7">
        <v>4</v>
      </c>
    </row>
    <row r="281" spans="1:6" x14ac:dyDescent="0.25">
      <c r="A281" s="4" t="s">
        <v>139</v>
      </c>
      <c r="B281" s="9">
        <v>2.28125</v>
      </c>
      <c r="C281" s="7">
        <v>4</v>
      </c>
      <c r="E281" s="9">
        <v>2.28125</v>
      </c>
      <c r="F281" s="7">
        <v>4</v>
      </c>
    </row>
    <row r="282" spans="1:6" x14ac:dyDescent="0.25">
      <c r="A282" s="4" t="s">
        <v>306</v>
      </c>
      <c r="B282" s="9">
        <v>2.15625</v>
      </c>
      <c r="C282" s="7">
        <v>4.5</v>
      </c>
      <c r="E282" s="9">
        <v>2.15625</v>
      </c>
      <c r="F282" s="7">
        <v>4.5</v>
      </c>
    </row>
    <row r="283" spans="1:6" x14ac:dyDescent="0.25">
      <c r="A283" s="4" t="s">
        <v>176</v>
      </c>
      <c r="B283" s="9">
        <v>2.0416666666666665</v>
      </c>
      <c r="C283" s="7">
        <v>3.5</v>
      </c>
      <c r="E283" s="9">
        <v>2.0416666666666665</v>
      </c>
      <c r="F283" s="7">
        <v>3.5</v>
      </c>
    </row>
    <row r="284" spans="1:6" x14ac:dyDescent="0.25">
      <c r="A284" s="4" t="s">
        <v>73</v>
      </c>
      <c r="B284" s="9">
        <v>2.03125</v>
      </c>
      <c r="C284" s="7">
        <v>4</v>
      </c>
      <c r="E284" s="9">
        <v>2.03125</v>
      </c>
      <c r="F284" s="7">
        <v>4</v>
      </c>
    </row>
    <row r="288" spans="1:6" x14ac:dyDescent="0.25">
      <c r="A288" s="6" t="s">
        <v>327</v>
      </c>
      <c r="B288" t="s">
        <v>331</v>
      </c>
    </row>
    <row r="289" spans="1:2" x14ac:dyDescent="0.25">
      <c r="A289" s="4" t="s">
        <v>31</v>
      </c>
      <c r="B289" s="7">
        <v>50</v>
      </c>
    </row>
    <row r="290" spans="1:2" x14ac:dyDescent="0.25">
      <c r="A290" s="4" t="s">
        <v>28</v>
      </c>
      <c r="B290" s="7">
        <v>126</v>
      </c>
    </row>
    <row r="306" spans="1:2" x14ac:dyDescent="0.25">
      <c r="A306" s="6" t="s">
        <v>327</v>
      </c>
      <c r="B306" t="s">
        <v>329</v>
      </c>
    </row>
    <row r="307" spans="1:2" x14ac:dyDescent="0.25">
      <c r="A307" s="4">
        <v>2.99</v>
      </c>
      <c r="B307" s="7">
        <v>3.75</v>
      </c>
    </row>
    <row r="308" spans="1:2" x14ac:dyDescent="0.25">
      <c r="A308" s="4">
        <v>3.5</v>
      </c>
      <c r="B308" s="7">
        <v>3.4375</v>
      </c>
    </row>
    <row r="309" spans="1:2" x14ac:dyDescent="0.25">
      <c r="A309" s="4">
        <v>3.75</v>
      </c>
      <c r="B309" s="7">
        <v>2.75</v>
      </c>
    </row>
    <row r="310" spans="1:2" x14ac:dyDescent="0.25">
      <c r="A310" s="4">
        <v>3.99</v>
      </c>
      <c r="B310" s="7">
        <v>3.35</v>
      </c>
    </row>
    <row r="311" spans="1:2" x14ac:dyDescent="0.25">
      <c r="A311" s="4">
        <v>4.59</v>
      </c>
      <c r="B311" s="7">
        <v>4.625</v>
      </c>
    </row>
    <row r="312" spans="1:2" x14ac:dyDescent="0.25">
      <c r="A312" s="4">
        <v>4.8499999999999996</v>
      </c>
      <c r="B312" s="7">
        <v>3.4375</v>
      </c>
    </row>
    <row r="313" spans="1:2" x14ac:dyDescent="0.25">
      <c r="A313" s="4">
        <v>4.87</v>
      </c>
      <c r="B313" s="7">
        <v>3.2437499999999999</v>
      </c>
    </row>
    <row r="314" spans="1:2" x14ac:dyDescent="0.25">
      <c r="A314" s="4">
        <v>4.99</v>
      </c>
      <c r="B314" s="7">
        <v>2.875</v>
      </c>
    </row>
    <row r="315" spans="1:2" x14ac:dyDescent="0.25">
      <c r="A315" s="4">
        <v>5</v>
      </c>
      <c r="B315" s="7">
        <v>2.03125</v>
      </c>
    </row>
    <row r="316" spans="1:2" x14ac:dyDescent="0.25">
      <c r="A316" s="4">
        <v>5.25</v>
      </c>
      <c r="B316" s="7">
        <v>4.015625</v>
      </c>
    </row>
    <row r="317" spans="1:2" x14ac:dyDescent="0.25">
      <c r="A317" s="4">
        <v>5.29</v>
      </c>
      <c r="B317" s="7">
        <v>2.9375</v>
      </c>
    </row>
    <row r="318" spans="1:2" x14ac:dyDescent="0.25">
      <c r="A318" s="4">
        <v>5.4</v>
      </c>
      <c r="B318" s="7">
        <v>2.8125</v>
      </c>
    </row>
    <row r="319" spans="1:2" x14ac:dyDescent="0.25">
      <c r="A319" s="4">
        <v>5.45</v>
      </c>
      <c r="B319" s="7">
        <v>3.125</v>
      </c>
    </row>
    <row r="320" spans="1:2" x14ac:dyDescent="0.25">
      <c r="A320" s="4">
        <v>5.49</v>
      </c>
      <c r="B320" s="7">
        <v>3.625</v>
      </c>
    </row>
    <row r="321" spans="1:2" x14ac:dyDescent="0.25">
      <c r="A321" s="4">
        <v>5.5</v>
      </c>
      <c r="B321" s="7">
        <v>3.390625</v>
      </c>
    </row>
    <row r="322" spans="1:2" x14ac:dyDescent="0.25">
      <c r="A322" s="4">
        <v>5.55</v>
      </c>
      <c r="B322" s="7">
        <v>3.96875</v>
      </c>
    </row>
    <row r="323" spans="1:2" x14ac:dyDescent="0.25">
      <c r="A323" s="4">
        <v>5.69</v>
      </c>
      <c r="B323" s="7">
        <v>3.6875</v>
      </c>
    </row>
    <row r="324" spans="1:2" x14ac:dyDescent="0.25">
      <c r="A324" s="4">
        <v>5.7</v>
      </c>
      <c r="B324" s="7">
        <v>3.5</v>
      </c>
    </row>
    <row r="325" spans="1:2" x14ac:dyDescent="0.25">
      <c r="A325" s="4">
        <v>5.79</v>
      </c>
      <c r="B325" s="7">
        <v>3.59375</v>
      </c>
    </row>
    <row r="326" spans="1:2" x14ac:dyDescent="0.25">
      <c r="A326" s="4">
        <v>5.95</v>
      </c>
      <c r="B326" s="7">
        <v>3.96875</v>
      </c>
    </row>
    <row r="327" spans="1:2" x14ac:dyDescent="0.25">
      <c r="A327" s="4">
        <v>5.99</v>
      </c>
      <c r="B327" s="7">
        <v>3.4947916666666665</v>
      </c>
    </row>
    <row r="328" spans="1:2" x14ac:dyDescent="0.25">
      <c r="A328" s="4">
        <v>6</v>
      </c>
      <c r="B328" s="7">
        <v>3.7</v>
      </c>
    </row>
    <row r="329" spans="1:2" x14ac:dyDescent="0.25">
      <c r="A329" s="4">
        <v>6.02</v>
      </c>
      <c r="B329" s="7">
        <v>3.9249999999999998</v>
      </c>
    </row>
    <row r="330" spans="1:2" x14ac:dyDescent="0.25">
      <c r="A330" s="4">
        <v>6.25</v>
      </c>
      <c r="B330" s="7">
        <v>3.6583333333333332</v>
      </c>
    </row>
    <row r="331" spans="1:2" x14ac:dyDescent="0.25">
      <c r="A331" s="4">
        <v>6.29</v>
      </c>
      <c r="B331" s="7">
        <v>3.9375</v>
      </c>
    </row>
    <row r="332" spans="1:2" x14ac:dyDescent="0.25">
      <c r="A332" s="4">
        <v>6.35</v>
      </c>
      <c r="B332" s="7">
        <v>2.75</v>
      </c>
    </row>
    <row r="333" spans="1:2" x14ac:dyDescent="0.25">
      <c r="A333" s="4">
        <v>6.39</v>
      </c>
      <c r="B333" s="7">
        <v>3.4375</v>
      </c>
    </row>
    <row r="334" spans="1:2" x14ac:dyDescent="0.25">
      <c r="A334" s="4">
        <v>6.4</v>
      </c>
      <c r="B334" s="7">
        <v>3.28125</v>
      </c>
    </row>
    <row r="335" spans="1:2" x14ac:dyDescent="0.25">
      <c r="A335" s="4">
        <v>6.45</v>
      </c>
      <c r="B335" s="7">
        <v>3.6875</v>
      </c>
    </row>
    <row r="336" spans="1:2" x14ac:dyDescent="0.25">
      <c r="A336" s="4">
        <v>6.49</v>
      </c>
      <c r="B336" s="7">
        <v>3.7916666666666665</v>
      </c>
    </row>
    <row r="337" spans="1:2" x14ac:dyDescent="0.25">
      <c r="A337" s="4">
        <v>6.5</v>
      </c>
      <c r="B337" s="7">
        <v>3.7881944444444446</v>
      </c>
    </row>
    <row r="338" spans="1:2" x14ac:dyDescent="0.25">
      <c r="A338" s="4">
        <v>6.59</v>
      </c>
      <c r="B338" s="7">
        <v>4.125</v>
      </c>
    </row>
    <row r="339" spans="1:2" x14ac:dyDescent="0.25">
      <c r="A339" s="4">
        <v>6.6</v>
      </c>
      <c r="B339" s="7">
        <v>3.6805555555555554</v>
      </c>
    </row>
    <row r="340" spans="1:2" x14ac:dyDescent="0.25">
      <c r="A340" s="4">
        <v>6.65</v>
      </c>
      <c r="B340" s="7">
        <v>3.28125</v>
      </c>
    </row>
    <row r="341" spans="1:2" x14ac:dyDescent="0.25">
      <c r="A341" s="4">
        <v>6.75</v>
      </c>
      <c r="B341" s="7">
        <v>3.625</v>
      </c>
    </row>
    <row r="342" spans="1:2" x14ac:dyDescent="0.25">
      <c r="A342" s="4">
        <v>6.85</v>
      </c>
      <c r="B342" s="7">
        <v>3.6875</v>
      </c>
    </row>
    <row r="343" spans="1:2" x14ac:dyDescent="0.25">
      <c r="A343" s="4">
        <v>6.89</v>
      </c>
      <c r="B343" s="7">
        <v>3.4375</v>
      </c>
    </row>
    <row r="344" spans="1:2" x14ac:dyDescent="0.25">
      <c r="A344" s="4">
        <v>6.94</v>
      </c>
      <c r="B344" s="7">
        <v>3.7937500000000002</v>
      </c>
    </row>
    <row r="345" spans="1:2" x14ac:dyDescent="0.25">
      <c r="A345" s="4">
        <v>6.95</v>
      </c>
      <c r="B345" s="7">
        <v>3.4464285714285716</v>
      </c>
    </row>
    <row r="346" spans="1:2" x14ac:dyDescent="0.25">
      <c r="A346" s="4">
        <v>6.99</v>
      </c>
      <c r="B346" s="7">
        <v>3.55</v>
      </c>
    </row>
    <row r="347" spans="1:2" x14ac:dyDescent="0.25">
      <c r="A347" s="4">
        <v>7</v>
      </c>
      <c r="B347" s="7">
        <v>3.3556818181818184</v>
      </c>
    </row>
    <row r="348" spans="1:2" x14ac:dyDescent="0.25">
      <c r="A348" s="4">
        <v>7.14</v>
      </c>
      <c r="B348" s="7">
        <v>3.5625</v>
      </c>
    </row>
    <row r="349" spans="1:2" x14ac:dyDescent="0.25">
      <c r="A349" s="4">
        <v>7.15</v>
      </c>
      <c r="B349" s="7">
        <v>2.9125000000000001</v>
      </c>
    </row>
    <row r="350" spans="1:2" x14ac:dyDescent="0.25">
      <c r="A350" s="4">
        <v>7.19</v>
      </c>
      <c r="B350" s="7">
        <v>2.5</v>
      </c>
    </row>
    <row r="351" spans="1:2" x14ac:dyDescent="0.25">
      <c r="A351" s="4">
        <v>7.25</v>
      </c>
      <c r="B351" s="7">
        <v>1.6875</v>
      </c>
    </row>
    <row r="352" spans="1:2" x14ac:dyDescent="0.25">
      <c r="A352" s="4">
        <v>7.29</v>
      </c>
      <c r="B352" s="7">
        <v>4.25</v>
      </c>
    </row>
    <row r="353" spans="1:2" x14ac:dyDescent="0.25">
      <c r="A353" s="4">
        <v>7.3</v>
      </c>
      <c r="B353" s="7">
        <v>3.25</v>
      </c>
    </row>
    <row r="354" spans="1:2" x14ac:dyDescent="0.25">
      <c r="A354" s="4">
        <v>7.45</v>
      </c>
      <c r="B354" s="7">
        <v>3.34375</v>
      </c>
    </row>
    <row r="355" spans="1:2" x14ac:dyDescent="0.25">
      <c r="A355" s="4">
        <v>7.49</v>
      </c>
      <c r="B355" s="7">
        <v>3.8170454545454544</v>
      </c>
    </row>
    <row r="356" spans="1:2" x14ac:dyDescent="0.25">
      <c r="A356" s="4">
        <v>7.5</v>
      </c>
      <c r="B356" s="7">
        <v>3.6775000000000002</v>
      </c>
    </row>
    <row r="357" spans="1:2" x14ac:dyDescent="0.25">
      <c r="A357" s="4">
        <v>7.65</v>
      </c>
      <c r="B357" s="7">
        <v>2.9375</v>
      </c>
    </row>
    <row r="358" spans="1:2" x14ac:dyDescent="0.25">
      <c r="A358" s="4">
        <v>7.84</v>
      </c>
      <c r="B358" s="7">
        <v>4</v>
      </c>
    </row>
    <row r="359" spans="1:2" x14ac:dyDescent="0.25">
      <c r="A359" s="4">
        <v>7.85</v>
      </c>
      <c r="B359" s="7">
        <v>3</v>
      </c>
    </row>
    <row r="360" spans="1:2" x14ac:dyDescent="0.25">
      <c r="A360" s="4">
        <v>7.89</v>
      </c>
      <c r="B360" s="7">
        <v>3.71875</v>
      </c>
    </row>
    <row r="361" spans="1:2" x14ac:dyDescent="0.25">
      <c r="A361" s="4">
        <v>7.9</v>
      </c>
      <c r="B361" s="7">
        <v>3.6666666666666665</v>
      </c>
    </row>
    <row r="362" spans="1:2" x14ac:dyDescent="0.25">
      <c r="A362" s="4">
        <v>7.95</v>
      </c>
      <c r="B362" s="7">
        <v>3.5625</v>
      </c>
    </row>
    <row r="363" spans="1:2" x14ac:dyDescent="0.25">
      <c r="A363" s="4">
        <v>7.99</v>
      </c>
      <c r="B363" s="7">
        <v>2.9583333333333335</v>
      </c>
    </row>
    <row r="364" spans="1:2" x14ac:dyDescent="0.25">
      <c r="A364" s="4">
        <v>8</v>
      </c>
      <c r="B364" s="7">
        <v>3.375</v>
      </c>
    </row>
    <row r="365" spans="1:2" x14ac:dyDescent="0.25">
      <c r="A365" s="4">
        <v>8.25</v>
      </c>
      <c r="B365" s="7">
        <v>3.5366666666666666</v>
      </c>
    </row>
    <row r="366" spans="1:2" x14ac:dyDescent="0.25">
      <c r="A366" s="4">
        <v>8.49</v>
      </c>
      <c r="B366" s="7">
        <v>3.875</v>
      </c>
    </row>
    <row r="367" spans="1:2" x14ac:dyDescent="0.25">
      <c r="A367" s="4">
        <v>8.5</v>
      </c>
      <c r="B367" s="7">
        <v>4.0625</v>
      </c>
    </row>
    <row r="368" spans="1:2" x14ac:dyDescent="0.25">
      <c r="A368" s="4">
        <v>8.59</v>
      </c>
      <c r="B368" s="7">
        <v>4.09375</v>
      </c>
    </row>
    <row r="369" spans="1:2" x14ac:dyDescent="0.25">
      <c r="A369" s="4">
        <v>8.75</v>
      </c>
      <c r="B369" s="7">
        <v>3.4624999999999999</v>
      </c>
    </row>
    <row r="370" spans="1:2" x14ac:dyDescent="0.25">
      <c r="A370" s="4">
        <v>8.9499999999999993</v>
      </c>
      <c r="B370" s="7">
        <v>3.8125</v>
      </c>
    </row>
    <row r="371" spans="1:2" x14ac:dyDescent="0.25">
      <c r="A371" s="4">
        <v>9</v>
      </c>
      <c r="B371" s="7">
        <v>2.28125</v>
      </c>
    </row>
    <row r="372" spans="1:2" x14ac:dyDescent="0.25">
      <c r="A372" s="4">
        <v>9.19</v>
      </c>
      <c r="B372" s="7">
        <v>4.0625</v>
      </c>
    </row>
    <row r="373" spans="1:2" x14ac:dyDescent="0.25">
      <c r="A373" s="4">
        <v>9.25</v>
      </c>
      <c r="B373" s="7">
        <v>2.6875</v>
      </c>
    </row>
    <row r="374" spans="1:2" x14ac:dyDescent="0.25">
      <c r="A374" s="4">
        <v>9.43</v>
      </c>
      <c r="B374" s="7">
        <v>4.875</v>
      </c>
    </row>
    <row r="375" spans="1:2" x14ac:dyDescent="0.25">
      <c r="A375" s="4">
        <v>9.5</v>
      </c>
      <c r="B375" s="7">
        <v>2.9375</v>
      </c>
    </row>
    <row r="376" spans="1:2" x14ac:dyDescent="0.25">
      <c r="A376" s="4">
        <v>9.99</v>
      </c>
      <c r="B376" s="7">
        <v>3.4375</v>
      </c>
    </row>
    <row r="377" spans="1:2" x14ac:dyDescent="0.25">
      <c r="A377" s="4">
        <v>11.75</v>
      </c>
      <c r="B377" s="7">
        <v>3.875</v>
      </c>
    </row>
    <row r="378" spans="1:2" x14ac:dyDescent="0.25">
      <c r="A378" s="4">
        <v>11.95</v>
      </c>
      <c r="B378" s="7">
        <v>3.28125</v>
      </c>
    </row>
    <row r="382" spans="1:2" x14ac:dyDescent="0.25">
      <c r="A382" s="6" t="s">
        <v>327</v>
      </c>
      <c r="B382" t="s">
        <v>332</v>
      </c>
    </row>
    <row r="383" spans="1:2" x14ac:dyDescent="0.25">
      <c r="A383" s="4" t="s">
        <v>18</v>
      </c>
      <c r="B383" s="7">
        <v>74</v>
      </c>
    </row>
    <row r="384" spans="1:2" x14ac:dyDescent="0.25">
      <c r="A384" s="4" t="s">
        <v>23</v>
      </c>
      <c r="B384" s="7">
        <v>39</v>
      </c>
    </row>
    <row r="385" spans="1:2" x14ac:dyDescent="0.25">
      <c r="A385" s="4" t="s">
        <v>25</v>
      </c>
      <c r="B385" s="7">
        <v>12</v>
      </c>
    </row>
    <row r="386" spans="1:2" x14ac:dyDescent="0.25">
      <c r="A386" s="4" t="s">
        <v>68</v>
      </c>
      <c r="B386" s="7">
        <v>8</v>
      </c>
    </row>
    <row r="387" spans="1:2" x14ac:dyDescent="0.25">
      <c r="A387" s="4" t="s">
        <v>129</v>
      </c>
      <c r="B387" s="7">
        <v>7</v>
      </c>
    </row>
    <row r="388" spans="1:2" x14ac:dyDescent="0.25">
      <c r="A388" s="4" t="s">
        <v>127</v>
      </c>
      <c r="B388" s="7">
        <v>6</v>
      </c>
    </row>
    <row r="389" spans="1:2" x14ac:dyDescent="0.25">
      <c r="A389" s="4" t="s">
        <v>161</v>
      </c>
      <c r="B389" s="7">
        <v>5</v>
      </c>
    </row>
    <row r="390" spans="1:2" x14ac:dyDescent="0.25">
      <c r="A390" s="4" t="s">
        <v>151</v>
      </c>
      <c r="B390" s="7">
        <v>5</v>
      </c>
    </row>
    <row r="391" spans="1:2" x14ac:dyDescent="0.25">
      <c r="A391" s="4" t="s">
        <v>135</v>
      </c>
      <c r="B391" s="7">
        <v>5</v>
      </c>
    </row>
    <row r="392" spans="1:2" x14ac:dyDescent="0.25">
      <c r="A392" s="4" t="s">
        <v>101</v>
      </c>
      <c r="B392" s="7">
        <v>4</v>
      </c>
    </row>
    <row r="393" spans="1:2" x14ac:dyDescent="0.25">
      <c r="A393" s="4" t="s">
        <v>162</v>
      </c>
      <c r="B393" s="7">
        <v>3</v>
      </c>
    </row>
    <row r="394" spans="1:2" x14ac:dyDescent="0.25">
      <c r="A394" s="4" t="s">
        <v>118</v>
      </c>
      <c r="B394" s="7">
        <v>3</v>
      </c>
    </row>
    <row r="395" spans="1:2" x14ac:dyDescent="0.25">
      <c r="A395" s="4" t="s">
        <v>42</v>
      </c>
      <c r="B395" s="7">
        <v>3</v>
      </c>
    </row>
    <row r="396" spans="1:2" x14ac:dyDescent="0.25">
      <c r="A396" s="4" t="s">
        <v>219</v>
      </c>
      <c r="B396" s="7">
        <v>2</v>
      </c>
    </row>
    <row r="397" spans="1:2" x14ac:dyDescent="0.25">
      <c r="A397" s="4" t="s">
        <v>45</v>
      </c>
      <c r="B397" s="7">
        <v>2</v>
      </c>
    </row>
    <row r="398" spans="1:2" x14ac:dyDescent="0.25">
      <c r="A398" s="4" t="s">
        <v>155</v>
      </c>
      <c r="B398" s="7">
        <v>2</v>
      </c>
    </row>
    <row r="399" spans="1:2" x14ac:dyDescent="0.25">
      <c r="A399" s="4" t="s">
        <v>77</v>
      </c>
      <c r="B399" s="7">
        <v>2</v>
      </c>
    </row>
    <row r="400" spans="1:2" x14ac:dyDescent="0.25">
      <c r="A400" s="4" t="s">
        <v>284</v>
      </c>
      <c r="B400" s="7">
        <v>2</v>
      </c>
    </row>
    <row r="401" spans="1:2" x14ac:dyDescent="0.25">
      <c r="A401" s="4" t="s">
        <v>251</v>
      </c>
      <c r="B401" s="7">
        <v>2</v>
      </c>
    </row>
    <row r="402" spans="1:2" x14ac:dyDescent="0.25">
      <c r="A402" s="4" t="s">
        <v>115</v>
      </c>
      <c r="B402" s="7">
        <v>2</v>
      </c>
    </row>
    <row r="403" spans="1:2" x14ac:dyDescent="0.25">
      <c r="A403" s="4" t="s">
        <v>172</v>
      </c>
      <c r="B403" s="7">
        <v>1</v>
      </c>
    </row>
    <row r="404" spans="1:2" x14ac:dyDescent="0.25">
      <c r="A404" s="4" t="s">
        <v>245</v>
      </c>
      <c r="B404" s="7">
        <v>1</v>
      </c>
    </row>
    <row r="405" spans="1:2" x14ac:dyDescent="0.25">
      <c r="A405" s="4" t="s">
        <v>154</v>
      </c>
      <c r="B405" s="7">
        <v>1</v>
      </c>
    </row>
    <row r="406" spans="1:2" x14ac:dyDescent="0.25">
      <c r="A406" s="4" t="s">
        <v>69</v>
      </c>
      <c r="B406" s="7">
        <v>1</v>
      </c>
    </row>
    <row r="407" spans="1:2" x14ac:dyDescent="0.25">
      <c r="A407" s="4" t="s">
        <v>275</v>
      </c>
      <c r="B407" s="7">
        <v>1</v>
      </c>
    </row>
    <row r="408" spans="1:2" x14ac:dyDescent="0.25">
      <c r="A408" s="4" t="s">
        <v>250</v>
      </c>
      <c r="B408" s="7">
        <v>1</v>
      </c>
    </row>
    <row r="409" spans="1:2" x14ac:dyDescent="0.25">
      <c r="A409" s="4" t="s">
        <v>166</v>
      </c>
      <c r="B409" s="7">
        <v>1</v>
      </c>
    </row>
    <row r="410" spans="1:2" x14ac:dyDescent="0.25">
      <c r="A410" s="4" t="s">
        <v>312</v>
      </c>
      <c r="B410" s="7">
        <v>1</v>
      </c>
    </row>
    <row r="411" spans="1:2" x14ac:dyDescent="0.25">
      <c r="A411" s="4" t="s">
        <v>293</v>
      </c>
      <c r="B411" s="7">
        <v>1</v>
      </c>
    </row>
    <row r="412" spans="1:2" x14ac:dyDescent="0.25">
      <c r="A412" s="4" t="s">
        <v>296</v>
      </c>
      <c r="B412" s="7">
        <v>1</v>
      </c>
    </row>
    <row r="413" spans="1:2" x14ac:dyDescent="0.25">
      <c r="A413" s="4" t="s">
        <v>290</v>
      </c>
      <c r="B413" s="7">
        <v>1</v>
      </c>
    </row>
    <row r="414" spans="1:2" x14ac:dyDescent="0.25">
      <c r="A414" s="4" t="s">
        <v>191</v>
      </c>
      <c r="B414" s="7">
        <v>1</v>
      </c>
    </row>
    <row r="415" spans="1:2" x14ac:dyDescent="0.25">
      <c r="A415" s="4" t="s">
        <v>44</v>
      </c>
      <c r="B415" s="7">
        <v>1</v>
      </c>
    </row>
    <row r="416" spans="1:2" x14ac:dyDescent="0.25">
      <c r="A416" s="4" t="s">
        <v>106</v>
      </c>
      <c r="B416" s="7">
        <v>1</v>
      </c>
    </row>
    <row r="417" spans="1:2" x14ac:dyDescent="0.25">
      <c r="A417" s="4" t="s">
        <v>289</v>
      </c>
      <c r="B417" s="7">
        <v>1</v>
      </c>
    </row>
    <row r="418" spans="1:2" x14ac:dyDescent="0.25">
      <c r="A418" s="4" t="s">
        <v>193</v>
      </c>
      <c r="B418" s="7">
        <v>1</v>
      </c>
    </row>
    <row r="419" spans="1:2" x14ac:dyDescent="0.25">
      <c r="A419" s="4" t="s">
        <v>237</v>
      </c>
      <c r="B419" s="7">
        <v>1</v>
      </c>
    </row>
    <row r="420" spans="1:2" x14ac:dyDescent="0.25">
      <c r="A420" s="4" t="s">
        <v>230</v>
      </c>
      <c r="B420" s="7">
        <v>1</v>
      </c>
    </row>
    <row r="421" spans="1:2" x14ac:dyDescent="0.25">
      <c r="A421" s="4" t="s">
        <v>185</v>
      </c>
      <c r="B421" s="7">
        <v>1</v>
      </c>
    </row>
    <row r="422" spans="1:2" x14ac:dyDescent="0.25">
      <c r="A422" s="4" t="s">
        <v>304</v>
      </c>
      <c r="B422" s="7">
        <v>1</v>
      </c>
    </row>
    <row r="423" spans="1:2" x14ac:dyDescent="0.25">
      <c r="A423" s="4" t="s">
        <v>212</v>
      </c>
      <c r="B423" s="7">
        <v>1</v>
      </c>
    </row>
    <row r="424" spans="1:2" x14ac:dyDescent="0.25">
      <c r="A424" s="4" t="s">
        <v>80</v>
      </c>
      <c r="B424" s="7">
        <v>1</v>
      </c>
    </row>
    <row r="425" spans="1:2" x14ac:dyDescent="0.25">
      <c r="A425" s="4" t="s">
        <v>236</v>
      </c>
      <c r="B425" s="7">
        <v>1</v>
      </c>
    </row>
    <row r="426" spans="1:2" x14ac:dyDescent="0.25">
      <c r="A426" s="4" t="s">
        <v>273</v>
      </c>
      <c r="B426" s="7">
        <v>1</v>
      </c>
    </row>
    <row r="427" spans="1:2" x14ac:dyDescent="0.25">
      <c r="A427" s="4" t="s">
        <v>278</v>
      </c>
      <c r="B427" s="7">
        <v>1</v>
      </c>
    </row>
    <row r="428" spans="1:2" x14ac:dyDescent="0.25">
      <c r="A428" s="4" t="s">
        <v>260</v>
      </c>
      <c r="B428" s="7">
        <v>1</v>
      </c>
    </row>
    <row r="429" spans="1:2" x14ac:dyDescent="0.25">
      <c r="A429" s="4" t="s">
        <v>149</v>
      </c>
      <c r="B429" s="7">
        <v>1</v>
      </c>
    </row>
    <row r="430" spans="1:2" x14ac:dyDescent="0.25">
      <c r="A430" s="4" t="s">
        <v>96</v>
      </c>
      <c r="B430" s="7">
        <v>1</v>
      </c>
    </row>
    <row r="431" spans="1:2" x14ac:dyDescent="0.25">
      <c r="A431" s="4" t="s">
        <v>281</v>
      </c>
      <c r="B431" s="7">
        <v>1</v>
      </c>
    </row>
    <row r="432" spans="1:2" x14ac:dyDescent="0.25">
      <c r="A432" s="4" t="s">
        <v>131</v>
      </c>
      <c r="B432" s="7">
        <v>1</v>
      </c>
    </row>
    <row r="433" spans="1:3" x14ac:dyDescent="0.25">
      <c r="A433" s="4" t="s">
        <v>226</v>
      </c>
      <c r="B433" s="7">
        <v>1</v>
      </c>
    </row>
    <row r="434" spans="1:3" x14ac:dyDescent="0.25">
      <c r="A434" s="4" t="s">
        <v>99</v>
      </c>
      <c r="B434" s="7">
        <v>1</v>
      </c>
      <c r="C434" s="9"/>
    </row>
    <row r="435" spans="1:3" x14ac:dyDescent="0.25">
      <c r="A435" s="4" t="s">
        <v>197</v>
      </c>
      <c r="B435" s="7">
        <v>1</v>
      </c>
      <c r="C435" s="9"/>
    </row>
    <row r="436" spans="1:3" x14ac:dyDescent="0.25">
      <c r="A436" s="4" t="s">
        <v>116</v>
      </c>
      <c r="B436" s="7">
        <v>1</v>
      </c>
      <c r="C436" s="9"/>
    </row>
    <row r="437" spans="1:3" x14ac:dyDescent="0.25">
      <c r="A437" s="4" t="s">
        <v>301</v>
      </c>
      <c r="B437" s="7">
        <v>1</v>
      </c>
      <c r="C437" s="9"/>
    </row>
    <row r="438" spans="1:3" x14ac:dyDescent="0.25">
      <c r="A438" s="4" t="s">
        <v>187</v>
      </c>
      <c r="B438" s="7">
        <v>1</v>
      </c>
      <c r="C438" s="9"/>
    </row>
    <row r="439" spans="1:3" x14ac:dyDescent="0.25">
      <c r="A439" s="4" t="s">
        <v>152</v>
      </c>
      <c r="B439" s="7">
        <v>1</v>
      </c>
      <c r="C439" s="9"/>
    </row>
    <row r="440" spans="1:3" x14ac:dyDescent="0.25">
      <c r="A440" s="4" t="s">
        <v>167</v>
      </c>
      <c r="B440" s="7">
        <v>1</v>
      </c>
      <c r="C440" s="9"/>
    </row>
    <row r="441" spans="1:3" x14ac:dyDescent="0.25">
      <c r="A441" s="4" t="s">
        <v>285</v>
      </c>
      <c r="B441" s="7">
        <v>1</v>
      </c>
      <c r="C441" s="9"/>
    </row>
    <row r="442" spans="1:3" x14ac:dyDescent="0.25">
      <c r="A442" s="4" t="s">
        <v>55</v>
      </c>
      <c r="B442" s="7">
        <v>1</v>
      </c>
      <c r="C442" s="9"/>
    </row>
    <row r="443" spans="1:3" x14ac:dyDescent="0.25">
      <c r="A443" s="4" t="s">
        <v>249</v>
      </c>
      <c r="B443" s="7">
        <v>1</v>
      </c>
      <c r="C443" s="9"/>
    </row>
    <row r="444" spans="1:3" x14ac:dyDescent="0.25">
      <c r="A444" s="4" t="s">
        <v>210</v>
      </c>
      <c r="B444" s="7">
        <v>1</v>
      </c>
      <c r="C444" s="9"/>
    </row>
    <row r="445" spans="1:3" x14ac:dyDescent="0.25">
      <c r="A445" s="4" t="s">
        <v>181</v>
      </c>
      <c r="B445" s="7">
        <v>1</v>
      </c>
      <c r="C445" s="9"/>
    </row>
    <row r="446" spans="1:3" x14ac:dyDescent="0.25">
      <c r="A446" s="4" t="s">
        <v>298</v>
      </c>
      <c r="B446" s="7">
        <v>1</v>
      </c>
      <c r="C446" s="9"/>
    </row>
    <row r="447" spans="1:3" x14ac:dyDescent="0.25">
      <c r="A447" s="4" t="s">
        <v>104</v>
      </c>
      <c r="B447" s="7">
        <v>1</v>
      </c>
      <c r="C447" s="9"/>
    </row>
    <row r="448" spans="1:3" x14ac:dyDescent="0.25">
      <c r="A448" s="4" t="s">
        <v>179</v>
      </c>
      <c r="B448" s="7">
        <v>1</v>
      </c>
      <c r="C448" s="9"/>
    </row>
    <row r="449" spans="1:10" x14ac:dyDescent="0.25">
      <c r="A449" s="4" t="s">
        <v>303</v>
      </c>
      <c r="B449" s="7">
        <v>1</v>
      </c>
      <c r="C449" s="9"/>
    </row>
    <row r="450" spans="1:10" x14ac:dyDescent="0.25">
      <c r="A450" s="4" t="s">
        <v>133</v>
      </c>
      <c r="B450" s="7">
        <v>1</v>
      </c>
      <c r="C450" s="9"/>
    </row>
    <row r="451" spans="1:10" x14ac:dyDescent="0.25">
      <c r="C451" s="9"/>
    </row>
    <row r="452" spans="1:10" x14ac:dyDescent="0.25">
      <c r="A452" s="4"/>
      <c r="B452" s="7"/>
      <c r="C452" s="9"/>
    </row>
    <row r="453" spans="1:10" x14ac:dyDescent="0.25">
      <c r="C453" s="9"/>
    </row>
    <row r="454" spans="1:10" x14ac:dyDescent="0.25">
      <c r="A454" s="6" t="s">
        <v>3</v>
      </c>
      <c r="B454" t="s">
        <v>338</v>
      </c>
      <c r="C454" s="9"/>
    </row>
    <row r="455" spans="1:10" x14ac:dyDescent="0.25">
      <c r="C455" s="9"/>
    </row>
    <row r="456" spans="1:10" x14ac:dyDescent="0.25">
      <c r="A456" s="6" t="s">
        <v>327</v>
      </c>
      <c r="B456" t="s">
        <v>339</v>
      </c>
      <c r="C456" s="7" t="s">
        <v>340</v>
      </c>
      <c r="D456" t="s">
        <v>341</v>
      </c>
      <c r="E456" t="s">
        <v>342</v>
      </c>
      <c r="F456" t="s">
        <v>343</v>
      </c>
      <c r="G456" t="s">
        <v>344</v>
      </c>
      <c r="H456" t="s">
        <v>345</v>
      </c>
      <c r="I456" t="s">
        <v>346</v>
      </c>
      <c r="J456" t="s">
        <v>329</v>
      </c>
    </row>
    <row r="457" spans="1:10" x14ac:dyDescent="0.25">
      <c r="A457" s="4" t="s">
        <v>318</v>
      </c>
      <c r="B457" s="9">
        <v>3.5</v>
      </c>
      <c r="C457" s="9">
        <v>4.25</v>
      </c>
      <c r="D457" s="9">
        <v>3.75</v>
      </c>
      <c r="E457" s="9">
        <v>3.5</v>
      </c>
      <c r="F457" s="9">
        <v>3.75</v>
      </c>
      <c r="G457" s="9">
        <v>4.5</v>
      </c>
      <c r="H457" s="9">
        <v>3.75</v>
      </c>
      <c r="I457" s="9">
        <v>3.5</v>
      </c>
      <c r="J457" s="9">
        <v>3.8125</v>
      </c>
    </row>
    <row r="515" spans="3:3" x14ac:dyDescent="0.25">
      <c r="C515" s="9"/>
    </row>
    <row r="516" spans="3:3" x14ac:dyDescent="0.25">
      <c r="C516" s="9"/>
    </row>
    <row r="517" spans="3:3" x14ac:dyDescent="0.25">
      <c r="C517" s="9"/>
    </row>
    <row r="518" spans="3:3" x14ac:dyDescent="0.25">
      <c r="C518" s="9"/>
    </row>
    <row r="519" spans="3:3" x14ac:dyDescent="0.25">
      <c r="C519" s="9"/>
    </row>
    <row r="520" spans="3:3" x14ac:dyDescent="0.25">
      <c r="C520" s="9"/>
    </row>
    <row r="521" spans="3:3" x14ac:dyDescent="0.25">
      <c r="C521" s="9"/>
    </row>
    <row r="522" spans="3:3" x14ac:dyDescent="0.25">
      <c r="C522" s="9"/>
    </row>
    <row r="523" spans="3:3" x14ac:dyDescent="0.25">
      <c r="C523" s="9"/>
    </row>
    <row r="524" spans="3:3" x14ac:dyDescent="0.25">
      <c r="C524" s="9"/>
    </row>
    <row r="525" spans="3:3" x14ac:dyDescent="0.25">
      <c r="C525" s="9"/>
    </row>
    <row r="526" spans="3:3" x14ac:dyDescent="0.25">
      <c r="C526" s="9"/>
    </row>
    <row r="527" spans="3:3" x14ac:dyDescent="0.25">
      <c r="C527" s="9"/>
    </row>
    <row r="528" spans="3:3" x14ac:dyDescent="0.25">
      <c r="C528" s="9"/>
    </row>
    <row r="529" spans="3:3" x14ac:dyDescent="0.25">
      <c r="C529" s="9"/>
    </row>
    <row r="530" spans="3:3" x14ac:dyDescent="0.25">
      <c r="C530" s="9"/>
    </row>
    <row r="531" spans="3:3" x14ac:dyDescent="0.25">
      <c r="C531" s="9"/>
    </row>
    <row r="532" spans="3:3" x14ac:dyDescent="0.25">
      <c r="C532" s="9"/>
    </row>
    <row r="533" spans="3:3" x14ac:dyDescent="0.25">
      <c r="C533" s="9"/>
    </row>
    <row r="534" spans="3:3" x14ac:dyDescent="0.25">
      <c r="C534" s="9"/>
    </row>
    <row r="535" spans="3:3" x14ac:dyDescent="0.25">
      <c r="C535" s="9"/>
    </row>
    <row r="536" spans="3:3" x14ac:dyDescent="0.25">
      <c r="C536" s="9"/>
    </row>
    <row r="537" spans="3:3" x14ac:dyDescent="0.25">
      <c r="C537" s="9"/>
    </row>
  </sheetData>
  <conditionalFormatting pivot="1" sqref="B4:B82">
    <cfRule type="colorScale" priority="6">
      <colorScale>
        <cfvo type="min"/>
        <cfvo type="percentile" val="50"/>
        <cfvo type="max"/>
        <color rgb="FFF8696B"/>
        <color rgb="FFFFEB84"/>
        <color rgb="FF63BE7B"/>
      </colorScale>
    </cfRule>
  </conditionalFormatting>
  <conditionalFormatting pivot="1" sqref="B86:B150">
    <cfRule type="colorScale" priority="5">
      <colorScale>
        <cfvo type="min"/>
        <cfvo type="percentile" val="50"/>
        <cfvo type="max"/>
        <color rgb="FFF8696B"/>
        <color rgb="FFFFEB84"/>
        <color rgb="FF63BE7B"/>
      </colorScale>
    </cfRule>
  </conditionalFormatting>
  <conditionalFormatting pivot="1" sqref="B230:B284">
    <cfRule type="colorScale" priority="3">
      <colorScale>
        <cfvo type="min"/>
        <cfvo type="percentile" val="50"/>
        <cfvo type="max"/>
        <color rgb="FFF8696B"/>
        <color rgb="FFFFEB84"/>
        <color rgb="FF63BE7B"/>
      </colorScale>
    </cfRule>
  </conditionalFormatting>
  <conditionalFormatting sqref="E230:E284">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8"/>
  <sheetViews>
    <sheetView topLeftCell="H1" workbookViewId="0">
      <selection activeCell="P14" sqref="P14"/>
    </sheetView>
  </sheetViews>
  <sheetFormatPr defaultRowHeight="15" x14ac:dyDescent="0.25"/>
  <cols>
    <col min="1" max="1" width="28.140625" style="4" customWidth="1"/>
    <col min="2" max="2" width="17.28515625" style="4" customWidth="1"/>
    <col min="3" max="3" width="20.140625" style="4" customWidth="1"/>
    <col min="4" max="4" width="14.5703125" style="4" customWidth="1"/>
    <col min="5" max="5" width="18.85546875" style="4" customWidth="1"/>
    <col min="6" max="6" width="11.5703125" style="4" customWidth="1"/>
    <col min="7" max="7" width="59.85546875" style="4" customWidth="1"/>
    <col min="8" max="8" width="13.140625" style="4" customWidth="1"/>
    <col min="9" max="9" width="9.140625" style="4"/>
    <col min="10" max="10" width="14" style="4" customWidth="1"/>
    <col min="11" max="11" width="12.7109375" style="4" customWidth="1"/>
    <col min="12" max="12" width="14" style="4" customWidth="1"/>
    <col min="13" max="13" width="19.85546875" style="4" customWidth="1"/>
    <col min="14" max="14" width="17.42578125" style="4" customWidth="1"/>
    <col min="15" max="15" width="12.140625" style="4" customWidth="1"/>
    <col min="16" max="16" width="14.7109375" style="4" customWidth="1"/>
    <col min="17" max="17" width="19.42578125" style="4" customWidth="1"/>
  </cols>
  <sheetData>
    <row r="1" spans="1:17" s="3" customFormat="1" x14ac:dyDescent="0.25">
      <c r="A1" s="1" t="s">
        <v>0</v>
      </c>
      <c r="B1" s="1" t="s">
        <v>1</v>
      </c>
      <c r="C1" s="1" t="s">
        <v>328</v>
      </c>
      <c r="D1" s="1" t="s">
        <v>2</v>
      </c>
      <c r="E1" s="1" t="s">
        <v>3</v>
      </c>
      <c r="F1" s="1" t="s">
        <v>4</v>
      </c>
      <c r="G1" s="1" t="s">
        <v>5</v>
      </c>
      <c r="H1" s="2" t="s">
        <v>6</v>
      </c>
      <c r="I1" s="2" t="s">
        <v>7</v>
      </c>
      <c r="J1" s="2" t="s">
        <v>8</v>
      </c>
      <c r="K1" s="2" t="s">
        <v>9</v>
      </c>
      <c r="L1" s="2" t="s">
        <v>10</v>
      </c>
      <c r="M1" s="2" t="s">
        <v>11</v>
      </c>
      <c r="N1" s="2" t="s">
        <v>12</v>
      </c>
      <c r="O1" s="2" t="s">
        <v>13</v>
      </c>
      <c r="P1" s="2" t="s">
        <v>14</v>
      </c>
      <c r="Q1" s="2" t="s">
        <v>15</v>
      </c>
    </row>
    <row r="2" spans="1:17" x14ac:dyDescent="0.25">
      <c r="A2" s="4" t="s">
        <v>16</v>
      </c>
      <c r="B2" s="4" t="s">
        <v>17</v>
      </c>
      <c r="C2" s="4">
        <v>1</v>
      </c>
      <c r="D2" s="5">
        <v>42387</v>
      </c>
      <c r="F2" s="4" t="s">
        <v>18</v>
      </c>
      <c r="G2" s="4" t="s">
        <v>19</v>
      </c>
      <c r="H2" s="4">
        <v>3.5</v>
      </c>
      <c r="I2" s="4">
        <v>6.49</v>
      </c>
      <c r="J2" s="4">
        <v>3</v>
      </c>
      <c r="K2" s="4">
        <v>5</v>
      </c>
      <c r="L2" s="4">
        <v>3.5</v>
      </c>
      <c r="M2" s="4">
        <v>4</v>
      </c>
      <c r="N2" s="4">
        <v>4</v>
      </c>
      <c r="O2" s="4">
        <v>4</v>
      </c>
      <c r="P2" s="4">
        <v>4</v>
      </c>
      <c r="Q2" s="4">
        <v>4</v>
      </c>
    </row>
    <row r="3" spans="1:17" x14ac:dyDescent="0.25">
      <c r="A3" s="4" t="s">
        <v>20</v>
      </c>
      <c r="B3" s="4" t="s">
        <v>17</v>
      </c>
      <c r="C3" s="4">
        <v>1</v>
      </c>
      <c r="D3" s="5">
        <v>42393</v>
      </c>
      <c r="F3" s="4" t="s">
        <v>18</v>
      </c>
      <c r="G3" s="4" t="s">
        <v>21</v>
      </c>
      <c r="H3" s="4">
        <v>3.5</v>
      </c>
      <c r="I3" s="4">
        <v>5.45</v>
      </c>
      <c r="J3" s="4">
        <v>2</v>
      </c>
      <c r="K3" s="4">
        <v>3.5</v>
      </c>
      <c r="L3" s="4">
        <v>2.5</v>
      </c>
      <c r="M3" s="4">
        <v>2</v>
      </c>
      <c r="N3" s="4">
        <v>4</v>
      </c>
      <c r="O3" s="4">
        <v>3.5</v>
      </c>
      <c r="P3" s="4">
        <v>2.5</v>
      </c>
      <c r="Q3" s="4">
        <v>5</v>
      </c>
    </row>
    <row r="4" spans="1:17" x14ac:dyDescent="0.25">
      <c r="A4" s="4" t="s">
        <v>20</v>
      </c>
      <c r="B4" s="4" t="s">
        <v>22</v>
      </c>
      <c r="C4" s="4">
        <v>1</v>
      </c>
      <c r="D4" s="5">
        <v>42393</v>
      </c>
      <c r="F4" s="4" t="s">
        <v>23</v>
      </c>
      <c r="I4" s="4">
        <v>4.8499999999999996</v>
      </c>
      <c r="J4" s="4">
        <v>3</v>
      </c>
      <c r="K4" s="4">
        <v>2</v>
      </c>
      <c r="L4" s="4">
        <v>3</v>
      </c>
      <c r="M4" s="4">
        <v>4.5</v>
      </c>
      <c r="N4" s="4">
        <v>4</v>
      </c>
      <c r="O4" s="4">
        <v>3</v>
      </c>
      <c r="P4" s="4">
        <v>3</v>
      </c>
      <c r="Q4" s="4">
        <v>5</v>
      </c>
    </row>
    <row r="5" spans="1:17" x14ac:dyDescent="0.25">
      <c r="A5" s="4" t="s">
        <v>20</v>
      </c>
      <c r="B5" s="4" t="s">
        <v>24</v>
      </c>
      <c r="C5" s="4">
        <v>1</v>
      </c>
      <c r="D5" s="5">
        <v>42393</v>
      </c>
      <c r="F5" s="4" t="s">
        <v>25</v>
      </c>
      <c r="G5" s="4" t="s">
        <v>26</v>
      </c>
      <c r="I5" s="4">
        <v>5.25</v>
      </c>
      <c r="J5" s="4">
        <v>3</v>
      </c>
      <c r="K5" s="4">
        <v>2</v>
      </c>
      <c r="L5" s="4">
        <v>3</v>
      </c>
      <c r="M5" s="4">
        <v>4</v>
      </c>
      <c r="N5" s="4">
        <v>5</v>
      </c>
      <c r="O5" s="4">
        <v>4</v>
      </c>
      <c r="P5" s="4">
        <v>4</v>
      </c>
      <c r="Q5" s="4">
        <v>5</v>
      </c>
    </row>
    <row r="6" spans="1:17" x14ac:dyDescent="0.25">
      <c r="A6" s="4" t="s">
        <v>27</v>
      </c>
      <c r="B6" s="4" t="s">
        <v>17</v>
      </c>
      <c r="C6" s="4">
        <v>1</v>
      </c>
      <c r="D6" s="5">
        <v>42396</v>
      </c>
      <c r="E6" s="4" t="s">
        <v>28</v>
      </c>
      <c r="F6" s="4" t="s">
        <v>18</v>
      </c>
      <c r="H6" s="4">
        <v>4</v>
      </c>
      <c r="I6" s="4">
        <v>6.59</v>
      </c>
      <c r="J6" s="4">
        <v>4</v>
      </c>
      <c r="K6" s="4">
        <v>5</v>
      </c>
      <c r="L6" s="4">
        <v>3.5</v>
      </c>
      <c r="M6" s="4">
        <v>4.5</v>
      </c>
      <c r="N6" s="4">
        <v>5</v>
      </c>
      <c r="O6" s="4">
        <v>2.5</v>
      </c>
      <c r="P6" s="4">
        <v>4.5</v>
      </c>
      <c r="Q6" s="4">
        <v>4</v>
      </c>
    </row>
    <row r="7" spans="1:17" x14ac:dyDescent="0.25">
      <c r="A7" s="4" t="s">
        <v>27</v>
      </c>
      <c r="B7" s="4" t="s">
        <v>29</v>
      </c>
      <c r="C7" s="4">
        <v>1</v>
      </c>
      <c r="D7" s="5">
        <v>42397</v>
      </c>
      <c r="F7" s="4" t="s">
        <v>23</v>
      </c>
      <c r="I7" s="4">
        <v>6.99</v>
      </c>
      <c r="J7" s="4">
        <v>3</v>
      </c>
      <c r="K7" s="4">
        <v>4</v>
      </c>
      <c r="L7" s="4">
        <v>3.5</v>
      </c>
      <c r="M7" s="4">
        <v>2.5</v>
      </c>
      <c r="N7" s="4">
        <v>2.5</v>
      </c>
      <c r="O7" s="4">
        <v>2.5</v>
      </c>
      <c r="P7" s="4">
        <v>4</v>
      </c>
      <c r="Q7" s="4">
        <v>1</v>
      </c>
    </row>
    <row r="8" spans="1:17" x14ac:dyDescent="0.25">
      <c r="A8" s="4" t="s">
        <v>30</v>
      </c>
      <c r="B8" s="4" t="s">
        <v>17</v>
      </c>
      <c r="C8" s="4">
        <v>1</v>
      </c>
      <c r="D8" s="5">
        <v>42399</v>
      </c>
      <c r="E8" s="4" t="s">
        <v>31</v>
      </c>
      <c r="F8" s="4" t="s">
        <v>18</v>
      </c>
      <c r="G8" s="4" t="s">
        <v>32</v>
      </c>
      <c r="H8" s="4">
        <v>3</v>
      </c>
      <c r="I8" s="4">
        <v>7.19</v>
      </c>
      <c r="J8" s="4">
        <v>2</v>
      </c>
      <c r="K8" s="4">
        <v>3</v>
      </c>
      <c r="L8" s="4">
        <v>2</v>
      </c>
      <c r="M8" s="4">
        <v>2.5</v>
      </c>
      <c r="N8" s="4">
        <v>2.5</v>
      </c>
      <c r="O8" s="4">
        <v>3</v>
      </c>
      <c r="P8" s="4">
        <v>2</v>
      </c>
      <c r="Q8" s="4">
        <v>3</v>
      </c>
    </row>
    <row r="9" spans="1:17" x14ac:dyDescent="0.25">
      <c r="A9" s="4" t="s">
        <v>30</v>
      </c>
      <c r="B9" s="4" t="s">
        <v>22</v>
      </c>
      <c r="C9" s="4">
        <v>1</v>
      </c>
      <c r="D9" s="5">
        <v>42399</v>
      </c>
      <c r="F9" s="4" t="s">
        <v>23</v>
      </c>
      <c r="I9" s="4">
        <v>6.99</v>
      </c>
      <c r="J9" s="4">
        <v>2.5</v>
      </c>
      <c r="K9" s="4">
        <v>3</v>
      </c>
      <c r="L9" s="4">
        <v>2.5</v>
      </c>
      <c r="M9" s="4">
        <v>3</v>
      </c>
      <c r="N9" s="4">
        <v>3.5</v>
      </c>
      <c r="O9" s="4">
        <v>3</v>
      </c>
      <c r="P9" s="4">
        <v>2.5</v>
      </c>
      <c r="Q9" s="4">
        <v>3</v>
      </c>
    </row>
    <row r="10" spans="1:17" x14ac:dyDescent="0.25">
      <c r="A10" s="4" t="s">
        <v>33</v>
      </c>
      <c r="B10" s="4" t="s">
        <v>34</v>
      </c>
      <c r="C10" s="4">
        <v>1</v>
      </c>
      <c r="D10" s="5">
        <v>42401</v>
      </c>
      <c r="F10" s="4" t="s">
        <v>18</v>
      </c>
      <c r="G10" s="4" t="s">
        <v>35</v>
      </c>
      <c r="H10" s="4">
        <v>3</v>
      </c>
      <c r="I10" s="4">
        <v>9.25</v>
      </c>
      <c r="J10" s="4">
        <v>2</v>
      </c>
      <c r="K10" s="4">
        <v>4.5</v>
      </c>
      <c r="L10" s="4">
        <v>3.5</v>
      </c>
      <c r="M10" s="4">
        <v>1.5</v>
      </c>
      <c r="N10" s="4">
        <v>3</v>
      </c>
      <c r="O10" s="4">
        <v>3.5</v>
      </c>
      <c r="P10" s="4">
        <v>4</v>
      </c>
      <c r="Q10" s="4">
        <v>2</v>
      </c>
    </row>
    <row r="11" spans="1:17" x14ac:dyDescent="0.25">
      <c r="A11" s="4" t="s">
        <v>36</v>
      </c>
      <c r="B11" s="4" t="s">
        <v>37</v>
      </c>
      <c r="C11" s="4">
        <v>1</v>
      </c>
      <c r="D11" s="5">
        <v>42406</v>
      </c>
      <c r="E11" s="4" t="s">
        <v>31</v>
      </c>
      <c r="F11" s="4" t="s">
        <v>18</v>
      </c>
      <c r="H11" s="4">
        <v>4</v>
      </c>
      <c r="I11" s="4">
        <v>6.25</v>
      </c>
      <c r="J11" s="4">
        <v>2.5</v>
      </c>
      <c r="K11" s="4">
        <v>1.5</v>
      </c>
      <c r="L11" s="4">
        <v>3</v>
      </c>
      <c r="M11" s="4">
        <v>4.5</v>
      </c>
      <c r="N11" s="4">
        <v>3</v>
      </c>
      <c r="O11" s="4">
        <v>1.5</v>
      </c>
      <c r="P11" s="4">
        <v>2</v>
      </c>
      <c r="Q11" s="4">
        <v>4.5</v>
      </c>
    </row>
    <row r="12" spans="1:17" x14ac:dyDescent="0.25">
      <c r="A12" s="4" t="s">
        <v>36</v>
      </c>
      <c r="B12" s="4" t="s">
        <v>38</v>
      </c>
      <c r="C12" s="4">
        <v>1</v>
      </c>
      <c r="D12" s="5">
        <v>42406</v>
      </c>
      <c r="F12" s="4" t="s">
        <v>23</v>
      </c>
      <c r="G12" s="4" t="s">
        <v>39</v>
      </c>
      <c r="I12" s="4">
        <v>9.5</v>
      </c>
      <c r="J12" s="4">
        <v>2.5</v>
      </c>
      <c r="K12" s="4">
        <v>2.5</v>
      </c>
      <c r="L12" s="4">
        <v>2.5</v>
      </c>
      <c r="M12" s="4">
        <v>2.5</v>
      </c>
      <c r="N12" s="4">
        <v>2</v>
      </c>
      <c r="O12" s="4">
        <v>0.5</v>
      </c>
      <c r="P12" s="4">
        <v>3</v>
      </c>
      <c r="Q12" s="4">
        <v>3.5</v>
      </c>
    </row>
    <row r="13" spans="1:17" x14ac:dyDescent="0.25">
      <c r="A13" s="4" t="s">
        <v>40</v>
      </c>
      <c r="B13" s="4" t="s">
        <v>41</v>
      </c>
      <c r="C13" s="4">
        <v>1</v>
      </c>
      <c r="D13" s="5">
        <v>42411</v>
      </c>
      <c r="F13" s="4" t="s">
        <v>42</v>
      </c>
      <c r="H13" s="4">
        <v>3</v>
      </c>
      <c r="I13" s="4">
        <v>6.95</v>
      </c>
      <c r="J13" s="4">
        <v>3</v>
      </c>
      <c r="K13" s="4">
        <v>4</v>
      </c>
      <c r="L13" s="4">
        <v>3</v>
      </c>
      <c r="M13" s="4">
        <v>4</v>
      </c>
      <c r="N13" s="4">
        <v>4</v>
      </c>
      <c r="O13" s="4">
        <v>1</v>
      </c>
      <c r="P13" s="4">
        <v>2</v>
      </c>
      <c r="Q13" s="4">
        <v>1</v>
      </c>
    </row>
    <row r="14" spans="1:17" x14ac:dyDescent="0.25">
      <c r="A14" s="4" t="s">
        <v>40</v>
      </c>
      <c r="B14" s="4" t="s">
        <v>17</v>
      </c>
      <c r="C14" s="4">
        <v>1</v>
      </c>
      <c r="D14" s="5">
        <v>42411</v>
      </c>
      <c r="F14" s="4" t="s">
        <v>18</v>
      </c>
      <c r="I14" s="4">
        <v>6.25</v>
      </c>
      <c r="J14" s="4">
        <v>3</v>
      </c>
      <c r="K14" s="4">
        <v>3.5</v>
      </c>
      <c r="L14" s="4">
        <v>4</v>
      </c>
      <c r="M14" s="4">
        <v>2</v>
      </c>
      <c r="N14" s="4">
        <v>3.5</v>
      </c>
      <c r="O14" s="4">
        <v>1</v>
      </c>
      <c r="P14" s="4">
        <v>4</v>
      </c>
      <c r="Q14" s="4">
        <v>4</v>
      </c>
    </row>
    <row r="15" spans="1:17" x14ac:dyDescent="0.25">
      <c r="A15" s="4" t="s">
        <v>40</v>
      </c>
      <c r="B15" s="4" t="s">
        <v>43</v>
      </c>
      <c r="C15" s="4">
        <v>1</v>
      </c>
      <c r="D15" s="5">
        <v>42411</v>
      </c>
      <c r="F15" s="4" t="s">
        <v>44</v>
      </c>
      <c r="I15" s="4">
        <v>6.99</v>
      </c>
      <c r="J15" s="4">
        <v>3</v>
      </c>
      <c r="K15" s="4">
        <v>1</v>
      </c>
      <c r="L15" s="4">
        <v>2.5</v>
      </c>
      <c r="M15" s="4">
        <v>4</v>
      </c>
      <c r="N15" s="4">
        <v>4</v>
      </c>
      <c r="O15" s="4">
        <v>3</v>
      </c>
      <c r="P15" s="4">
        <v>4.5</v>
      </c>
      <c r="Q15" s="4">
        <v>5</v>
      </c>
    </row>
    <row r="16" spans="1:17" x14ac:dyDescent="0.25">
      <c r="A16" s="4" t="s">
        <v>40</v>
      </c>
      <c r="B16" s="4" t="s">
        <v>17</v>
      </c>
      <c r="C16" s="4">
        <v>1</v>
      </c>
      <c r="D16" s="5">
        <v>42411</v>
      </c>
      <c r="F16" s="4" t="s">
        <v>45</v>
      </c>
      <c r="G16" s="4" t="s">
        <v>46</v>
      </c>
      <c r="I16" s="4">
        <v>6.25</v>
      </c>
      <c r="J16" s="4">
        <v>4</v>
      </c>
      <c r="K16" s="4">
        <v>3</v>
      </c>
      <c r="L16" s="4">
        <v>2</v>
      </c>
      <c r="M16" s="4">
        <v>4</v>
      </c>
      <c r="N16" s="4">
        <v>4</v>
      </c>
      <c r="O16" s="4">
        <v>3</v>
      </c>
      <c r="P16" s="4">
        <v>3</v>
      </c>
      <c r="Q16" s="4">
        <v>4</v>
      </c>
    </row>
    <row r="17" spans="1:17" x14ac:dyDescent="0.25">
      <c r="A17" s="4" t="s">
        <v>47</v>
      </c>
      <c r="B17" s="4" t="s">
        <v>17</v>
      </c>
      <c r="C17" s="4">
        <v>1</v>
      </c>
      <c r="D17" s="5">
        <v>42412</v>
      </c>
      <c r="F17" s="4" t="s">
        <v>23</v>
      </c>
      <c r="G17" s="4" t="s">
        <v>48</v>
      </c>
      <c r="H17" s="4">
        <v>4.5</v>
      </c>
      <c r="I17" s="4">
        <v>7.49</v>
      </c>
      <c r="J17" s="4">
        <v>3</v>
      </c>
      <c r="K17" s="4">
        <v>2.5</v>
      </c>
      <c r="L17" s="4">
        <v>4</v>
      </c>
      <c r="M17" s="4">
        <v>3.5</v>
      </c>
      <c r="N17" s="4">
        <v>2.5</v>
      </c>
      <c r="O17" s="4">
        <v>3.5</v>
      </c>
      <c r="P17" s="4">
        <v>5</v>
      </c>
      <c r="Q17" s="4">
        <v>4.5</v>
      </c>
    </row>
    <row r="18" spans="1:17" x14ac:dyDescent="0.25">
      <c r="A18" s="4" t="s">
        <v>47</v>
      </c>
      <c r="B18" s="4" t="s">
        <v>49</v>
      </c>
      <c r="C18" s="4">
        <v>1</v>
      </c>
      <c r="D18" s="5">
        <v>42412</v>
      </c>
      <c r="F18" s="4" t="s">
        <v>18</v>
      </c>
      <c r="I18" s="4">
        <v>8.49</v>
      </c>
      <c r="J18" s="4">
        <v>4</v>
      </c>
      <c r="K18" s="4">
        <v>4</v>
      </c>
      <c r="L18" s="4">
        <v>4</v>
      </c>
      <c r="M18" s="4">
        <v>5</v>
      </c>
      <c r="N18" s="4">
        <v>4.5</v>
      </c>
      <c r="O18" s="4">
        <v>3.5</v>
      </c>
      <c r="P18" s="4">
        <v>4</v>
      </c>
      <c r="Q18" s="4">
        <v>2</v>
      </c>
    </row>
    <row r="19" spans="1:17" x14ac:dyDescent="0.25">
      <c r="A19" s="4" t="s">
        <v>50</v>
      </c>
      <c r="B19" s="4" t="s">
        <v>51</v>
      </c>
      <c r="C19" s="4">
        <v>1</v>
      </c>
      <c r="D19" s="5">
        <v>42414</v>
      </c>
      <c r="E19" s="4" t="s">
        <v>28</v>
      </c>
      <c r="F19" s="4" t="s">
        <v>18</v>
      </c>
      <c r="G19" s="4" t="s">
        <v>52</v>
      </c>
      <c r="H19" s="4">
        <v>4</v>
      </c>
      <c r="I19" s="4">
        <v>5.99</v>
      </c>
      <c r="J19" s="4">
        <v>4</v>
      </c>
      <c r="K19" s="4">
        <v>4</v>
      </c>
      <c r="L19" s="4">
        <v>3.5</v>
      </c>
      <c r="M19" s="4">
        <v>4</v>
      </c>
      <c r="N19" s="4">
        <v>4.5</v>
      </c>
      <c r="O19" s="4">
        <v>4</v>
      </c>
      <c r="P19" s="4">
        <v>4</v>
      </c>
      <c r="Q19" s="4">
        <v>4.5</v>
      </c>
    </row>
    <row r="20" spans="1:17" x14ac:dyDescent="0.25">
      <c r="A20" s="4" t="s">
        <v>50</v>
      </c>
      <c r="B20" s="4" t="s">
        <v>53</v>
      </c>
      <c r="C20" s="4">
        <v>1</v>
      </c>
      <c r="D20" s="5">
        <v>42414</v>
      </c>
      <c r="F20" s="4" t="s">
        <v>23</v>
      </c>
      <c r="I20" s="4">
        <v>5.99</v>
      </c>
      <c r="J20" s="4">
        <v>3.5</v>
      </c>
      <c r="K20" s="4">
        <v>4</v>
      </c>
      <c r="L20" s="4">
        <v>3</v>
      </c>
      <c r="M20" s="4">
        <v>4</v>
      </c>
      <c r="N20" s="4">
        <v>3</v>
      </c>
      <c r="O20" s="4">
        <v>4</v>
      </c>
      <c r="P20" s="4">
        <v>4</v>
      </c>
      <c r="Q20" s="4">
        <v>1.5</v>
      </c>
    </row>
    <row r="21" spans="1:17" x14ac:dyDescent="0.25">
      <c r="A21" s="4" t="s">
        <v>54</v>
      </c>
      <c r="B21" s="4" t="s">
        <v>17</v>
      </c>
      <c r="C21" s="4">
        <v>1</v>
      </c>
      <c r="D21" s="5">
        <v>42417</v>
      </c>
      <c r="F21" s="4" t="s">
        <v>55</v>
      </c>
      <c r="H21" s="4">
        <v>2.5</v>
      </c>
      <c r="I21" s="4">
        <v>6.4</v>
      </c>
      <c r="J21" s="4">
        <v>3</v>
      </c>
      <c r="K21" s="4">
        <v>4</v>
      </c>
      <c r="L21" s="4">
        <v>3</v>
      </c>
      <c r="M21" s="4">
        <v>4</v>
      </c>
      <c r="N21" s="4">
        <v>2</v>
      </c>
      <c r="O21" s="4">
        <v>2</v>
      </c>
      <c r="P21" s="4">
        <v>3</v>
      </c>
      <c r="Q21" s="4">
        <v>5</v>
      </c>
    </row>
    <row r="22" spans="1:17" x14ac:dyDescent="0.25">
      <c r="A22" s="4" t="s">
        <v>54</v>
      </c>
      <c r="B22" s="4" t="s">
        <v>17</v>
      </c>
      <c r="C22" s="4">
        <v>1</v>
      </c>
      <c r="D22" s="5">
        <v>42417</v>
      </c>
      <c r="F22" s="4" t="s">
        <v>18</v>
      </c>
      <c r="I22" s="4">
        <v>6.4</v>
      </c>
      <c r="J22" s="4">
        <v>3.5</v>
      </c>
      <c r="K22" s="4">
        <v>3</v>
      </c>
      <c r="L22" s="4">
        <v>3</v>
      </c>
      <c r="M22" s="4">
        <v>4</v>
      </c>
      <c r="N22" s="4">
        <v>4</v>
      </c>
      <c r="O22" s="4">
        <v>1.5</v>
      </c>
      <c r="P22" s="4">
        <v>3</v>
      </c>
      <c r="Q22" s="4">
        <v>4.5</v>
      </c>
    </row>
    <row r="23" spans="1:17" x14ac:dyDescent="0.25">
      <c r="A23" s="4" t="s">
        <v>56</v>
      </c>
      <c r="B23" s="4" t="s">
        <v>57</v>
      </c>
      <c r="C23" s="4">
        <v>1</v>
      </c>
      <c r="D23" s="5">
        <v>42424</v>
      </c>
      <c r="E23" s="4" t="s">
        <v>28</v>
      </c>
      <c r="F23" s="4" t="s">
        <v>18</v>
      </c>
      <c r="G23" s="4" t="s">
        <v>58</v>
      </c>
      <c r="H23" s="4">
        <v>4</v>
      </c>
      <c r="I23" s="4">
        <v>8.75</v>
      </c>
      <c r="J23" s="4">
        <v>1.5</v>
      </c>
      <c r="K23" s="4">
        <v>2</v>
      </c>
      <c r="L23" s="4">
        <v>3.5</v>
      </c>
      <c r="M23" s="4">
        <v>4</v>
      </c>
      <c r="N23" s="4">
        <v>1</v>
      </c>
      <c r="O23" s="4">
        <v>3.5</v>
      </c>
      <c r="P23" s="4">
        <v>4.5</v>
      </c>
      <c r="Q23" s="4">
        <v>4</v>
      </c>
    </row>
    <row r="24" spans="1:17" x14ac:dyDescent="0.25">
      <c r="A24" s="4" t="s">
        <v>56</v>
      </c>
      <c r="B24" s="4" t="s">
        <v>59</v>
      </c>
      <c r="C24" s="4">
        <v>1</v>
      </c>
      <c r="D24" s="5">
        <v>42424</v>
      </c>
      <c r="F24" s="4" t="s">
        <v>23</v>
      </c>
      <c r="G24" s="4" t="s">
        <v>60</v>
      </c>
      <c r="I24" s="4">
        <v>5.5</v>
      </c>
      <c r="J24" s="4">
        <v>1.5</v>
      </c>
      <c r="K24" s="4">
        <v>2.5</v>
      </c>
      <c r="L24" s="4">
        <v>3</v>
      </c>
      <c r="M24" s="4">
        <v>4</v>
      </c>
      <c r="N24" s="4">
        <v>1.5</v>
      </c>
      <c r="O24" s="4">
        <v>2.5</v>
      </c>
      <c r="P24" s="4">
        <v>3.5</v>
      </c>
      <c r="Q24" s="4">
        <v>4.5</v>
      </c>
    </row>
    <row r="25" spans="1:17" x14ac:dyDescent="0.25">
      <c r="A25" s="4" t="s">
        <v>47</v>
      </c>
      <c r="B25" s="4" t="s">
        <v>17</v>
      </c>
      <c r="C25" s="4">
        <v>1</v>
      </c>
      <c r="D25" s="5">
        <v>42428</v>
      </c>
      <c r="E25" s="4" t="s">
        <v>28</v>
      </c>
      <c r="F25" s="4" t="s">
        <v>18</v>
      </c>
      <c r="I25" s="4">
        <v>7.49</v>
      </c>
      <c r="J25" s="4">
        <v>4</v>
      </c>
      <c r="K25" s="4">
        <v>3</v>
      </c>
      <c r="L25" s="4">
        <v>4</v>
      </c>
      <c r="M25" s="4">
        <v>4</v>
      </c>
      <c r="N25" s="4">
        <v>4</v>
      </c>
      <c r="O25" s="4">
        <v>4</v>
      </c>
      <c r="P25" s="4">
        <v>4</v>
      </c>
      <c r="Q25" s="4">
        <v>3</v>
      </c>
    </row>
    <row r="26" spans="1:17" x14ac:dyDescent="0.25">
      <c r="A26" s="4" t="s">
        <v>47</v>
      </c>
      <c r="B26" s="4" t="s">
        <v>17</v>
      </c>
      <c r="C26" s="4">
        <v>1</v>
      </c>
      <c r="D26" s="5">
        <v>42428</v>
      </c>
      <c r="F26" s="4" t="s">
        <v>23</v>
      </c>
      <c r="I26" s="4">
        <v>7.49</v>
      </c>
      <c r="J26" s="4">
        <v>3</v>
      </c>
      <c r="K26" s="4">
        <v>2</v>
      </c>
      <c r="L26" s="4">
        <v>4</v>
      </c>
      <c r="M26" s="4">
        <v>4</v>
      </c>
      <c r="N26" s="4">
        <v>3.5</v>
      </c>
      <c r="O26" s="4">
        <v>3</v>
      </c>
      <c r="P26" s="4">
        <v>4.5</v>
      </c>
      <c r="Q26" s="4">
        <v>4.5</v>
      </c>
    </row>
    <row r="27" spans="1:17" x14ac:dyDescent="0.25">
      <c r="A27" s="4" t="s">
        <v>61</v>
      </c>
      <c r="B27" s="4" t="s">
        <v>62</v>
      </c>
      <c r="C27" s="4">
        <v>1</v>
      </c>
      <c r="D27" s="5">
        <v>42429</v>
      </c>
      <c r="F27" s="4" t="s">
        <v>23</v>
      </c>
      <c r="G27" s="4" t="s">
        <v>63</v>
      </c>
      <c r="H27" s="4">
        <v>4.5</v>
      </c>
      <c r="I27" s="4">
        <v>6</v>
      </c>
      <c r="J27" s="4">
        <v>2.5</v>
      </c>
      <c r="K27" s="4">
        <v>2.5</v>
      </c>
      <c r="L27" s="4">
        <v>4</v>
      </c>
      <c r="M27" s="4">
        <v>4</v>
      </c>
      <c r="N27" s="4">
        <v>4</v>
      </c>
      <c r="O27" s="4">
        <v>3</v>
      </c>
      <c r="P27" s="4">
        <v>3.5</v>
      </c>
      <c r="Q27" s="4">
        <v>1.5</v>
      </c>
    </row>
    <row r="28" spans="1:17" x14ac:dyDescent="0.25">
      <c r="A28" s="4" t="s">
        <v>61</v>
      </c>
      <c r="B28" s="4" t="s">
        <v>24</v>
      </c>
      <c r="C28" s="4">
        <v>1</v>
      </c>
      <c r="D28" s="5">
        <v>42429</v>
      </c>
      <c r="F28" s="4" t="s">
        <v>18</v>
      </c>
      <c r="G28" s="4" t="s">
        <v>64</v>
      </c>
      <c r="I28" s="4">
        <v>7</v>
      </c>
      <c r="J28" s="4">
        <v>2.5</v>
      </c>
      <c r="K28" s="4">
        <v>3</v>
      </c>
      <c r="L28" s="4">
        <v>4</v>
      </c>
      <c r="M28" s="4">
        <v>2</v>
      </c>
      <c r="N28" s="4">
        <v>2</v>
      </c>
      <c r="O28" s="4">
        <v>3</v>
      </c>
      <c r="P28" s="4">
        <v>3.5</v>
      </c>
      <c r="Q28" s="4">
        <v>3.5</v>
      </c>
    </row>
    <row r="29" spans="1:17" x14ac:dyDescent="0.25">
      <c r="A29" s="4" t="s">
        <v>65</v>
      </c>
      <c r="B29" s="4" t="s">
        <v>66</v>
      </c>
      <c r="C29" s="4">
        <v>1</v>
      </c>
      <c r="D29" s="5">
        <v>42432</v>
      </c>
      <c r="E29" s="4" t="s">
        <v>28</v>
      </c>
      <c r="F29" s="4" t="s">
        <v>18</v>
      </c>
      <c r="H29" s="4">
        <v>4</v>
      </c>
      <c r="I29" s="4">
        <v>6.29</v>
      </c>
      <c r="J29" s="4">
        <v>3.5</v>
      </c>
      <c r="K29" s="4">
        <v>5</v>
      </c>
      <c r="L29" s="4">
        <v>4</v>
      </c>
      <c r="M29" s="4">
        <v>3.5</v>
      </c>
      <c r="N29" s="4">
        <v>4.5</v>
      </c>
      <c r="O29" s="4">
        <v>3.5</v>
      </c>
      <c r="P29" s="4">
        <v>3.5</v>
      </c>
      <c r="Q29" s="4">
        <v>4</v>
      </c>
    </row>
    <row r="30" spans="1:17" x14ac:dyDescent="0.25">
      <c r="A30" s="4" t="s">
        <v>65</v>
      </c>
      <c r="B30" s="4" t="s">
        <v>67</v>
      </c>
      <c r="C30" s="4">
        <v>1</v>
      </c>
      <c r="D30" s="5">
        <v>42432</v>
      </c>
      <c r="F30" s="4" t="s">
        <v>68</v>
      </c>
      <c r="I30" s="4">
        <v>6.49</v>
      </c>
      <c r="J30" s="4">
        <v>3</v>
      </c>
      <c r="K30" s="4">
        <v>5</v>
      </c>
      <c r="L30" s="4">
        <v>4</v>
      </c>
      <c r="M30" s="4">
        <v>5</v>
      </c>
      <c r="N30" s="4">
        <v>4</v>
      </c>
      <c r="O30" s="4">
        <v>2.5</v>
      </c>
      <c r="P30" s="4">
        <v>4.5</v>
      </c>
      <c r="Q30" s="4">
        <v>4</v>
      </c>
    </row>
    <row r="31" spans="1:17" x14ac:dyDescent="0.25">
      <c r="A31" s="4" t="s">
        <v>65</v>
      </c>
      <c r="B31" s="4" t="s">
        <v>67</v>
      </c>
      <c r="C31" s="4">
        <v>1</v>
      </c>
      <c r="D31" s="5">
        <v>42432</v>
      </c>
      <c r="F31" s="4" t="s">
        <v>69</v>
      </c>
      <c r="G31" s="4" t="s">
        <v>70</v>
      </c>
      <c r="I31" s="4">
        <v>6.49</v>
      </c>
      <c r="J31" s="4">
        <v>3</v>
      </c>
      <c r="K31" s="4">
        <v>4.5</v>
      </c>
      <c r="L31" s="4">
        <v>3.5</v>
      </c>
      <c r="M31" s="4">
        <v>3.5</v>
      </c>
      <c r="N31" s="4">
        <v>3</v>
      </c>
      <c r="O31" s="4">
        <v>3</v>
      </c>
      <c r="P31" s="4">
        <v>3</v>
      </c>
      <c r="Q31" s="4">
        <v>4</v>
      </c>
    </row>
    <row r="32" spans="1:17" x14ac:dyDescent="0.25">
      <c r="A32" s="4" t="s">
        <v>71</v>
      </c>
      <c r="B32" s="4" t="s">
        <v>24</v>
      </c>
      <c r="C32" s="4">
        <v>1</v>
      </c>
      <c r="D32" s="5">
        <v>42437</v>
      </c>
      <c r="F32" s="4" t="s">
        <v>25</v>
      </c>
      <c r="H32" s="4">
        <v>4</v>
      </c>
      <c r="I32" s="4">
        <v>6.6</v>
      </c>
      <c r="J32" s="4">
        <v>4</v>
      </c>
      <c r="K32" s="4">
        <v>2</v>
      </c>
      <c r="L32" s="4">
        <v>3.5</v>
      </c>
      <c r="M32" s="4">
        <v>4.5</v>
      </c>
      <c r="N32" s="4">
        <v>4</v>
      </c>
      <c r="O32" s="4">
        <v>3.5</v>
      </c>
      <c r="P32" s="4">
        <v>4</v>
      </c>
      <c r="Q32" s="4">
        <v>1</v>
      </c>
    </row>
    <row r="33" spans="1:17" x14ac:dyDescent="0.25">
      <c r="A33" s="4" t="s">
        <v>71</v>
      </c>
      <c r="B33" s="4" t="s">
        <v>72</v>
      </c>
      <c r="C33" s="4">
        <v>1</v>
      </c>
      <c r="D33" s="5">
        <v>42437</v>
      </c>
      <c r="F33" s="4" t="s">
        <v>18</v>
      </c>
      <c r="I33" s="4">
        <v>7.65</v>
      </c>
      <c r="J33" s="4">
        <v>3</v>
      </c>
      <c r="K33" s="4">
        <v>1.5</v>
      </c>
      <c r="L33" s="4">
        <v>3</v>
      </c>
      <c r="M33" s="4">
        <v>2.5</v>
      </c>
      <c r="N33" s="4">
        <v>3</v>
      </c>
      <c r="O33" s="4">
        <v>3.5</v>
      </c>
      <c r="P33" s="4">
        <v>2.5</v>
      </c>
      <c r="Q33" s="4">
        <v>4</v>
      </c>
    </row>
    <row r="34" spans="1:17" x14ac:dyDescent="0.25">
      <c r="A34" s="4" t="s">
        <v>73</v>
      </c>
      <c r="B34" s="4" t="s">
        <v>41</v>
      </c>
      <c r="C34" s="4">
        <v>1</v>
      </c>
      <c r="D34" s="5">
        <v>42440</v>
      </c>
      <c r="F34" s="4" t="s">
        <v>23</v>
      </c>
      <c r="H34" s="4">
        <v>4</v>
      </c>
      <c r="I34" s="4">
        <v>5</v>
      </c>
      <c r="J34" s="4">
        <v>2</v>
      </c>
      <c r="K34" s="4">
        <v>3</v>
      </c>
      <c r="L34" s="4">
        <v>2</v>
      </c>
      <c r="M34" s="4">
        <v>2</v>
      </c>
      <c r="N34" s="4">
        <v>2</v>
      </c>
      <c r="O34" s="4">
        <v>2</v>
      </c>
      <c r="P34" s="4">
        <v>2.5</v>
      </c>
      <c r="Q34" s="4">
        <v>3</v>
      </c>
    </row>
    <row r="35" spans="1:17" x14ac:dyDescent="0.25">
      <c r="A35" s="4" t="s">
        <v>73</v>
      </c>
      <c r="B35" s="4" t="s">
        <v>74</v>
      </c>
      <c r="C35" s="4">
        <v>1</v>
      </c>
      <c r="D35" s="5">
        <v>42440</v>
      </c>
      <c r="E35" s="4" t="s">
        <v>31</v>
      </c>
      <c r="F35" s="4" t="s">
        <v>18</v>
      </c>
      <c r="G35" s="4" t="s">
        <v>75</v>
      </c>
      <c r="I35" s="4">
        <v>5</v>
      </c>
      <c r="J35" s="4">
        <v>2</v>
      </c>
      <c r="K35" s="4">
        <v>3</v>
      </c>
      <c r="L35" s="4">
        <v>1</v>
      </c>
      <c r="M35" s="4">
        <v>0.5</v>
      </c>
      <c r="N35" s="4">
        <v>1</v>
      </c>
      <c r="O35" s="4">
        <v>1.5</v>
      </c>
      <c r="P35" s="4">
        <v>1</v>
      </c>
      <c r="Q35" s="4">
        <v>4</v>
      </c>
    </row>
    <row r="36" spans="1:17" x14ac:dyDescent="0.25">
      <c r="A36" s="4" t="s">
        <v>76</v>
      </c>
      <c r="B36" s="4" t="s">
        <v>17</v>
      </c>
      <c r="C36" s="4">
        <v>1</v>
      </c>
      <c r="D36" s="5">
        <v>42443</v>
      </c>
      <c r="F36" s="4" t="s">
        <v>77</v>
      </c>
      <c r="H36" s="4">
        <v>4</v>
      </c>
      <c r="I36" s="4">
        <v>6.25</v>
      </c>
      <c r="J36" s="4">
        <v>3</v>
      </c>
      <c r="K36" s="4">
        <v>5</v>
      </c>
      <c r="L36" s="4">
        <v>2.75</v>
      </c>
      <c r="M36" s="4">
        <v>4</v>
      </c>
      <c r="N36" s="4">
        <v>1.6</v>
      </c>
      <c r="O36" s="4">
        <v>3.5</v>
      </c>
      <c r="P36" s="4">
        <v>3.4</v>
      </c>
      <c r="Q36" s="4">
        <v>5</v>
      </c>
    </row>
    <row r="37" spans="1:17" x14ac:dyDescent="0.25">
      <c r="A37" s="4" t="s">
        <v>76</v>
      </c>
      <c r="B37" s="4" t="s">
        <v>78</v>
      </c>
      <c r="C37" s="4">
        <v>1</v>
      </c>
      <c r="D37" s="5">
        <v>42443</v>
      </c>
      <c r="F37" s="4" t="s">
        <v>68</v>
      </c>
      <c r="I37" s="4">
        <v>6.25</v>
      </c>
      <c r="J37" s="4">
        <v>3.5</v>
      </c>
      <c r="K37" s="4">
        <v>5</v>
      </c>
      <c r="L37" s="4">
        <v>2.5</v>
      </c>
      <c r="M37" s="4">
        <v>4</v>
      </c>
      <c r="N37" s="4">
        <v>2.7</v>
      </c>
      <c r="O37" s="4">
        <v>3.5</v>
      </c>
      <c r="P37" s="4">
        <v>3</v>
      </c>
      <c r="Q37" s="4">
        <v>5</v>
      </c>
    </row>
    <row r="38" spans="1:17" x14ac:dyDescent="0.25">
      <c r="A38" s="4" t="s">
        <v>76</v>
      </c>
      <c r="B38" s="4" t="s">
        <v>79</v>
      </c>
      <c r="C38" s="4">
        <v>1</v>
      </c>
      <c r="D38" s="5">
        <v>42443</v>
      </c>
      <c r="F38" s="4" t="s">
        <v>80</v>
      </c>
      <c r="I38" s="4">
        <v>6.25</v>
      </c>
      <c r="J38" s="4">
        <v>3</v>
      </c>
      <c r="K38" s="4">
        <v>5</v>
      </c>
      <c r="L38" s="4">
        <v>4.5</v>
      </c>
      <c r="M38" s="4">
        <v>4</v>
      </c>
      <c r="N38" s="4">
        <v>4</v>
      </c>
      <c r="O38" s="4">
        <v>1.5</v>
      </c>
      <c r="P38" s="4">
        <v>3</v>
      </c>
      <c r="Q38" s="4">
        <v>5</v>
      </c>
    </row>
    <row r="39" spans="1:17" x14ac:dyDescent="0.25">
      <c r="A39" s="4" t="s">
        <v>76</v>
      </c>
      <c r="B39" s="4" t="s">
        <v>81</v>
      </c>
      <c r="C39" s="4">
        <v>1</v>
      </c>
      <c r="D39" s="5">
        <v>42443</v>
      </c>
      <c r="E39" s="4" t="s">
        <v>31</v>
      </c>
      <c r="F39" s="4" t="s">
        <v>18</v>
      </c>
      <c r="G39" s="4" t="s">
        <v>82</v>
      </c>
      <c r="I39" s="4">
        <v>9.5</v>
      </c>
      <c r="J39" s="4">
        <v>3</v>
      </c>
      <c r="K39" s="4">
        <v>3</v>
      </c>
      <c r="L39" s="4">
        <v>3</v>
      </c>
      <c r="M39" s="4">
        <v>3.5</v>
      </c>
      <c r="N39" s="4">
        <v>4.5</v>
      </c>
      <c r="O39" s="4">
        <v>3.5</v>
      </c>
      <c r="P39" s="4">
        <v>3</v>
      </c>
      <c r="Q39" s="4">
        <v>3.5</v>
      </c>
    </row>
    <row r="40" spans="1:17" x14ac:dyDescent="0.25">
      <c r="A40" s="4" t="s">
        <v>83</v>
      </c>
      <c r="B40" s="4" t="s">
        <v>17</v>
      </c>
      <c r="C40" s="4">
        <v>1</v>
      </c>
      <c r="D40" s="5">
        <v>42446</v>
      </c>
      <c r="E40" s="4" t="s">
        <v>28</v>
      </c>
      <c r="F40" s="4" t="s">
        <v>18</v>
      </c>
      <c r="H40" s="4">
        <v>3.5</v>
      </c>
      <c r="I40" s="4">
        <v>7.84</v>
      </c>
      <c r="J40" s="4">
        <v>4</v>
      </c>
      <c r="K40" s="4">
        <v>4</v>
      </c>
      <c r="L40" s="4">
        <v>4</v>
      </c>
      <c r="M40" s="4">
        <v>4.5</v>
      </c>
      <c r="N40" s="4">
        <v>4</v>
      </c>
      <c r="O40" s="4">
        <v>3.5</v>
      </c>
      <c r="P40" s="4">
        <v>3.5</v>
      </c>
      <c r="Q40" s="4">
        <v>4.5</v>
      </c>
    </row>
    <row r="41" spans="1:17" x14ac:dyDescent="0.25">
      <c r="A41" s="4" t="s">
        <v>84</v>
      </c>
      <c r="B41" s="4" t="s">
        <v>24</v>
      </c>
      <c r="C41" s="4">
        <v>1</v>
      </c>
      <c r="D41" s="5">
        <v>42447</v>
      </c>
      <c r="E41" s="4" t="s">
        <v>28</v>
      </c>
      <c r="F41" s="4" t="s">
        <v>18</v>
      </c>
      <c r="I41" s="4">
        <v>7.89</v>
      </c>
      <c r="J41" s="4">
        <v>3</v>
      </c>
      <c r="K41" s="4">
        <v>3.5</v>
      </c>
      <c r="L41" s="4">
        <v>4</v>
      </c>
      <c r="M41" s="4">
        <v>5</v>
      </c>
      <c r="N41" s="4">
        <v>5</v>
      </c>
      <c r="O41" s="4">
        <v>4.5</v>
      </c>
      <c r="P41" s="4">
        <v>3.5</v>
      </c>
      <c r="Q41" s="4">
        <v>5</v>
      </c>
    </row>
    <row r="42" spans="1:17" x14ac:dyDescent="0.25">
      <c r="A42" s="4" t="s">
        <v>84</v>
      </c>
      <c r="B42" s="4" t="s">
        <v>85</v>
      </c>
      <c r="C42" s="4">
        <v>1</v>
      </c>
      <c r="D42" s="5">
        <v>42447</v>
      </c>
      <c r="F42" s="4" t="s">
        <v>23</v>
      </c>
      <c r="G42" s="4" t="s">
        <v>86</v>
      </c>
      <c r="I42" s="4">
        <v>6.99</v>
      </c>
      <c r="J42" s="4">
        <v>4</v>
      </c>
      <c r="K42" s="4">
        <v>3</v>
      </c>
      <c r="L42" s="4">
        <v>3</v>
      </c>
      <c r="M42" s="4">
        <v>4</v>
      </c>
      <c r="N42" s="4">
        <v>5</v>
      </c>
      <c r="O42" s="4">
        <v>3</v>
      </c>
      <c r="P42" s="4">
        <v>3.5</v>
      </c>
      <c r="Q42" s="4">
        <v>5</v>
      </c>
    </row>
    <row r="43" spans="1:17" x14ac:dyDescent="0.25">
      <c r="A43" s="4" t="s">
        <v>87</v>
      </c>
      <c r="B43" s="4" t="s">
        <v>88</v>
      </c>
      <c r="C43" s="4">
        <v>1</v>
      </c>
      <c r="D43" s="5">
        <v>42448</v>
      </c>
      <c r="F43" s="4" t="s">
        <v>68</v>
      </c>
      <c r="I43" s="4">
        <v>9.5</v>
      </c>
      <c r="J43" s="4">
        <v>3</v>
      </c>
      <c r="K43" s="4">
        <v>3</v>
      </c>
      <c r="L43" s="4">
        <v>3</v>
      </c>
      <c r="M43" s="4">
        <v>4</v>
      </c>
      <c r="N43" s="4">
        <v>1</v>
      </c>
      <c r="O43" s="4">
        <v>3</v>
      </c>
      <c r="P43" s="4">
        <v>2.5</v>
      </c>
      <c r="Q43" s="4">
        <v>5</v>
      </c>
    </row>
    <row r="44" spans="1:17" x14ac:dyDescent="0.25">
      <c r="A44" s="4" t="s">
        <v>89</v>
      </c>
      <c r="B44" s="4" t="s">
        <v>17</v>
      </c>
      <c r="C44" s="4">
        <v>1</v>
      </c>
      <c r="D44" s="5">
        <v>42449</v>
      </c>
      <c r="F44" s="4" t="s">
        <v>18</v>
      </c>
      <c r="G44" s="4" t="s">
        <v>90</v>
      </c>
      <c r="H44" s="4">
        <v>4.5</v>
      </c>
      <c r="I44" s="4">
        <v>6.99</v>
      </c>
      <c r="J44" s="4">
        <v>4</v>
      </c>
      <c r="K44" s="4">
        <v>4.5</v>
      </c>
      <c r="L44" s="4">
        <v>3.5</v>
      </c>
      <c r="M44" s="4">
        <v>4</v>
      </c>
      <c r="N44" s="4">
        <v>2.5</v>
      </c>
      <c r="O44" s="4">
        <v>2</v>
      </c>
      <c r="P44" s="4">
        <v>4</v>
      </c>
      <c r="Q44" s="4">
        <v>4</v>
      </c>
    </row>
    <row r="45" spans="1:17" x14ac:dyDescent="0.25">
      <c r="A45" s="4" t="s">
        <v>89</v>
      </c>
      <c r="B45" s="4" t="s">
        <v>91</v>
      </c>
      <c r="C45" s="4">
        <v>1</v>
      </c>
      <c r="D45" s="5">
        <v>42449</v>
      </c>
      <c r="F45" s="4" t="s">
        <v>23</v>
      </c>
      <c r="G45" s="4" t="s">
        <v>92</v>
      </c>
      <c r="I45" s="4">
        <v>5.99</v>
      </c>
      <c r="J45" s="4">
        <v>4</v>
      </c>
      <c r="K45" s="4">
        <v>3.5</v>
      </c>
      <c r="L45" s="4">
        <v>4</v>
      </c>
      <c r="M45" s="4">
        <v>3.5</v>
      </c>
      <c r="N45" s="4">
        <v>3.5</v>
      </c>
      <c r="O45" s="4">
        <v>2</v>
      </c>
      <c r="P45" s="4">
        <v>3.5</v>
      </c>
      <c r="Q45" s="4">
        <v>0.5</v>
      </c>
    </row>
    <row r="46" spans="1:17" x14ac:dyDescent="0.25">
      <c r="A46" s="4" t="s">
        <v>93</v>
      </c>
      <c r="B46" s="4" t="s">
        <v>94</v>
      </c>
      <c r="C46" s="4">
        <v>1</v>
      </c>
      <c r="D46" s="5">
        <v>42450</v>
      </c>
      <c r="F46" s="4" t="s">
        <v>18</v>
      </c>
      <c r="H46" s="4">
        <v>3.5</v>
      </c>
      <c r="I46" s="4">
        <v>6.95</v>
      </c>
      <c r="J46" s="4">
        <v>3</v>
      </c>
      <c r="K46" s="4">
        <v>4</v>
      </c>
      <c r="L46" s="4">
        <v>4</v>
      </c>
      <c r="M46" s="4">
        <v>4</v>
      </c>
      <c r="N46" s="4">
        <v>4</v>
      </c>
      <c r="O46" s="4">
        <v>3.5</v>
      </c>
      <c r="P46" s="4">
        <v>4.5</v>
      </c>
      <c r="Q46" s="4">
        <v>4.5</v>
      </c>
    </row>
    <row r="47" spans="1:17" x14ac:dyDescent="0.25">
      <c r="A47" s="4" t="s">
        <v>93</v>
      </c>
      <c r="B47" s="4" t="s">
        <v>95</v>
      </c>
      <c r="C47" s="4">
        <v>1</v>
      </c>
      <c r="D47" s="5">
        <v>42450</v>
      </c>
      <c r="F47" s="4" t="s">
        <v>96</v>
      </c>
      <c r="G47" s="4" t="s">
        <v>97</v>
      </c>
      <c r="I47" s="4">
        <v>6.95</v>
      </c>
      <c r="J47" s="4">
        <v>3</v>
      </c>
      <c r="K47" s="4">
        <v>4.5</v>
      </c>
      <c r="L47" s="4">
        <v>3</v>
      </c>
      <c r="M47" s="4">
        <v>3</v>
      </c>
      <c r="N47" s="4">
        <v>2</v>
      </c>
      <c r="O47" s="4">
        <v>4</v>
      </c>
      <c r="P47" s="4">
        <v>2</v>
      </c>
      <c r="Q47" s="4">
        <v>4.5</v>
      </c>
    </row>
    <row r="48" spans="1:17" x14ac:dyDescent="0.25">
      <c r="A48" s="4" t="s">
        <v>93</v>
      </c>
      <c r="B48" s="4" t="s">
        <v>24</v>
      </c>
      <c r="C48" s="4">
        <v>1</v>
      </c>
      <c r="D48" s="5">
        <v>42450</v>
      </c>
      <c r="F48" s="4" t="s">
        <v>25</v>
      </c>
      <c r="I48" s="4">
        <v>6.5</v>
      </c>
      <c r="J48" s="4">
        <v>3.75</v>
      </c>
      <c r="K48" s="4">
        <v>5</v>
      </c>
      <c r="L48" s="4">
        <v>3</v>
      </c>
      <c r="M48" s="4">
        <v>4.5</v>
      </c>
      <c r="N48" s="4">
        <v>4.5</v>
      </c>
      <c r="O48" s="4">
        <v>3.5</v>
      </c>
      <c r="P48" s="4">
        <v>3</v>
      </c>
      <c r="Q48" s="4">
        <v>4.5</v>
      </c>
    </row>
    <row r="49" spans="1:17" x14ac:dyDescent="0.25">
      <c r="A49" s="4" t="s">
        <v>93</v>
      </c>
      <c r="B49" s="4" t="s">
        <v>98</v>
      </c>
      <c r="C49" s="4">
        <v>1</v>
      </c>
      <c r="D49" s="5">
        <v>42450</v>
      </c>
      <c r="F49" s="4" t="s">
        <v>99</v>
      </c>
      <c r="G49" s="4" t="s">
        <v>100</v>
      </c>
      <c r="I49" s="4">
        <v>6.95</v>
      </c>
      <c r="J49" s="4">
        <v>2</v>
      </c>
      <c r="K49" s="4">
        <v>5</v>
      </c>
      <c r="L49" s="4">
        <v>4</v>
      </c>
      <c r="M49" s="4">
        <v>2.5</v>
      </c>
      <c r="N49" s="4">
        <v>5</v>
      </c>
      <c r="O49" s="4">
        <v>3.5</v>
      </c>
      <c r="P49" s="4">
        <v>2.5</v>
      </c>
      <c r="Q49" s="4">
        <v>4</v>
      </c>
    </row>
    <row r="50" spans="1:17" x14ac:dyDescent="0.25">
      <c r="A50" s="4" t="s">
        <v>93</v>
      </c>
      <c r="B50" s="4" t="s">
        <v>49</v>
      </c>
      <c r="C50" s="4">
        <v>1</v>
      </c>
      <c r="D50" s="5">
        <v>42450</v>
      </c>
      <c r="F50" s="4" t="s">
        <v>101</v>
      </c>
      <c r="G50" s="4" t="s">
        <v>102</v>
      </c>
      <c r="I50" s="4">
        <v>7.65</v>
      </c>
      <c r="J50" s="4">
        <v>2</v>
      </c>
      <c r="K50" s="4">
        <v>4</v>
      </c>
      <c r="L50" s="4">
        <v>3</v>
      </c>
      <c r="M50" s="4">
        <v>4</v>
      </c>
      <c r="N50" s="4">
        <v>2</v>
      </c>
      <c r="O50" s="4">
        <v>4</v>
      </c>
      <c r="P50" s="4">
        <v>2</v>
      </c>
      <c r="Q50" s="4">
        <v>3</v>
      </c>
    </row>
    <row r="51" spans="1:17" x14ac:dyDescent="0.25">
      <c r="A51" s="4" t="s">
        <v>93</v>
      </c>
      <c r="B51" s="4" t="s">
        <v>103</v>
      </c>
      <c r="C51" s="4">
        <v>1</v>
      </c>
      <c r="D51" s="5">
        <v>42450</v>
      </c>
      <c r="F51" s="4" t="s">
        <v>104</v>
      </c>
      <c r="I51" s="4">
        <v>7.3</v>
      </c>
      <c r="J51" s="4">
        <v>3</v>
      </c>
      <c r="K51" s="4">
        <v>4.5</v>
      </c>
      <c r="L51" s="4">
        <v>3</v>
      </c>
      <c r="M51" s="4">
        <v>3</v>
      </c>
      <c r="N51" s="4">
        <v>2</v>
      </c>
      <c r="O51" s="4">
        <v>3.5</v>
      </c>
      <c r="P51" s="4">
        <v>2.5</v>
      </c>
      <c r="Q51" s="4">
        <v>4.5</v>
      </c>
    </row>
    <row r="52" spans="1:17" x14ac:dyDescent="0.25">
      <c r="A52" s="4" t="s">
        <v>105</v>
      </c>
      <c r="B52" s="4" t="s">
        <v>17</v>
      </c>
      <c r="C52" s="4">
        <v>1</v>
      </c>
      <c r="D52" s="5">
        <v>42452</v>
      </c>
      <c r="E52" s="4" t="s">
        <v>28</v>
      </c>
      <c r="F52" s="4" t="s">
        <v>18</v>
      </c>
      <c r="H52" s="4">
        <v>4.5</v>
      </c>
      <c r="I52" s="4">
        <v>8.59</v>
      </c>
      <c r="J52" s="4">
        <v>4</v>
      </c>
      <c r="K52" s="4">
        <v>4.5</v>
      </c>
      <c r="L52" s="4">
        <v>5</v>
      </c>
      <c r="M52" s="4">
        <v>2.5</v>
      </c>
      <c r="N52" s="4">
        <v>2</v>
      </c>
      <c r="O52" s="4">
        <v>4</v>
      </c>
      <c r="P52" s="4">
        <v>4.5</v>
      </c>
      <c r="Q52" s="4">
        <v>4</v>
      </c>
    </row>
    <row r="53" spans="1:17" x14ac:dyDescent="0.25">
      <c r="A53" s="4" t="s">
        <v>105</v>
      </c>
      <c r="B53" s="4" t="s">
        <v>17</v>
      </c>
      <c r="C53" s="4">
        <v>1</v>
      </c>
      <c r="D53" s="5">
        <v>42452</v>
      </c>
      <c r="F53" s="4" t="s">
        <v>106</v>
      </c>
      <c r="I53" s="4">
        <v>8.59</v>
      </c>
      <c r="J53" s="4">
        <v>4.5</v>
      </c>
      <c r="K53" s="4">
        <v>4.5</v>
      </c>
      <c r="L53" s="4">
        <v>4.5</v>
      </c>
      <c r="M53" s="4">
        <v>4</v>
      </c>
      <c r="N53" s="4">
        <v>4</v>
      </c>
      <c r="O53" s="4">
        <v>4</v>
      </c>
      <c r="P53" s="4">
        <v>4.5</v>
      </c>
      <c r="Q53" s="4">
        <v>5</v>
      </c>
    </row>
    <row r="54" spans="1:17" x14ac:dyDescent="0.25">
      <c r="A54" s="4" t="s">
        <v>107</v>
      </c>
      <c r="B54" s="4" t="s">
        <v>108</v>
      </c>
      <c r="C54" s="4">
        <v>1</v>
      </c>
      <c r="D54" s="5">
        <v>42459</v>
      </c>
      <c r="E54" s="4" t="s">
        <v>31</v>
      </c>
      <c r="F54" s="4" t="s">
        <v>18</v>
      </c>
      <c r="G54" s="4" t="s">
        <v>109</v>
      </c>
      <c r="H54" s="4">
        <v>4.5</v>
      </c>
      <c r="I54" s="4">
        <v>7.99</v>
      </c>
      <c r="J54" s="4">
        <v>4</v>
      </c>
      <c r="K54" s="4">
        <v>4</v>
      </c>
      <c r="L54" s="4">
        <v>3</v>
      </c>
      <c r="M54" s="4">
        <v>1.5</v>
      </c>
      <c r="N54" s="4">
        <v>3</v>
      </c>
      <c r="O54" s="4">
        <v>2.5</v>
      </c>
      <c r="P54" s="4">
        <v>1</v>
      </c>
      <c r="Q54" s="4">
        <v>3</v>
      </c>
    </row>
    <row r="55" spans="1:17" x14ac:dyDescent="0.25">
      <c r="A55" s="4" t="s">
        <v>107</v>
      </c>
      <c r="B55" s="4" t="s">
        <v>110</v>
      </c>
      <c r="C55" s="4">
        <v>1</v>
      </c>
      <c r="D55" s="5">
        <v>42459</v>
      </c>
      <c r="F55" s="4" t="s">
        <v>23</v>
      </c>
      <c r="G55" s="4" t="s">
        <v>111</v>
      </c>
      <c r="I55" s="4">
        <v>9.99</v>
      </c>
      <c r="J55" s="4">
        <v>4</v>
      </c>
      <c r="K55" s="4">
        <v>4.5</v>
      </c>
      <c r="L55" s="4">
        <v>4</v>
      </c>
      <c r="M55" s="4">
        <v>3</v>
      </c>
      <c r="N55" s="4">
        <v>2</v>
      </c>
      <c r="O55" s="4">
        <v>2.5</v>
      </c>
      <c r="P55" s="4">
        <v>3.5</v>
      </c>
      <c r="Q55" s="4">
        <v>4</v>
      </c>
    </row>
    <row r="56" spans="1:17" x14ac:dyDescent="0.25">
      <c r="A56" s="4" t="s">
        <v>112</v>
      </c>
      <c r="B56" s="4" t="s">
        <v>113</v>
      </c>
      <c r="C56" s="4">
        <v>1</v>
      </c>
      <c r="D56" s="5">
        <v>42462</v>
      </c>
      <c r="F56" s="4" t="s">
        <v>18</v>
      </c>
      <c r="H56" s="4">
        <v>4</v>
      </c>
      <c r="I56" s="4">
        <v>8.25</v>
      </c>
      <c r="J56" s="4">
        <v>4</v>
      </c>
      <c r="K56" s="4">
        <v>4.5</v>
      </c>
      <c r="L56" s="4">
        <v>2.5</v>
      </c>
      <c r="M56" s="4">
        <v>4.5</v>
      </c>
      <c r="N56" s="4">
        <v>4.5</v>
      </c>
      <c r="O56" s="4">
        <v>4</v>
      </c>
      <c r="P56" s="4">
        <v>3.5</v>
      </c>
      <c r="Q56" s="4">
        <v>5</v>
      </c>
    </row>
    <row r="57" spans="1:17" x14ac:dyDescent="0.25">
      <c r="A57" s="4" t="s">
        <v>112</v>
      </c>
      <c r="B57" s="4" t="s">
        <v>114</v>
      </c>
      <c r="C57" s="4">
        <v>1</v>
      </c>
      <c r="D57" s="5">
        <v>42462</v>
      </c>
      <c r="F57" s="4" t="s">
        <v>23</v>
      </c>
      <c r="I57" s="4">
        <v>7.95</v>
      </c>
      <c r="J57" s="4">
        <v>2.5</v>
      </c>
      <c r="K57" s="4">
        <v>2.5</v>
      </c>
      <c r="L57" s="4">
        <v>3.5</v>
      </c>
      <c r="M57" s="4">
        <v>3</v>
      </c>
      <c r="N57" s="4">
        <v>2.5</v>
      </c>
      <c r="O57" s="4">
        <v>3</v>
      </c>
      <c r="P57" s="4">
        <v>3</v>
      </c>
      <c r="Q57" s="4">
        <v>5</v>
      </c>
    </row>
    <row r="58" spans="1:17" x14ac:dyDescent="0.25">
      <c r="A58" s="4" t="s">
        <v>112</v>
      </c>
      <c r="B58" s="4" t="s">
        <v>114</v>
      </c>
      <c r="C58" s="4">
        <v>1</v>
      </c>
      <c r="D58" s="5">
        <v>42462</v>
      </c>
      <c r="F58" s="4" t="s">
        <v>115</v>
      </c>
      <c r="I58" s="4">
        <v>7.95</v>
      </c>
      <c r="J58" s="4">
        <v>4</v>
      </c>
      <c r="K58" s="4">
        <v>5</v>
      </c>
      <c r="L58" s="4">
        <v>4</v>
      </c>
      <c r="M58" s="4">
        <v>3</v>
      </c>
      <c r="N58" s="4">
        <v>5</v>
      </c>
      <c r="O58" s="4">
        <v>3</v>
      </c>
      <c r="P58" s="4">
        <v>3</v>
      </c>
      <c r="Q58" s="4">
        <v>5</v>
      </c>
    </row>
    <row r="59" spans="1:17" x14ac:dyDescent="0.25">
      <c r="A59" s="4" t="s">
        <v>112</v>
      </c>
      <c r="B59" s="4" t="s">
        <v>17</v>
      </c>
      <c r="C59" s="4">
        <v>1</v>
      </c>
      <c r="D59" s="5">
        <v>42462</v>
      </c>
      <c r="F59" s="4" t="s">
        <v>116</v>
      </c>
      <c r="I59" s="4">
        <v>8.75</v>
      </c>
      <c r="J59" s="4">
        <v>4</v>
      </c>
      <c r="K59" s="4">
        <v>5</v>
      </c>
      <c r="L59" s="4">
        <v>5</v>
      </c>
      <c r="M59" s="4">
        <v>3</v>
      </c>
      <c r="N59" s="4">
        <v>2</v>
      </c>
      <c r="O59" s="4">
        <v>4</v>
      </c>
      <c r="P59" s="4">
        <v>3</v>
      </c>
      <c r="Q59" s="4">
        <v>5</v>
      </c>
    </row>
    <row r="60" spans="1:17" x14ac:dyDescent="0.25">
      <c r="A60" s="4" t="s">
        <v>71</v>
      </c>
      <c r="B60" s="4" t="s">
        <v>17</v>
      </c>
      <c r="C60" s="4">
        <v>1</v>
      </c>
      <c r="D60" s="5">
        <v>42463</v>
      </c>
      <c r="E60" s="4" t="s">
        <v>28</v>
      </c>
      <c r="F60" s="4" t="s">
        <v>18</v>
      </c>
      <c r="I60" s="4">
        <v>6.6</v>
      </c>
      <c r="J60" s="4">
        <v>3</v>
      </c>
      <c r="K60" s="4">
        <v>4.5</v>
      </c>
      <c r="L60" s="4">
        <v>4.5</v>
      </c>
      <c r="M60" s="4">
        <v>4</v>
      </c>
      <c r="N60" s="4">
        <v>4.5</v>
      </c>
      <c r="O60" s="4">
        <v>4.5</v>
      </c>
      <c r="P60" s="4">
        <v>5</v>
      </c>
      <c r="Q60" s="4">
        <v>4.5</v>
      </c>
    </row>
    <row r="61" spans="1:17" x14ac:dyDescent="0.25">
      <c r="A61" s="4" t="s">
        <v>71</v>
      </c>
      <c r="B61" s="4" t="s">
        <v>51</v>
      </c>
      <c r="C61" s="4">
        <v>1</v>
      </c>
      <c r="D61" s="5">
        <v>42463</v>
      </c>
      <c r="F61" s="4" t="s">
        <v>115</v>
      </c>
      <c r="I61" s="4">
        <v>6.6</v>
      </c>
      <c r="J61" s="4">
        <v>4</v>
      </c>
      <c r="K61" s="4">
        <v>5</v>
      </c>
      <c r="L61" s="4">
        <v>5</v>
      </c>
      <c r="M61" s="4">
        <v>5</v>
      </c>
      <c r="N61" s="4">
        <v>4</v>
      </c>
      <c r="O61" s="4">
        <v>3</v>
      </c>
      <c r="P61" s="4">
        <v>4.5</v>
      </c>
      <c r="Q61" s="4">
        <v>5</v>
      </c>
    </row>
    <row r="62" spans="1:17" x14ac:dyDescent="0.25">
      <c r="A62" s="4" t="s">
        <v>71</v>
      </c>
      <c r="B62" s="4" t="s">
        <v>17</v>
      </c>
      <c r="C62" s="4">
        <v>1</v>
      </c>
      <c r="D62" s="5">
        <v>42467</v>
      </c>
      <c r="F62" s="4" t="s">
        <v>18</v>
      </c>
      <c r="G62" s="4" t="s">
        <v>117</v>
      </c>
      <c r="I62" s="4">
        <v>6.6</v>
      </c>
      <c r="J62" s="4">
        <v>3</v>
      </c>
      <c r="K62" s="4">
        <v>5</v>
      </c>
      <c r="L62" s="4">
        <v>3</v>
      </c>
      <c r="M62" s="4">
        <v>4.5</v>
      </c>
      <c r="N62" s="4">
        <v>2.5</v>
      </c>
      <c r="O62" s="4">
        <v>3</v>
      </c>
      <c r="P62" s="4">
        <v>4</v>
      </c>
      <c r="Q62" s="4">
        <v>4</v>
      </c>
    </row>
    <row r="63" spans="1:17" x14ac:dyDescent="0.25">
      <c r="A63" s="4" t="s">
        <v>71</v>
      </c>
      <c r="B63" s="4" t="s">
        <v>38</v>
      </c>
      <c r="C63" s="4">
        <v>1</v>
      </c>
      <c r="D63" s="5">
        <v>42467</v>
      </c>
      <c r="F63" s="4" t="s">
        <v>118</v>
      </c>
      <c r="G63" s="4" t="s">
        <v>119</v>
      </c>
      <c r="I63" s="4">
        <v>7.45</v>
      </c>
      <c r="J63" s="4">
        <v>3</v>
      </c>
      <c r="K63" s="4">
        <v>5</v>
      </c>
      <c r="L63" s="4">
        <v>2.5</v>
      </c>
      <c r="M63" s="4">
        <v>3</v>
      </c>
      <c r="N63" s="4">
        <v>2.5</v>
      </c>
      <c r="O63" s="4">
        <v>3.75</v>
      </c>
      <c r="P63" s="4">
        <v>3</v>
      </c>
      <c r="Q63" s="4">
        <v>4</v>
      </c>
    </row>
    <row r="64" spans="1:17" x14ac:dyDescent="0.25">
      <c r="A64" s="4" t="s">
        <v>120</v>
      </c>
      <c r="B64" s="4" t="s">
        <v>121</v>
      </c>
      <c r="C64" s="4">
        <v>1</v>
      </c>
      <c r="D64" s="5">
        <v>42469</v>
      </c>
      <c r="E64" s="4" t="s">
        <v>31</v>
      </c>
      <c r="F64" s="4" t="s">
        <v>18</v>
      </c>
      <c r="G64" s="4" t="s">
        <v>122</v>
      </c>
      <c r="H64" s="4">
        <v>4</v>
      </c>
      <c r="I64" s="4">
        <v>6.6</v>
      </c>
      <c r="J64" s="4">
        <v>3.5</v>
      </c>
      <c r="K64" s="4">
        <v>3</v>
      </c>
      <c r="L64" s="4">
        <v>4.5</v>
      </c>
      <c r="M64" s="4">
        <v>3</v>
      </c>
      <c r="N64" s="4">
        <v>1</v>
      </c>
      <c r="O64" s="4">
        <v>3</v>
      </c>
      <c r="P64" s="4">
        <v>4</v>
      </c>
      <c r="Q64" s="4">
        <v>0.5</v>
      </c>
    </row>
    <row r="65" spans="1:17" x14ac:dyDescent="0.25">
      <c r="A65" s="4" t="s">
        <v>120</v>
      </c>
      <c r="B65" s="4" t="s">
        <v>22</v>
      </c>
      <c r="C65" s="4">
        <v>1</v>
      </c>
      <c r="D65" s="5">
        <v>42469</v>
      </c>
      <c r="E65" s="4" t="s">
        <v>31</v>
      </c>
      <c r="F65" s="4" t="s">
        <v>23</v>
      </c>
      <c r="I65" s="4">
        <v>6.6</v>
      </c>
      <c r="J65" s="4">
        <v>3</v>
      </c>
      <c r="K65" s="4">
        <v>2.5</v>
      </c>
      <c r="L65" s="4">
        <v>4</v>
      </c>
      <c r="M65" s="4">
        <v>2</v>
      </c>
      <c r="N65" s="4">
        <v>1</v>
      </c>
      <c r="O65" s="4">
        <v>3</v>
      </c>
      <c r="P65" s="4">
        <v>3</v>
      </c>
      <c r="Q65" s="4">
        <v>5</v>
      </c>
    </row>
    <row r="66" spans="1:17" x14ac:dyDescent="0.25">
      <c r="A66" s="4" t="s">
        <v>84</v>
      </c>
      <c r="B66" s="4" t="s">
        <v>24</v>
      </c>
      <c r="C66" s="4">
        <v>1</v>
      </c>
      <c r="D66" s="5">
        <v>42474</v>
      </c>
      <c r="E66" s="4" t="s">
        <v>28</v>
      </c>
      <c r="F66" s="4" t="s">
        <v>18</v>
      </c>
      <c r="G66" s="4" t="s">
        <v>123</v>
      </c>
      <c r="I66" s="4">
        <v>7.89</v>
      </c>
      <c r="J66" s="4">
        <v>3</v>
      </c>
      <c r="K66" s="4">
        <v>2</v>
      </c>
      <c r="L66" s="4">
        <v>4</v>
      </c>
      <c r="M66" s="4">
        <v>4</v>
      </c>
      <c r="N66" s="4">
        <v>1.5</v>
      </c>
      <c r="O66" s="4">
        <v>4.5</v>
      </c>
      <c r="P66" s="4">
        <v>4.5</v>
      </c>
      <c r="Q66" s="4">
        <v>4.5</v>
      </c>
    </row>
    <row r="67" spans="1:17" x14ac:dyDescent="0.25">
      <c r="A67" s="4" t="s">
        <v>84</v>
      </c>
      <c r="B67" s="4" t="s">
        <v>24</v>
      </c>
      <c r="C67" s="4">
        <v>1</v>
      </c>
      <c r="D67" s="5">
        <v>42474</v>
      </c>
      <c r="E67" s="4" t="s">
        <v>28</v>
      </c>
      <c r="F67" s="4" t="s">
        <v>101</v>
      </c>
      <c r="G67" s="4" t="s">
        <v>124</v>
      </c>
      <c r="I67" s="4">
        <v>7.89</v>
      </c>
      <c r="J67" s="4">
        <v>3</v>
      </c>
      <c r="K67" s="4">
        <v>2.5</v>
      </c>
      <c r="L67" s="4">
        <v>3.5</v>
      </c>
      <c r="M67" s="4">
        <v>4.5</v>
      </c>
      <c r="N67" s="4">
        <v>3</v>
      </c>
      <c r="O67" s="4">
        <v>4</v>
      </c>
      <c r="P67" s="4">
        <v>3.5</v>
      </c>
      <c r="Q67" s="4">
        <v>5</v>
      </c>
    </row>
    <row r="68" spans="1:17" x14ac:dyDescent="0.25">
      <c r="A68" s="4" t="s">
        <v>125</v>
      </c>
      <c r="B68" s="4" t="s">
        <v>126</v>
      </c>
      <c r="C68" s="4">
        <v>1</v>
      </c>
      <c r="D68" s="5">
        <v>42475</v>
      </c>
      <c r="E68" s="4" t="s">
        <v>28</v>
      </c>
      <c r="F68" s="4" t="s">
        <v>18</v>
      </c>
      <c r="H68" s="4">
        <v>4.5</v>
      </c>
      <c r="I68" s="4">
        <v>6.25</v>
      </c>
      <c r="J68" s="4">
        <v>4.5</v>
      </c>
      <c r="K68" s="4">
        <v>4.5</v>
      </c>
      <c r="L68" s="4">
        <v>3.5</v>
      </c>
      <c r="M68" s="4">
        <v>3.5</v>
      </c>
      <c r="N68" s="4">
        <v>3.5</v>
      </c>
      <c r="O68" s="4">
        <v>3</v>
      </c>
      <c r="P68" s="4">
        <v>4</v>
      </c>
      <c r="Q68" s="4">
        <v>5</v>
      </c>
    </row>
    <row r="69" spans="1:17" x14ac:dyDescent="0.25">
      <c r="A69" s="4" t="s">
        <v>125</v>
      </c>
      <c r="B69" s="4" t="s">
        <v>126</v>
      </c>
      <c r="C69" s="4">
        <v>1</v>
      </c>
      <c r="D69" s="5">
        <v>42475</v>
      </c>
      <c r="E69" s="4" t="s">
        <v>31</v>
      </c>
      <c r="F69" s="4" t="s">
        <v>127</v>
      </c>
      <c r="G69" s="4" t="s">
        <v>128</v>
      </c>
      <c r="I69" s="4">
        <v>6.25</v>
      </c>
      <c r="J69" s="4">
        <v>4</v>
      </c>
      <c r="K69" s="4">
        <v>4</v>
      </c>
      <c r="L69" s="4">
        <v>2.5</v>
      </c>
      <c r="M69" s="4">
        <v>3</v>
      </c>
      <c r="N69" s="4">
        <v>3.5</v>
      </c>
      <c r="O69" s="4">
        <v>4</v>
      </c>
      <c r="P69" s="4">
        <v>4</v>
      </c>
      <c r="Q69" s="4">
        <v>5</v>
      </c>
    </row>
    <row r="70" spans="1:17" x14ac:dyDescent="0.25">
      <c r="A70" s="4" t="s">
        <v>125</v>
      </c>
      <c r="B70" s="4" t="s">
        <v>126</v>
      </c>
      <c r="C70" s="4">
        <v>1</v>
      </c>
      <c r="D70" s="5">
        <v>42475</v>
      </c>
      <c r="E70" s="4" t="s">
        <v>28</v>
      </c>
      <c r="F70" s="4" t="s">
        <v>129</v>
      </c>
      <c r="I70" s="4">
        <v>6.25</v>
      </c>
      <c r="J70" s="4">
        <v>4</v>
      </c>
      <c r="K70" s="4">
        <v>4.5</v>
      </c>
      <c r="L70" s="4">
        <v>5</v>
      </c>
      <c r="M70" s="4">
        <v>5</v>
      </c>
      <c r="N70" s="4">
        <v>5</v>
      </c>
      <c r="O70" s="4">
        <v>4.5</v>
      </c>
      <c r="P70" s="4">
        <v>5</v>
      </c>
      <c r="Q70" s="4">
        <v>5</v>
      </c>
    </row>
    <row r="71" spans="1:17" x14ac:dyDescent="0.25">
      <c r="A71" s="4" t="s">
        <v>125</v>
      </c>
      <c r="B71" s="4" t="s">
        <v>130</v>
      </c>
      <c r="C71" s="4">
        <v>1</v>
      </c>
      <c r="D71" s="5">
        <v>42475</v>
      </c>
      <c r="E71" s="4" t="s">
        <v>28</v>
      </c>
      <c r="F71" s="4" t="s">
        <v>131</v>
      </c>
      <c r="I71" s="4">
        <v>6.5</v>
      </c>
      <c r="J71" s="4">
        <v>4.5</v>
      </c>
      <c r="K71" s="4">
        <v>5</v>
      </c>
      <c r="L71" s="4">
        <v>5</v>
      </c>
      <c r="M71" s="4">
        <v>5</v>
      </c>
      <c r="N71" s="4">
        <v>4</v>
      </c>
      <c r="O71" s="4">
        <v>4</v>
      </c>
      <c r="P71" s="4">
        <v>5</v>
      </c>
      <c r="Q71" s="4">
        <v>5</v>
      </c>
    </row>
    <row r="72" spans="1:17" x14ac:dyDescent="0.25">
      <c r="A72" s="4" t="s">
        <v>125</v>
      </c>
      <c r="B72" s="4" t="s">
        <v>132</v>
      </c>
      <c r="C72" s="4">
        <v>1</v>
      </c>
      <c r="D72" s="5">
        <v>42475</v>
      </c>
      <c r="E72" s="4" t="s">
        <v>28</v>
      </c>
      <c r="F72" s="4" t="s">
        <v>133</v>
      </c>
      <c r="I72" s="4">
        <v>6.25</v>
      </c>
      <c r="J72" s="4">
        <v>5</v>
      </c>
      <c r="K72" s="4">
        <v>5</v>
      </c>
      <c r="L72" s="4">
        <v>4</v>
      </c>
      <c r="M72" s="4">
        <v>4</v>
      </c>
      <c r="N72" s="4">
        <v>2</v>
      </c>
      <c r="O72" s="4">
        <v>3</v>
      </c>
      <c r="P72" s="4">
        <v>5</v>
      </c>
      <c r="Q72" s="4">
        <v>5</v>
      </c>
    </row>
    <row r="73" spans="1:17" x14ac:dyDescent="0.25">
      <c r="A73" s="4" t="s">
        <v>93</v>
      </c>
      <c r="B73" s="4" t="s">
        <v>134</v>
      </c>
      <c r="C73" s="4">
        <v>1</v>
      </c>
      <c r="D73" s="5">
        <v>42475</v>
      </c>
      <c r="F73" s="4" t="s">
        <v>135</v>
      </c>
      <c r="I73" s="4">
        <v>6.5</v>
      </c>
      <c r="J73" s="4">
        <v>3</v>
      </c>
      <c r="K73" s="4">
        <v>3</v>
      </c>
      <c r="L73" s="4">
        <v>4</v>
      </c>
      <c r="M73" s="4">
        <v>4</v>
      </c>
      <c r="N73" s="4">
        <v>3</v>
      </c>
      <c r="O73" s="4">
        <v>3</v>
      </c>
      <c r="P73" s="4">
        <v>4</v>
      </c>
      <c r="Q73" s="4">
        <v>1.5</v>
      </c>
    </row>
    <row r="74" spans="1:17" x14ac:dyDescent="0.25">
      <c r="A74" s="4" t="s">
        <v>93</v>
      </c>
      <c r="B74" s="4" t="s">
        <v>17</v>
      </c>
      <c r="C74" s="4">
        <v>1</v>
      </c>
      <c r="D74" s="5">
        <v>42475</v>
      </c>
      <c r="F74" s="4" t="s">
        <v>25</v>
      </c>
      <c r="I74" s="4">
        <v>6.65</v>
      </c>
      <c r="J74" s="4">
        <v>3.5</v>
      </c>
      <c r="K74" s="4">
        <v>3</v>
      </c>
      <c r="L74" s="4">
        <v>3.5</v>
      </c>
      <c r="M74" s="4">
        <v>4.5</v>
      </c>
      <c r="N74" s="4">
        <v>3.5</v>
      </c>
      <c r="O74" s="4">
        <v>3.5</v>
      </c>
      <c r="P74" s="4">
        <v>4</v>
      </c>
      <c r="Q74" s="4">
        <v>4</v>
      </c>
    </row>
    <row r="75" spans="1:17" x14ac:dyDescent="0.25">
      <c r="A75" s="4" t="s">
        <v>136</v>
      </c>
      <c r="B75" s="4" t="s">
        <v>17</v>
      </c>
      <c r="C75" s="4">
        <v>1</v>
      </c>
      <c r="D75" s="5">
        <v>42484</v>
      </c>
      <c r="E75" s="4" t="s">
        <v>28</v>
      </c>
      <c r="F75" s="4" t="s">
        <v>18</v>
      </c>
      <c r="G75" s="4" t="s">
        <v>137</v>
      </c>
      <c r="H75" s="4">
        <v>4</v>
      </c>
      <c r="I75" s="4">
        <v>5.95</v>
      </c>
      <c r="J75" s="4">
        <v>2.5</v>
      </c>
      <c r="K75" s="4">
        <v>2.5</v>
      </c>
      <c r="L75" s="4">
        <v>4</v>
      </c>
      <c r="M75" s="4">
        <v>3</v>
      </c>
      <c r="N75" s="4">
        <v>4.5</v>
      </c>
      <c r="O75" s="4">
        <v>4</v>
      </c>
      <c r="P75" s="4">
        <v>4.5</v>
      </c>
      <c r="Q75" s="4">
        <v>4.5</v>
      </c>
    </row>
    <row r="76" spans="1:17" x14ac:dyDescent="0.25">
      <c r="A76" s="4" t="s">
        <v>136</v>
      </c>
      <c r="B76" s="4" t="s">
        <v>138</v>
      </c>
      <c r="C76" s="4">
        <v>1</v>
      </c>
      <c r="D76" s="5">
        <v>42484</v>
      </c>
      <c r="E76" s="4" t="s">
        <v>31</v>
      </c>
      <c r="F76" s="4" t="s">
        <v>23</v>
      </c>
      <c r="I76" s="4">
        <v>5.5</v>
      </c>
      <c r="J76" s="4">
        <v>2</v>
      </c>
      <c r="K76" s="4">
        <v>4</v>
      </c>
      <c r="L76" s="4">
        <v>3</v>
      </c>
      <c r="M76" s="4">
        <v>3</v>
      </c>
      <c r="N76" s="4">
        <v>4</v>
      </c>
      <c r="O76" s="4">
        <v>3.5</v>
      </c>
      <c r="P76" s="4">
        <v>3.5</v>
      </c>
      <c r="Q76" s="4">
        <v>3</v>
      </c>
    </row>
    <row r="77" spans="1:17" x14ac:dyDescent="0.25">
      <c r="A77" s="4" t="s">
        <v>139</v>
      </c>
      <c r="B77" s="4" t="s">
        <v>17</v>
      </c>
      <c r="C77" s="4">
        <v>1</v>
      </c>
      <c r="D77" s="5">
        <v>42484</v>
      </c>
      <c r="E77" s="4" t="s">
        <v>31</v>
      </c>
      <c r="F77" s="4" t="s">
        <v>18</v>
      </c>
      <c r="G77" s="4" t="s">
        <v>140</v>
      </c>
      <c r="H77" s="4">
        <v>4</v>
      </c>
      <c r="I77" s="4">
        <v>9</v>
      </c>
      <c r="J77" s="4">
        <v>2</v>
      </c>
      <c r="K77" s="4">
        <v>3.5</v>
      </c>
      <c r="L77" s="4">
        <v>1.5</v>
      </c>
      <c r="M77" s="4">
        <v>1</v>
      </c>
      <c r="N77" s="4">
        <v>1</v>
      </c>
      <c r="O77" s="4">
        <v>2.5</v>
      </c>
      <c r="P77" s="4">
        <v>1.5</v>
      </c>
      <c r="Q77" s="4">
        <v>3.5</v>
      </c>
    </row>
    <row r="78" spans="1:17" x14ac:dyDescent="0.25">
      <c r="A78" s="4" t="s">
        <v>139</v>
      </c>
      <c r="B78" s="4" t="s">
        <v>141</v>
      </c>
      <c r="C78" s="4">
        <v>1</v>
      </c>
      <c r="D78" s="5">
        <v>42484</v>
      </c>
      <c r="E78" s="4" t="s">
        <v>31</v>
      </c>
      <c r="F78" s="4" t="s">
        <v>23</v>
      </c>
      <c r="I78" s="4">
        <v>9</v>
      </c>
      <c r="J78" s="4">
        <v>2.5</v>
      </c>
      <c r="K78" s="4">
        <v>2.5</v>
      </c>
      <c r="L78" s="4">
        <v>2.5</v>
      </c>
      <c r="M78" s="4">
        <v>1</v>
      </c>
      <c r="N78" s="4">
        <v>2</v>
      </c>
      <c r="O78" s="4">
        <v>2.5</v>
      </c>
      <c r="P78" s="4">
        <v>2</v>
      </c>
      <c r="Q78" s="4">
        <v>5</v>
      </c>
    </row>
    <row r="79" spans="1:17" x14ac:dyDescent="0.25">
      <c r="A79" s="4" t="s">
        <v>142</v>
      </c>
      <c r="B79" s="4" t="s">
        <v>17</v>
      </c>
      <c r="C79" s="4">
        <v>1</v>
      </c>
      <c r="D79" s="5">
        <v>42487</v>
      </c>
      <c r="E79" s="4" t="s">
        <v>31</v>
      </c>
      <c r="F79" s="4" t="s">
        <v>18</v>
      </c>
      <c r="H79" s="4">
        <v>4.5</v>
      </c>
      <c r="I79" s="4">
        <v>6.89</v>
      </c>
      <c r="J79" s="4">
        <v>3</v>
      </c>
      <c r="K79" s="4">
        <v>2.5</v>
      </c>
      <c r="L79" s="4">
        <v>2.5</v>
      </c>
      <c r="M79" s="4">
        <v>2.5</v>
      </c>
      <c r="N79" s="4">
        <v>2</v>
      </c>
      <c r="O79" s="4">
        <v>3.5</v>
      </c>
      <c r="P79" s="4">
        <v>3</v>
      </c>
      <c r="Q79" s="4">
        <v>4</v>
      </c>
    </row>
    <row r="80" spans="1:17" x14ac:dyDescent="0.25">
      <c r="A80" s="4" t="s">
        <v>142</v>
      </c>
      <c r="B80" s="4" t="s">
        <v>143</v>
      </c>
      <c r="C80" s="4">
        <v>1</v>
      </c>
      <c r="D80" s="5">
        <v>42487</v>
      </c>
      <c r="E80" s="4" t="s">
        <v>28</v>
      </c>
      <c r="F80" s="4" t="s">
        <v>23</v>
      </c>
      <c r="G80" s="4" t="s">
        <v>144</v>
      </c>
      <c r="I80" s="4">
        <v>6.39</v>
      </c>
      <c r="J80" s="4">
        <v>4</v>
      </c>
      <c r="K80" s="4">
        <v>3</v>
      </c>
      <c r="L80" s="4">
        <v>3.5</v>
      </c>
      <c r="M80" s="4">
        <v>3</v>
      </c>
      <c r="N80" s="4">
        <v>3</v>
      </c>
      <c r="O80" s="4">
        <v>3.5</v>
      </c>
      <c r="P80" s="4">
        <v>4</v>
      </c>
      <c r="Q80" s="4">
        <v>3.5</v>
      </c>
    </row>
    <row r="81" spans="1:17" x14ac:dyDescent="0.25">
      <c r="A81" s="4" t="s">
        <v>145</v>
      </c>
      <c r="B81" s="4" t="s">
        <v>17</v>
      </c>
      <c r="C81" s="4">
        <v>1</v>
      </c>
      <c r="D81" s="5">
        <v>42494</v>
      </c>
      <c r="E81" s="4" t="s">
        <v>28</v>
      </c>
      <c r="F81" s="4" t="s">
        <v>18</v>
      </c>
      <c r="G81" s="4" t="s">
        <v>146</v>
      </c>
      <c r="H81" s="4">
        <v>4.5</v>
      </c>
      <c r="I81" s="4">
        <v>6.75</v>
      </c>
      <c r="J81" s="4">
        <v>4.5</v>
      </c>
      <c r="K81" s="4">
        <v>4</v>
      </c>
      <c r="L81" s="4">
        <v>4</v>
      </c>
      <c r="M81" s="4">
        <v>1</v>
      </c>
      <c r="N81" s="4">
        <v>3</v>
      </c>
      <c r="O81" s="4">
        <v>4.5</v>
      </c>
      <c r="P81" s="4">
        <v>3.5</v>
      </c>
      <c r="Q81" s="4">
        <v>4.5</v>
      </c>
    </row>
    <row r="82" spans="1:17" x14ac:dyDescent="0.25">
      <c r="A82" s="4" t="s">
        <v>145</v>
      </c>
      <c r="B82" s="4" t="s">
        <v>141</v>
      </c>
      <c r="C82" s="4">
        <v>1</v>
      </c>
      <c r="D82" s="5">
        <v>42494</v>
      </c>
      <c r="E82" s="4" t="s">
        <v>31</v>
      </c>
      <c r="F82" s="4" t="s">
        <v>23</v>
      </c>
      <c r="G82" s="4" t="s">
        <v>147</v>
      </c>
      <c r="I82" s="4">
        <v>5.99</v>
      </c>
      <c r="J82" s="4">
        <v>4</v>
      </c>
      <c r="K82" s="4">
        <v>2</v>
      </c>
      <c r="L82" s="4">
        <v>4</v>
      </c>
      <c r="M82" s="4">
        <v>4</v>
      </c>
      <c r="N82" s="4">
        <v>3</v>
      </c>
      <c r="O82" s="4">
        <v>3.5</v>
      </c>
      <c r="P82" s="4">
        <v>4</v>
      </c>
      <c r="Q82" s="4">
        <v>5</v>
      </c>
    </row>
    <row r="83" spans="1:17" x14ac:dyDescent="0.25">
      <c r="A83" s="4" t="s">
        <v>148</v>
      </c>
      <c r="B83" s="4" t="s">
        <v>37</v>
      </c>
      <c r="C83" s="4">
        <v>1</v>
      </c>
      <c r="D83" s="5">
        <v>42495</v>
      </c>
      <c r="E83" s="4" t="s">
        <v>28</v>
      </c>
      <c r="F83" s="4" t="s">
        <v>149</v>
      </c>
      <c r="I83" s="4">
        <v>4.59</v>
      </c>
      <c r="J83" s="4">
        <v>4</v>
      </c>
      <c r="K83" s="4">
        <v>4</v>
      </c>
      <c r="L83" s="4">
        <v>5</v>
      </c>
      <c r="M83" s="4">
        <v>5</v>
      </c>
      <c r="N83" s="4">
        <v>5</v>
      </c>
      <c r="O83" s="4">
        <v>5</v>
      </c>
      <c r="P83" s="4">
        <v>5</v>
      </c>
      <c r="Q83" s="4">
        <v>4</v>
      </c>
    </row>
    <row r="84" spans="1:17" x14ac:dyDescent="0.25">
      <c r="A84" s="4" t="s">
        <v>84</v>
      </c>
      <c r="B84" s="4" t="s">
        <v>17</v>
      </c>
      <c r="C84" s="4">
        <v>1</v>
      </c>
      <c r="D84" s="5">
        <v>42496</v>
      </c>
      <c r="E84" s="4" t="s">
        <v>28</v>
      </c>
      <c r="F84" s="4" t="s">
        <v>18</v>
      </c>
      <c r="G84" s="4" t="s">
        <v>150</v>
      </c>
      <c r="I84" s="4">
        <v>7.49</v>
      </c>
      <c r="J84" s="4">
        <v>3.5</v>
      </c>
      <c r="K84" s="4">
        <v>4</v>
      </c>
      <c r="L84" s="4">
        <v>4</v>
      </c>
      <c r="M84" s="4">
        <v>3.5</v>
      </c>
      <c r="N84" s="4">
        <v>3</v>
      </c>
      <c r="O84" s="4">
        <v>4</v>
      </c>
      <c r="P84" s="4">
        <v>4.5</v>
      </c>
      <c r="Q84" s="4">
        <v>3</v>
      </c>
    </row>
    <row r="85" spans="1:17" x14ac:dyDescent="0.25">
      <c r="A85" s="4" t="s">
        <v>84</v>
      </c>
      <c r="B85" s="4" t="s">
        <v>17</v>
      </c>
      <c r="C85" s="4">
        <v>1</v>
      </c>
      <c r="D85" s="5">
        <v>42496</v>
      </c>
      <c r="E85" s="4" t="s">
        <v>28</v>
      </c>
      <c r="F85" s="4" t="s">
        <v>25</v>
      </c>
      <c r="I85" s="4">
        <v>7.49</v>
      </c>
      <c r="J85" s="4">
        <v>4</v>
      </c>
      <c r="K85" s="4">
        <v>3.5</v>
      </c>
      <c r="L85" s="4">
        <v>4</v>
      </c>
      <c r="M85" s="4">
        <v>4.5</v>
      </c>
      <c r="N85" s="4">
        <v>5</v>
      </c>
      <c r="O85" s="4">
        <v>4.5</v>
      </c>
      <c r="P85" s="4">
        <v>5</v>
      </c>
      <c r="Q85" s="4">
        <v>4.5</v>
      </c>
    </row>
    <row r="86" spans="1:17" x14ac:dyDescent="0.25">
      <c r="A86" s="4" t="s">
        <v>84</v>
      </c>
      <c r="B86" s="4" t="s">
        <v>17</v>
      </c>
      <c r="C86" s="4">
        <v>1</v>
      </c>
      <c r="D86" s="5">
        <v>42496</v>
      </c>
      <c r="E86" s="4" t="s">
        <v>28</v>
      </c>
      <c r="F86" s="4" t="s">
        <v>129</v>
      </c>
      <c r="I86" s="4">
        <v>7.49</v>
      </c>
      <c r="J86" s="4">
        <v>3</v>
      </c>
      <c r="K86" s="4">
        <v>3</v>
      </c>
      <c r="L86" s="4">
        <v>3.5</v>
      </c>
      <c r="M86" s="4">
        <v>3.5</v>
      </c>
      <c r="N86" s="4">
        <v>4</v>
      </c>
      <c r="O86" s="4">
        <v>3.5</v>
      </c>
      <c r="P86" s="4">
        <v>4</v>
      </c>
      <c r="Q86" s="4">
        <v>2.5</v>
      </c>
    </row>
    <row r="87" spans="1:17" x14ac:dyDescent="0.25">
      <c r="A87" s="4" t="s">
        <v>84</v>
      </c>
      <c r="B87" s="4" t="s">
        <v>17</v>
      </c>
      <c r="C87" s="4">
        <v>1</v>
      </c>
      <c r="D87" s="5">
        <v>42496</v>
      </c>
      <c r="E87" s="4" t="s">
        <v>28</v>
      </c>
      <c r="F87" s="4" t="s">
        <v>151</v>
      </c>
      <c r="I87" s="4">
        <v>7.49</v>
      </c>
      <c r="J87" s="4">
        <v>4</v>
      </c>
      <c r="K87" s="4">
        <v>2</v>
      </c>
      <c r="L87" s="4">
        <v>5</v>
      </c>
      <c r="M87" s="4">
        <v>1</v>
      </c>
      <c r="N87" s="4">
        <v>3</v>
      </c>
      <c r="O87" s="4">
        <v>5</v>
      </c>
      <c r="P87" s="4">
        <v>4</v>
      </c>
      <c r="Q87" s="4">
        <v>3</v>
      </c>
    </row>
    <row r="88" spans="1:17" x14ac:dyDescent="0.25">
      <c r="A88" s="4" t="s">
        <v>84</v>
      </c>
      <c r="B88" s="4" t="s">
        <v>17</v>
      </c>
      <c r="C88" s="4">
        <v>1</v>
      </c>
      <c r="D88" s="5">
        <v>42496</v>
      </c>
      <c r="E88" s="4" t="s">
        <v>28</v>
      </c>
      <c r="F88" s="4" t="s">
        <v>152</v>
      </c>
      <c r="I88" s="4">
        <v>7.49</v>
      </c>
      <c r="J88" s="4">
        <v>4</v>
      </c>
      <c r="K88" s="4">
        <v>3</v>
      </c>
      <c r="L88" s="4">
        <v>4.5</v>
      </c>
      <c r="M88" s="4">
        <v>5</v>
      </c>
      <c r="N88" s="4">
        <v>4.5</v>
      </c>
      <c r="O88" s="4">
        <v>3</v>
      </c>
      <c r="P88" s="4">
        <v>4.5</v>
      </c>
      <c r="Q88" s="4">
        <v>4</v>
      </c>
    </row>
    <row r="89" spans="1:17" x14ac:dyDescent="0.25">
      <c r="A89" s="4" t="s">
        <v>84</v>
      </c>
      <c r="B89" s="4" t="s">
        <v>24</v>
      </c>
      <c r="C89" s="4">
        <v>1</v>
      </c>
      <c r="D89" s="5">
        <v>42496</v>
      </c>
      <c r="E89" s="4" t="s">
        <v>28</v>
      </c>
      <c r="F89" s="4" t="s">
        <v>127</v>
      </c>
      <c r="I89" s="4">
        <v>7.89</v>
      </c>
      <c r="J89" s="4">
        <v>4</v>
      </c>
      <c r="K89" s="4">
        <v>2</v>
      </c>
      <c r="L89" s="4">
        <v>3</v>
      </c>
      <c r="M89" s="4">
        <v>4</v>
      </c>
      <c r="N89" s="4">
        <v>4</v>
      </c>
      <c r="O89" s="4">
        <v>4</v>
      </c>
      <c r="P89" s="4">
        <v>3.5</v>
      </c>
      <c r="Q89" s="4">
        <v>4</v>
      </c>
    </row>
    <row r="90" spans="1:17" x14ac:dyDescent="0.25">
      <c r="A90" s="4" t="s">
        <v>84</v>
      </c>
      <c r="B90" s="4" t="s">
        <v>153</v>
      </c>
      <c r="C90" s="4">
        <v>1</v>
      </c>
      <c r="D90" s="5">
        <v>42496</v>
      </c>
      <c r="E90" s="4" t="s">
        <v>28</v>
      </c>
      <c r="F90" s="4" t="s">
        <v>154</v>
      </c>
      <c r="I90" s="4">
        <v>8.9499999999999993</v>
      </c>
      <c r="J90" s="4">
        <v>4</v>
      </c>
      <c r="K90" s="4">
        <v>4</v>
      </c>
      <c r="L90" s="4">
        <v>5</v>
      </c>
      <c r="M90" s="4">
        <v>5</v>
      </c>
      <c r="N90" s="4">
        <v>4</v>
      </c>
      <c r="O90" s="4">
        <v>5</v>
      </c>
      <c r="P90" s="4">
        <v>5</v>
      </c>
      <c r="Q90" s="4">
        <v>5</v>
      </c>
    </row>
    <row r="91" spans="1:17" x14ac:dyDescent="0.25">
      <c r="A91" s="4" t="s">
        <v>93</v>
      </c>
      <c r="B91" s="4" t="s">
        <v>17</v>
      </c>
      <c r="C91" s="4">
        <v>1</v>
      </c>
      <c r="D91" s="5">
        <v>42499</v>
      </c>
      <c r="E91" s="4" t="s">
        <v>31</v>
      </c>
      <c r="F91" s="4" t="s">
        <v>18</v>
      </c>
      <c r="I91" s="4">
        <v>6.95</v>
      </c>
      <c r="J91" s="4">
        <v>3</v>
      </c>
      <c r="K91" s="4">
        <v>3.5</v>
      </c>
      <c r="L91" s="4">
        <v>3.5</v>
      </c>
      <c r="M91" s="4">
        <v>3</v>
      </c>
      <c r="N91" s="4">
        <v>2.5</v>
      </c>
      <c r="O91" s="4">
        <v>2.5</v>
      </c>
      <c r="P91" s="4">
        <v>2.5</v>
      </c>
      <c r="Q91" s="4">
        <v>2</v>
      </c>
    </row>
    <row r="92" spans="1:17" x14ac:dyDescent="0.25">
      <c r="A92" s="4" t="s">
        <v>56</v>
      </c>
      <c r="B92" s="4" t="s">
        <v>17</v>
      </c>
      <c r="C92" s="4">
        <v>1</v>
      </c>
      <c r="D92" s="5">
        <v>42502</v>
      </c>
      <c r="E92" s="4" t="s">
        <v>31</v>
      </c>
      <c r="F92" s="4" t="s">
        <v>18</v>
      </c>
      <c r="I92" s="4">
        <v>7</v>
      </c>
      <c r="J92" s="4">
        <v>3</v>
      </c>
      <c r="K92" s="4">
        <v>5</v>
      </c>
      <c r="L92" s="4">
        <v>3.5</v>
      </c>
      <c r="M92" s="4">
        <v>3</v>
      </c>
      <c r="N92" s="4">
        <v>1.5</v>
      </c>
      <c r="O92" s="4">
        <v>3</v>
      </c>
      <c r="P92" s="4">
        <v>3</v>
      </c>
      <c r="Q92" s="4">
        <v>4</v>
      </c>
    </row>
    <row r="93" spans="1:17" x14ac:dyDescent="0.25">
      <c r="A93" s="4" t="s">
        <v>56</v>
      </c>
      <c r="B93" s="4" t="s">
        <v>57</v>
      </c>
      <c r="C93" s="4">
        <v>1</v>
      </c>
      <c r="D93" s="5">
        <v>42502</v>
      </c>
      <c r="E93" s="4" t="s">
        <v>28</v>
      </c>
      <c r="F93" s="4" t="s">
        <v>118</v>
      </c>
      <c r="I93" s="4">
        <v>8.75</v>
      </c>
      <c r="J93" s="4">
        <v>3</v>
      </c>
      <c r="K93" s="4">
        <v>4</v>
      </c>
      <c r="L93" s="4">
        <v>4.7</v>
      </c>
      <c r="M93" s="4">
        <v>3</v>
      </c>
      <c r="N93" s="4">
        <v>2.4</v>
      </c>
      <c r="O93" s="4">
        <v>2</v>
      </c>
      <c r="P93" s="4">
        <v>3.7</v>
      </c>
      <c r="Q93" s="4">
        <v>4.5</v>
      </c>
    </row>
    <row r="94" spans="1:17" x14ac:dyDescent="0.25">
      <c r="A94" s="4" t="s">
        <v>56</v>
      </c>
      <c r="B94" s="4" t="s">
        <v>57</v>
      </c>
      <c r="C94" s="4">
        <v>1</v>
      </c>
      <c r="D94" s="5">
        <v>42502</v>
      </c>
      <c r="E94" s="4" t="s">
        <v>28</v>
      </c>
      <c r="F94" s="4" t="s">
        <v>155</v>
      </c>
      <c r="I94" s="4">
        <v>8.75</v>
      </c>
      <c r="J94" s="4">
        <v>4.5</v>
      </c>
      <c r="K94" s="4">
        <v>3.8</v>
      </c>
      <c r="L94" s="4">
        <v>4.5</v>
      </c>
      <c r="M94" s="4">
        <v>3.4</v>
      </c>
      <c r="N94" s="4">
        <v>1.5</v>
      </c>
      <c r="O94" s="4">
        <v>3</v>
      </c>
      <c r="P94" s="4">
        <v>3.8</v>
      </c>
      <c r="Q94" s="4">
        <v>4</v>
      </c>
    </row>
    <row r="95" spans="1:17" x14ac:dyDescent="0.25">
      <c r="A95" s="4" t="s">
        <v>71</v>
      </c>
      <c r="B95" s="4" t="s">
        <v>156</v>
      </c>
      <c r="C95" s="4">
        <v>1</v>
      </c>
      <c r="D95" s="5">
        <v>42503</v>
      </c>
      <c r="E95" s="4" t="s">
        <v>31</v>
      </c>
      <c r="F95" s="4" t="s">
        <v>18</v>
      </c>
      <c r="G95" s="4" t="s">
        <v>157</v>
      </c>
      <c r="I95" s="4">
        <v>6.65</v>
      </c>
      <c r="J95" s="4">
        <v>3</v>
      </c>
      <c r="K95" s="4">
        <v>4.5</v>
      </c>
      <c r="L95" s="4">
        <v>2</v>
      </c>
      <c r="M95" s="4">
        <v>3.5</v>
      </c>
      <c r="N95" s="4">
        <v>5</v>
      </c>
      <c r="O95" s="4">
        <v>1.5</v>
      </c>
      <c r="P95" s="4">
        <v>2</v>
      </c>
      <c r="Q95" s="4">
        <v>1.5</v>
      </c>
    </row>
    <row r="96" spans="1:17" x14ac:dyDescent="0.25">
      <c r="A96" s="4" t="s">
        <v>71</v>
      </c>
      <c r="B96" s="4" t="s">
        <v>24</v>
      </c>
      <c r="C96" s="4">
        <v>1</v>
      </c>
      <c r="D96" s="5">
        <v>42503</v>
      </c>
      <c r="E96" s="4" t="s">
        <v>28</v>
      </c>
      <c r="F96" s="4" t="s">
        <v>25</v>
      </c>
      <c r="I96" s="4">
        <v>6.6</v>
      </c>
      <c r="J96" s="4">
        <v>4</v>
      </c>
      <c r="K96" s="4">
        <v>3.5</v>
      </c>
      <c r="L96" s="4">
        <v>4</v>
      </c>
      <c r="M96" s="4">
        <v>3.5</v>
      </c>
      <c r="N96" s="4">
        <v>4</v>
      </c>
      <c r="O96" s="4">
        <v>4</v>
      </c>
      <c r="P96" s="4">
        <v>4.5</v>
      </c>
      <c r="Q96" s="4">
        <v>4.5</v>
      </c>
    </row>
    <row r="97" spans="1:17" x14ac:dyDescent="0.25">
      <c r="A97" s="4" t="s">
        <v>71</v>
      </c>
      <c r="B97" s="4" t="s">
        <v>24</v>
      </c>
      <c r="C97" s="4">
        <v>1</v>
      </c>
      <c r="D97" s="5">
        <v>42503</v>
      </c>
      <c r="E97" s="4" t="s">
        <v>28</v>
      </c>
      <c r="F97" s="4" t="s">
        <v>135</v>
      </c>
      <c r="G97" s="4" t="s">
        <v>158</v>
      </c>
      <c r="I97" s="4">
        <v>6.6</v>
      </c>
      <c r="J97" s="4">
        <v>4</v>
      </c>
      <c r="K97" s="4">
        <v>3</v>
      </c>
      <c r="L97" s="4">
        <v>3</v>
      </c>
      <c r="M97" s="4">
        <v>3.5</v>
      </c>
      <c r="N97" s="4">
        <v>3</v>
      </c>
      <c r="O97" s="4">
        <v>3</v>
      </c>
      <c r="P97" s="4">
        <v>3.5</v>
      </c>
      <c r="Q97" s="4">
        <v>4.5</v>
      </c>
    </row>
    <row r="98" spans="1:17" x14ac:dyDescent="0.25">
      <c r="A98" s="4" t="s">
        <v>71</v>
      </c>
      <c r="B98" s="4" t="s">
        <v>22</v>
      </c>
      <c r="C98" s="4">
        <v>1</v>
      </c>
      <c r="D98" s="5">
        <v>42503</v>
      </c>
      <c r="E98" s="4" t="s">
        <v>28</v>
      </c>
      <c r="F98" s="4" t="s">
        <v>151</v>
      </c>
      <c r="I98" s="4">
        <v>7.5</v>
      </c>
      <c r="J98" s="4">
        <v>4</v>
      </c>
      <c r="K98" s="4">
        <v>5</v>
      </c>
      <c r="L98" s="4">
        <v>5</v>
      </c>
      <c r="M98" s="4">
        <v>5</v>
      </c>
      <c r="N98" s="4">
        <v>4</v>
      </c>
      <c r="O98" s="4">
        <v>5</v>
      </c>
      <c r="P98" s="4">
        <v>4</v>
      </c>
      <c r="Q98" s="4">
        <v>4</v>
      </c>
    </row>
    <row r="99" spans="1:17" x14ac:dyDescent="0.25">
      <c r="A99" s="4" t="s">
        <v>71</v>
      </c>
      <c r="B99" s="4" t="s">
        <v>159</v>
      </c>
      <c r="C99" s="4">
        <v>1</v>
      </c>
      <c r="D99" s="5">
        <v>42503</v>
      </c>
      <c r="E99" s="4" t="s">
        <v>28</v>
      </c>
      <c r="F99" s="4" t="s">
        <v>129</v>
      </c>
      <c r="I99" s="4">
        <v>6.25</v>
      </c>
      <c r="J99" s="4">
        <v>4</v>
      </c>
      <c r="K99" s="4">
        <v>3.5</v>
      </c>
      <c r="L99" s="4">
        <v>4</v>
      </c>
      <c r="M99" s="4">
        <v>5</v>
      </c>
      <c r="N99" s="4">
        <v>5</v>
      </c>
      <c r="O99" s="4">
        <v>3</v>
      </c>
      <c r="P99" s="4">
        <v>5</v>
      </c>
      <c r="Q99" s="4">
        <v>4.5</v>
      </c>
    </row>
    <row r="100" spans="1:17" x14ac:dyDescent="0.25">
      <c r="A100" s="4" t="s">
        <v>71</v>
      </c>
      <c r="B100" s="4" t="s">
        <v>160</v>
      </c>
      <c r="C100" s="4">
        <v>1</v>
      </c>
      <c r="D100" s="5">
        <v>42503</v>
      </c>
      <c r="E100" s="4" t="s">
        <v>28</v>
      </c>
      <c r="F100" s="4" t="s">
        <v>161</v>
      </c>
      <c r="I100" s="4">
        <v>6.6</v>
      </c>
      <c r="J100" s="4">
        <v>5</v>
      </c>
      <c r="K100" s="4">
        <v>4</v>
      </c>
      <c r="L100" s="4">
        <v>5</v>
      </c>
      <c r="M100" s="4">
        <v>5</v>
      </c>
      <c r="N100" s="4">
        <v>4</v>
      </c>
      <c r="O100" s="4">
        <v>3</v>
      </c>
      <c r="P100" s="4">
        <v>5</v>
      </c>
      <c r="Q100" s="4">
        <v>3</v>
      </c>
    </row>
    <row r="101" spans="1:17" x14ac:dyDescent="0.25">
      <c r="A101" s="4" t="s">
        <v>71</v>
      </c>
      <c r="B101" s="4" t="s">
        <v>134</v>
      </c>
      <c r="C101" s="4">
        <v>1</v>
      </c>
      <c r="D101" s="5">
        <v>42503</v>
      </c>
      <c r="E101" s="4" t="s">
        <v>28</v>
      </c>
      <c r="F101" s="4" t="s">
        <v>162</v>
      </c>
      <c r="I101" s="4">
        <v>6</v>
      </c>
      <c r="J101" s="4">
        <v>5</v>
      </c>
      <c r="K101" s="4">
        <v>4.5</v>
      </c>
      <c r="L101" s="4">
        <v>5</v>
      </c>
      <c r="M101" s="4">
        <v>5</v>
      </c>
      <c r="N101" s="4">
        <v>5</v>
      </c>
      <c r="O101" s="4">
        <v>3</v>
      </c>
      <c r="P101" s="4">
        <v>5</v>
      </c>
      <c r="Q101" s="4">
        <v>4</v>
      </c>
    </row>
    <row r="102" spans="1:17" x14ac:dyDescent="0.25">
      <c r="A102" s="4" t="s">
        <v>163</v>
      </c>
      <c r="B102" s="4" t="s">
        <v>164</v>
      </c>
      <c r="C102" s="4">
        <v>1</v>
      </c>
      <c r="D102" s="5">
        <v>42505</v>
      </c>
      <c r="E102" s="4" t="s">
        <v>28</v>
      </c>
      <c r="F102" s="4" t="s">
        <v>18</v>
      </c>
      <c r="H102" s="4">
        <v>4</v>
      </c>
      <c r="I102" s="4">
        <v>7.99</v>
      </c>
      <c r="J102" s="4">
        <v>4</v>
      </c>
      <c r="K102" s="4">
        <v>4</v>
      </c>
      <c r="L102" s="4">
        <v>3.5</v>
      </c>
      <c r="M102" s="4">
        <v>2.5</v>
      </c>
      <c r="N102" s="4">
        <v>3.5</v>
      </c>
      <c r="O102" s="4">
        <v>4</v>
      </c>
      <c r="P102" s="4">
        <v>3.5</v>
      </c>
      <c r="Q102" s="4">
        <v>2.5</v>
      </c>
    </row>
    <row r="103" spans="1:17" x14ac:dyDescent="0.25">
      <c r="A103" s="4" t="s">
        <v>163</v>
      </c>
      <c r="B103" s="4" t="s">
        <v>17</v>
      </c>
      <c r="C103" s="4">
        <v>1</v>
      </c>
      <c r="D103" s="5">
        <v>42505</v>
      </c>
      <c r="E103" s="4" t="s">
        <v>28</v>
      </c>
      <c r="F103" s="4" t="s">
        <v>23</v>
      </c>
      <c r="I103" s="4">
        <v>6.99</v>
      </c>
      <c r="J103" s="4">
        <v>3.5</v>
      </c>
      <c r="K103" s="4">
        <v>4</v>
      </c>
      <c r="L103" s="4">
        <v>3.5</v>
      </c>
      <c r="M103" s="4">
        <v>3</v>
      </c>
      <c r="N103" s="4">
        <v>1</v>
      </c>
      <c r="O103" s="4">
        <v>4</v>
      </c>
      <c r="P103" s="4">
        <v>4</v>
      </c>
      <c r="Q103" s="4">
        <v>4.5</v>
      </c>
    </row>
    <row r="104" spans="1:17" x14ac:dyDescent="0.25">
      <c r="A104" s="4" t="s">
        <v>33</v>
      </c>
      <c r="B104" s="4" t="s">
        <v>165</v>
      </c>
      <c r="C104" s="4">
        <v>1</v>
      </c>
      <c r="D104" s="5">
        <v>42506</v>
      </c>
      <c r="E104" s="4" t="s">
        <v>28</v>
      </c>
      <c r="F104" s="4" t="s">
        <v>166</v>
      </c>
      <c r="I104" s="4">
        <v>11.75</v>
      </c>
      <c r="J104" s="4">
        <v>3</v>
      </c>
      <c r="K104" s="4">
        <v>3</v>
      </c>
      <c r="L104" s="4">
        <v>5</v>
      </c>
      <c r="M104" s="4">
        <v>4</v>
      </c>
      <c r="N104" s="4">
        <v>4</v>
      </c>
      <c r="O104" s="4">
        <v>5</v>
      </c>
      <c r="P104" s="4">
        <v>4</v>
      </c>
      <c r="Q104" s="4">
        <v>3</v>
      </c>
    </row>
    <row r="105" spans="1:17" x14ac:dyDescent="0.25">
      <c r="A105" s="4" t="s">
        <v>107</v>
      </c>
      <c r="B105" s="4" t="s">
        <v>17</v>
      </c>
      <c r="C105" s="4">
        <v>1</v>
      </c>
      <c r="D105" s="5">
        <v>42506</v>
      </c>
      <c r="E105" s="4" t="s">
        <v>28</v>
      </c>
      <c r="F105" s="4" t="s">
        <v>167</v>
      </c>
      <c r="G105" s="4" t="s">
        <v>168</v>
      </c>
      <c r="I105" s="4">
        <v>6.5</v>
      </c>
      <c r="J105" s="4">
        <v>4</v>
      </c>
      <c r="K105" s="4">
        <v>3</v>
      </c>
      <c r="L105" s="4">
        <v>4</v>
      </c>
      <c r="M105" s="4">
        <v>5</v>
      </c>
      <c r="N105" s="4">
        <v>4</v>
      </c>
      <c r="O105" s="4">
        <v>4</v>
      </c>
      <c r="P105" s="4">
        <v>4</v>
      </c>
      <c r="Q105" s="4">
        <v>5</v>
      </c>
    </row>
    <row r="106" spans="1:17" x14ac:dyDescent="0.25">
      <c r="A106" s="4" t="s">
        <v>169</v>
      </c>
      <c r="B106" s="4" t="s">
        <v>17</v>
      </c>
      <c r="C106" s="4">
        <v>1</v>
      </c>
      <c r="D106" s="5">
        <v>42508</v>
      </c>
      <c r="E106" s="4" t="s">
        <v>28</v>
      </c>
      <c r="F106" s="4" t="s">
        <v>18</v>
      </c>
      <c r="H106" s="4">
        <v>4</v>
      </c>
      <c r="I106" s="4">
        <v>5.55</v>
      </c>
      <c r="J106" s="4">
        <v>4</v>
      </c>
      <c r="K106" s="4">
        <v>4.5</v>
      </c>
      <c r="L106" s="4">
        <v>3</v>
      </c>
      <c r="M106" s="4">
        <v>5</v>
      </c>
      <c r="N106" s="4">
        <v>3</v>
      </c>
      <c r="O106" s="4">
        <v>4</v>
      </c>
      <c r="P106" s="4">
        <v>3</v>
      </c>
      <c r="Q106" s="4">
        <v>5</v>
      </c>
    </row>
    <row r="107" spans="1:17" x14ac:dyDescent="0.25">
      <c r="A107" s="4" t="s">
        <v>169</v>
      </c>
      <c r="B107" s="4" t="s">
        <v>170</v>
      </c>
      <c r="C107" s="4">
        <v>1</v>
      </c>
      <c r="D107" s="5">
        <v>42508</v>
      </c>
      <c r="E107" s="4" t="s">
        <v>28</v>
      </c>
      <c r="F107" s="4" t="s">
        <v>23</v>
      </c>
      <c r="I107" s="4">
        <v>5.55</v>
      </c>
      <c r="J107" s="4">
        <v>4.5</v>
      </c>
      <c r="K107" s="4">
        <v>4</v>
      </c>
      <c r="L107" s="4">
        <v>4</v>
      </c>
      <c r="M107" s="4">
        <v>3.5</v>
      </c>
      <c r="N107" s="4">
        <v>4</v>
      </c>
      <c r="O107" s="4">
        <v>3</v>
      </c>
      <c r="P107" s="4">
        <v>4</v>
      </c>
      <c r="Q107" s="4">
        <v>5</v>
      </c>
    </row>
    <row r="108" spans="1:17" x14ac:dyDescent="0.25">
      <c r="A108" s="4" t="s">
        <v>76</v>
      </c>
      <c r="B108" s="4" t="s">
        <v>171</v>
      </c>
      <c r="C108" s="4">
        <v>1</v>
      </c>
      <c r="D108" s="5">
        <v>42509</v>
      </c>
      <c r="E108" s="4" t="s">
        <v>28</v>
      </c>
      <c r="F108" s="4" t="s">
        <v>172</v>
      </c>
      <c r="G108" s="4" t="s">
        <v>173</v>
      </c>
      <c r="I108" s="4">
        <v>7</v>
      </c>
      <c r="J108" s="4">
        <v>5</v>
      </c>
      <c r="K108" s="4">
        <v>5</v>
      </c>
      <c r="L108" s="4">
        <v>5</v>
      </c>
      <c r="M108" s="4">
        <v>5</v>
      </c>
      <c r="N108" s="4">
        <v>5</v>
      </c>
      <c r="O108" s="4">
        <v>5</v>
      </c>
      <c r="P108" s="4">
        <v>5</v>
      </c>
      <c r="Q108" s="4">
        <v>5</v>
      </c>
    </row>
    <row r="109" spans="1:17" x14ac:dyDescent="0.25">
      <c r="A109" s="4" t="s">
        <v>174</v>
      </c>
      <c r="B109" s="4" t="s">
        <v>175</v>
      </c>
      <c r="C109" s="4">
        <v>1</v>
      </c>
      <c r="D109" s="5">
        <v>42509</v>
      </c>
      <c r="E109" s="4" t="s">
        <v>28</v>
      </c>
      <c r="J109" s="4">
        <v>3.8</v>
      </c>
      <c r="K109" s="4">
        <v>4</v>
      </c>
      <c r="L109" s="4">
        <v>4.7</v>
      </c>
      <c r="M109" s="4">
        <v>3</v>
      </c>
      <c r="N109" s="4">
        <v>5</v>
      </c>
      <c r="O109" s="4">
        <v>3</v>
      </c>
      <c r="P109" s="4">
        <v>4.7</v>
      </c>
      <c r="Q109" s="4">
        <v>5</v>
      </c>
    </row>
    <row r="110" spans="1:17" x14ac:dyDescent="0.25">
      <c r="A110" s="4" t="s">
        <v>176</v>
      </c>
      <c r="B110" s="4" t="s">
        <v>88</v>
      </c>
      <c r="C110" s="4">
        <v>1</v>
      </c>
      <c r="D110" s="5">
        <v>42510</v>
      </c>
      <c r="E110" s="4" t="s">
        <v>31</v>
      </c>
      <c r="F110" s="4" t="s">
        <v>18</v>
      </c>
      <c r="G110" s="4" t="s">
        <v>177</v>
      </c>
      <c r="H110" s="4">
        <v>3.5</v>
      </c>
      <c r="I110" s="4">
        <v>7.25</v>
      </c>
      <c r="J110" s="4">
        <v>1.5</v>
      </c>
      <c r="K110" s="4">
        <v>1</v>
      </c>
      <c r="L110" s="4">
        <v>2</v>
      </c>
      <c r="M110" s="4">
        <v>2</v>
      </c>
      <c r="N110" s="4">
        <v>2</v>
      </c>
      <c r="O110" s="4">
        <v>2</v>
      </c>
      <c r="P110" s="4">
        <v>2</v>
      </c>
      <c r="Q110" s="4">
        <v>1</v>
      </c>
    </row>
    <row r="111" spans="1:17" x14ac:dyDescent="0.25">
      <c r="A111" s="4" t="s">
        <v>178</v>
      </c>
      <c r="B111" s="4" t="s">
        <v>134</v>
      </c>
      <c r="C111" s="4">
        <v>1</v>
      </c>
      <c r="D111" s="5">
        <v>42510</v>
      </c>
      <c r="E111" s="4" t="s">
        <v>28</v>
      </c>
      <c r="F111" s="4" t="s">
        <v>179</v>
      </c>
      <c r="G111" s="4" t="s">
        <v>180</v>
      </c>
      <c r="I111" s="4">
        <v>6.5</v>
      </c>
      <c r="J111" s="4">
        <v>3</v>
      </c>
      <c r="K111" s="4">
        <v>3</v>
      </c>
      <c r="L111" s="4">
        <v>4</v>
      </c>
      <c r="M111" s="4">
        <v>5</v>
      </c>
      <c r="N111" s="4">
        <v>4</v>
      </c>
      <c r="O111" s="4">
        <v>4</v>
      </c>
      <c r="P111" s="4">
        <v>5</v>
      </c>
      <c r="Q111" s="4">
        <v>4</v>
      </c>
    </row>
    <row r="112" spans="1:17" x14ac:dyDescent="0.25">
      <c r="A112" s="4" t="s">
        <v>176</v>
      </c>
      <c r="B112" s="4" t="s">
        <v>88</v>
      </c>
      <c r="C112" s="4">
        <v>1</v>
      </c>
      <c r="D112" s="5">
        <v>42510</v>
      </c>
      <c r="E112" s="4" t="s">
        <v>31</v>
      </c>
      <c r="F112" s="4" t="s">
        <v>181</v>
      </c>
      <c r="G112" s="4" t="s">
        <v>182</v>
      </c>
      <c r="I112" s="4">
        <v>8</v>
      </c>
      <c r="J112" s="4">
        <v>3</v>
      </c>
      <c r="K112" s="4">
        <v>3</v>
      </c>
      <c r="L112" s="4">
        <v>2</v>
      </c>
      <c r="M112" s="4">
        <v>2</v>
      </c>
      <c r="N112" s="4">
        <v>2</v>
      </c>
      <c r="O112" s="4">
        <v>2</v>
      </c>
      <c r="P112" s="4">
        <v>2</v>
      </c>
      <c r="Q112" s="4">
        <v>1</v>
      </c>
    </row>
    <row r="113" spans="1:17" x14ac:dyDescent="0.25">
      <c r="A113" s="4" t="s">
        <v>183</v>
      </c>
      <c r="B113" s="4" t="s">
        <v>184</v>
      </c>
      <c r="C113" s="4">
        <v>1</v>
      </c>
      <c r="D113" s="5">
        <v>42510</v>
      </c>
      <c r="E113" s="4" t="s">
        <v>28</v>
      </c>
      <c r="F113" s="4" t="s">
        <v>185</v>
      </c>
      <c r="G113" s="4" t="s">
        <v>186</v>
      </c>
      <c r="I113" s="4">
        <v>2.99</v>
      </c>
      <c r="J113" s="4">
        <v>4.5</v>
      </c>
      <c r="K113" s="4">
        <v>3.5</v>
      </c>
      <c r="L113" s="4">
        <v>4.5</v>
      </c>
      <c r="M113" s="4">
        <v>3</v>
      </c>
      <c r="N113" s="4">
        <v>3.5</v>
      </c>
      <c r="O113" s="4">
        <v>3</v>
      </c>
      <c r="P113" s="4">
        <v>4</v>
      </c>
      <c r="Q113" s="4">
        <v>4</v>
      </c>
    </row>
    <row r="114" spans="1:17" x14ac:dyDescent="0.25">
      <c r="A114" s="4" t="s">
        <v>176</v>
      </c>
      <c r="B114" s="4" t="s">
        <v>37</v>
      </c>
      <c r="C114" s="4">
        <v>1</v>
      </c>
      <c r="D114" s="5">
        <v>42511</v>
      </c>
      <c r="E114" s="4" t="s">
        <v>31</v>
      </c>
      <c r="F114" s="4" t="s">
        <v>187</v>
      </c>
      <c r="G114" s="4" t="s">
        <v>188</v>
      </c>
      <c r="I114" s="4">
        <v>6.25</v>
      </c>
      <c r="J114" s="4">
        <v>3.5</v>
      </c>
      <c r="K114" s="4">
        <v>3</v>
      </c>
      <c r="L114" s="4">
        <v>2</v>
      </c>
      <c r="M114" s="4">
        <v>2.5</v>
      </c>
      <c r="N114" s="4">
        <v>3</v>
      </c>
      <c r="O114" s="4">
        <v>2</v>
      </c>
      <c r="P114" s="4">
        <v>1.5</v>
      </c>
      <c r="Q114" s="4">
        <v>1</v>
      </c>
    </row>
    <row r="115" spans="1:17" x14ac:dyDescent="0.25">
      <c r="A115" s="4" t="s">
        <v>189</v>
      </c>
      <c r="B115" s="4" t="s">
        <v>190</v>
      </c>
      <c r="C115" s="4">
        <v>1</v>
      </c>
      <c r="D115" s="5">
        <v>42512</v>
      </c>
      <c r="E115" s="4" t="s">
        <v>28</v>
      </c>
      <c r="F115" s="4" t="s">
        <v>191</v>
      </c>
      <c r="I115" s="4">
        <v>6.5</v>
      </c>
      <c r="J115" s="4">
        <v>3</v>
      </c>
      <c r="K115" s="4">
        <v>3</v>
      </c>
      <c r="L115" s="4">
        <v>5</v>
      </c>
      <c r="M115" s="4">
        <v>4</v>
      </c>
      <c r="N115" s="4">
        <v>4</v>
      </c>
      <c r="O115" s="4">
        <v>3</v>
      </c>
      <c r="P115" s="4">
        <v>5</v>
      </c>
      <c r="Q115" s="4">
        <v>5</v>
      </c>
    </row>
    <row r="116" spans="1:17" x14ac:dyDescent="0.25">
      <c r="A116" s="4" t="s">
        <v>192</v>
      </c>
      <c r="B116" s="4" t="s">
        <v>88</v>
      </c>
      <c r="C116" s="4">
        <v>1</v>
      </c>
      <c r="D116" s="5">
        <v>42512</v>
      </c>
      <c r="E116" s="4" t="s">
        <v>28</v>
      </c>
      <c r="F116" s="4" t="s">
        <v>193</v>
      </c>
      <c r="I116" s="4">
        <v>7</v>
      </c>
      <c r="J116" s="4">
        <v>3</v>
      </c>
      <c r="K116" s="4">
        <v>3</v>
      </c>
      <c r="L116" s="4">
        <v>3</v>
      </c>
      <c r="M116" s="4">
        <v>3</v>
      </c>
      <c r="N116" s="4">
        <v>4</v>
      </c>
      <c r="O116" s="4">
        <v>4</v>
      </c>
      <c r="P116" s="4">
        <v>4</v>
      </c>
      <c r="Q116" s="4">
        <v>4</v>
      </c>
    </row>
    <row r="117" spans="1:17" x14ac:dyDescent="0.25">
      <c r="A117" s="4" t="s">
        <v>194</v>
      </c>
      <c r="B117" s="4" t="s">
        <v>17</v>
      </c>
      <c r="C117" s="4">
        <v>1</v>
      </c>
      <c r="D117" s="5">
        <v>42513</v>
      </c>
      <c r="E117" s="4" t="s">
        <v>28</v>
      </c>
      <c r="F117" s="4" t="s">
        <v>18</v>
      </c>
      <c r="G117" s="4" t="s">
        <v>195</v>
      </c>
      <c r="H117" s="4">
        <v>4</v>
      </c>
      <c r="I117" s="4">
        <v>7.14</v>
      </c>
      <c r="J117" s="4">
        <v>4</v>
      </c>
      <c r="K117" s="4">
        <v>2</v>
      </c>
      <c r="L117" s="4">
        <v>5</v>
      </c>
      <c r="M117" s="4">
        <v>4</v>
      </c>
      <c r="N117" s="4">
        <v>2</v>
      </c>
      <c r="O117" s="4">
        <v>4</v>
      </c>
      <c r="P117" s="4">
        <v>4.5</v>
      </c>
      <c r="Q117" s="4">
        <v>5</v>
      </c>
    </row>
    <row r="118" spans="1:17" x14ac:dyDescent="0.25">
      <c r="A118" s="4" t="s">
        <v>194</v>
      </c>
      <c r="B118" s="4" t="s">
        <v>17</v>
      </c>
      <c r="C118" s="4">
        <v>1</v>
      </c>
      <c r="D118" s="5">
        <v>42513</v>
      </c>
      <c r="E118" s="4" t="s">
        <v>28</v>
      </c>
      <c r="F118" s="4" t="s">
        <v>68</v>
      </c>
      <c r="G118" s="4" t="s">
        <v>196</v>
      </c>
      <c r="I118" s="4">
        <v>7.14</v>
      </c>
      <c r="J118" s="4">
        <v>4</v>
      </c>
      <c r="K118" s="4">
        <v>2</v>
      </c>
      <c r="L118" s="4">
        <v>4</v>
      </c>
      <c r="M118" s="4">
        <v>3.5</v>
      </c>
      <c r="N118" s="4">
        <v>2</v>
      </c>
      <c r="O118" s="4">
        <v>3</v>
      </c>
      <c r="P118" s="4">
        <v>4</v>
      </c>
      <c r="Q118" s="4">
        <v>4</v>
      </c>
    </row>
    <row r="119" spans="1:17" x14ac:dyDescent="0.25">
      <c r="A119" s="4" t="s">
        <v>194</v>
      </c>
      <c r="B119" s="4" t="s">
        <v>24</v>
      </c>
      <c r="C119" s="4">
        <v>1</v>
      </c>
      <c r="D119" s="5">
        <v>42513</v>
      </c>
      <c r="E119" s="4" t="s">
        <v>28</v>
      </c>
      <c r="F119" s="4" t="s">
        <v>197</v>
      </c>
      <c r="G119" s="4" t="s">
        <v>198</v>
      </c>
      <c r="I119" s="4">
        <v>6.02</v>
      </c>
      <c r="J119" s="4">
        <v>4.5</v>
      </c>
      <c r="K119" s="4">
        <v>2</v>
      </c>
      <c r="L119" s="4">
        <v>3.4</v>
      </c>
      <c r="M119" s="4">
        <v>4.5</v>
      </c>
      <c r="N119" s="4">
        <v>4.5</v>
      </c>
      <c r="O119" s="4">
        <v>3.8</v>
      </c>
      <c r="P119" s="4">
        <v>3.7</v>
      </c>
      <c r="Q119" s="4">
        <v>5</v>
      </c>
    </row>
    <row r="120" spans="1:17" x14ac:dyDescent="0.25">
      <c r="A120" s="4" t="s">
        <v>199</v>
      </c>
      <c r="B120" s="4" t="s">
        <v>200</v>
      </c>
      <c r="C120" s="4">
        <v>1</v>
      </c>
      <c r="D120" s="5">
        <v>42514</v>
      </c>
      <c r="E120" s="4" t="s">
        <v>31</v>
      </c>
      <c r="F120" s="4" t="s">
        <v>18</v>
      </c>
      <c r="H120" s="4">
        <v>3.5</v>
      </c>
      <c r="I120" s="4">
        <v>6.5</v>
      </c>
      <c r="J120" s="4">
        <v>1.5</v>
      </c>
      <c r="K120" s="4">
        <v>4</v>
      </c>
      <c r="L120" s="4">
        <v>2</v>
      </c>
      <c r="M120" s="4">
        <v>4.5</v>
      </c>
      <c r="N120" s="4">
        <v>1</v>
      </c>
      <c r="O120" s="4">
        <v>1</v>
      </c>
      <c r="P120" s="4">
        <v>2</v>
      </c>
      <c r="Q120" s="4">
        <v>5</v>
      </c>
    </row>
    <row r="121" spans="1:17" x14ac:dyDescent="0.25">
      <c r="A121" s="4" t="s">
        <v>199</v>
      </c>
      <c r="B121" s="4" t="s">
        <v>22</v>
      </c>
      <c r="C121" s="4">
        <v>1</v>
      </c>
      <c r="D121" s="5">
        <v>42514</v>
      </c>
      <c r="E121" s="4" t="s">
        <v>31</v>
      </c>
      <c r="F121" s="4" t="s">
        <v>23</v>
      </c>
      <c r="I121" s="4">
        <v>5.4</v>
      </c>
      <c r="J121" s="4">
        <v>2</v>
      </c>
      <c r="K121" s="4">
        <v>3.5</v>
      </c>
      <c r="L121" s="4">
        <v>2.5</v>
      </c>
      <c r="M121" s="4">
        <v>3.5</v>
      </c>
      <c r="N121" s="4">
        <v>1.5</v>
      </c>
      <c r="O121" s="4">
        <v>1.5</v>
      </c>
      <c r="P121" s="4">
        <v>3</v>
      </c>
      <c r="Q121" s="4">
        <v>5</v>
      </c>
    </row>
    <row r="122" spans="1:17" x14ac:dyDescent="0.25">
      <c r="A122" s="4" t="s">
        <v>201</v>
      </c>
      <c r="B122" s="4" t="s">
        <v>17</v>
      </c>
      <c r="C122" s="4">
        <v>1</v>
      </c>
      <c r="D122" s="5">
        <v>42516</v>
      </c>
      <c r="E122" s="4" t="s">
        <v>28</v>
      </c>
      <c r="F122" s="4" t="s">
        <v>18</v>
      </c>
      <c r="G122" s="4" t="s">
        <v>202</v>
      </c>
      <c r="H122" s="4">
        <v>4.5</v>
      </c>
      <c r="I122" s="4">
        <v>5.99</v>
      </c>
      <c r="J122" s="4">
        <v>4.5</v>
      </c>
      <c r="K122" s="4">
        <v>5</v>
      </c>
      <c r="L122" s="4">
        <v>4</v>
      </c>
      <c r="M122" s="4">
        <v>2</v>
      </c>
      <c r="N122" s="4">
        <v>2</v>
      </c>
      <c r="O122" s="4">
        <v>2</v>
      </c>
      <c r="P122" s="4">
        <v>3.75</v>
      </c>
      <c r="Q122" s="4">
        <v>4</v>
      </c>
    </row>
    <row r="123" spans="1:17" x14ac:dyDescent="0.25">
      <c r="A123" s="4" t="s">
        <v>201</v>
      </c>
      <c r="B123" s="4" t="s">
        <v>203</v>
      </c>
      <c r="C123" s="4">
        <v>1</v>
      </c>
      <c r="D123" s="5">
        <v>42516</v>
      </c>
      <c r="E123" s="4" t="s">
        <v>28</v>
      </c>
      <c r="F123" s="4" t="s">
        <v>23</v>
      </c>
      <c r="G123" s="4" t="s">
        <v>204</v>
      </c>
      <c r="I123" s="4">
        <v>5.5</v>
      </c>
      <c r="J123" s="4">
        <v>3.5</v>
      </c>
      <c r="K123" s="4">
        <v>4</v>
      </c>
      <c r="L123" s="4">
        <v>3</v>
      </c>
      <c r="M123" s="4">
        <v>3.5</v>
      </c>
      <c r="N123" s="4">
        <v>3.5</v>
      </c>
      <c r="O123" s="4">
        <v>2.5</v>
      </c>
      <c r="P123" s="4">
        <v>3</v>
      </c>
      <c r="Q123" s="4">
        <v>2.5</v>
      </c>
    </row>
    <row r="124" spans="1:17" x14ac:dyDescent="0.25">
      <c r="A124" s="4" t="s">
        <v>205</v>
      </c>
      <c r="B124" s="4" t="s">
        <v>24</v>
      </c>
      <c r="C124" s="4">
        <v>1</v>
      </c>
      <c r="D124" s="5">
        <v>42517</v>
      </c>
      <c r="E124" s="4" t="s">
        <v>31</v>
      </c>
      <c r="F124" s="4" t="s">
        <v>18</v>
      </c>
      <c r="G124" s="4" t="s">
        <v>206</v>
      </c>
      <c r="I124" s="4">
        <v>6.25</v>
      </c>
      <c r="J124" s="4">
        <v>1.5</v>
      </c>
      <c r="K124" s="4">
        <v>2.5</v>
      </c>
      <c r="L124" s="4">
        <v>4.5</v>
      </c>
      <c r="M124" s="4">
        <v>4</v>
      </c>
      <c r="N124" s="4">
        <v>2</v>
      </c>
      <c r="O124" s="4">
        <v>2.75</v>
      </c>
      <c r="P124" s="4">
        <v>3.75</v>
      </c>
      <c r="Q124" s="4">
        <v>3</v>
      </c>
    </row>
    <row r="125" spans="1:17" x14ac:dyDescent="0.25">
      <c r="A125" s="4" t="s">
        <v>205</v>
      </c>
      <c r="B125" s="4" t="s">
        <v>153</v>
      </c>
      <c r="C125" s="4">
        <v>1</v>
      </c>
      <c r="D125" s="5">
        <v>42517</v>
      </c>
      <c r="E125" s="4" t="s">
        <v>28</v>
      </c>
      <c r="F125" s="4" t="s">
        <v>23</v>
      </c>
      <c r="I125" s="4">
        <v>8.9499999999999993</v>
      </c>
      <c r="J125" s="4">
        <v>3</v>
      </c>
      <c r="K125" s="4">
        <v>3</v>
      </c>
      <c r="L125" s="4">
        <v>4</v>
      </c>
      <c r="M125" s="4">
        <v>3.5</v>
      </c>
      <c r="N125" s="4">
        <v>3.5</v>
      </c>
      <c r="O125" s="4">
        <v>2.5</v>
      </c>
      <c r="P125" s="4">
        <v>4</v>
      </c>
      <c r="Q125" s="4">
        <v>0.5</v>
      </c>
    </row>
    <row r="126" spans="1:17" x14ac:dyDescent="0.25">
      <c r="A126" s="4" t="s">
        <v>205</v>
      </c>
      <c r="B126" s="4" t="s">
        <v>207</v>
      </c>
      <c r="C126" s="4">
        <v>1</v>
      </c>
      <c r="D126" s="5">
        <v>42517</v>
      </c>
      <c r="E126" s="4" t="s">
        <v>31</v>
      </c>
      <c r="F126" s="4" t="s">
        <v>18</v>
      </c>
      <c r="I126" s="4">
        <v>3.5</v>
      </c>
      <c r="J126" s="4">
        <v>3.5</v>
      </c>
      <c r="K126" s="4">
        <v>4.5</v>
      </c>
      <c r="L126" s="4">
        <v>3</v>
      </c>
      <c r="M126" s="4">
        <v>3</v>
      </c>
      <c r="N126" s="4">
        <v>4</v>
      </c>
      <c r="O126" s="4">
        <v>3</v>
      </c>
      <c r="P126" s="4">
        <v>2.5</v>
      </c>
      <c r="Q126" s="4">
        <v>4</v>
      </c>
    </row>
    <row r="127" spans="1:17" x14ac:dyDescent="0.25">
      <c r="A127" s="4" t="s">
        <v>208</v>
      </c>
      <c r="B127" s="4" t="s">
        <v>209</v>
      </c>
      <c r="C127" s="4">
        <v>1</v>
      </c>
      <c r="D127" s="5">
        <v>42517</v>
      </c>
      <c r="E127" s="4" t="s">
        <v>28</v>
      </c>
      <c r="F127" s="4" t="s">
        <v>210</v>
      </c>
      <c r="I127" s="4">
        <v>6</v>
      </c>
      <c r="J127" s="4">
        <v>4</v>
      </c>
      <c r="K127" s="4">
        <v>5</v>
      </c>
      <c r="L127" s="4">
        <v>5</v>
      </c>
      <c r="M127" s="4">
        <v>5</v>
      </c>
      <c r="N127" s="4">
        <v>4</v>
      </c>
      <c r="O127" s="4">
        <v>5</v>
      </c>
      <c r="P127" s="4">
        <v>5</v>
      </c>
      <c r="Q127" s="4">
        <v>5</v>
      </c>
    </row>
    <row r="128" spans="1:17" x14ac:dyDescent="0.25">
      <c r="A128" s="4" t="s">
        <v>211</v>
      </c>
      <c r="B128" s="4" t="s">
        <v>38</v>
      </c>
      <c r="C128" s="4">
        <v>1</v>
      </c>
      <c r="D128" s="5">
        <v>42518</v>
      </c>
      <c r="E128" s="4" t="s">
        <v>28</v>
      </c>
      <c r="F128" s="4" t="s">
        <v>212</v>
      </c>
      <c r="I128" s="4">
        <v>9.43</v>
      </c>
      <c r="J128" s="4">
        <v>4</v>
      </c>
      <c r="K128" s="4">
        <v>5</v>
      </c>
      <c r="L128" s="4">
        <v>5</v>
      </c>
      <c r="M128" s="4">
        <v>5</v>
      </c>
      <c r="N128" s="4">
        <v>5</v>
      </c>
      <c r="O128" s="4">
        <v>5</v>
      </c>
      <c r="P128" s="4">
        <v>5</v>
      </c>
      <c r="Q128" s="4">
        <v>5</v>
      </c>
    </row>
    <row r="129" spans="1:17" x14ac:dyDescent="0.25">
      <c r="A129" s="4" t="s">
        <v>213</v>
      </c>
      <c r="B129" s="4" t="s">
        <v>214</v>
      </c>
      <c r="C129" s="4">
        <v>1</v>
      </c>
      <c r="D129" s="5">
        <v>42519</v>
      </c>
      <c r="E129" s="4" t="s">
        <v>28</v>
      </c>
      <c r="F129" s="4" t="s">
        <v>18</v>
      </c>
      <c r="G129" s="4" t="s">
        <v>215</v>
      </c>
      <c r="H129" s="4">
        <v>4</v>
      </c>
      <c r="I129" s="4">
        <v>11.95</v>
      </c>
      <c r="J129" s="4">
        <v>3.5</v>
      </c>
      <c r="K129" s="4">
        <v>4</v>
      </c>
      <c r="L129" s="4">
        <v>4.5</v>
      </c>
      <c r="M129" s="4">
        <v>2.5</v>
      </c>
      <c r="N129" s="4">
        <v>2.5</v>
      </c>
      <c r="O129" s="4">
        <v>3</v>
      </c>
      <c r="P129" s="4">
        <v>4</v>
      </c>
      <c r="Q129" s="4">
        <v>2</v>
      </c>
    </row>
    <row r="130" spans="1:17" x14ac:dyDescent="0.25">
      <c r="A130" s="4" t="s">
        <v>213</v>
      </c>
      <c r="B130" s="4" t="s">
        <v>216</v>
      </c>
      <c r="C130" s="4">
        <v>1</v>
      </c>
      <c r="D130" s="5">
        <v>42519</v>
      </c>
      <c r="E130" s="4" t="s">
        <v>28</v>
      </c>
      <c r="F130" s="4" t="s">
        <v>23</v>
      </c>
      <c r="I130" s="4">
        <v>11.95</v>
      </c>
      <c r="J130" s="4">
        <v>3</v>
      </c>
      <c r="K130" s="4">
        <v>4</v>
      </c>
      <c r="L130" s="4">
        <v>4</v>
      </c>
      <c r="M130" s="4">
        <v>3</v>
      </c>
      <c r="N130" s="4">
        <v>2.5</v>
      </c>
      <c r="O130" s="4">
        <v>4.5</v>
      </c>
      <c r="P130" s="4">
        <v>4</v>
      </c>
      <c r="Q130" s="4">
        <v>1.5</v>
      </c>
    </row>
    <row r="131" spans="1:17" x14ac:dyDescent="0.25">
      <c r="A131" s="4" t="s">
        <v>33</v>
      </c>
      <c r="B131" s="4" t="s">
        <v>17</v>
      </c>
      <c r="C131" s="4">
        <v>1</v>
      </c>
      <c r="D131" s="5">
        <v>42519</v>
      </c>
      <c r="E131" s="4" t="s">
        <v>28</v>
      </c>
      <c r="F131" s="4" t="s">
        <v>68</v>
      </c>
      <c r="I131" s="4">
        <v>7.5</v>
      </c>
      <c r="J131" s="4">
        <v>3</v>
      </c>
      <c r="K131" s="4">
        <v>5</v>
      </c>
      <c r="L131" s="4">
        <v>3.5</v>
      </c>
      <c r="M131" s="4">
        <v>4</v>
      </c>
      <c r="N131" s="4">
        <v>4</v>
      </c>
      <c r="O131" s="4">
        <v>2.5</v>
      </c>
      <c r="P131" s="4">
        <v>3</v>
      </c>
      <c r="Q131" s="4">
        <v>5</v>
      </c>
    </row>
    <row r="132" spans="1:17" x14ac:dyDescent="0.25">
      <c r="A132" s="4" t="s">
        <v>217</v>
      </c>
      <c r="B132" s="4" t="s">
        <v>218</v>
      </c>
      <c r="C132" s="4">
        <v>1</v>
      </c>
      <c r="D132" s="5">
        <v>42521</v>
      </c>
      <c r="E132" s="4" t="s">
        <v>28</v>
      </c>
      <c r="F132" s="4" t="s">
        <v>219</v>
      </c>
      <c r="I132" s="4">
        <v>8.25</v>
      </c>
      <c r="J132" s="4">
        <v>5</v>
      </c>
      <c r="K132" s="4">
        <v>5</v>
      </c>
      <c r="L132" s="4">
        <v>5</v>
      </c>
      <c r="M132" s="4">
        <v>5</v>
      </c>
      <c r="N132" s="4">
        <v>5</v>
      </c>
      <c r="O132" s="4">
        <v>3</v>
      </c>
      <c r="P132" s="4">
        <v>5</v>
      </c>
      <c r="Q132" s="4">
        <v>4.5</v>
      </c>
    </row>
    <row r="133" spans="1:17" x14ac:dyDescent="0.25">
      <c r="A133" s="4" t="s">
        <v>220</v>
      </c>
      <c r="B133" s="4" t="s">
        <v>221</v>
      </c>
      <c r="C133" s="4">
        <v>1</v>
      </c>
      <c r="D133" s="5">
        <v>42522</v>
      </c>
      <c r="E133" s="4" t="s">
        <v>31</v>
      </c>
      <c r="F133" s="4" t="s">
        <v>18</v>
      </c>
      <c r="G133" s="4" t="s">
        <v>222</v>
      </c>
      <c r="H133" s="4">
        <v>4</v>
      </c>
      <c r="I133" s="4">
        <v>4.87</v>
      </c>
      <c r="J133" s="4">
        <v>3</v>
      </c>
      <c r="K133" s="4">
        <v>4</v>
      </c>
      <c r="L133" s="4">
        <v>2</v>
      </c>
      <c r="M133" s="4">
        <v>3</v>
      </c>
      <c r="N133" s="4">
        <v>5</v>
      </c>
      <c r="O133" s="4">
        <v>3</v>
      </c>
      <c r="P133" s="4">
        <v>2.5</v>
      </c>
      <c r="Q133" s="4">
        <v>5</v>
      </c>
    </row>
    <row r="134" spans="1:17" x14ac:dyDescent="0.25">
      <c r="A134" s="4" t="s">
        <v>220</v>
      </c>
      <c r="B134" s="4" t="s">
        <v>223</v>
      </c>
      <c r="C134" s="4">
        <v>1</v>
      </c>
      <c r="D134" s="5">
        <v>42522</v>
      </c>
      <c r="E134" s="4" t="s">
        <v>31</v>
      </c>
      <c r="F134" s="4" t="s">
        <v>23</v>
      </c>
      <c r="I134" s="4">
        <v>4.87</v>
      </c>
      <c r="J134" s="4">
        <v>3.5</v>
      </c>
      <c r="K134" s="4">
        <v>3</v>
      </c>
      <c r="L134" s="4">
        <v>2.4</v>
      </c>
      <c r="M134" s="4">
        <v>3.5</v>
      </c>
      <c r="N134" s="4">
        <v>4.5</v>
      </c>
      <c r="O134" s="4">
        <v>3</v>
      </c>
      <c r="P134" s="4">
        <v>3</v>
      </c>
      <c r="Q134" s="4">
        <v>1.5</v>
      </c>
    </row>
    <row r="135" spans="1:17" x14ac:dyDescent="0.25">
      <c r="A135" s="4" t="s">
        <v>33</v>
      </c>
      <c r="B135" s="4" t="s">
        <v>34</v>
      </c>
      <c r="C135" s="4">
        <v>1</v>
      </c>
      <c r="D135" s="5">
        <v>42524</v>
      </c>
      <c r="E135" s="4" t="s">
        <v>31</v>
      </c>
      <c r="F135" s="4" t="s">
        <v>18</v>
      </c>
      <c r="I135" s="4">
        <v>9.25</v>
      </c>
      <c r="J135" s="4">
        <v>2</v>
      </c>
      <c r="K135" s="4">
        <v>1</v>
      </c>
      <c r="L135" s="4">
        <v>3</v>
      </c>
      <c r="M135" s="4">
        <v>1</v>
      </c>
      <c r="N135" s="4">
        <v>3</v>
      </c>
      <c r="O135" s="4">
        <v>3</v>
      </c>
      <c r="P135" s="4">
        <v>2</v>
      </c>
      <c r="Q135" s="4">
        <v>4</v>
      </c>
    </row>
    <row r="136" spans="1:17" x14ac:dyDescent="0.25">
      <c r="A136" s="4" t="s">
        <v>33</v>
      </c>
      <c r="B136" s="4" t="s">
        <v>17</v>
      </c>
      <c r="C136" s="4">
        <v>1</v>
      </c>
      <c r="D136" s="5">
        <v>42524</v>
      </c>
      <c r="E136" s="4" t="s">
        <v>31</v>
      </c>
      <c r="F136" s="4" t="s">
        <v>25</v>
      </c>
      <c r="I136" s="4">
        <v>7</v>
      </c>
      <c r="J136" s="4">
        <v>4.5</v>
      </c>
      <c r="K136" s="4">
        <v>4</v>
      </c>
      <c r="L136" s="4">
        <v>4</v>
      </c>
      <c r="M136" s="4">
        <v>1</v>
      </c>
      <c r="N136" s="4">
        <v>1</v>
      </c>
      <c r="O136" s="4">
        <v>2</v>
      </c>
      <c r="P136" s="4">
        <v>2</v>
      </c>
      <c r="Q136" s="4">
        <v>4</v>
      </c>
    </row>
    <row r="137" spans="1:17" x14ac:dyDescent="0.25">
      <c r="A137" s="4" t="s">
        <v>33</v>
      </c>
      <c r="B137" s="4" t="s">
        <v>224</v>
      </c>
      <c r="C137" s="4">
        <v>1</v>
      </c>
      <c r="D137" s="5">
        <v>42524</v>
      </c>
      <c r="E137" s="4" t="s">
        <v>31</v>
      </c>
      <c r="F137" s="4" t="s">
        <v>135</v>
      </c>
      <c r="I137" s="4">
        <v>6.25</v>
      </c>
      <c r="J137" s="4">
        <v>3</v>
      </c>
      <c r="K137" s="4">
        <v>4</v>
      </c>
      <c r="L137" s="4">
        <v>2</v>
      </c>
      <c r="M137" s="4">
        <v>1.5</v>
      </c>
      <c r="N137" s="4">
        <v>1</v>
      </c>
      <c r="O137" s="4">
        <v>3</v>
      </c>
      <c r="P137" s="4">
        <v>1.5</v>
      </c>
      <c r="Q137" s="4">
        <v>3</v>
      </c>
    </row>
    <row r="138" spans="1:17" x14ac:dyDescent="0.25">
      <c r="A138" s="4" t="s">
        <v>33</v>
      </c>
      <c r="B138" s="4" t="s">
        <v>225</v>
      </c>
      <c r="C138" s="4">
        <v>1</v>
      </c>
      <c r="D138" s="5">
        <v>42524</v>
      </c>
      <c r="E138" s="4" t="s">
        <v>31</v>
      </c>
      <c r="F138" s="4" t="s">
        <v>151</v>
      </c>
      <c r="I138" s="4">
        <v>6</v>
      </c>
      <c r="J138" s="4">
        <v>3</v>
      </c>
      <c r="K138" s="4">
        <v>3</v>
      </c>
      <c r="L138" s="4">
        <v>4</v>
      </c>
      <c r="M138" s="4">
        <v>2</v>
      </c>
      <c r="N138" s="4">
        <v>2</v>
      </c>
      <c r="O138" s="4">
        <v>3</v>
      </c>
      <c r="P138" s="4">
        <v>2</v>
      </c>
      <c r="Q138" s="4">
        <v>1</v>
      </c>
    </row>
    <row r="139" spans="1:17" x14ac:dyDescent="0.25">
      <c r="A139" s="4" t="s">
        <v>33</v>
      </c>
      <c r="B139" s="4" t="s">
        <v>225</v>
      </c>
      <c r="C139" s="4">
        <v>1</v>
      </c>
      <c r="D139" s="5">
        <v>42524</v>
      </c>
      <c r="E139" s="4" t="s">
        <v>28</v>
      </c>
      <c r="F139" s="4" t="s">
        <v>226</v>
      </c>
      <c r="I139" s="4">
        <v>6</v>
      </c>
      <c r="J139" s="4">
        <v>4</v>
      </c>
      <c r="K139" s="4">
        <v>3.5</v>
      </c>
      <c r="L139" s="4">
        <v>4</v>
      </c>
      <c r="M139" s="4">
        <v>2</v>
      </c>
      <c r="N139" s="4">
        <v>4</v>
      </c>
      <c r="O139" s="4">
        <v>4</v>
      </c>
      <c r="P139" s="4">
        <v>4</v>
      </c>
      <c r="Q139" s="4">
        <v>3</v>
      </c>
    </row>
    <row r="140" spans="1:17" x14ac:dyDescent="0.25">
      <c r="A140" s="4" t="s">
        <v>33</v>
      </c>
      <c r="B140" s="4" t="s">
        <v>22</v>
      </c>
      <c r="C140" s="4">
        <v>1</v>
      </c>
      <c r="D140" s="5">
        <v>42524</v>
      </c>
      <c r="E140" s="4" t="s">
        <v>31</v>
      </c>
      <c r="F140" s="4" t="s">
        <v>161</v>
      </c>
      <c r="I140" s="4">
        <v>6.35</v>
      </c>
      <c r="J140" s="4">
        <v>4</v>
      </c>
      <c r="K140" s="4">
        <v>4</v>
      </c>
      <c r="L140" s="4">
        <v>2</v>
      </c>
      <c r="M140" s="4">
        <v>3</v>
      </c>
      <c r="N140" s="4">
        <v>2</v>
      </c>
      <c r="O140" s="4">
        <v>2</v>
      </c>
      <c r="P140" s="4">
        <v>2</v>
      </c>
      <c r="Q140" s="4">
        <v>3</v>
      </c>
    </row>
    <row r="141" spans="1:17" x14ac:dyDescent="0.25">
      <c r="A141" s="4" t="s">
        <v>227</v>
      </c>
      <c r="B141" s="4" t="s">
        <v>228</v>
      </c>
      <c r="C141" s="4">
        <v>1</v>
      </c>
      <c r="D141" s="5">
        <v>42526</v>
      </c>
      <c r="E141" s="4" t="s">
        <v>28</v>
      </c>
      <c r="F141" s="4" t="s">
        <v>18</v>
      </c>
      <c r="H141" s="4">
        <v>4</v>
      </c>
      <c r="I141" s="4">
        <v>7.9</v>
      </c>
      <c r="J141" s="4">
        <v>3.5</v>
      </c>
      <c r="K141" s="4">
        <v>4.5</v>
      </c>
      <c r="L141" s="4">
        <v>4</v>
      </c>
      <c r="M141" s="4">
        <v>1.5</v>
      </c>
      <c r="N141" s="4">
        <v>1.5</v>
      </c>
      <c r="O141" s="4">
        <v>3</v>
      </c>
      <c r="P141" s="4">
        <v>4</v>
      </c>
      <c r="Q141" s="4">
        <v>5</v>
      </c>
    </row>
    <row r="142" spans="1:17" x14ac:dyDescent="0.25">
      <c r="A142" s="4" t="s">
        <v>227</v>
      </c>
      <c r="B142" s="4" t="s">
        <v>229</v>
      </c>
      <c r="C142" s="4">
        <v>1</v>
      </c>
      <c r="D142" s="5">
        <v>42526</v>
      </c>
      <c r="E142" s="4" t="s">
        <v>28</v>
      </c>
      <c r="F142" s="4" t="s">
        <v>23</v>
      </c>
      <c r="I142" s="4">
        <v>8.5</v>
      </c>
      <c r="J142" s="4">
        <v>4</v>
      </c>
      <c r="K142" s="4">
        <v>4</v>
      </c>
      <c r="L142" s="4">
        <v>3.5</v>
      </c>
      <c r="M142" s="4">
        <v>4</v>
      </c>
      <c r="N142" s="4">
        <v>4</v>
      </c>
      <c r="O142" s="4">
        <v>4</v>
      </c>
      <c r="P142" s="4">
        <v>4.5</v>
      </c>
      <c r="Q142" s="4">
        <v>4.5</v>
      </c>
    </row>
    <row r="143" spans="1:17" x14ac:dyDescent="0.25">
      <c r="A143" s="4" t="s">
        <v>47</v>
      </c>
      <c r="B143" s="4" t="s">
        <v>85</v>
      </c>
      <c r="C143" s="4">
        <v>1</v>
      </c>
      <c r="D143" s="5">
        <v>42527</v>
      </c>
      <c r="E143" s="4" t="s">
        <v>28</v>
      </c>
      <c r="F143" s="4" t="s">
        <v>18</v>
      </c>
      <c r="I143" s="4">
        <v>6.99</v>
      </c>
      <c r="J143" s="4">
        <v>4</v>
      </c>
      <c r="K143" s="4">
        <v>3.5</v>
      </c>
      <c r="L143" s="4">
        <v>3.5</v>
      </c>
      <c r="M143" s="4">
        <v>4</v>
      </c>
      <c r="N143" s="4">
        <v>5</v>
      </c>
      <c r="O143" s="4">
        <v>2.5</v>
      </c>
      <c r="P143" s="4">
        <v>4</v>
      </c>
      <c r="Q143" s="4">
        <v>4.5</v>
      </c>
    </row>
    <row r="144" spans="1:17" x14ac:dyDescent="0.25">
      <c r="A144" s="4" t="s">
        <v>47</v>
      </c>
      <c r="B144" s="4" t="s">
        <v>85</v>
      </c>
      <c r="C144" s="4">
        <v>1</v>
      </c>
      <c r="D144" s="5">
        <v>42527</v>
      </c>
      <c r="E144" s="4" t="s">
        <v>28</v>
      </c>
      <c r="F144" s="4" t="s">
        <v>230</v>
      </c>
      <c r="I144" s="4">
        <v>6.99</v>
      </c>
      <c r="J144" s="4">
        <v>4</v>
      </c>
      <c r="K144" s="4">
        <v>4</v>
      </c>
      <c r="L144" s="4">
        <v>4</v>
      </c>
      <c r="M144" s="4">
        <v>2</v>
      </c>
      <c r="N144" s="4">
        <v>3</v>
      </c>
      <c r="O144" s="4">
        <v>3</v>
      </c>
      <c r="P144" s="4">
        <v>4</v>
      </c>
      <c r="Q144" s="4">
        <v>3</v>
      </c>
    </row>
    <row r="145" spans="1:17" x14ac:dyDescent="0.25">
      <c r="A145" s="4" t="s">
        <v>231</v>
      </c>
      <c r="B145" s="4" t="s">
        <v>17</v>
      </c>
      <c r="C145" s="4">
        <v>1</v>
      </c>
      <c r="D145" s="5">
        <v>42529</v>
      </c>
      <c r="E145" s="4" t="s">
        <v>28</v>
      </c>
      <c r="F145" s="4" t="s">
        <v>18</v>
      </c>
      <c r="H145" s="4">
        <v>3.5</v>
      </c>
      <c r="I145" s="4">
        <v>5.7</v>
      </c>
      <c r="J145" s="4">
        <v>3.5</v>
      </c>
      <c r="K145" s="4">
        <v>3</v>
      </c>
      <c r="L145" s="4">
        <v>4</v>
      </c>
      <c r="M145" s="4">
        <v>1.5</v>
      </c>
      <c r="N145" s="4">
        <v>4</v>
      </c>
      <c r="O145" s="4">
        <v>4</v>
      </c>
      <c r="P145" s="4">
        <v>4</v>
      </c>
      <c r="Q145" s="4">
        <v>4</v>
      </c>
    </row>
    <row r="146" spans="1:17" x14ac:dyDescent="0.25">
      <c r="A146" s="4" t="s">
        <v>231</v>
      </c>
      <c r="B146" s="4" t="s">
        <v>24</v>
      </c>
      <c r="C146" s="4">
        <v>1</v>
      </c>
      <c r="D146" s="5">
        <v>42529</v>
      </c>
      <c r="E146" s="4" t="s">
        <v>28</v>
      </c>
      <c r="F146" s="4" t="s">
        <v>23</v>
      </c>
      <c r="I146" s="4">
        <v>5.25</v>
      </c>
      <c r="J146" s="4">
        <v>3.5</v>
      </c>
      <c r="K146" s="4">
        <v>3</v>
      </c>
      <c r="L146" s="4">
        <v>3.5</v>
      </c>
      <c r="M146" s="4">
        <v>4</v>
      </c>
      <c r="N146" s="4">
        <v>4</v>
      </c>
      <c r="O146" s="4">
        <v>4</v>
      </c>
      <c r="P146" s="4">
        <v>3.5</v>
      </c>
      <c r="Q146" s="4">
        <v>5</v>
      </c>
    </row>
    <row r="147" spans="1:17" x14ac:dyDescent="0.25">
      <c r="A147" s="4" t="s">
        <v>232</v>
      </c>
      <c r="B147" s="4" t="s">
        <v>233</v>
      </c>
      <c r="C147" s="4">
        <v>1</v>
      </c>
      <c r="D147" s="5">
        <v>42530</v>
      </c>
      <c r="E147" s="4" t="s">
        <v>28</v>
      </c>
      <c r="F147" s="4" t="s">
        <v>18</v>
      </c>
      <c r="G147" s="4" t="s">
        <v>234</v>
      </c>
      <c r="H147" s="4">
        <v>4</v>
      </c>
      <c r="I147" s="4">
        <v>9.19</v>
      </c>
      <c r="J147" s="4">
        <v>3.5</v>
      </c>
      <c r="K147" s="4">
        <v>4.5</v>
      </c>
      <c r="L147" s="4">
        <v>3.5</v>
      </c>
      <c r="M147" s="4">
        <v>5</v>
      </c>
      <c r="N147" s="4">
        <v>4.5</v>
      </c>
      <c r="O147" s="4">
        <v>3</v>
      </c>
      <c r="P147" s="4">
        <v>3.5</v>
      </c>
      <c r="Q147" s="4">
        <v>5</v>
      </c>
    </row>
    <row r="148" spans="1:17" x14ac:dyDescent="0.25">
      <c r="A148" s="4" t="s">
        <v>235</v>
      </c>
      <c r="B148" s="4" t="s">
        <v>24</v>
      </c>
      <c r="C148" s="4">
        <v>1</v>
      </c>
      <c r="D148" s="5">
        <v>42532</v>
      </c>
      <c r="E148" s="4" t="s">
        <v>28</v>
      </c>
      <c r="F148" s="4" t="s">
        <v>18</v>
      </c>
      <c r="H148" s="4">
        <v>4</v>
      </c>
      <c r="I148" s="4">
        <v>7.85</v>
      </c>
      <c r="J148" s="4">
        <v>3</v>
      </c>
      <c r="K148" s="4">
        <v>4.5</v>
      </c>
      <c r="L148" s="4">
        <v>3.5</v>
      </c>
      <c r="M148" s="4">
        <v>3.5</v>
      </c>
      <c r="N148" s="4">
        <v>3.5</v>
      </c>
      <c r="O148" s="4">
        <v>1</v>
      </c>
      <c r="P148" s="4">
        <v>4</v>
      </c>
      <c r="Q148" s="4">
        <v>1</v>
      </c>
    </row>
    <row r="149" spans="1:17" x14ac:dyDescent="0.25">
      <c r="A149" s="4" t="s">
        <v>235</v>
      </c>
      <c r="B149" s="4" t="s">
        <v>85</v>
      </c>
      <c r="C149" s="4">
        <v>1</v>
      </c>
      <c r="D149" s="5">
        <v>42532</v>
      </c>
      <c r="E149" s="4" t="s">
        <v>28</v>
      </c>
      <c r="F149" s="4" t="s">
        <v>236</v>
      </c>
      <c r="I149" s="4">
        <v>6.85</v>
      </c>
      <c r="J149" s="4">
        <v>3</v>
      </c>
      <c r="K149" s="4">
        <v>5</v>
      </c>
      <c r="L149" s="4">
        <v>3</v>
      </c>
      <c r="M149" s="4">
        <v>5</v>
      </c>
      <c r="N149" s="4">
        <v>4</v>
      </c>
      <c r="O149" s="4">
        <v>3</v>
      </c>
      <c r="P149" s="4">
        <v>4</v>
      </c>
      <c r="Q149" s="4">
        <v>3</v>
      </c>
    </row>
    <row r="150" spans="1:17" x14ac:dyDescent="0.25">
      <c r="A150" s="4" t="s">
        <v>235</v>
      </c>
      <c r="B150" s="4" t="s">
        <v>24</v>
      </c>
      <c r="C150" s="4">
        <v>1</v>
      </c>
      <c r="D150" s="5">
        <v>42532</v>
      </c>
      <c r="F150" s="4" t="s">
        <v>237</v>
      </c>
      <c r="I150" s="4">
        <v>6.85</v>
      </c>
      <c r="J150" s="4">
        <v>4</v>
      </c>
      <c r="K150" s="4">
        <v>5</v>
      </c>
      <c r="L150" s="4">
        <v>3</v>
      </c>
      <c r="M150" s="4">
        <v>4</v>
      </c>
      <c r="N150" s="4">
        <v>4</v>
      </c>
      <c r="O150" s="4">
        <v>3</v>
      </c>
      <c r="P150" s="4">
        <v>3</v>
      </c>
      <c r="Q150" s="4">
        <v>3</v>
      </c>
    </row>
    <row r="151" spans="1:17" x14ac:dyDescent="0.25">
      <c r="A151" s="4" t="s">
        <v>238</v>
      </c>
      <c r="B151" s="4" t="s">
        <v>17</v>
      </c>
      <c r="C151" s="4">
        <v>1</v>
      </c>
      <c r="D151" s="5">
        <v>42537</v>
      </c>
      <c r="E151" s="4" t="s">
        <v>28</v>
      </c>
      <c r="F151" s="4" t="s">
        <v>18</v>
      </c>
      <c r="G151" s="4" t="s">
        <v>239</v>
      </c>
      <c r="H151" s="4">
        <v>4.5</v>
      </c>
      <c r="I151" s="4">
        <v>6.94</v>
      </c>
      <c r="J151" s="4">
        <v>4</v>
      </c>
      <c r="K151" s="4">
        <v>4</v>
      </c>
      <c r="L151" s="4">
        <v>4.5</v>
      </c>
      <c r="M151" s="4">
        <v>3.2</v>
      </c>
      <c r="N151" s="4">
        <v>3</v>
      </c>
      <c r="O151" s="4">
        <v>4.5</v>
      </c>
      <c r="P151" s="4">
        <v>4.5</v>
      </c>
      <c r="Q151" s="4">
        <v>2</v>
      </c>
    </row>
    <row r="152" spans="1:17" x14ac:dyDescent="0.25">
      <c r="A152" s="4" t="s">
        <v>238</v>
      </c>
      <c r="B152" s="4" t="s">
        <v>240</v>
      </c>
      <c r="C152" s="4">
        <v>1</v>
      </c>
      <c r="D152" s="5">
        <v>42537</v>
      </c>
      <c r="E152" s="4" t="s">
        <v>28</v>
      </c>
      <c r="F152" s="4" t="s">
        <v>23</v>
      </c>
      <c r="I152" s="4">
        <v>6.94</v>
      </c>
      <c r="J152" s="4">
        <v>3.5</v>
      </c>
      <c r="K152" s="4">
        <v>3.5</v>
      </c>
      <c r="L152" s="4">
        <v>3.5</v>
      </c>
      <c r="M152" s="4">
        <v>4</v>
      </c>
      <c r="N152" s="4">
        <v>4</v>
      </c>
      <c r="O152" s="4">
        <v>4.5</v>
      </c>
      <c r="P152" s="4">
        <v>3.5</v>
      </c>
      <c r="Q152" s="4">
        <v>4.5</v>
      </c>
    </row>
    <row r="153" spans="1:17" x14ac:dyDescent="0.25">
      <c r="A153" s="4" t="s">
        <v>241</v>
      </c>
      <c r="B153" s="4" t="s">
        <v>242</v>
      </c>
      <c r="C153" s="4">
        <v>1</v>
      </c>
      <c r="D153" s="5">
        <v>42541</v>
      </c>
      <c r="E153" s="4" t="s">
        <v>28</v>
      </c>
      <c r="F153" s="4" t="s">
        <v>219</v>
      </c>
      <c r="G153" s="4" t="s">
        <v>243</v>
      </c>
      <c r="I153" s="4">
        <v>5.25</v>
      </c>
      <c r="J153" s="4">
        <v>4</v>
      </c>
      <c r="K153" s="4">
        <v>5</v>
      </c>
      <c r="L153" s="4">
        <v>5</v>
      </c>
      <c r="M153" s="4">
        <v>4</v>
      </c>
      <c r="N153" s="4">
        <v>4</v>
      </c>
      <c r="O153" s="4">
        <v>5</v>
      </c>
      <c r="P153" s="4">
        <v>5</v>
      </c>
      <c r="Q153" s="4">
        <v>5</v>
      </c>
    </row>
    <row r="154" spans="1:17" x14ac:dyDescent="0.25">
      <c r="A154" s="4" t="s">
        <v>244</v>
      </c>
      <c r="B154" s="4" t="s">
        <v>17</v>
      </c>
      <c r="C154" s="4">
        <v>1</v>
      </c>
      <c r="D154" s="5">
        <v>42544</v>
      </c>
      <c r="E154" s="4" t="s">
        <v>31</v>
      </c>
      <c r="F154" s="4" t="s">
        <v>18</v>
      </c>
      <c r="I154" s="4">
        <v>7</v>
      </c>
      <c r="J154" s="4">
        <v>2.8</v>
      </c>
      <c r="K154" s="4">
        <v>3</v>
      </c>
      <c r="L154" s="4">
        <v>2</v>
      </c>
      <c r="M154" s="4">
        <v>2</v>
      </c>
      <c r="N154" s="4">
        <v>4.5</v>
      </c>
      <c r="O154" s="4">
        <v>2</v>
      </c>
      <c r="P154" s="4">
        <v>1.5</v>
      </c>
      <c r="Q154" s="4">
        <v>4.5</v>
      </c>
    </row>
    <row r="155" spans="1:17" x14ac:dyDescent="0.25">
      <c r="A155" s="4" t="s">
        <v>244</v>
      </c>
      <c r="B155" s="4" t="s">
        <v>17</v>
      </c>
      <c r="C155" s="4">
        <v>1</v>
      </c>
      <c r="D155" s="5">
        <v>42544</v>
      </c>
      <c r="E155" s="4" t="s">
        <v>28</v>
      </c>
      <c r="F155" s="4" t="s">
        <v>45</v>
      </c>
      <c r="I155" s="4">
        <v>7</v>
      </c>
      <c r="J155" s="4">
        <v>4</v>
      </c>
      <c r="K155" s="4">
        <v>4</v>
      </c>
      <c r="L155" s="4">
        <v>3</v>
      </c>
      <c r="M155" s="4">
        <v>4</v>
      </c>
      <c r="N155" s="4">
        <v>5</v>
      </c>
      <c r="O155" s="4">
        <v>4</v>
      </c>
      <c r="P155" s="4">
        <v>4</v>
      </c>
      <c r="Q155" s="4">
        <v>5</v>
      </c>
    </row>
    <row r="156" spans="1:17" x14ac:dyDescent="0.25">
      <c r="A156" s="4" t="s">
        <v>244</v>
      </c>
      <c r="B156" s="4" t="s">
        <v>17</v>
      </c>
      <c r="C156" s="4">
        <v>1</v>
      </c>
      <c r="D156" s="5">
        <v>42544</v>
      </c>
      <c r="F156" s="4" t="s">
        <v>245</v>
      </c>
      <c r="I156" s="4">
        <v>7</v>
      </c>
      <c r="J156" s="4">
        <v>3.5</v>
      </c>
      <c r="K156" s="4">
        <v>2</v>
      </c>
      <c r="L156" s="4">
        <v>4</v>
      </c>
      <c r="M156" s="4">
        <v>2</v>
      </c>
      <c r="N156" s="4">
        <v>4</v>
      </c>
      <c r="O156" s="4">
        <v>3</v>
      </c>
      <c r="P156" s="4">
        <v>3</v>
      </c>
      <c r="Q156" s="4">
        <v>4</v>
      </c>
    </row>
    <row r="157" spans="1:17" x14ac:dyDescent="0.25">
      <c r="A157" s="4" t="s">
        <v>244</v>
      </c>
      <c r="B157" s="4" t="s">
        <v>246</v>
      </c>
      <c r="C157" s="4">
        <v>1</v>
      </c>
      <c r="D157" s="5">
        <v>42544</v>
      </c>
      <c r="E157" s="4" t="s">
        <v>28</v>
      </c>
      <c r="F157" s="4" t="s">
        <v>42</v>
      </c>
      <c r="I157" s="4">
        <v>8.25</v>
      </c>
      <c r="J157" s="4">
        <v>4</v>
      </c>
      <c r="K157" s="4">
        <v>3</v>
      </c>
      <c r="L157" s="4">
        <v>4</v>
      </c>
      <c r="M157" s="4">
        <v>4</v>
      </c>
      <c r="N157" s="4">
        <v>5</v>
      </c>
      <c r="O157" s="4">
        <v>3</v>
      </c>
      <c r="P157" s="4">
        <v>4</v>
      </c>
      <c r="Q157" s="4">
        <v>5</v>
      </c>
    </row>
    <row r="158" spans="1:17" x14ac:dyDescent="0.25">
      <c r="A158" s="4" t="s">
        <v>125</v>
      </c>
      <c r="B158" s="4" t="s">
        <v>126</v>
      </c>
      <c r="C158" s="4">
        <v>1</v>
      </c>
      <c r="D158" s="5">
        <v>42545</v>
      </c>
      <c r="E158" s="4" t="s">
        <v>28</v>
      </c>
      <c r="F158" s="4" t="s">
        <v>18</v>
      </c>
      <c r="G158" s="4" t="s">
        <v>247</v>
      </c>
      <c r="I158" s="4">
        <v>6.25</v>
      </c>
      <c r="J158" s="4">
        <v>3.8</v>
      </c>
      <c r="K158" s="4">
        <v>1.3</v>
      </c>
      <c r="L158" s="4">
        <v>3.5</v>
      </c>
      <c r="M158" s="4">
        <v>4.5</v>
      </c>
      <c r="N158" s="4">
        <v>4.5</v>
      </c>
      <c r="O158" s="4">
        <v>3.5</v>
      </c>
      <c r="P158" s="4">
        <v>4</v>
      </c>
      <c r="Q158" s="4">
        <v>5</v>
      </c>
    </row>
    <row r="159" spans="1:17" x14ac:dyDescent="0.25">
      <c r="A159" s="4" t="s">
        <v>125</v>
      </c>
      <c r="B159" s="4" t="s">
        <v>126</v>
      </c>
      <c r="C159" s="4">
        <v>1</v>
      </c>
      <c r="D159" s="5">
        <v>42545</v>
      </c>
      <c r="E159" s="4" t="s">
        <v>28</v>
      </c>
      <c r="F159" s="4" t="s">
        <v>25</v>
      </c>
      <c r="I159" s="4">
        <v>6.25</v>
      </c>
      <c r="J159" s="4">
        <v>4</v>
      </c>
      <c r="K159" s="4">
        <v>4</v>
      </c>
      <c r="L159" s="4">
        <v>4</v>
      </c>
      <c r="M159" s="4">
        <v>4</v>
      </c>
      <c r="N159" s="4">
        <v>3.5</v>
      </c>
      <c r="O159" s="4">
        <v>4</v>
      </c>
      <c r="P159" s="4">
        <v>4</v>
      </c>
      <c r="Q159" s="4">
        <v>4.5</v>
      </c>
    </row>
    <row r="160" spans="1:17" x14ac:dyDescent="0.25">
      <c r="A160" s="4" t="s">
        <v>125</v>
      </c>
      <c r="B160" s="4" t="s">
        <v>126</v>
      </c>
      <c r="C160" s="4">
        <v>1</v>
      </c>
      <c r="D160" s="5">
        <v>42545</v>
      </c>
      <c r="E160" s="4" t="s">
        <v>28</v>
      </c>
      <c r="F160" s="4" t="s">
        <v>151</v>
      </c>
      <c r="I160" s="4">
        <v>6.25</v>
      </c>
      <c r="J160" s="4">
        <v>3</v>
      </c>
      <c r="K160" s="4">
        <v>2.5</v>
      </c>
      <c r="L160" s="4">
        <v>4</v>
      </c>
      <c r="M160" s="4">
        <v>4</v>
      </c>
      <c r="N160" s="4">
        <v>2</v>
      </c>
      <c r="O160" s="4">
        <v>2</v>
      </c>
      <c r="P160" s="4">
        <v>3</v>
      </c>
      <c r="Q160" s="4">
        <v>4</v>
      </c>
    </row>
    <row r="161" spans="1:17" x14ac:dyDescent="0.25">
      <c r="A161" s="4" t="s">
        <v>125</v>
      </c>
      <c r="B161" s="4" t="s">
        <v>126</v>
      </c>
      <c r="C161" s="4">
        <v>1</v>
      </c>
      <c r="D161" s="5">
        <v>42545</v>
      </c>
      <c r="E161" s="4" t="s">
        <v>28</v>
      </c>
      <c r="F161" s="4" t="s">
        <v>135</v>
      </c>
      <c r="I161" s="4">
        <v>6.25</v>
      </c>
      <c r="J161" s="4">
        <v>5</v>
      </c>
      <c r="K161" s="4">
        <v>4</v>
      </c>
      <c r="L161" s="4">
        <v>4.5</v>
      </c>
      <c r="M161" s="4">
        <v>4</v>
      </c>
      <c r="N161" s="4">
        <v>4.5</v>
      </c>
      <c r="O161" s="4">
        <v>3</v>
      </c>
      <c r="P161" s="4">
        <v>4</v>
      </c>
      <c r="Q161" s="4">
        <v>4</v>
      </c>
    </row>
    <row r="162" spans="1:17" x14ac:dyDescent="0.25">
      <c r="A162" s="4" t="s">
        <v>125</v>
      </c>
      <c r="B162" s="4" t="s">
        <v>126</v>
      </c>
      <c r="C162" s="4">
        <v>1</v>
      </c>
      <c r="D162" s="5">
        <v>42545</v>
      </c>
      <c r="E162" s="4" t="s">
        <v>28</v>
      </c>
      <c r="F162" s="4" t="s">
        <v>129</v>
      </c>
      <c r="I162" s="4">
        <v>6.25</v>
      </c>
      <c r="J162" s="4">
        <v>4</v>
      </c>
      <c r="K162" s="4">
        <v>3.5</v>
      </c>
      <c r="L162" s="4">
        <v>4</v>
      </c>
      <c r="M162" s="4">
        <v>4.5</v>
      </c>
      <c r="N162" s="4">
        <v>4</v>
      </c>
      <c r="O162" s="4">
        <v>4.5</v>
      </c>
      <c r="P162" s="4">
        <v>4.5</v>
      </c>
      <c r="Q162" s="4">
        <v>5</v>
      </c>
    </row>
    <row r="163" spans="1:17" x14ac:dyDescent="0.25">
      <c r="A163" s="4" t="s">
        <v>125</v>
      </c>
      <c r="B163" s="4" t="s">
        <v>22</v>
      </c>
      <c r="C163" s="4">
        <v>1</v>
      </c>
      <c r="D163" s="5">
        <v>42545</v>
      </c>
      <c r="E163" s="4" t="s">
        <v>28</v>
      </c>
      <c r="F163" s="4" t="s">
        <v>161</v>
      </c>
      <c r="I163" s="4">
        <v>5.5</v>
      </c>
      <c r="J163" s="4">
        <v>5</v>
      </c>
      <c r="K163" s="4">
        <v>4</v>
      </c>
      <c r="L163" s="4">
        <v>4</v>
      </c>
      <c r="M163" s="4">
        <v>4.5</v>
      </c>
      <c r="N163" s="4">
        <v>4</v>
      </c>
      <c r="O163" s="4">
        <v>4</v>
      </c>
      <c r="P163" s="4">
        <v>4.5</v>
      </c>
      <c r="Q163" s="4">
        <v>4</v>
      </c>
    </row>
    <row r="164" spans="1:17" x14ac:dyDescent="0.25">
      <c r="A164" s="4" t="s">
        <v>125</v>
      </c>
      <c r="B164" s="4" t="s">
        <v>248</v>
      </c>
      <c r="C164" s="4">
        <v>1</v>
      </c>
      <c r="D164" s="5">
        <v>42545</v>
      </c>
      <c r="E164" s="4" t="s">
        <v>28</v>
      </c>
      <c r="F164" s="4" t="s">
        <v>127</v>
      </c>
      <c r="I164" s="4">
        <v>6.25</v>
      </c>
      <c r="J164" s="4">
        <v>4</v>
      </c>
      <c r="K164" s="4">
        <v>3</v>
      </c>
      <c r="L164" s="4">
        <v>3</v>
      </c>
      <c r="M164" s="4">
        <v>4</v>
      </c>
      <c r="N164" s="4">
        <v>3</v>
      </c>
      <c r="O164" s="4">
        <v>3</v>
      </c>
      <c r="P164" s="4">
        <v>4</v>
      </c>
      <c r="Q164" s="4">
        <v>4</v>
      </c>
    </row>
    <row r="165" spans="1:17" x14ac:dyDescent="0.25">
      <c r="A165" s="4" t="s">
        <v>125</v>
      </c>
      <c r="B165" s="4" t="s">
        <v>248</v>
      </c>
      <c r="C165" s="4">
        <v>1</v>
      </c>
      <c r="D165" s="5">
        <v>42545</v>
      </c>
      <c r="E165" s="4" t="s">
        <v>28</v>
      </c>
      <c r="F165" s="4" t="s">
        <v>249</v>
      </c>
      <c r="I165" s="4">
        <v>6.25</v>
      </c>
      <c r="J165" s="4">
        <v>4</v>
      </c>
      <c r="K165" s="4">
        <v>5</v>
      </c>
      <c r="L165" s="4">
        <v>4</v>
      </c>
      <c r="M165" s="4">
        <v>4.5</v>
      </c>
      <c r="N165" s="4">
        <v>4</v>
      </c>
      <c r="O165" s="4">
        <v>3</v>
      </c>
      <c r="P165" s="4">
        <v>4</v>
      </c>
      <c r="Q165" s="4">
        <v>5</v>
      </c>
    </row>
    <row r="166" spans="1:17" x14ac:dyDescent="0.25">
      <c r="A166" s="4" t="s">
        <v>125</v>
      </c>
      <c r="B166" s="4" t="s">
        <v>248</v>
      </c>
      <c r="C166" s="4">
        <v>1</v>
      </c>
      <c r="D166" s="5">
        <v>42545</v>
      </c>
      <c r="E166" s="4" t="s">
        <v>28</v>
      </c>
      <c r="F166" s="4" t="s">
        <v>250</v>
      </c>
      <c r="I166" s="4">
        <v>6.25</v>
      </c>
      <c r="J166" s="4">
        <v>4</v>
      </c>
      <c r="K166" s="4">
        <v>3</v>
      </c>
      <c r="L166" s="4">
        <v>4</v>
      </c>
      <c r="M166" s="4">
        <v>4</v>
      </c>
      <c r="N166" s="4">
        <v>4</v>
      </c>
      <c r="O166" s="4">
        <v>5</v>
      </c>
      <c r="P166" s="4">
        <v>5</v>
      </c>
      <c r="Q166" s="4">
        <v>3</v>
      </c>
    </row>
    <row r="167" spans="1:17" x14ac:dyDescent="0.25">
      <c r="A167" s="4" t="s">
        <v>125</v>
      </c>
      <c r="B167" s="4" t="s">
        <v>126</v>
      </c>
      <c r="C167" s="4">
        <v>1</v>
      </c>
      <c r="D167" s="5">
        <v>42583</v>
      </c>
      <c r="E167" s="4" t="s">
        <v>28</v>
      </c>
      <c r="F167" s="4" t="s">
        <v>25</v>
      </c>
      <c r="I167" s="4">
        <v>6.25</v>
      </c>
      <c r="J167" s="4">
        <v>4</v>
      </c>
      <c r="K167" s="4">
        <v>4</v>
      </c>
      <c r="L167" s="4">
        <v>4</v>
      </c>
      <c r="M167" s="4">
        <v>3</v>
      </c>
      <c r="N167" s="4">
        <v>4</v>
      </c>
      <c r="O167" s="4">
        <v>4</v>
      </c>
      <c r="P167" s="4">
        <v>3.5</v>
      </c>
      <c r="Q167" s="4">
        <v>4.5</v>
      </c>
    </row>
    <row r="168" spans="1:17" x14ac:dyDescent="0.25">
      <c r="A168" s="4" t="s">
        <v>125</v>
      </c>
      <c r="B168" s="4" t="s">
        <v>126</v>
      </c>
      <c r="C168" s="4">
        <v>1</v>
      </c>
      <c r="D168" s="5">
        <v>42583</v>
      </c>
      <c r="E168" s="4" t="s">
        <v>28</v>
      </c>
      <c r="F168" s="4" t="s">
        <v>151</v>
      </c>
      <c r="I168" s="4">
        <v>6.25</v>
      </c>
      <c r="J168" s="4">
        <v>3</v>
      </c>
      <c r="K168" s="4">
        <v>2</v>
      </c>
      <c r="L168" s="4">
        <v>5</v>
      </c>
      <c r="M168" s="4">
        <v>4</v>
      </c>
      <c r="N168" s="4">
        <v>4</v>
      </c>
      <c r="O168" s="4">
        <v>3</v>
      </c>
      <c r="P168" s="4">
        <v>4</v>
      </c>
      <c r="Q168" s="4">
        <v>3</v>
      </c>
    </row>
    <row r="169" spans="1:17" x14ac:dyDescent="0.25">
      <c r="A169" s="4" t="s">
        <v>125</v>
      </c>
      <c r="B169" s="4" t="s">
        <v>126</v>
      </c>
      <c r="C169" s="4">
        <v>1</v>
      </c>
      <c r="D169" s="5">
        <v>42583</v>
      </c>
      <c r="E169" s="4" t="s">
        <v>28</v>
      </c>
      <c r="F169" s="4" t="s">
        <v>161</v>
      </c>
      <c r="I169" s="4">
        <v>6.25</v>
      </c>
      <c r="J169" s="4">
        <v>4</v>
      </c>
      <c r="K169" s="4">
        <v>3.5</v>
      </c>
      <c r="L169" s="4">
        <v>4</v>
      </c>
      <c r="M169" s="4">
        <v>3.5</v>
      </c>
      <c r="N169" s="4">
        <v>4</v>
      </c>
      <c r="O169" s="4">
        <v>3.5</v>
      </c>
      <c r="P169" s="4">
        <v>4</v>
      </c>
      <c r="Q169" s="4">
        <v>4.5</v>
      </c>
    </row>
    <row r="170" spans="1:17" x14ac:dyDescent="0.25">
      <c r="A170" s="4" t="s">
        <v>125</v>
      </c>
      <c r="B170" s="4" t="s">
        <v>126</v>
      </c>
      <c r="C170" s="4">
        <v>1</v>
      </c>
      <c r="D170" s="5">
        <v>42583</v>
      </c>
      <c r="E170" s="4" t="s">
        <v>28</v>
      </c>
      <c r="F170" s="4" t="s">
        <v>18</v>
      </c>
      <c r="I170" s="4">
        <v>6.25</v>
      </c>
      <c r="J170" s="4">
        <v>3.5</v>
      </c>
      <c r="K170" s="4">
        <v>2</v>
      </c>
      <c r="L170" s="4">
        <v>3.5</v>
      </c>
      <c r="M170" s="4">
        <v>3.5</v>
      </c>
      <c r="N170" s="4">
        <v>2.5</v>
      </c>
      <c r="O170" s="4">
        <v>2.5</v>
      </c>
      <c r="P170" s="4">
        <v>3.5</v>
      </c>
      <c r="Q170" s="4">
        <v>4.5</v>
      </c>
    </row>
    <row r="171" spans="1:17" x14ac:dyDescent="0.25">
      <c r="A171" s="4" t="s">
        <v>125</v>
      </c>
      <c r="B171" s="4" t="s">
        <v>126</v>
      </c>
      <c r="C171" s="4">
        <v>1</v>
      </c>
      <c r="D171" s="5">
        <v>42583</v>
      </c>
      <c r="E171" s="4" t="s">
        <v>28</v>
      </c>
      <c r="F171" s="4" t="s">
        <v>162</v>
      </c>
      <c r="I171" s="4">
        <v>6.25</v>
      </c>
      <c r="J171" s="4">
        <v>4</v>
      </c>
      <c r="K171" s="4">
        <v>4</v>
      </c>
      <c r="L171" s="4">
        <v>5</v>
      </c>
      <c r="M171" s="4">
        <v>4.75</v>
      </c>
      <c r="N171" s="4">
        <v>5</v>
      </c>
      <c r="O171" s="4">
        <v>4</v>
      </c>
      <c r="P171" s="4">
        <v>4.5</v>
      </c>
      <c r="Q171" s="4">
        <v>4.5</v>
      </c>
    </row>
    <row r="172" spans="1:17" x14ac:dyDescent="0.25">
      <c r="A172" s="4" t="s">
        <v>125</v>
      </c>
      <c r="B172" s="4" t="s">
        <v>38</v>
      </c>
      <c r="C172" s="4">
        <v>1</v>
      </c>
      <c r="D172" s="5">
        <v>42583</v>
      </c>
      <c r="E172" s="4" t="s">
        <v>28</v>
      </c>
      <c r="F172" s="4" t="s">
        <v>251</v>
      </c>
      <c r="I172" s="4">
        <v>7</v>
      </c>
      <c r="J172" s="4">
        <v>3</v>
      </c>
      <c r="K172" s="4">
        <v>2.5</v>
      </c>
      <c r="L172" s="4">
        <v>3</v>
      </c>
      <c r="M172" s="4">
        <v>3.5</v>
      </c>
      <c r="N172" s="4">
        <v>4</v>
      </c>
      <c r="O172" s="4">
        <v>3</v>
      </c>
      <c r="P172" s="4">
        <v>3</v>
      </c>
      <c r="Q172" s="4">
        <v>4</v>
      </c>
    </row>
    <row r="173" spans="1:17" x14ac:dyDescent="0.25">
      <c r="A173" s="4" t="s">
        <v>125</v>
      </c>
      <c r="B173" s="4" t="s">
        <v>248</v>
      </c>
      <c r="C173" s="4">
        <v>1</v>
      </c>
      <c r="D173" s="5">
        <v>42583</v>
      </c>
      <c r="E173" s="4" t="s">
        <v>28</v>
      </c>
      <c r="F173" s="4" t="s">
        <v>127</v>
      </c>
      <c r="I173" s="4">
        <v>6.25</v>
      </c>
      <c r="J173" s="4">
        <v>4.5</v>
      </c>
      <c r="K173" s="4">
        <v>4</v>
      </c>
      <c r="L173" s="4">
        <v>4.5</v>
      </c>
      <c r="M173" s="4">
        <v>4</v>
      </c>
      <c r="N173" s="4">
        <v>4</v>
      </c>
      <c r="O173" s="4">
        <v>4.5</v>
      </c>
      <c r="P173" s="4">
        <v>4.5</v>
      </c>
      <c r="Q173" s="4">
        <v>4</v>
      </c>
    </row>
    <row r="174" spans="1:17" x14ac:dyDescent="0.25">
      <c r="A174" s="4" t="s">
        <v>33</v>
      </c>
      <c r="B174" s="4" t="s">
        <v>38</v>
      </c>
      <c r="C174" s="4">
        <v>1</v>
      </c>
      <c r="D174" s="5">
        <v>42588</v>
      </c>
      <c r="E174" s="4" t="s">
        <v>31</v>
      </c>
      <c r="F174" s="4" t="s">
        <v>23</v>
      </c>
      <c r="I174" s="4">
        <v>7</v>
      </c>
      <c r="J174" s="4">
        <v>4</v>
      </c>
      <c r="K174" s="4">
        <v>4</v>
      </c>
      <c r="L174" s="4">
        <v>3</v>
      </c>
      <c r="M174" s="4">
        <v>2</v>
      </c>
      <c r="N174" s="4">
        <v>3.5</v>
      </c>
      <c r="O174" s="4">
        <v>3</v>
      </c>
      <c r="P174" s="4">
        <v>3</v>
      </c>
      <c r="Q174" s="4">
        <v>4.5</v>
      </c>
    </row>
    <row r="175" spans="1:17" x14ac:dyDescent="0.25">
      <c r="A175" s="4" t="s">
        <v>33</v>
      </c>
      <c r="B175" s="4" t="s">
        <v>51</v>
      </c>
      <c r="C175" s="4">
        <v>1</v>
      </c>
      <c r="D175" s="5">
        <v>42588</v>
      </c>
      <c r="E175" s="4" t="s">
        <v>31</v>
      </c>
      <c r="F175" s="4" t="s">
        <v>18</v>
      </c>
      <c r="I175" s="4">
        <v>6.25</v>
      </c>
      <c r="J175" s="4">
        <v>4</v>
      </c>
      <c r="K175" s="4">
        <v>2.5</v>
      </c>
      <c r="L175" s="4">
        <v>3</v>
      </c>
      <c r="M175" s="4">
        <v>2</v>
      </c>
      <c r="N175" s="4">
        <v>4</v>
      </c>
      <c r="O175" s="4">
        <v>3.5</v>
      </c>
      <c r="P175" s="4">
        <v>3</v>
      </c>
      <c r="Q175" s="4">
        <v>4.5</v>
      </c>
    </row>
    <row r="176" spans="1:17" x14ac:dyDescent="0.25">
      <c r="A176" s="4" t="s">
        <v>33</v>
      </c>
      <c r="B176" s="4" t="s">
        <v>24</v>
      </c>
      <c r="C176" s="4">
        <v>1</v>
      </c>
      <c r="D176" s="5">
        <v>42588</v>
      </c>
      <c r="E176" s="4" t="s">
        <v>31</v>
      </c>
      <c r="F176" s="4" t="s">
        <v>25</v>
      </c>
      <c r="I176" s="4">
        <v>7</v>
      </c>
      <c r="J176" s="4">
        <v>3.5</v>
      </c>
      <c r="K176" s="4">
        <v>3</v>
      </c>
      <c r="L176" s="4">
        <v>2</v>
      </c>
      <c r="M176" s="4">
        <v>1</v>
      </c>
      <c r="N176" s="4">
        <v>3</v>
      </c>
      <c r="O176" s="4">
        <v>3.5</v>
      </c>
      <c r="P176" s="4">
        <v>1.5</v>
      </c>
      <c r="Q176" s="4">
        <v>4</v>
      </c>
    </row>
    <row r="177" spans="1:17" x14ac:dyDescent="0.25">
      <c r="A177" s="4" t="s">
        <v>252</v>
      </c>
      <c r="B177" s="4" t="s">
        <v>17</v>
      </c>
      <c r="C177" s="4">
        <v>1</v>
      </c>
      <c r="D177" s="5">
        <v>42591</v>
      </c>
      <c r="E177" s="4" t="s">
        <v>31</v>
      </c>
      <c r="F177" s="4" t="s">
        <v>18</v>
      </c>
      <c r="H177" s="4">
        <v>2.5</v>
      </c>
      <c r="I177" s="4">
        <v>6.25</v>
      </c>
      <c r="J177" s="4">
        <v>3.5</v>
      </c>
      <c r="K177" s="4">
        <v>3.5</v>
      </c>
      <c r="L177" s="4">
        <v>2.5</v>
      </c>
      <c r="M177" s="4">
        <v>2.5</v>
      </c>
      <c r="N177" s="4">
        <v>4</v>
      </c>
      <c r="O177" s="4">
        <v>2</v>
      </c>
      <c r="P177" s="4">
        <v>1.5</v>
      </c>
      <c r="Q177" s="4">
        <v>5</v>
      </c>
    </row>
    <row r="178" spans="1:17" x14ac:dyDescent="0.25">
      <c r="A178" s="4" t="s">
        <v>252</v>
      </c>
      <c r="B178" s="4" t="s">
        <v>17</v>
      </c>
      <c r="C178" s="4">
        <v>1</v>
      </c>
      <c r="D178" s="5">
        <v>42591</v>
      </c>
      <c r="E178" s="4" t="s">
        <v>28</v>
      </c>
      <c r="F178" s="4" t="s">
        <v>68</v>
      </c>
      <c r="I178" s="4">
        <v>6.25</v>
      </c>
      <c r="J178" s="4">
        <v>4</v>
      </c>
      <c r="K178" s="4">
        <v>5</v>
      </c>
      <c r="L178" s="4">
        <v>3</v>
      </c>
      <c r="M178" s="4">
        <v>4</v>
      </c>
      <c r="N178" s="4">
        <v>3.5</v>
      </c>
      <c r="O178" s="4">
        <v>4</v>
      </c>
      <c r="P178" s="4">
        <v>4</v>
      </c>
      <c r="Q178" s="4">
        <v>5</v>
      </c>
    </row>
    <row r="179" spans="1:17" x14ac:dyDescent="0.25">
      <c r="A179" s="4" t="s">
        <v>253</v>
      </c>
      <c r="B179" s="4" t="s">
        <v>17</v>
      </c>
      <c r="C179" s="4">
        <v>1</v>
      </c>
      <c r="D179" s="5">
        <v>42592</v>
      </c>
      <c r="E179" s="4" t="s">
        <v>28</v>
      </c>
      <c r="F179" s="4" t="s">
        <v>18</v>
      </c>
      <c r="H179" s="4">
        <v>4</v>
      </c>
      <c r="I179" s="4">
        <v>4.99</v>
      </c>
      <c r="J179" s="4">
        <v>4.5</v>
      </c>
      <c r="K179" s="4">
        <v>4.5</v>
      </c>
      <c r="L179" s="4">
        <v>4</v>
      </c>
      <c r="M179" s="4">
        <v>4.5</v>
      </c>
      <c r="N179" s="4">
        <v>5</v>
      </c>
      <c r="O179" s="4">
        <v>2.5</v>
      </c>
      <c r="P179" s="4">
        <v>4.5</v>
      </c>
      <c r="Q179" s="4">
        <v>5</v>
      </c>
    </row>
    <row r="180" spans="1:17" x14ac:dyDescent="0.25">
      <c r="A180" s="4" t="s">
        <v>254</v>
      </c>
      <c r="B180" s="4" t="s">
        <v>17</v>
      </c>
      <c r="C180" s="4">
        <v>1</v>
      </c>
      <c r="D180" s="5">
        <v>42594</v>
      </c>
      <c r="E180" s="4" t="s">
        <v>28</v>
      </c>
      <c r="F180" s="4" t="s">
        <v>18</v>
      </c>
      <c r="G180" s="4" t="s">
        <v>255</v>
      </c>
      <c r="H180" s="4">
        <v>3.5</v>
      </c>
      <c r="I180" s="4">
        <v>6.89</v>
      </c>
      <c r="J180" s="4">
        <v>3.5</v>
      </c>
      <c r="K180" s="4">
        <v>4.5</v>
      </c>
      <c r="L180" s="4">
        <v>3.5</v>
      </c>
      <c r="M180" s="4">
        <v>3</v>
      </c>
      <c r="N180" s="4">
        <v>1.5</v>
      </c>
      <c r="O180" s="4">
        <v>2.5</v>
      </c>
      <c r="P180" s="4">
        <v>3.5</v>
      </c>
      <c r="Q180" s="4">
        <v>5</v>
      </c>
    </row>
    <row r="181" spans="1:17" x14ac:dyDescent="0.25">
      <c r="A181" s="4" t="s">
        <v>254</v>
      </c>
      <c r="B181" s="4" t="s">
        <v>24</v>
      </c>
      <c r="C181" s="4">
        <v>1</v>
      </c>
      <c r="D181" s="5">
        <v>42594</v>
      </c>
      <c r="E181" s="4" t="s">
        <v>28</v>
      </c>
      <c r="F181" s="4" t="s">
        <v>127</v>
      </c>
      <c r="G181" s="4" t="s">
        <v>256</v>
      </c>
      <c r="I181" s="4">
        <v>6.89</v>
      </c>
      <c r="J181" s="4">
        <v>3</v>
      </c>
      <c r="K181" s="4">
        <v>5</v>
      </c>
      <c r="L181" s="4">
        <v>4.5</v>
      </c>
      <c r="M181" s="4">
        <v>3</v>
      </c>
      <c r="N181" s="4">
        <v>4</v>
      </c>
      <c r="O181" s="4">
        <v>4.5</v>
      </c>
      <c r="P181" s="4">
        <v>4</v>
      </c>
      <c r="Q181" s="4">
        <v>4.5</v>
      </c>
    </row>
    <row r="182" spans="1:17" x14ac:dyDescent="0.25">
      <c r="A182" s="4" t="s">
        <v>257</v>
      </c>
      <c r="B182" s="4" t="s">
        <v>51</v>
      </c>
      <c r="C182" s="4">
        <v>1</v>
      </c>
      <c r="D182" s="5">
        <v>42598</v>
      </c>
      <c r="E182" s="4" t="s">
        <v>31</v>
      </c>
      <c r="F182" s="4" t="s">
        <v>23</v>
      </c>
      <c r="G182" s="4" t="s">
        <v>258</v>
      </c>
      <c r="H182" s="4">
        <v>4</v>
      </c>
      <c r="I182" s="4">
        <v>4.99</v>
      </c>
      <c r="J182" s="4">
        <v>3</v>
      </c>
      <c r="K182" s="4">
        <v>3</v>
      </c>
      <c r="L182" s="4">
        <v>3</v>
      </c>
      <c r="M182" s="4">
        <v>2.5</v>
      </c>
      <c r="N182" s="4">
        <v>2</v>
      </c>
      <c r="O182" s="4">
        <v>2.5</v>
      </c>
      <c r="P182" s="4">
        <v>3</v>
      </c>
      <c r="Q182" s="4">
        <v>4</v>
      </c>
    </row>
    <row r="183" spans="1:17" x14ac:dyDescent="0.25">
      <c r="A183" s="4" t="s">
        <v>257</v>
      </c>
      <c r="B183" s="4" t="s">
        <v>17</v>
      </c>
      <c r="C183" s="4">
        <v>1</v>
      </c>
      <c r="D183" s="5">
        <v>42598</v>
      </c>
      <c r="E183" s="4" t="s">
        <v>31</v>
      </c>
      <c r="F183" s="4" t="s">
        <v>18</v>
      </c>
      <c r="G183" s="4" t="s">
        <v>259</v>
      </c>
      <c r="I183" s="4">
        <v>5.29</v>
      </c>
      <c r="J183" s="4">
        <v>2.5</v>
      </c>
      <c r="K183" s="4">
        <v>4.5</v>
      </c>
      <c r="L183" s="4">
        <v>3</v>
      </c>
      <c r="M183" s="4">
        <v>2.5</v>
      </c>
      <c r="N183" s="4">
        <v>1.5</v>
      </c>
      <c r="O183" s="4">
        <v>3</v>
      </c>
      <c r="P183" s="4">
        <v>2</v>
      </c>
      <c r="Q183" s="4">
        <v>4.5</v>
      </c>
    </row>
    <row r="184" spans="1:17" x14ac:dyDescent="0.25">
      <c r="A184" s="4" t="s">
        <v>47</v>
      </c>
      <c r="B184" s="4" t="s">
        <v>17</v>
      </c>
      <c r="C184" s="4">
        <v>1</v>
      </c>
      <c r="D184" s="5">
        <v>42599</v>
      </c>
      <c r="E184" s="4" t="s">
        <v>28</v>
      </c>
      <c r="F184" s="4" t="s">
        <v>18</v>
      </c>
      <c r="I184" s="4">
        <v>7.49</v>
      </c>
      <c r="J184" s="4">
        <v>4</v>
      </c>
      <c r="K184" s="4">
        <v>5</v>
      </c>
      <c r="L184" s="4">
        <v>3.5</v>
      </c>
      <c r="M184" s="4">
        <v>3.5</v>
      </c>
      <c r="N184" s="4">
        <v>2</v>
      </c>
      <c r="O184" s="4">
        <v>3.5</v>
      </c>
      <c r="P184" s="4">
        <v>4</v>
      </c>
      <c r="Q184" s="4">
        <v>5</v>
      </c>
    </row>
    <row r="185" spans="1:17" x14ac:dyDescent="0.25">
      <c r="A185" s="4" t="s">
        <v>47</v>
      </c>
      <c r="B185" s="4" t="s">
        <v>17</v>
      </c>
      <c r="C185" s="4">
        <v>1</v>
      </c>
      <c r="D185" s="5">
        <v>42599</v>
      </c>
      <c r="E185" s="4" t="s">
        <v>28</v>
      </c>
      <c r="F185" s="4" t="s">
        <v>260</v>
      </c>
      <c r="I185" s="4">
        <v>7.49</v>
      </c>
      <c r="J185" s="4">
        <v>3.5</v>
      </c>
      <c r="K185" s="4">
        <v>5</v>
      </c>
      <c r="L185" s="4">
        <v>3</v>
      </c>
      <c r="M185" s="4">
        <v>4</v>
      </c>
      <c r="N185" s="4">
        <v>4.5</v>
      </c>
      <c r="O185" s="4">
        <v>3</v>
      </c>
      <c r="P185" s="4">
        <v>3.5</v>
      </c>
      <c r="Q185" s="4">
        <v>5</v>
      </c>
    </row>
    <row r="186" spans="1:17" x14ac:dyDescent="0.25">
      <c r="A186" s="4" t="s">
        <v>261</v>
      </c>
      <c r="B186" s="4" t="s">
        <v>51</v>
      </c>
      <c r="C186" s="4">
        <v>1</v>
      </c>
      <c r="D186" s="5">
        <v>42601</v>
      </c>
      <c r="E186" s="4" t="s">
        <v>28</v>
      </c>
      <c r="F186" s="4" t="s">
        <v>18</v>
      </c>
      <c r="G186" s="4" t="s">
        <v>262</v>
      </c>
      <c r="H186" s="4">
        <v>4</v>
      </c>
      <c r="I186" s="4">
        <v>6.5</v>
      </c>
      <c r="J186" s="4">
        <v>2.5</v>
      </c>
      <c r="K186" s="4">
        <v>4</v>
      </c>
      <c r="L186" s="4">
        <v>4</v>
      </c>
      <c r="M186" s="4">
        <v>4</v>
      </c>
      <c r="N186" s="4">
        <v>3</v>
      </c>
      <c r="O186" s="4">
        <v>1.5</v>
      </c>
      <c r="P186" s="4">
        <v>3.5</v>
      </c>
      <c r="Q186" s="4">
        <v>5</v>
      </c>
    </row>
    <row r="187" spans="1:17" x14ac:dyDescent="0.25">
      <c r="A187" s="4" t="s">
        <v>261</v>
      </c>
      <c r="B187" s="4" t="s">
        <v>24</v>
      </c>
      <c r="C187" s="4">
        <v>1</v>
      </c>
      <c r="D187" s="5">
        <v>42601</v>
      </c>
      <c r="E187" s="4" t="s">
        <v>28</v>
      </c>
      <c r="F187" s="4" t="s">
        <v>127</v>
      </c>
      <c r="I187" s="4">
        <v>6.5</v>
      </c>
      <c r="J187" s="4">
        <v>4.5</v>
      </c>
      <c r="K187" s="4">
        <v>4.5</v>
      </c>
      <c r="L187" s="4">
        <v>4</v>
      </c>
      <c r="M187" s="4">
        <v>4</v>
      </c>
      <c r="N187" s="4">
        <v>3.5</v>
      </c>
      <c r="O187" s="4">
        <v>4</v>
      </c>
      <c r="P187" s="4">
        <v>4</v>
      </c>
      <c r="Q187" s="4">
        <v>4</v>
      </c>
    </row>
    <row r="188" spans="1:17" x14ac:dyDescent="0.25">
      <c r="A188" s="4" t="s">
        <v>263</v>
      </c>
      <c r="B188" s="4" t="s">
        <v>264</v>
      </c>
      <c r="C188" s="4">
        <v>1</v>
      </c>
      <c r="D188" s="5">
        <v>42603</v>
      </c>
      <c r="E188" s="4" t="s">
        <v>31</v>
      </c>
      <c r="F188" s="4" t="s">
        <v>18</v>
      </c>
      <c r="G188" s="4" t="s">
        <v>265</v>
      </c>
      <c r="H188" s="4">
        <v>4</v>
      </c>
      <c r="I188" s="4">
        <v>6.25</v>
      </c>
      <c r="J188" s="4">
        <v>2.5</v>
      </c>
      <c r="K188" s="4">
        <v>3.5</v>
      </c>
      <c r="L188" s="4">
        <v>3</v>
      </c>
      <c r="M188" s="4">
        <v>5</v>
      </c>
      <c r="N188" s="4">
        <v>4.5</v>
      </c>
      <c r="O188" s="4">
        <v>3.5</v>
      </c>
      <c r="P188" s="4">
        <v>2</v>
      </c>
      <c r="Q188" s="4">
        <v>5</v>
      </c>
    </row>
    <row r="189" spans="1:17" x14ac:dyDescent="0.25">
      <c r="A189" s="4" t="s">
        <v>263</v>
      </c>
      <c r="B189" s="4" t="s">
        <v>17</v>
      </c>
      <c r="C189" s="4">
        <v>1</v>
      </c>
      <c r="D189" s="5">
        <v>42603</v>
      </c>
      <c r="E189" s="4" t="s">
        <v>28</v>
      </c>
      <c r="F189" s="4" t="s">
        <v>23</v>
      </c>
      <c r="G189" s="4" t="s">
        <v>266</v>
      </c>
      <c r="I189" s="4">
        <v>6.25</v>
      </c>
      <c r="J189" s="4">
        <v>3</v>
      </c>
      <c r="K189" s="4">
        <v>4</v>
      </c>
      <c r="L189" s="4">
        <v>3</v>
      </c>
      <c r="M189" s="4">
        <v>3.5</v>
      </c>
      <c r="N189" s="4">
        <v>4.5</v>
      </c>
      <c r="O189" s="4">
        <v>4</v>
      </c>
      <c r="P189" s="4">
        <v>4</v>
      </c>
      <c r="Q189" s="4">
        <v>5</v>
      </c>
    </row>
    <row r="190" spans="1:17" x14ac:dyDescent="0.25">
      <c r="A190" s="4" t="s">
        <v>267</v>
      </c>
      <c r="B190" s="4" t="s">
        <v>17</v>
      </c>
      <c r="C190" s="4">
        <v>1</v>
      </c>
      <c r="D190" s="5">
        <v>42609</v>
      </c>
      <c r="E190" s="4" t="s">
        <v>31</v>
      </c>
      <c r="F190" s="4" t="s">
        <v>18</v>
      </c>
      <c r="G190" s="4" t="s">
        <v>268</v>
      </c>
      <c r="H190" s="4">
        <v>4</v>
      </c>
      <c r="I190" s="4">
        <v>5.99</v>
      </c>
      <c r="J190" s="4">
        <v>4</v>
      </c>
      <c r="K190" s="4">
        <v>4.5</v>
      </c>
      <c r="L190" s="4">
        <v>2.5</v>
      </c>
      <c r="M190" s="4">
        <v>2.5</v>
      </c>
      <c r="N190" s="4">
        <v>1.5</v>
      </c>
      <c r="O190" s="4">
        <v>3</v>
      </c>
      <c r="P190" s="4">
        <v>4</v>
      </c>
      <c r="Q190" s="4">
        <v>5</v>
      </c>
    </row>
    <row r="191" spans="1:17" x14ac:dyDescent="0.25">
      <c r="A191" s="4" t="s">
        <v>267</v>
      </c>
      <c r="B191" s="4" t="s">
        <v>85</v>
      </c>
      <c r="C191" s="4">
        <v>1</v>
      </c>
      <c r="D191" s="5">
        <v>42609</v>
      </c>
      <c r="E191" s="4" t="s">
        <v>28</v>
      </c>
      <c r="F191" s="4" t="s">
        <v>23</v>
      </c>
      <c r="G191" s="4" t="s">
        <v>269</v>
      </c>
      <c r="I191" s="4">
        <v>5.69</v>
      </c>
      <c r="J191" s="4">
        <v>4</v>
      </c>
      <c r="K191" s="4">
        <v>4.5</v>
      </c>
      <c r="L191" s="4">
        <v>3.5</v>
      </c>
      <c r="M191" s="4">
        <v>4</v>
      </c>
      <c r="N191" s="4">
        <v>3.5</v>
      </c>
      <c r="O191" s="4">
        <v>2.5</v>
      </c>
      <c r="P191" s="4">
        <v>4</v>
      </c>
      <c r="Q191" s="4">
        <v>4.5</v>
      </c>
    </row>
    <row r="192" spans="1:17" x14ac:dyDescent="0.25">
      <c r="A192" s="4" t="s">
        <v>270</v>
      </c>
      <c r="B192" s="4" t="s">
        <v>271</v>
      </c>
      <c r="C192" s="4">
        <v>1</v>
      </c>
      <c r="D192" s="5">
        <v>42612</v>
      </c>
      <c r="E192" s="4" t="s">
        <v>31</v>
      </c>
      <c r="F192" s="4" t="s">
        <v>18</v>
      </c>
      <c r="H192" s="4">
        <v>3.5</v>
      </c>
      <c r="I192" s="4">
        <v>7.99</v>
      </c>
      <c r="J192" s="4">
        <v>1.5</v>
      </c>
      <c r="K192" s="4">
        <v>4</v>
      </c>
      <c r="L192" s="4">
        <v>3</v>
      </c>
      <c r="M192" s="4">
        <v>1.5</v>
      </c>
      <c r="N192" s="4">
        <v>4.5</v>
      </c>
      <c r="O192" s="4">
        <v>2.5</v>
      </c>
      <c r="P192" s="4">
        <v>3</v>
      </c>
      <c r="Q192" s="4">
        <v>1.5</v>
      </c>
    </row>
    <row r="193" spans="1:17" x14ac:dyDescent="0.25">
      <c r="A193" s="4" t="s">
        <v>272</v>
      </c>
      <c r="B193" s="4" t="s">
        <v>38</v>
      </c>
      <c r="C193" s="4">
        <v>1</v>
      </c>
      <c r="D193" s="5">
        <v>42612</v>
      </c>
      <c r="E193" s="4" t="s">
        <v>28</v>
      </c>
      <c r="F193" s="4" t="s">
        <v>251</v>
      </c>
      <c r="H193" s="4">
        <v>3.5</v>
      </c>
      <c r="I193" s="4">
        <v>8.25</v>
      </c>
      <c r="J193" s="4">
        <v>3</v>
      </c>
      <c r="K193" s="4">
        <v>2.5</v>
      </c>
      <c r="L193" s="4">
        <v>3</v>
      </c>
      <c r="M193" s="4">
        <v>3</v>
      </c>
      <c r="N193" s="4">
        <v>3</v>
      </c>
      <c r="O193" s="4">
        <v>3.5</v>
      </c>
      <c r="P193" s="4">
        <v>3</v>
      </c>
      <c r="Q193" s="4">
        <v>3</v>
      </c>
    </row>
    <row r="194" spans="1:17" x14ac:dyDescent="0.25">
      <c r="A194" s="4" t="s">
        <v>272</v>
      </c>
      <c r="B194" s="4" t="s">
        <v>38</v>
      </c>
      <c r="C194" s="4">
        <v>1</v>
      </c>
      <c r="D194" s="5">
        <v>42612</v>
      </c>
      <c r="E194" s="4" t="s">
        <v>31</v>
      </c>
      <c r="F194" s="4" t="s">
        <v>273</v>
      </c>
      <c r="I194" s="4">
        <v>8.25</v>
      </c>
      <c r="J194" s="4">
        <v>5</v>
      </c>
      <c r="K194" s="4">
        <v>3</v>
      </c>
      <c r="L194" s="4">
        <v>4</v>
      </c>
      <c r="M194" s="4">
        <v>2</v>
      </c>
      <c r="N194" s="4">
        <v>2</v>
      </c>
      <c r="O194" s="4">
        <v>5</v>
      </c>
      <c r="P194" s="4">
        <v>2</v>
      </c>
      <c r="Q194" s="4">
        <v>2</v>
      </c>
    </row>
    <row r="195" spans="1:17" x14ac:dyDescent="0.25">
      <c r="A195" s="4" t="s">
        <v>272</v>
      </c>
      <c r="B195" s="4" t="s">
        <v>38</v>
      </c>
      <c r="C195" s="4">
        <v>1</v>
      </c>
      <c r="D195" s="5">
        <v>42612</v>
      </c>
      <c r="E195" s="4" t="s">
        <v>31</v>
      </c>
      <c r="F195" s="4" t="s">
        <v>118</v>
      </c>
      <c r="G195" s="4" t="s">
        <v>274</v>
      </c>
      <c r="I195" s="4">
        <v>8.25</v>
      </c>
      <c r="J195" s="4">
        <v>2.1</v>
      </c>
      <c r="K195" s="4">
        <v>1.9</v>
      </c>
      <c r="L195" s="4">
        <v>2.4</v>
      </c>
      <c r="M195" s="4">
        <v>2.9</v>
      </c>
      <c r="N195" s="4">
        <v>3.2</v>
      </c>
      <c r="O195" s="4">
        <v>4</v>
      </c>
      <c r="P195" s="4">
        <v>2.5</v>
      </c>
      <c r="Q195" s="4">
        <v>3</v>
      </c>
    </row>
    <row r="196" spans="1:17" x14ac:dyDescent="0.25">
      <c r="A196" s="4" t="s">
        <v>272</v>
      </c>
      <c r="B196" s="4" t="s">
        <v>38</v>
      </c>
      <c r="C196" s="4">
        <v>1</v>
      </c>
      <c r="D196" s="5">
        <v>42612</v>
      </c>
      <c r="F196" s="4" t="s">
        <v>275</v>
      </c>
      <c r="I196" s="4">
        <v>8.25</v>
      </c>
      <c r="J196" s="4">
        <v>3</v>
      </c>
      <c r="K196" s="4">
        <v>2.5</v>
      </c>
      <c r="L196" s="4">
        <v>2.8</v>
      </c>
      <c r="M196" s="4">
        <v>3.5</v>
      </c>
      <c r="N196" s="4">
        <v>3.5</v>
      </c>
      <c r="O196" s="4">
        <v>4</v>
      </c>
      <c r="P196" s="4">
        <v>3</v>
      </c>
      <c r="Q196" s="4">
        <v>4</v>
      </c>
    </row>
    <row r="197" spans="1:17" x14ac:dyDescent="0.25">
      <c r="A197" s="4" t="s">
        <v>272</v>
      </c>
      <c r="B197" s="4" t="s">
        <v>38</v>
      </c>
      <c r="C197" s="4">
        <v>1</v>
      </c>
      <c r="D197" s="5">
        <v>42612</v>
      </c>
      <c r="F197" s="4" t="s">
        <v>155</v>
      </c>
      <c r="I197" s="4">
        <v>8.25</v>
      </c>
      <c r="J197" s="4">
        <v>3.6</v>
      </c>
      <c r="K197" s="4">
        <v>3.2</v>
      </c>
      <c r="L197" s="4">
        <v>3.5</v>
      </c>
      <c r="M197" s="4">
        <v>3.6</v>
      </c>
      <c r="N197" s="4">
        <v>3.5</v>
      </c>
      <c r="O197" s="4">
        <v>3</v>
      </c>
      <c r="P197" s="4">
        <v>3.8</v>
      </c>
      <c r="Q197" s="4">
        <v>3.9</v>
      </c>
    </row>
    <row r="198" spans="1:17" x14ac:dyDescent="0.25">
      <c r="A198" s="4" t="s">
        <v>272</v>
      </c>
      <c r="B198" s="4" t="s">
        <v>276</v>
      </c>
      <c r="C198" s="4">
        <v>1</v>
      </c>
      <c r="D198" s="5">
        <v>42612</v>
      </c>
      <c r="E198" s="4" t="s">
        <v>28</v>
      </c>
      <c r="F198" s="4" t="s">
        <v>23</v>
      </c>
      <c r="G198" s="4" t="s">
        <v>277</v>
      </c>
      <c r="I198" s="4">
        <v>8.25</v>
      </c>
      <c r="J198" s="4">
        <v>3</v>
      </c>
      <c r="K198" s="4">
        <v>3</v>
      </c>
      <c r="L198" s="4">
        <v>3.5</v>
      </c>
      <c r="M198" s="4">
        <v>3</v>
      </c>
      <c r="N198" s="4">
        <v>2</v>
      </c>
      <c r="O198" s="4">
        <v>3.5</v>
      </c>
      <c r="P198" s="4">
        <v>3.5</v>
      </c>
      <c r="Q198" s="4">
        <v>4</v>
      </c>
    </row>
    <row r="199" spans="1:17" x14ac:dyDescent="0.25">
      <c r="A199" s="4" t="s">
        <v>272</v>
      </c>
      <c r="B199" s="4" t="s">
        <v>276</v>
      </c>
      <c r="C199" s="4">
        <v>1</v>
      </c>
      <c r="D199" s="5">
        <v>42612</v>
      </c>
      <c r="F199" s="4" t="s">
        <v>278</v>
      </c>
      <c r="G199" s="4" t="s">
        <v>279</v>
      </c>
      <c r="I199" s="4">
        <v>8.25</v>
      </c>
      <c r="J199" s="4">
        <v>3.5</v>
      </c>
      <c r="K199" s="4">
        <v>2</v>
      </c>
      <c r="L199" s="4">
        <v>3</v>
      </c>
      <c r="M199" s="4">
        <v>5</v>
      </c>
      <c r="N199" s="4">
        <v>5</v>
      </c>
      <c r="O199" s="4">
        <v>4</v>
      </c>
      <c r="P199" s="4">
        <v>4</v>
      </c>
      <c r="Q199" s="4">
        <v>5</v>
      </c>
    </row>
    <row r="200" spans="1:17" x14ac:dyDescent="0.25">
      <c r="A200" s="4" t="s">
        <v>272</v>
      </c>
      <c r="B200" s="4" t="s">
        <v>276</v>
      </c>
      <c r="C200" s="4">
        <v>1</v>
      </c>
      <c r="D200" s="5">
        <v>42612</v>
      </c>
      <c r="E200" s="4" t="s">
        <v>28</v>
      </c>
      <c r="F200" s="4" t="s">
        <v>42</v>
      </c>
      <c r="G200" s="4" t="s">
        <v>280</v>
      </c>
      <c r="I200" s="4">
        <v>8.25</v>
      </c>
      <c r="J200" s="4">
        <v>4</v>
      </c>
      <c r="K200" s="4">
        <v>3</v>
      </c>
      <c r="L200" s="4">
        <v>3</v>
      </c>
      <c r="M200" s="4">
        <v>3</v>
      </c>
      <c r="N200" s="4">
        <v>2</v>
      </c>
      <c r="O200" s="4">
        <v>3</v>
      </c>
      <c r="P200" s="4">
        <v>3</v>
      </c>
      <c r="Q200" s="4">
        <v>4</v>
      </c>
    </row>
    <row r="201" spans="1:17" x14ac:dyDescent="0.25">
      <c r="A201" s="4" t="s">
        <v>272</v>
      </c>
      <c r="B201" s="4" t="s">
        <v>276</v>
      </c>
      <c r="C201" s="4">
        <v>1</v>
      </c>
      <c r="D201" s="5">
        <v>42612</v>
      </c>
      <c r="F201" s="4" t="s">
        <v>281</v>
      </c>
      <c r="G201" s="4" t="s">
        <v>282</v>
      </c>
      <c r="I201" s="4">
        <v>8.25</v>
      </c>
      <c r="J201" s="4">
        <v>3</v>
      </c>
      <c r="K201" s="4">
        <v>2</v>
      </c>
      <c r="L201" s="4">
        <v>3</v>
      </c>
      <c r="M201" s="4">
        <v>5</v>
      </c>
      <c r="N201" s="4">
        <v>5</v>
      </c>
      <c r="O201" s="4">
        <v>4</v>
      </c>
      <c r="P201" s="4">
        <v>3.5</v>
      </c>
      <c r="Q201" s="4">
        <v>5</v>
      </c>
    </row>
    <row r="202" spans="1:17" x14ac:dyDescent="0.25">
      <c r="A202" s="4" t="s">
        <v>272</v>
      </c>
      <c r="B202" s="4" t="s">
        <v>276</v>
      </c>
      <c r="C202" s="4">
        <v>1</v>
      </c>
      <c r="D202" s="5">
        <v>42612</v>
      </c>
      <c r="E202" s="4" t="s">
        <v>28</v>
      </c>
      <c r="F202" s="4" t="s">
        <v>101</v>
      </c>
      <c r="G202" s="4" t="s">
        <v>283</v>
      </c>
      <c r="I202" s="4">
        <v>8.25</v>
      </c>
      <c r="J202" s="4">
        <v>3.5</v>
      </c>
      <c r="K202" s="4">
        <v>2</v>
      </c>
      <c r="L202" s="4">
        <v>3.5</v>
      </c>
      <c r="M202" s="4">
        <v>4</v>
      </c>
      <c r="N202" s="4">
        <v>2.5</v>
      </c>
      <c r="O202" s="4">
        <v>3.5</v>
      </c>
      <c r="P202" s="4">
        <v>3</v>
      </c>
      <c r="Q202" s="4">
        <v>3.5</v>
      </c>
    </row>
    <row r="203" spans="1:17" x14ac:dyDescent="0.25">
      <c r="A203" s="4" t="s">
        <v>272</v>
      </c>
      <c r="B203" s="4" t="s">
        <v>276</v>
      </c>
      <c r="C203" s="4">
        <v>1</v>
      </c>
      <c r="D203" s="5">
        <v>42612</v>
      </c>
      <c r="E203" s="4" t="s">
        <v>28</v>
      </c>
      <c r="F203" s="4" t="s">
        <v>284</v>
      </c>
      <c r="I203" s="4">
        <v>8.25</v>
      </c>
      <c r="J203" s="4">
        <v>5</v>
      </c>
      <c r="K203" s="4">
        <v>4</v>
      </c>
      <c r="L203" s="4">
        <v>4</v>
      </c>
      <c r="M203" s="4">
        <v>3</v>
      </c>
      <c r="N203" s="4">
        <v>3</v>
      </c>
      <c r="O203" s="4">
        <v>4</v>
      </c>
      <c r="P203" s="4">
        <v>4</v>
      </c>
      <c r="Q203" s="4">
        <v>4</v>
      </c>
    </row>
    <row r="204" spans="1:17" x14ac:dyDescent="0.25">
      <c r="A204" s="4" t="s">
        <v>272</v>
      </c>
      <c r="B204" s="4" t="s">
        <v>276</v>
      </c>
      <c r="C204" s="4">
        <v>1</v>
      </c>
      <c r="D204" s="5">
        <v>42612</v>
      </c>
      <c r="F204" s="4" t="s">
        <v>285</v>
      </c>
      <c r="I204" s="4">
        <v>8.25</v>
      </c>
      <c r="J204" s="4">
        <v>4</v>
      </c>
      <c r="K204" s="4">
        <v>3</v>
      </c>
      <c r="L204" s="4">
        <v>3</v>
      </c>
      <c r="M204" s="4">
        <v>5</v>
      </c>
      <c r="N204" s="4">
        <v>4</v>
      </c>
      <c r="O204" s="4">
        <v>2</v>
      </c>
      <c r="P204" s="4">
        <v>3</v>
      </c>
      <c r="Q204" s="4">
        <v>4</v>
      </c>
    </row>
    <row r="205" spans="1:17" x14ac:dyDescent="0.25">
      <c r="A205" s="4" t="s">
        <v>272</v>
      </c>
      <c r="B205" s="4" t="s">
        <v>286</v>
      </c>
      <c r="C205" s="4">
        <v>1</v>
      </c>
      <c r="D205" s="5">
        <v>42612</v>
      </c>
      <c r="F205" s="4" t="s">
        <v>129</v>
      </c>
      <c r="I205" s="4">
        <v>7.5</v>
      </c>
      <c r="J205" s="4">
        <v>3.8</v>
      </c>
      <c r="K205" s="4">
        <v>4</v>
      </c>
      <c r="L205" s="4">
        <v>4</v>
      </c>
      <c r="M205" s="4">
        <v>4</v>
      </c>
      <c r="N205" s="4">
        <v>4</v>
      </c>
      <c r="O205" s="4">
        <v>4.5</v>
      </c>
      <c r="P205" s="4">
        <v>4.5</v>
      </c>
      <c r="Q205" s="4">
        <v>4.5</v>
      </c>
    </row>
    <row r="206" spans="1:17" x14ac:dyDescent="0.25">
      <c r="A206" s="4" t="s">
        <v>272</v>
      </c>
      <c r="B206" s="4" t="s">
        <v>287</v>
      </c>
      <c r="C206" s="4">
        <v>1</v>
      </c>
      <c r="D206" s="5">
        <v>42612</v>
      </c>
      <c r="E206" s="4" t="s">
        <v>28</v>
      </c>
      <c r="F206" s="4" t="s">
        <v>162</v>
      </c>
      <c r="I206" s="4">
        <v>6.95</v>
      </c>
      <c r="J206" s="4">
        <v>5</v>
      </c>
      <c r="K206" s="4">
        <v>5</v>
      </c>
      <c r="L206" s="4">
        <v>5</v>
      </c>
      <c r="M206" s="4">
        <v>3</v>
      </c>
      <c r="N206" s="4">
        <v>5</v>
      </c>
      <c r="O206" s="4">
        <v>4.5</v>
      </c>
      <c r="P206" s="4">
        <v>5</v>
      </c>
      <c r="Q206" s="4">
        <v>3</v>
      </c>
    </row>
    <row r="207" spans="1:17" x14ac:dyDescent="0.25">
      <c r="A207" s="4" t="s">
        <v>272</v>
      </c>
      <c r="B207" s="4" t="s">
        <v>288</v>
      </c>
      <c r="C207" s="4">
        <v>1</v>
      </c>
      <c r="D207" s="5">
        <v>42612</v>
      </c>
      <c r="E207" s="4" t="s">
        <v>28</v>
      </c>
      <c r="F207" s="4" t="s">
        <v>289</v>
      </c>
      <c r="I207" s="4">
        <v>5.25</v>
      </c>
      <c r="J207" s="4">
        <v>4.5</v>
      </c>
      <c r="K207" s="4">
        <v>4.5</v>
      </c>
      <c r="L207" s="4">
        <v>3.5</v>
      </c>
      <c r="M207" s="4">
        <v>3</v>
      </c>
      <c r="N207" s="4">
        <v>3</v>
      </c>
      <c r="O207" s="4">
        <v>4</v>
      </c>
      <c r="P207" s="4">
        <v>3.5</v>
      </c>
      <c r="Q207" s="4">
        <v>5</v>
      </c>
    </row>
    <row r="208" spans="1:17" x14ac:dyDescent="0.25">
      <c r="A208" s="4" t="s">
        <v>272</v>
      </c>
      <c r="B208" s="4" t="s">
        <v>207</v>
      </c>
      <c r="C208" s="4">
        <v>1</v>
      </c>
      <c r="D208" s="5">
        <v>42612</v>
      </c>
      <c r="E208" s="4" t="s">
        <v>31</v>
      </c>
      <c r="F208" s="4" t="s">
        <v>290</v>
      </c>
      <c r="G208" s="4" t="s">
        <v>109</v>
      </c>
      <c r="I208" s="4">
        <v>3.75</v>
      </c>
      <c r="J208" s="4">
        <v>4</v>
      </c>
      <c r="K208" s="4">
        <v>3</v>
      </c>
      <c r="L208" s="4">
        <v>1</v>
      </c>
      <c r="M208" s="4">
        <v>3</v>
      </c>
      <c r="N208" s="4">
        <v>3</v>
      </c>
      <c r="O208" s="4">
        <v>3</v>
      </c>
      <c r="P208" s="4">
        <v>2</v>
      </c>
      <c r="Q208" s="4">
        <v>3</v>
      </c>
    </row>
    <row r="209" spans="1:17" x14ac:dyDescent="0.25">
      <c r="A209" s="4" t="s">
        <v>272</v>
      </c>
      <c r="B209" s="4" t="s">
        <v>291</v>
      </c>
      <c r="C209" s="4">
        <v>1</v>
      </c>
      <c r="D209" s="5">
        <v>42612</v>
      </c>
      <c r="E209" s="4" t="s">
        <v>28</v>
      </c>
      <c r="F209" s="4" t="s">
        <v>18</v>
      </c>
      <c r="G209" s="4" t="s">
        <v>292</v>
      </c>
      <c r="I209" s="4">
        <v>7.5</v>
      </c>
      <c r="J209" s="4">
        <v>3</v>
      </c>
      <c r="K209" s="4">
        <v>3</v>
      </c>
      <c r="L209" s="4">
        <v>3.5</v>
      </c>
      <c r="M209" s="4">
        <v>3</v>
      </c>
      <c r="N209" s="4">
        <v>3.5</v>
      </c>
      <c r="O209" s="4">
        <v>4.5</v>
      </c>
      <c r="P209" s="4">
        <v>4</v>
      </c>
      <c r="Q209" s="4">
        <v>4.5</v>
      </c>
    </row>
    <row r="210" spans="1:17" x14ac:dyDescent="0.25">
      <c r="A210" s="4" t="s">
        <v>272</v>
      </c>
      <c r="B210" s="4" t="s">
        <v>291</v>
      </c>
      <c r="C210" s="4">
        <v>1</v>
      </c>
      <c r="D210" s="5">
        <v>42612</v>
      </c>
      <c r="F210" s="4" t="s">
        <v>293</v>
      </c>
      <c r="G210" s="4" t="s">
        <v>294</v>
      </c>
      <c r="I210" s="4">
        <v>7.5</v>
      </c>
      <c r="J210" s="4">
        <v>3.5</v>
      </c>
      <c r="K210" s="4">
        <v>3</v>
      </c>
      <c r="L210" s="4">
        <v>3</v>
      </c>
      <c r="M210" s="4">
        <v>3</v>
      </c>
      <c r="N210" s="4">
        <v>2</v>
      </c>
      <c r="O210" s="4">
        <v>4</v>
      </c>
      <c r="P210" s="4">
        <v>2.5</v>
      </c>
      <c r="Q210" s="4">
        <v>5</v>
      </c>
    </row>
    <row r="211" spans="1:17" x14ac:dyDescent="0.25">
      <c r="A211" s="4" t="s">
        <v>272</v>
      </c>
      <c r="B211" s="4" t="s">
        <v>295</v>
      </c>
      <c r="C211" s="4">
        <v>1</v>
      </c>
      <c r="D211" s="5">
        <v>42612</v>
      </c>
      <c r="E211" s="4" t="s">
        <v>28</v>
      </c>
      <c r="F211" s="4" t="s">
        <v>296</v>
      </c>
      <c r="I211" s="4">
        <v>7.5</v>
      </c>
      <c r="J211" s="4">
        <v>2</v>
      </c>
      <c r="K211" s="4">
        <v>3</v>
      </c>
      <c r="L211" s="4">
        <v>3</v>
      </c>
      <c r="M211" s="4">
        <v>4</v>
      </c>
      <c r="N211" s="4">
        <v>3</v>
      </c>
      <c r="O211" s="4">
        <v>4</v>
      </c>
      <c r="P211" s="4">
        <v>3</v>
      </c>
      <c r="Q211" s="4">
        <v>5</v>
      </c>
    </row>
    <row r="212" spans="1:17" x14ac:dyDescent="0.25">
      <c r="A212" s="4" t="s">
        <v>272</v>
      </c>
      <c r="B212" s="4" t="s">
        <v>295</v>
      </c>
      <c r="C212" s="4">
        <v>1</v>
      </c>
      <c r="D212" s="5">
        <v>42612</v>
      </c>
      <c r="E212" s="4" t="s">
        <v>28</v>
      </c>
      <c r="F212" s="4" t="s">
        <v>25</v>
      </c>
      <c r="I212" s="4">
        <v>7.5</v>
      </c>
      <c r="J212" s="4">
        <v>3.5</v>
      </c>
      <c r="K212" s="4">
        <v>4</v>
      </c>
      <c r="L212" s="4">
        <v>4</v>
      </c>
      <c r="M212" s="4">
        <v>3.5</v>
      </c>
      <c r="N212" s="4">
        <v>3.5</v>
      </c>
      <c r="O212" s="4">
        <v>4</v>
      </c>
      <c r="P212" s="4">
        <v>4</v>
      </c>
      <c r="Q212" s="4">
        <v>4.5</v>
      </c>
    </row>
    <row r="213" spans="1:17" x14ac:dyDescent="0.25">
      <c r="A213" s="4" t="s">
        <v>272</v>
      </c>
      <c r="B213" s="4" t="s">
        <v>295</v>
      </c>
      <c r="C213" s="4">
        <v>1</v>
      </c>
      <c r="D213" s="5">
        <v>42612</v>
      </c>
      <c r="E213" s="4" t="s">
        <v>28</v>
      </c>
      <c r="F213" s="4" t="s">
        <v>135</v>
      </c>
      <c r="I213" s="4">
        <v>7.5</v>
      </c>
      <c r="J213" s="4">
        <v>4</v>
      </c>
      <c r="K213" s="4">
        <v>5</v>
      </c>
      <c r="L213" s="4">
        <v>4</v>
      </c>
      <c r="M213" s="4">
        <v>4.5</v>
      </c>
      <c r="N213" s="4">
        <v>4.5</v>
      </c>
      <c r="O213" s="4">
        <v>5</v>
      </c>
      <c r="P213" s="4">
        <v>4.5</v>
      </c>
      <c r="Q213" s="4">
        <v>4</v>
      </c>
    </row>
    <row r="214" spans="1:17" x14ac:dyDescent="0.25">
      <c r="A214" s="4" t="s">
        <v>272</v>
      </c>
      <c r="B214" s="4" t="s">
        <v>297</v>
      </c>
      <c r="C214" s="4">
        <v>1</v>
      </c>
      <c r="D214" s="5">
        <v>42612</v>
      </c>
      <c r="E214" s="4" t="s">
        <v>28</v>
      </c>
      <c r="F214" s="4" t="s">
        <v>77</v>
      </c>
      <c r="I214" s="4">
        <v>7.5</v>
      </c>
      <c r="J214" s="4">
        <v>3.5</v>
      </c>
      <c r="K214" s="4">
        <v>2.5</v>
      </c>
      <c r="L214" s="4">
        <v>4.5</v>
      </c>
      <c r="M214" s="4">
        <v>3</v>
      </c>
      <c r="N214" s="4">
        <v>2</v>
      </c>
      <c r="O214" s="4">
        <v>5</v>
      </c>
      <c r="P214" s="4">
        <v>4.5</v>
      </c>
      <c r="Q214" s="4">
        <v>3.5</v>
      </c>
    </row>
    <row r="215" spans="1:17" x14ac:dyDescent="0.25">
      <c r="A215" s="4" t="s">
        <v>272</v>
      </c>
      <c r="B215" s="4" t="s">
        <v>297</v>
      </c>
      <c r="C215" s="4">
        <v>1</v>
      </c>
      <c r="D215" s="5">
        <v>42612</v>
      </c>
      <c r="E215" s="4" t="s">
        <v>31</v>
      </c>
      <c r="F215" s="4" t="s">
        <v>298</v>
      </c>
      <c r="G215" s="4" t="s">
        <v>299</v>
      </c>
      <c r="I215" s="4">
        <v>7.5</v>
      </c>
      <c r="J215" s="4">
        <v>3.5</v>
      </c>
      <c r="K215" s="4">
        <v>5</v>
      </c>
      <c r="L215" s="4">
        <v>4</v>
      </c>
      <c r="M215" s="4">
        <v>3</v>
      </c>
      <c r="N215" s="4">
        <v>3</v>
      </c>
      <c r="O215" s="4">
        <v>4</v>
      </c>
      <c r="P215" s="4">
        <v>2.5</v>
      </c>
      <c r="Q215" s="4">
        <v>5</v>
      </c>
    </row>
    <row r="216" spans="1:17" x14ac:dyDescent="0.25">
      <c r="A216" s="4" t="s">
        <v>272</v>
      </c>
      <c r="B216" s="4" t="s">
        <v>300</v>
      </c>
      <c r="C216" s="4">
        <v>1</v>
      </c>
      <c r="D216" s="5">
        <v>42612</v>
      </c>
      <c r="F216" s="4" t="s">
        <v>301</v>
      </c>
      <c r="I216" s="4">
        <v>7.5</v>
      </c>
      <c r="J216" s="4">
        <v>3.5</v>
      </c>
      <c r="K216" s="4">
        <v>2</v>
      </c>
      <c r="L216" s="4">
        <v>3.5</v>
      </c>
      <c r="M216" s="4">
        <v>3</v>
      </c>
      <c r="N216" s="4">
        <v>4</v>
      </c>
      <c r="O216" s="4">
        <v>2</v>
      </c>
      <c r="P216" s="4">
        <v>2</v>
      </c>
      <c r="Q216" s="4">
        <v>4</v>
      </c>
    </row>
    <row r="217" spans="1:17" x14ac:dyDescent="0.25">
      <c r="A217" s="4" t="s">
        <v>272</v>
      </c>
      <c r="B217" s="4" t="s">
        <v>300</v>
      </c>
      <c r="C217" s="4">
        <v>1</v>
      </c>
      <c r="D217" s="5">
        <v>42612</v>
      </c>
      <c r="E217" s="4" t="s">
        <v>31</v>
      </c>
      <c r="F217" s="4" t="s">
        <v>68</v>
      </c>
      <c r="G217" s="4" t="s">
        <v>302</v>
      </c>
      <c r="I217" s="4">
        <v>7.5</v>
      </c>
      <c r="J217" s="4">
        <v>2.5</v>
      </c>
      <c r="K217" s="4">
        <v>2.5</v>
      </c>
      <c r="L217" s="4">
        <v>2</v>
      </c>
      <c r="M217" s="4">
        <v>2</v>
      </c>
      <c r="N217" s="4">
        <v>1</v>
      </c>
      <c r="O217" s="4">
        <v>5</v>
      </c>
      <c r="P217" s="4">
        <v>1</v>
      </c>
      <c r="Q217" s="4">
        <v>5</v>
      </c>
    </row>
    <row r="218" spans="1:17" x14ac:dyDescent="0.25">
      <c r="A218" s="4" t="s">
        <v>272</v>
      </c>
      <c r="B218" s="4" t="s">
        <v>300</v>
      </c>
      <c r="C218" s="4">
        <v>1</v>
      </c>
      <c r="D218" s="5">
        <v>42612</v>
      </c>
      <c r="E218" s="4" t="s">
        <v>28</v>
      </c>
      <c r="F218" s="4" t="s">
        <v>303</v>
      </c>
      <c r="I218" s="4">
        <v>7.5</v>
      </c>
      <c r="J218" s="4">
        <v>5</v>
      </c>
      <c r="K218" s="4">
        <v>3</v>
      </c>
      <c r="L218" s="4">
        <v>5</v>
      </c>
      <c r="M218" s="4">
        <v>3</v>
      </c>
      <c r="N218" s="4">
        <v>2</v>
      </c>
      <c r="O218" s="4">
        <v>2</v>
      </c>
      <c r="P218" s="4">
        <v>3</v>
      </c>
      <c r="Q218" s="4">
        <v>5</v>
      </c>
    </row>
    <row r="219" spans="1:17" x14ac:dyDescent="0.25">
      <c r="A219" s="4" t="s">
        <v>272</v>
      </c>
      <c r="B219" s="4" t="s">
        <v>300</v>
      </c>
      <c r="C219" s="4">
        <v>1</v>
      </c>
      <c r="D219" s="5">
        <v>42612</v>
      </c>
      <c r="F219" s="4" t="s">
        <v>304</v>
      </c>
      <c r="G219" s="4" t="s">
        <v>305</v>
      </c>
      <c r="I219" s="4">
        <v>7.5</v>
      </c>
      <c r="J219" s="4">
        <v>5</v>
      </c>
      <c r="K219" s="4">
        <v>4</v>
      </c>
      <c r="L219" s="4">
        <v>1</v>
      </c>
      <c r="M219" s="4">
        <v>4</v>
      </c>
      <c r="N219" s="4">
        <v>3</v>
      </c>
      <c r="O219" s="4">
        <v>5</v>
      </c>
      <c r="P219" s="4">
        <v>4</v>
      </c>
      <c r="Q219" s="4">
        <v>2</v>
      </c>
    </row>
    <row r="220" spans="1:17" x14ac:dyDescent="0.25">
      <c r="A220" s="4" t="s">
        <v>272</v>
      </c>
      <c r="B220" s="4" t="s">
        <v>300</v>
      </c>
      <c r="C220" s="4">
        <v>1</v>
      </c>
      <c r="D220" s="5">
        <v>42612</v>
      </c>
      <c r="E220" s="4" t="s">
        <v>28</v>
      </c>
      <c r="F220" s="4" t="s">
        <v>161</v>
      </c>
      <c r="I220" s="4">
        <v>7.5</v>
      </c>
      <c r="J220" s="4">
        <v>4</v>
      </c>
      <c r="K220" s="4">
        <v>4</v>
      </c>
      <c r="L220" s="4">
        <v>4.5</v>
      </c>
      <c r="M220" s="4">
        <v>4</v>
      </c>
      <c r="N220" s="4">
        <v>4</v>
      </c>
      <c r="O220" s="4">
        <v>5</v>
      </c>
      <c r="P220" s="4">
        <v>4.5</v>
      </c>
      <c r="Q220" s="4">
        <v>4</v>
      </c>
    </row>
    <row r="221" spans="1:17" x14ac:dyDescent="0.25">
      <c r="A221" s="4" t="s">
        <v>306</v>
      </c>
      <c r="B221" s="4" t="s">
        <v>141</v>
      </c>
      <c r="C221" s="4">
        <v>1</v>
      </c>
      <c r="D221" s="5">
        <v>42618</v>
      </c>
      <c r="E221" s="4" t="s">
        <v>31</v>
      </c>
      <c r="F221" s="4" t="s">
        <v>18</v>
      </c>
      <c r="G221" s="4" t="s">
        <v>307</v>
      </c>
      <c r="H221" s="4">
        <v>4.5</v>
      </c>
      <c r="I221" s="4">
        <v>4.99</v>
      </c>
      <c r="J221" s="4">
        <v>2.5</v>
      </c>
      <c r="K221" s="4">
        <v>2.5</v>
      </c>
      <c r="L221" s="4">
        <v>2.5</v>
      </c>
      <c r="M221" s="4">
        <v>1</v>
      </c>
      <c r="N221" s="4">
        <v>1</v>
      </c>
      <c r="O221" s="4">
        <v>2</v>
      </c>
      <c r="P221" s="4">
        <v>4</v>
      </c>
      <c r="Q221" s="4">
        <v>0</v>
      </c>
    </row>
    <row r="222" spans="1:17" x14ac:dyDescent="0.25">
      <c r="A222" s="4" t="s">
        <v>306</v>
      </c>
      <c r="B222" s="4" t="s">
        <v>53</v>
      </c>
      <c r="C222" s="4">
        <v>1</v>
      </c>
      <c r="D222" s="5">
        <v>42618</v>
      </c>
      <c r="E222" s="4" t="s">
        <v>31</v>
      </c>
      <c r="F222" s="4" t="s">
        <v>23</v>
      </c>
      <c r="G222" s="4" t="s">
        <v>308</v>
      </c>
      <c r="I222" s="4">
        <v>4.99</v>
      </c>
      <c r="J222" s="4">
        <v>2</v>
      </c>
      <c r="K222" s="4">
        <v>2.5</v>
      </c>
      <c r="L222" s="4">
        <v>2</v>
      </c>
      <c r="M222" s="4">
        <v>3</v>
      </c>
      <c r="N222" s="4">
        <v>2.5</v>
      </c>
      <c r="O222" s="4">
        <v>2</v>
      </c>
      <c r="P222" s="4">
        <v>2.5</v>
      </c>
      <c r="Q222" s="4">
        <v>2.5</v>
      </c>
    </row>
    <row r="223" spans="1:17" x14ac:dyDescent="0.25">
      <c r="A223" s="4" t="s">
        <v>89</v>
      </c>
      <c r="B223" s="4" t="s">
        <v>51</v>
      </c>
      <c r="C223" s="4">
        <v>1</v>
      </c>
      <c r="D223" s="5">
        <v>42622</v>
      </c>
      <c r="E223" s="4" t="s">
        <v>28</v>
      </c>
      <c r="F223" s="4" t="s">
        <v>18</v>
      </c>
      <c r="G223" s="4" t="s">
        <v>309</v>
      </c>
      <c r="I223" s="4">
        <v>6.45</v>
      </c>
      <c r="J223" s="4">
        <v>4</v>
      </c>
      <c r="K223" s="4">
        <v>5</v>
      </c>
      <c r="L223" s="4">
        <v>3</v>
      </c>
      <c r="M223" s="4">
        <v>3.5</v>
      </c>
      <c r="N223" s="4">
        <v>3.5</v>
      </c>
      <c r="O223" s="4">
        <v>4</v>
      </c>
      <c r="P223" s="4">
        <v>2.5</v>
      </c>
      <c r="Q223" s="4">
        <v>4</v>
      </c>
    </row>
    <row r="224" spans="1:17" x14ac:dyDescent="0.25">
      <c r="A224" s="4" t="s">
        <v>89</v>
      </c>
      <c r="B224" s="4" t="s">
        <v>17</v>
      </c>
      <c r="C224" s="4">
        <v>1</v>
      </c>
      <c r="D224" s="5">
        <v>42622</v>
      </c>
      <c r="E224" s="4" t="s">
        <v>28</v>
      </c>
      <c r="F224" s="4" t="s">
        <v>23</v>
      </c>
      <c r="I224" s="4">
        <v>6.99</v>
      </c>
      <c r="J224" s="4">
        <v>3</v>
      </c>
      <c r="K224" s="4">
        <v>4.5</v>
      </c>
      <c r="L224" s="4">
        <v>4</v>
      </c>
      <c r="M224" s="4">
        <v>3.5</v>
      </c>
      <c r="N224" s="4">
        <v>3</v>
      </c>
      <c r="O224" s="4">
        <v>4</v>
      </c>
      <c r="P224" s="4">
        <v>4</v>
      </c>
      <c r="Q224" s="4">
        <v>5</v>
      </c>
    </row>
    <row r="225" spans="1:17" x14ac:dyDescent="0.25">
      <c r="A225" s="4" t="s">
        <v>310</v>
      </c>
      <c r="B225" s="4" t="s">
        <v>17</v>
      </c>
      <c r="C225" s="4">
        <v>1</v>
      </c>
      <c r="D225" s="5">
        <v>42624</v>
      </c>
      <c r="E225" s="4" t="s">
        <v>28</v>
      </c>
      <c r="F225" s="4" t="s">
        <v>18</v>
      </c>
      <c r="G225" s="4" t="s">
        <v>311</v>
      </c>
      <c r="H225" s="4">
        <v>4</v>
      </c>
      <c r="I225" s="4">
        <v>5.79</v>
      </c>
      <c r="J225" s="4">
        <v>3</v>
      </c>
      <c r="K225" s="4">
        <v>4.5</v>
      </c>
      <c r="L225" s="4">
        <v>4</v>
      </c>
      <c r="M225" s="4">
        <v>4</v>
      </c>
      <c r="N225" s="4">
        <v>5</v>
      </c>
      <c r="O225" s="4">
        <v>2.5</v>
      </c>
      <c r="P225" s="4">
        <v>3</v>
      </c>
      <c r="Q225" s="4">
        <v>5</v>
      </c>
    </row>
    <row r="226" spans="1:17" x14ac:dyDescent="0.25">
      <c r="A226" s="4" t="s">
        <v>310</v>
      </c>
      <c r="B226" s="4" t="s">
        <v>17</v>
      </c>
      <c r="C226" s="4">
        <v>1</v>
      </c>
      <c r="D226" s="5">
        <v>42624</v>
      </c>
      <c r="E226" s="4" t="s">
        <v>31</v>
      </c>
      <c r="F226" s="4" t="s">
        <v>312</v>
      </c>
      <c r="I226" s="4">
        <v>5.79</v>
      </c>
      <c r="J226" s="4">
        <v>4</v>
      </c>
      <c r="K226" s="4">
        <v>3</v>
      </c>
      <c r="L226" s="4">
        <v>2.5</v>
      </c>
      <c r="M226" s="4">
        <v>3.5</v>
      </c>
      <c r="N226" s="4">
        <v>4</v>
      </c>
      <c r="O226" s="4">
        <v>2</v>
      </c>
      <c r="P226" s="4">
        <v>2.5</v>
      </c>
      <c r="Q226" s="4">
        <v>5</v>
      </c>
    </row>
    <row r="227" spans="1:17" x14ac:dyDescent="0.25">
      <c r="A227" s="4" t="s">
        <v>310</v>
      </c>
      <c r="B227" s="4" t="s">
        <v>313</v>
      </c>
      <c r="C227" s="4">
        <v>1</v>
      </c>
      <c r="D227" s="5">
        <v>42624</v>
      </c>
      <c r="E227" s="4" t="s">
        <v>28</v>
      </c>
      <c r="F227" s="4" t="s">
        <v>129</v>
      </c>
      <c r="I227" s="4">
        <v>7.29</v>
      </c>
      <c r="J227" s="4">
        <v>3.8</v>
      </c>
      <c r="K227" s="4">
        <v>4.7</v>
      </c>
      <c r="L227" s="4">
        <v>3.5</v>
      </c>
      <c r="M227" s="4">
        <v>4.5</v>
      </c>
      <c r="N227" s="4">
        <v>4</v>
      </c>
      <c r="O227" s="4">
        <v>4</v>
      </c>
      <c r="P227" s="4">
        <v>4.5</v>
      </c>
      <c r="Q227" s="4">
        <v>5</v>
      </c>
    </row>
    <row r="228" spans="1:17" x14ac:dyDescent="0.25">
      <c r="A228" s="4" t="s">
        <v>310</v>
      </c>
      <c r="B228" s="4" t="s">
        <v>24</v>
      </c>
      <c r="C228" s="4">
        <v>1</v>
      </c>
      <c r="D228" s="5">
        <v>42624</v>
      </c>
      <c r="E228" s="4" t="s">
        <v>31</v>
      </c>
      <c r="F228" s="4" t="s">
        <v>25</v>
      </c>
      <c r="I228" s="4">
        <v>5.69</v>
      </c>
      <c r="J228" s="4">
        <v>4</v>
      </c>
      <c r="K228" s="4">
        <v>3</v>
      </c>
      <c r="L228" s="4">
        <v>3</v>
      </c>
      <c r="M228" s="4">
        <v>4</v>
      </c>
      <c r="N228" s="4">
        <v>4.5</v>
      </c>
      <c r="O228" s="4">
        <v>3.5</v>
      </c>
      <c r="P228" s="4">
        <v>2</v>
      </c>
      <c r="Q228" s="4">
        <v>4.5</v>
      </c>
    </row>
    <row r="229" spans="1:17" x14ac:dyDescent="0.25">
      <c r="A229" s="4" t="s">
        <v>192</v>
      </c>
      <c r="B229" s="4" t="s">
        <v>22</v>
      </c>
      <c r="C229" s="4">
        <v>1</v>
      </c>
      <c r="D229" s="5">
        <v>42626</v>
      </c>
      <c r="E229" s="4" t="s">
        <v>28</v>
      </c>
      <c r="F229" s="4" t="s">
        <v>23</v>
      </c>
      <c r="H229" s="4">
        <v>3</v>
      </c>
      <c r="I229" s="4">
        <v>7.15</v>
      </c>
      <c r="J229" s="4">
        <v>2.5</v>
      </c>
      <c r="K229" s="4">
        <v>2.5</v>
      </c>
      <c r="L229" s="4">
        <v>2.8</v>
      </c>
      <c r="M229" s="4">
        <v>2.5</v>
      </c>
      <c r="N229" s="4">
        <v>3.5</v>
      </c>
      <c r="O229" s="4">
        <v>3</v>
      </c>
      <c r="P229" s="4">
        <v>3</v>
      </c>
      <c r="Q229" s="4">
        <v>3.5</v>
      </c>
    </row>
    <row r="230" spans="1:17" x14ac:dyDescent="0.25">
      <c r="A230" s="4" t="s">
        <v>47</v>
      </c>
      <c r="B230" s="4" t="s">
        <v>314</v>
      </c>
      <c r="C230" s="4">
        <v>1</v>
      </c>
      <c r="D230" s="5">
        <v>42629</v>
      </c>
      <c r="E230" s="4" t="s">
        <v>28</v>
      </c>
      <c r="F230" s="4" t="s">
        <v>284</v>
      </c>
      <c r="I230" s="4">
        <v>6.99</v>
      </c>
      <c r="J230" s="4">
        <v>4.5</v>
      </c>
      <c r="K230" s="4">
        <v>4</v>
      </c>
      <c r="L230" s="4">
        <v>4.5</v>
      </c>
      <c r="M230" s="4">
        <v>4.5</v>
      </c>
      <c r="N230" s="4">
        <v>4.5</v>
      </c>
      <c r="O230" s="4">
        <v>4.5</v>
      </c>
      <c r="P230" s="4">
        <v>5</v>
      </c>
      <c r="Q230" s="4">
        <v>4</v>
      </c>
    </row>
    <row r="231" spans="1:17" x14ac:dyDescent="0.25">
      <c r="A231" s="4" t="s">
        <v>47</v>
      </c>
      <c r="B231" s="4" t="s">
        <v>17</v>
      </c>
      <c r="C231" s="4">
        <v>1</v>
      </c>
      <c r="D231" s="5">
        <v>42629</v>
      </c>
      <c r="E231" s="4" t="s">
        <v>28</v>
      </c>
      <c r="F231" s="4" t="s">
        <v>129</v>
      </c>
      <c r="I231" s="4">
        <v>7.49</v>
      </c>
      <c r="J231" s="4">
        <v>4</v>
      </c>
      <c r="K231" s="4">
        <v>4.5</v>
      </c>
      <c r="L231" s="4">
        <v>4.5</v>
      </c>
      <c r="M231" s="4">
        <v>4.7</v>
      </c>
      <c r="N231" s="4">
        <v>4.5</v>
      </c>
      <c r="O231" s="4">
        <v>4.2</v>
      </c>
      <c r="P231" s="4">
        <v>4.5</v>
      </c>
      <c r="Q231" s="4">
        <v>5</v>
      </c>
    </row>
    <row r="232" spans="1:17" x14ac:dyDescent="0.25">
      <c r="A232" s="4" t="s">
        <v>315</v>
      </c>
      <c r="B232" s="4" t="s">
        <v>17</v>
      </c>
      <c r="C232" s="4">
        <v>1</v>
      </c>
      <c r="D232" s="5">
        <v>42631</v>
      </c>
      <c r="E232" s="4" t="s">
        <v>28</v>
      </c>
      <c r="F232" s="4" t="s">
        <v>18</v>
      </c>
      <c r="G232" s="4" t="s">
        <v>316</v>
      </c>
      <c r="I232" s="4">
        <v>7.9</v>
      </c>
      <c r="J232" s="4">
        <v>4</v>
      </c>
      <c r="K232" s="4">
        <v>5</v>
      </c>
      <c r="L232" s="4">
        <v>4</v>
      </c>
      <c r="M232" s="4">
        <v>3</v>
      </c>
      <c r="N232" s="4">
        <v>4</v>
      </c>
      <c r="O232" s="4">
        <v>3.5</v>
      </c>
      <c r="P232" s="4">
        <v>4</v>
      </c>
      <c r="Q232" s="4">
        <v>4</v>
      </c>
    </row>
    <row r="233" spans="1:17" x14ac:dyDescent="0.25">
      <c r="A233" s="4" t="s">
        <v>315</v>
      </c>
      <c r="B233" s="4" t="s">
        <v>228</v>
      </c>
      <c r="C233" s="4">
        <v>1</v>
      </c>
      <c r="D233" s="5">
        <v>42631</v>
      </c>
      <c r="E233" s="4" t="s">
        <v>28</v>
      </c>
      <c r="F233" s="4" t="s">
        <v>23</v>
      </c>
      <c r="G233" s="4" t="s">
        <v>317</v>
      </c>
      <c r="I233" s="4">
        <v>7.9</v>
      </c>
      <c r="J233" s="4">
        <v>4</v>
      </c>
      <c r="K233" s="4">
        <v>3.5</v>
      </c>
      <c r="L233" s="4">
        <v>4.5</v>
      </c>
      <c r="M233" s="4">
        <v>3.5</v>
      </c>
      <c r="N233" s="4">
        <v>3.5</v>
      </c>
      <c r="O233" s="4">
        <v>3.5</v>
      </c>
      <c r="P233" s="4">
        <v>4</v>
      </c>
      <c r="Q233" s="4">
        <v>3</v>
      </c>
    </row>
    <row r="234" spans="1:17" x14ac:dyDescent="0.25">
      <c r="A234" s="4" t="s">
        <v>318</v>
      </c>
      <c r="B234" s="4" t="s">
        <v>17</v>
      </c>
      <c r="C234" s="4">
        <v>1</v>
      </c>
      <c r="D234" s="5">
        <v>42635</v>
      </c>
      <c r="E234" s="4" t="s">
        <v>28</v>
      </c>
      <c r="F234" s="4" t="s">
        <v>18</v>
      </c>
      <c r="G234" s="4" t="s">
        <v>319</v>
      </c>
      <c r="H234" s="4">
        <v>4</v>
      </c>
      <c r="I234" s="4">
        <v>6.95</v>
      </c>
      <c r="J234" s="4">
        <v>3.5</v>
      </c>
      <c r="K234" s="4">
        <v>3.5</v>
      </c>
      <c r="L234" s="4">
        <v>4</v>
      </c>
      <c r="M234" s="4">
        <v>3</v>
      </c>
      <c r="N234" s="4">
        <v>3</v>
      </c>
      <c r="O234" s="4">
        <v>4.5</v>
      </c>
      <c r="P234" s="4">
        <v>3.5</v>
      </c>
      <c r="Q234" s="4">
        <v>2</v>
      </c>
    </row>
    <row r="235" spans="1:17" x14ac:dyDescent="0.25">
      <c r="A235" s="4" t="s">
        <v>318</v>
      </c>
      <c r="B235" s="4" t="s">
        <v>320</v>
      </c>
      <c r="C235" s="4">
        <v>1</v>
      </c>
      <c r="D235" s="5">
        <v>42635</v>
      </c>
      <c r="E235" s="4" t="s">
        <v>28</v>
      </c>
      <c r="F235" s="4" t="s">
        <v>101</v>
      </c>
      <c r="G235" s="4" t="s">
        <v>321</v>
      </c>
      <c r="I235" s="4">
        <v>5.95</v>
      </c>
      <c r="J235" s="4">
        <v>3.5</v>
      </c>
      <c r="K235" s="4">
        <v>5</v>
      </c>
      <c r="L235" s="4">
        <v>3.5</v>
      </c>
      <c r="M235" s="4">
        <v>4</v>
      </c>
      <c r="N235" s="4">
        <v>4.5</v>
      </c>
      <c r="O235" s="4">
        <v>4.5</v>
      </c>
      <c r="P235" s="4">
        <v>4</v>
      </c>
      <c r="Q235" s="4">
        <v>5</v>
      </c>
    </row>
    <row r="236" spans="1:17" x14ac:dyDescent="0.25">
      <c r="A236" s="4" t="s">
        <v>322</v>
      </c>
      <c r="B236" s="4" t="s">
        <v>323</v>
      </c>
      <c r="C236" s="4">
        <v>1</v>
      </c>
      <c r="D236" s="5">
        <v>42638</v>
      </c>
      <c r="E236" s="4" t="s">
        <v>28</v>
      </c>
      <c r="F236" s="4" t="s">
        <v>18</v>
      </c>
      <c r="G236" s="4" t="s">
        <v>324</v>
      </c>
      <c r="H236" s="4">
        <v>4</v>
      </c>
      <c r="I236" s="4">
        <v>5.49</v>
      </c>
      <c r="J236" s="4">
        <v>3</v>
      </c>
      <c r="K236" s="4">
        <v>5</v>
      </c>
      <c r="L236" s="4">
        <v>3</v>
      </c>
      <c r="M236" s="4">
        <v>2.5</v>
      </c>
      <c r="N236" s="4">
        <v>4</v>
      </c>
      <c r="O236" s="4">
        <v>3.5</v>
      </c>
      <c r="P236" s="4">
        <v>3</v>
      </c>
      <c r="Q236" s="4">
        <v>5</v>
      </c>
    </row>
    <row r="237" spans="1:17" x14ac:dyDescent="0.25">
      <c r="A237" s="4" t="s">
        <v>322</v>
      </c>
      <c r="B237" s="4" t="s">
        <v>51</v>
      </c>
      <c r="C237" s="4">
        <v>1</v>
      </c>
      <c r="D237" s="5">
        <v>42638</v>
      </c>
      <c r="E237" s="4" t="s">
        <v>31</v>
      </c>
      <c r="F237" s="4" t="s">
        <v>23</v>
      </c>
      <c r="G237" s="4" t="s">
        <v>325</v>
      </c>
      <c r="I237" s="4">
        <v>3.99</v>
      </c>
      <c r="J237" s="4">
        <v>3.5</v>
      </c>
      <c r="K237" s="4">
        <v>4</v>
      </c>
      <c r="L237" s="4">
        <v>2.5</v>
      </c>
      <c r="M237" s="4">
        <v>2.8</v>
      </c>
      <c r="N237" s="4">
        <v>4</v>
      </c>
      <c r="O237" s="4">
        <v>2.5</v>
      </c>
      <c r="P237" s="4">
        <v>2.5</v>
      </c>
      <c r="Q237" s="4">
        <v>5</v>
      </c>
    </row>
    <row r="238" spans="1:17" x14ac:dyDescent="0.25">
      <c r="A238" s="4" t="s">
        <v>84</v>
      </c>
      <c r="B238" s="4" t="s">
        <v>17</v>
      </c>
      <c r="C238" s="4">
        <v>1</v>
      </c>
      <c r="D238" s="5">
        <v>46137</v>
      </c>
      <c r="E238" s="4" t="s">
        <v>28</v>
      </c>
      <c r="F238" s="4" t="s">
        <v>68</v>
      </c>
      <c r="G238" s="4" t="s">
        <v>326</v>
      </c>
      <c r="I238" s="4">
        <v>8</v>
      </c>
      <c r="J238" s="4">
        <v>4.5</v>
      </c>
      <c r="K238" s="4">
        <v>5</v>
      </c>
      <c r="L238" s="4">
        <v>5</v>
      </c>
      <c r="M238" s="4">
        <v>4.5</v>
      </c>
      <c r="N238" s="4">
        <v>5</v>
      </c>
      <c r="O238" s="4">
        <v>3</v>
      </c>
      <c r="P238" s="4">
        <v>5</v>
      </c>
      <c r="Q238" s="4">
        <v>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PivotTables</vt:lpstr>
      <vt:lpstr>San Diego Burrito Ratings</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2020-02-03T05:57:13Z</cp:lastPrinted>
  <dcterms:created xsi:type="dcterms:W3CDTF">2020-01-28T22:20:44Z</dcterms:created>
  <dcterms:modified xsi:type="dcterms:W3CDTF">2020-02-03T05:57:22Z</dcterms:modified>
</cp:coreProperties>
</file>