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ab99a648c30b34/Desktop/"/>
    </mc:Choice>
  </mc:AlternateContent>
  <xr:revisionPtr revIDLastSave="502" documentId="8_{17A52BF2-0F34-43BF-8956-DD338E35F915}" xr6:coauthVersionLast="47" xr6:coauthVersionMax="47" xr10:uidLastSave="{2FDB0DF5-46FE-4957-8508-4CCD29DB059B}"/>
  <bookViews>
    <workbookView xWindow="9504" yWindow="1980" windowWidth="12408" windowHeight="8880" activeTab="4" xr2:uid="{00000000-000D-0000-FFFF-FFFF00000000}"/>
  </bookViews>
  <sheets>
    <sheet name="parent cat" sheetId="6" r:id="rId1"/>
    <sheet name="sub cat" sheetId="7" r:id="rId2"/>
    <sheet name="pivot table 3" sheetId="9" r:id="rId3"/>
    <sheet name="Sheet9" sheetId="10" r:id="rId4"/>
    <sheet name="campaign backers" sheetId="11" r:id="rId5"/>
    <sheet name="Crowdfunding" sheetId="1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1" l="1"/>
  <c r="E18" i="11"/>
  <c r="E17" i="11"/>
  <c r="B17" i="11"/>
  <c r="E14" i="11"/>
  <c r="B14" i="11"/>
  <c r="E16" i="11"/>
  <c r="B16" i="11"/>
  <c r="B15" i="11"/>
  <c r="E15" i="11"/>
  <c r="B13" i="11"/>
  <c r="E13" i="1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2" i="1"/>
  <c r="S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3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<sst xmlns="http://schemas.openxmlformats.org/spreadsheetml/2006/main" count="8158" uniqueCount="2115">
  <si>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</si>
  <si>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</si>
  <si>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</si>
  <si>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</si>
  <si>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</si>
  <si>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</si>
  <si>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</si>
  <si>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</si>
  <si>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</si>
  <si>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</si>
  <si>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</si>
  <si>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</si>
  <si>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</si>
  <si>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</si>
  <si>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</si>
  <si>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</si>
  <si>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</si>
  <si>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</si>
  <si>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</si>
  <si>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</si>
  <si>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</si>
  <si>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</si>
  <si>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</si>
  <si>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</si>
  <si>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</si>
  <si>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</si>
  <si>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</si>
  <si>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</si>
  <si>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</si>
  <si>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</si>
  <si>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</si>
  <si>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</si>
  <si>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</si>
  <si>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</si>
  <si>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</si>
  <si>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</si>
  <si>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</si>
  <si>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</si>
  <si>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</si>
  <si>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</si>
  <si>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</si>
  <si>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</si>
  <si>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</si>
  <si>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</si>
  <si>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</si>
  <si>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</si>
  <si>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</si>
  <si>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</si>
  <si>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</si>
  <si>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</si>
  <si>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</si>
  <si>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</si>
  <si>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</si>
  <si>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</si>
  <si>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</si>
  <si>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</si>
  <si>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</si>
  <si>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</si>
  <si>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</si>
  <si>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</si>
  <si>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</si>
  <si>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</si>
  <si>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</si>
  <si>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</si>
  <si>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</si>
  <si>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</si>
  <si>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</si>
  <si>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</si>
  <si>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</si>
  <si>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</si>
  <si>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</si>
  <si>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</si>
  <si>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</si>
  <si>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</si>
  <si>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</si>
  <si>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</si>
  <si>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</si>
  <si>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</si>
  <si>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</si>
  <si>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</si>
  <si>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</si>
  <si>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</si>
  <si>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</si>
  <si>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</si>
  <si>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</si>
  <si>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</si>
  <si>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</si>
  <si>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</si>
  <si>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</si>
  <si>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</si>
  <si>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</si>
  <si>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</si>
  <si>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</si>
  <si>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</si>
  <si>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</si>
  <si>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</si>
  <si>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</si>
  <si>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</si>
  <si>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</si>
  <si>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</si>
  <si>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</si>
  <si>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</si>
  <si>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</si>
  <si>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</si>
  <si>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</si>
  <si>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</si>
  <si>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</si>
  <si>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</si>
  <si>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</si>
  <si>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</si>
  <si>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</si>
  <si>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</si>
  <si>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</si>
  <si>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</si>
  <si>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</si>
  <si>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</si>
  <si>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</si>
  <si>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</si>
  <si>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</si>
  <si>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</si>
  <si>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</si>
  <si>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</si>
  <si>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</si>
  <si>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</si>
  <si>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</si>
  <si>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</si>
  <si>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</si>
  <si>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</si>
  <si>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</si>
  <si>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</si>
  <si>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</si>
  <si>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</si>
  <si>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</si>
  <si>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</si>
  <si>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</si>
  <si>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</si>
  <si>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</si>
  <si>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</si>
  <si>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</si>
  <si>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</si>
  <si>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</si>
  <si>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</si>
  <si>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</si>
  <si>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</si>
  <si>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</si>
  <si>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</si>
  <si>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</si>
  <si>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</si>
  <si>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</si>
  <si>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</si>
  <si>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</si>
  <si>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</si>
  <si>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</si>
  <si>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</si>
  <si>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</si>
  <si>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</si>
  <si>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</si>
  <si>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</si>
  <si>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</si>
  <si>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</si>
  <si>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</si>
  <si>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</si>
  <si>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</si>
  <si>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</si>
  <si>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</si>
  <si>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</si>
  <si>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</si>
  <si>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</si>
  <si>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</si>
  <si>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</si>
  <si>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</si>
  <si>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</si>
  <si>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</si>
  <si>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</si>
  <si>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</si>
  <si>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</si>
  <si>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</si>
  <si>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</si>
  <si>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</si>
  <si>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</si>
  <si>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</si>
  <si>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</si>
  <si>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</si>
  <si>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</si>
  <si>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</si>
  <si>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</si>
  <si>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</si>
  <si>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</si>
  <si>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</si>
  <si>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</si>
  <si>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</si>
  <si>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</si>
  <si>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</si>
  <si>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</si>
  <si>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</si>
  <si>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</si>
  <si>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</si>
  <si>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</si>
  <si>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</si>
  <si>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</si>
  <si>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</si>
  <si>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</si>
  <si>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</si>
  <si>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</si>
  <si>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</si>
  <si>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</si>
  <si>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</si>
  <si>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</si>
  <si>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</si>
  <si>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</si>
  <si>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</si>
  <si>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</si>
  <si>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</si>
  <si>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</si>
  <si>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</si>
  <si>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</si>
  <si>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</si>
  <si>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</si>
  <si>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</si>
  <si>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</si>
  <si>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</si>
  <si>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</si>
  <si>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</si>
  <si>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</si>
  <si>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</si>
  <si>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</si>
  <si>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</si>
  <si>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</si>
  <si>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</si>
  <si>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</si>
  <si>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</si>
  <si>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</si>
  <si>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</si>
  <si>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</si>
  <si>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</si>
  <si>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</si>
  <si>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</si>
  <si>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</si>
  <si>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</si>
  <si>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</si>
  <si>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</si>
  <si>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</si>
  <si>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</si>
  <si>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</si>
  <si>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</si>
  <si>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</si>
  <si>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</si>
  <si>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</si>
  <si>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</si>
  <si>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</si>
  <si>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</si>
  <si>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</si>
  <si>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</si>
  <si>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</si>
  <si>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</si>
  <si>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</si>
  <si>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</si>
  <si>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</si>
  <si>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</si>
  <si>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</si>
  <si>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</si>
  <si>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</si>
  <si>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</si>
  <si>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</si>
  <si>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</si>
  <si>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</si>
  <si>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</si>
  <si>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</si>
  <si>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</si>
  <si>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</si>
  <si>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</si>
  <si>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</si>
  <si>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</si>
  <si>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</si>
  <si>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</si>
  <si>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</si>
  <si>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</si>
  <si>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</si>
  <si>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</si>
  <si>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</si>
  <si>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</si>
  <si>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</si>
  <si>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</si>
  <si>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</si>
  <si>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</si>
  <si>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</si>
  <si>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</si>
  <si>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</si>
  <si>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</si>
  <si>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</si>
  <si>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</si>
  <si>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</si>
  <si>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</si>
  <si>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</si>
  <si>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</si>
  <si>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</si>
  <si>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</si>
  <si>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</si>
  <si>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</si>
  <si>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</si>
  <si>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</si>
  <si>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</si>
  <si>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</si>
  <si>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</si>
  <si>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</si>
  <si>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</si>
  <si>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</si>
  <si>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</si>
  <si>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</si>
  <si>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</si>
  <si>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</si>
  <si>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</si>
  <si>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</si>
  <si>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</si>
  <si>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</si>
  <si>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</si>
  <si>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</si>
  <si>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</si>
  <si>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</si>
  <si>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</si>
  <si>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</si>
  <si>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</si>
  <si>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</si>
  <si>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</si>
  <si>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</si>
  <si>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</si>
  <si>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</si>
  <si>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</si>
  <si>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</si>
  <si>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</si>
  <si>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</si>
  <si>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</si>
  <si>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</si>
  <si>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</si>
  <si>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</si>
  <si>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</si>
  <si>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</si>
  <si>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</si>
  <si>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</si>
  <si>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</si>
  <si>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</si>
  <si>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</si>
  <si>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</si>
  <si>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</si>
  <si>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</si>
  <si>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</si>
  <si>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</si>
  <si>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</si>
  <si>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</si>
  <si>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</si>
  <si>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</si>
  <si>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</si>
  <si>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</si>
  <si>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</si>
  <si>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</si>
  <si>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</si>
  <si>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</si>
  <si>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</si>
  <si>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</si>
  <si>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</si>
  <si>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</si>
  <si>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</si>
  <si>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</si>
  <si>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</si>
  <si>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</si>
  <si>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</si>
  <si>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</si>
  <si>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</si>
  <si>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</si>
  <si>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</si>
  <si>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</si>
  <si>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</si>
  <si>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</si>
  <si>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</si>
  <si>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</si>
  <si>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</si>
  <si>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</si>
  <si>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</si>
  <si>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</si>
  <si>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</si>
  <si>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</si>
  <si>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</si>
  <si>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</si>
  <si>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</si>
  <si>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</si>
  <si>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</si>
  <si>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</si>
  <si>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</si>
  <si>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</si>
  <si>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</si>
  <si>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</si>
  <si>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</si>
  <si>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</si>
  <si>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</si>
  <si>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</si>
  <si>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</si>
  <si>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</si>
  <si>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</si>
  <si>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</si>
  <si>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</si>
  <si>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</si>
  <si>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</si>
  <si>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</si>
  <si>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</si>
  <si>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</si>
  <si>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</si>
  <si>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</si>
  <si>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</si>
  <si>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</si>
  <si>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</si>
  <si>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</si>
  <si>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</si>
  <si>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</si>
  <si>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</si>
  <si>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</si>
  <si>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</si>
  <si>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</si>
  <si>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</si>
  <si>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</si>
  <si>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</si>
  <si>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</si>
  <si>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</si>
  <si>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</si>
  <si>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</si>
  <si>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</si>
  <si>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</si>
  <si>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</si>
  <si>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</si>
  <si>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</si>
  <si>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</si>
  <si>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</si>
  <si>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</si>
  <si>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</si>
  <si>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</si>
  <si>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</si>
  <si>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</si>
  <si>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</si>
  <si>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</si>
  <si>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</si>
  <si>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</si>
  <si>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</si>
  <si>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</si>
  <si>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</si>
  <si>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</si>
  <si>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</si>
  <si>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</si>
  <si>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</si>
  <si>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</si>
  <si>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</si>
  <si>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</si>
  <si>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</si>
  <si>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</si>
  <si>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</si>
  <si>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</si>
  <si>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</si>
  <si>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</si>
  <si>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</si>
  <si>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</si>
  <si>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</si>
  <si>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</si>
  <si>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</si>
  <si>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</si>
  <si>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</si>
  <si>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</si>
  <si>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</si>
  <si>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</si>
  <si>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</si>
  <si>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</si>
  <si>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</si>
  <si>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</si>
  <si>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</si>
  <si>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</si>
  <si>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</si>
  <si>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</si>
  <si>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</si>
  <si>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</si>
  <si>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</si>
  <si>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</si>
  <si>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</si>
  <si>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</si>
  <si>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</si>
  <si>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</si>
  <si>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</si>
  <si>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</si>
  <si>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</si>
  <si>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</si>
  <si>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</si>
  <si>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</si>
  <si>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</si>
  <si>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</si>
  <si>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</si>
  <si>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</si>
  <si>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</si>
  <si>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</si>
  <si>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</si>
  <si>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</si>
  <si>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</si>
  <si>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</si>
  <si>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</si>
  <si>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</si>
  <si>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</si>
  <si>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</si>
  <si>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</si>
  <si>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</si>
  <si>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</si>
  <si>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</si>
  <si>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</si>
  <si>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</si>
  <si>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</si>
  <si>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</si>
  <si>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</si>
  <si>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</si>
  <si>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</si>
  <si>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</si>
  <si>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</si>
  <si>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</si>
  <si>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</si>
  <si>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</si>
  <si>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</si>
  <si>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</si>
  <si>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</si>
  <si>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</si>
  <si>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</si>
  <si>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</si>
  <si>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</si>
  <si>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</si>
  <si>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</si>
  <si>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</si>
  <si>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</si>
  <si>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</si>
  <si>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</si>
  <si>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</si>
  <si>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</si>
  <si>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</si>
  <si>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</si>
  <si>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</si>
  <si>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</si>
  <si>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</si>
  <si>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</si>
  <si>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</si>
  <si>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</si>
  <si>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</si>
  <si>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</si>
  <si>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</si>
  <si>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</si>
  <si>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</si>
  <si>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</si>
  <si>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</si>
  <si>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</si>
  <si>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</si>
  <si>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</si>
  <si>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</si>
  <si>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</si>
  <si>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</si>
  <si>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</si>
  <si>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</si>
  <si>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</si>
  <si>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</si>
  <si>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</si>
  <si>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</si>
  <si>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</si>
  <si>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</si>
  <si>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</si>
  <si>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</si>
  <si>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</si>
  <si>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</si>
  <si>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</si>
  <si>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</si>
  <si>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</si>
  <si>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</si>
  <si>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</si>
  <si>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</si>
  <si>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</si>
  <si>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</si>
  <si>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</si>
  <si>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</si>
  <si>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</si>
  <si>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</si>
  <si>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</si>
  <si>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</si>
  <si>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</si>
  <si>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</si>
  <si>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</si>
  <si>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</si>
  <si>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</si>
  <si>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</si>
  <si>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</si>
  <si>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</si>
  <si>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</si>
  <si>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</si>
  <si>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</si>
  <si>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</si>
  <si>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</si>
  <si>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</si>
  <si>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</si>
  <si>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</si>
  <si>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</si>
  <si>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</si>
  <si>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</si>
  <si>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</si>
  <si>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</si>
  <si>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</si>
  <si>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</si>
  <si>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</si>
  <si>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</si>
  <si>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</si>
  <si>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</si>
  <si>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</si>
  <si>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</si>
  <si>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</si>
  <si>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</si>
  <si>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</si>
  <si>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</si>
  <si>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</si>
  <si>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</si>
  <si>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</si>
  <si>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</si>
  <si>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</si>
  <si>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</si>
  <si>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</si>
  <si>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</si>
  <si>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</si>
  <si>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</si>
  <si>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</si>
  <si>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</si>
  <si>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</si>
  <si>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</si>
  <si>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</si>
  <si>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</si>
  <si>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</si>
  <si>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</si>
  <si>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</si>
  <si>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</si>
  <si>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</si>
  <si>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</si>
  <si>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</si>
  <si>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</si>
  <si>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</si>
  <si>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</si>
  <si>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</si>
  <si>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</si>
  <si>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</si>
  <si>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</si>
  <si>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</si>
  <si>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</si>
  <si>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</si>
  <si>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</si>
  <si>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</si>
  <si>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</si>
  <si>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</si>
  <si>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</si>
  <si>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</si>
  <si>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</si>
  <si>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</si>
  <si>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</si>
  <si>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</si>
  <si>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</si>
  <si>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</si>
  <si>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</si>
  <si>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</si>
  <si>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</si>
  <si>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</si>
  <si>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</si>
  <si>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</si>
  <si>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</si>
  <si>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</si>
  <si>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</si>
  <si>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</si>
  <si>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</si>
  <si>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</si>
  <si>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</si>
  <si>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</si>
  <si>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</si>
  <si>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</si>
  <si>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</si>
  <si>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</si>
  <si>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</si>
  <si>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</si>
  <si>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</si>
  <si>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</si>
  <si>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</si>
  <si>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</si>
  <si>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</si>
  <si>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</si>
  <si>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</si>
  <si>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</si>
  <si>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</si>
  <si>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</si>
  <si>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</si>
  <si>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</si>
  <si>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</si>
  <si>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</si>
  <si>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</si>
  <si>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</si>
  <si>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</si>
  <si>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</si>
  <si>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</si>
  <si>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</si>
  <si>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</si>
  <si>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</si>
  <si>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</si>
  <si>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</si>
  <si>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</si>
  <si>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</si>
  <si>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</si>
  <si>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</si>
  <si>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</si>
  <si>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</si>
  <si>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</si>
  <si>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</si>
  <si>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</si>
  <si>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</si>
  <si>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</si>
  <si>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</si>
  <si>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</si>
  <si>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</si>
  <si>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</si>
  <si>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</si>
  <si>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</si>
  <si>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</si>
  <si>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</si>
  <si>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</si>
  <si>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</si>
  <si>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</si>
  <si>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</si>
  <si>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</si>
  <si>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</si>
  <si>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</si>
  <si>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</si>
  <si>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</si>
  <si>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</si>
  <si>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</si>
  <si>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</si>
  <si>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</si>
  <si>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</si>
  <si>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</si>
  <si>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</si>
  <si>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</si>
  <si>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</si>
  <si>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</si>
  <si>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</si>
  <si>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</si>
  <si>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</si>
  <si>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</si>
  <si>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</si>
  <si>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</si>
  <si>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</si>
  <si>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</si>
  <si>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</si>
  <si>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</si>
  <si>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</si>
  <si>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</si>
  <si>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</si>
  <si>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</si>
  <si>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</si>
  <si>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</si>
  <si>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</si>
  <si>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</si>
  <si>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</si>
  <si>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</si>
  <si>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</si>
  <si>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</si>
  <si>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</si>
  <si>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</si>
  <si>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</si>
  <si>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</si>
  <si>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</si>
  <si>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</si>
  <si>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</si>
  <si>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</si>
  <si>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</si>
  <si>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</si>
  <si>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</si>
  <si>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</si>
  <si>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</si>
  <si>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</si>
  <si>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</si>
  <si>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</si>
  <si>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</si>
  <si>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</si>
  <si>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</si>
  <si>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</si>
  <si>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</si>
  <si>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</si>
  <si>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</si>
  <si>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</si>
  <si>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</si>
  <si>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</si>
  <si>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</si>
  <si>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</si>
  <si>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</si>
  <si>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</si>
  <si>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</si>
  <si>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</si>
  <si>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</si>
  <si>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</si>
  <si>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</si>
  <si>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</si>
  <si>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</si>
  <si>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</si>
  <si>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</si>
  <si>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</si>
  <si>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</si>
  <si>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</si>
  <si>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</si>
  <si>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</si>
  <si>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</si>
  <si>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</si>
  <si>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</si>
  <si>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</si>
  <si>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</si>
  <si>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</si>
  <si>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</si>
  <si>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</si>
  <si>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</si>
  <si>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</si>
  <si>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</si>
  <si>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</si>
  <si>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</si>
  <si>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</si>
  <si>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</si>
  <si>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</si>
  <si>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</si>
  <si>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</si>
  <si>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</si>
  <si>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</si>
  <si>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</si>
  <si>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</si>
  <si>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</si>
  <si>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</si>
  <si>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</si>
  <si>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</si>
  <si>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</si>
  <si>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</si>
  <si>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</si>
  <si>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</si>
  <si>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</si>
  <si>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</si>
  <si>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</si>
  <si>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</si>
  <si>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</si>
  <si>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</si>
  <si>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</si>
  <si>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</si>
  <si>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</si>
  <si>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</si>
  <si>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</si>
  <si>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</si>
  <si>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</si>
  <si>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</si>
  <si>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</si>
  <si>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</si>
  <si>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</si>
  <si>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</si>
  <si>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</si>
  <si>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</si>
  <si>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</si>
  <si>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</si>
  <si>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</si>
  <si>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</si>
  <si>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</si>
  <si>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</si>
  <si>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</si>
  <si>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</si>
  <si>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</si>
  <si>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</si>
  <si>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</si>
  <si>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</si>
  <si>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</si>
  <si>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</si>
  <si>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</si>
  <si>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</si>
  <si>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</si>
  <si>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</si>
  <si>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</si>
  <si>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</si>
  <si>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</si>
  <si>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</si>
  <si>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</si>
  <si>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</si>
  <si>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</si>
  <si>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</si>
  <si>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</si>
  <si>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</si>
  <si>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</si>
  <si>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</si>
  <si>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</si>
  <si>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</si>
  <si>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</si>
  <si>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</si>
  <si>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</si>
  <si>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</si>
  <si>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</si>
  <si>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</si>
  <si>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</si>
  <si>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</si>
  <si>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</si>
  <si>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</si>
  <si>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</si>
  <si>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</si>
  <si>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</si>
  <si>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</si>
  <si>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</si>
  <si>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</si>
  <si>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</si>
  <si>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</si>
  <si>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</si>
  <si>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</si>
  <si>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</si>
  <si>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</si>
  <si>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</si>
  <si>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</si>
  <si>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</si>
  <si>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</si>
  <si>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</si>
  <si>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</si>
  <si>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</si>
  <si>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</si>
  <si>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</si>
  <si>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</si>
  <si>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</si>
  <si>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</si>
  <si>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</si>
  <si>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</si>
  <si>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</si>
  <si>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</si>
  <si>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</si>
  <si>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</si>
  <si>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</si>
  <si>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</si>
  <si>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</si>
  <si>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</si>
  <si>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</si>
  <si>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</si>
  <si>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</si>
  <si>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</si>
  <si>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</si>
  <si>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</si>
  <si>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</si>
  <si>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</si>
  <si>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</si>
  <si>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</si>
  <si>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</si>
  <si>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</si>
  <si>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</si>
  <si>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</si>
  <si>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</si>
  <si>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</si>
  <si>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</si>
  <si>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</si>
  <si>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</si>
  <si>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</si>
  <si>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</si>
  <si>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</si>
  <si>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</si>
  <si>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</si>
  <si>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</si>
  <si>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</si>
  <si>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</si>
  <si>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</si>
  <si>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</si>
  <si>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</si>
  <si>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</si>
  <si>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</si>
  <si>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</si>
  <si>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</si>
  <si>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</si>
  <si>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</si>
  <si>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</si>
  <si>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</si>
  <si>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</si>
  <si>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</si>
  <si>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</si>
  <si>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</si>
  <si>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</si>
  <si>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</si>
  <si>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</si>
  <si>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</si>
  <si>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</si>
  <si>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</si>
  <si>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</si>
  <si>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</si>
  <si>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</si>
  <si>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</si>
  <si>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</si>
  <si>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</si>
  <si>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</si>
  <si>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</si>
  <si>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</si>
  <si>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</si>
  <si>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</si>
  <si>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</si>
  <si>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</si>
  <si>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</si>
  <si>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</si>
  <si>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</si>
  <si>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</si>
  <si>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</si>
  <si>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</si>
  <si>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</si>
  <si>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</si>
  <si>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</si>
  <si>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</si>
  <si>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</si>
  <si>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</si>
  <si>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</si>
  <si>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</si>
  <si>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</si>
  <si>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</si>
  <si>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</si>
  <si>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</si>
  <si>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</si>
  <si>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</si>
  <si>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</si>
  <si>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</si>
  <si>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</si>
  <si>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</si>
  <si>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</si>
  <si>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</si>
  <si>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</si>
  <si>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</si>
  <si>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</si>
  <si>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</si>
  <si>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</si>
  <si>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</si>
  <si>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</si>
  <si>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</si>
  <si>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</si>
  <si>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</si>
  <si>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</si>
  <si>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</si>
  <si>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</si>
  <si>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</si>
  <si>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</si>
  <si>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</si>
  <si>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</si>
  <si>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</si>
  <si>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</si>
  <si>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</si>
  <si>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</si>
  <si>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</si>
  <si>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</si>
  <si>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</si>
  <si>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</si>
  <si>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</si>
  <si>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</si>
  <si>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</si>
  <si>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</si>
  <si>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</si>
  <si>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</si>
  <si>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</si>
  <si>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</si>
  <si>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</si>
  <si>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</si>
  <si>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</si>
  <si>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</si>
  <si>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</si>
  <si>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</si>
  <si>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</si>
  <si>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</si>
  <si>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</si>
  <si>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</si>
  <si>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</si>
  <si>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</si>
  <si>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</si>
  <si>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</si>
  <si>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</si>
  <si>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</si>
  <si>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</si>
  <si>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</si>
  <si>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</si>
  <si>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</si>
  <si>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</si>
  <si>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</si>
  <si>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</si>
  <si>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</si>
  <si>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</si>
  <si>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</si>
  <si>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</si>
  <si>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</si>
  <si>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</si>
  <si>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</si>
  <si>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</si>
  <si>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</si>
  <si>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</si>
  <si>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</si>
  <si>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</si>
  <si>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</si>
  <si>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</si>
  <si>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</si>
  <si>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</si>
  <si>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</si>
  <si>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</si>
  <si>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</si>
  <si>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</si>
  <si>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</si>
  <si>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</si>
  <si>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</si>
  <si>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</si>
  <si>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</si>
  <si>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</si>
  <si>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</si>
  <si>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</si>
  <si>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</si>
  <si>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</si>
  <si>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</si>
  <si>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</si>
  <si>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</si>
  <si>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</si>
  <si>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</si>
  <si>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</si>
  <si>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</si>
  <si>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</si>
  <si>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</si>
  <si>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</si>
  <si>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</si>
  <si>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</si>
  <si>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</si>
  <si>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</si>
  <si>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</si>
  <si>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</si>
  <si>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</si>
  <si>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</si>
  <si>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</si>
  <si>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</si>
  <si>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</si>
  <si>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</si>
  <si>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</si>
  <si>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</si>
  <si>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</si>
  <si>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</si>
  <si>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</si>
  <si>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</si>
  <si>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</si>
  <si>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</si>
  <si>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</si>
  <si>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</si>
  <si>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</si>
  <si>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</si>
  <si>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</si>
  <si>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</si>
  <si>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</si>
  <si>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</si>
  <si>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</si>
  <si>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</si>
  <si>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</si>
  <si>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</si>
  <si>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</si>
  <si>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</si>
  <si>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</si>
  <si>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</si>
  <si>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</si>
  <si>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</si>
  <si>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</si>
  <si>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</si>
  <si>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</si>
  <si>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</si>
  <si>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</si>
  <si>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</si>
  <si>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</si>
  <si>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</si>
  <si>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</si>
  <si>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</si>
  <si>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</si>
  <si>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</si>
  <si>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</si>
  <si>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</si>
  <si>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</si>
  <si>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</si>
  <si>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</si>
  <si>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</si>
  <si>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</si>
  <si>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</si>
  <si>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</si>
  <si>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</si>
  <si>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</si>
  <si>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</si>
  <si>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</si>
  <si>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</si>
  <si>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</si>
  <si>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</si>
  <si>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</si>
  <si>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</si>
  <si>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</si>
  <si>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</si>
  <si>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</si>
  <si>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</si>
  <si>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</si>
  <si>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</si>
  <si>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</si>
  <si>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</si>
  <si>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</si>
  <si>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</si>
  <si>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</si>
  <si>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</si>
  <si>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</si>
  <si>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</si>
  <si>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</si>
  <si>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</si>
  <si>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</si>
  <si>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</si>
  <si>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</si>
  <si>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</si>
  <si>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</si>
  <si>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</si>
  <si>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</si>
  <si>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</si>
  <si>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</si>
  <si>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</si>
  <si>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</si>
  <si>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</si>
  <si>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</si>
  <si>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</si>
  <si>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</si>
  <si>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</si>
  <si>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</si>
  <si>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</si>
  <si>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</si>
  <si>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</si>
  <si>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</si>
  <si>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</si>
  <si>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</si>
  <si>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</si>
  <si>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</si>
  <si>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</si>
  <si>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</si>
  <si>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</si>
  <si>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</si>
  <si>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</si>
  <si>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</si>
  <si>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</si>
  <si>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</si>
  <si>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</si>
  <si>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</si>
  <si>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</si>
  <si>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</si>
  <si>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</si>
  <si>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</si>
  <si>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</si>
  <si>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</si>
  <si>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</si>
  <si>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</si>
  <si>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</si>
  <si>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</si>
  <si>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</si>
  <si>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</si>
  <si>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</si>
  <si>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</si>
  <si>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</si>
  <si>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</si>
  <si>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</si>
  <si>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</si>
  <si>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</si>
  <si>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</si>
  <si>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</si>
  <si>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</si>
  <si>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</si>
  <si>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</si>
  <si>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</si>
  <si>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</si>
  <si>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</si>
  <si>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</si>
  <si>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</si>
  <si>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</si>
  <si>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</si>
  <si>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</si>
  <si>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</si>
  <si>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</si>
  <si>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</si>
  <si>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</si>
  <si>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</si>
  <si>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</si>
  <si>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</si>
  <si>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</si>
  <si>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</si>
  <si>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</si>
  <si>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</si>
  <si>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</si>
  <si>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</si>
  <si>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</si>
  <si>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</si>
  <si>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</si>
  <si>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</si>
  <si>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</si>
  <si>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</si>
  <si>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</si>
  <si>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</si>
  <si>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</si>
  <si>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</si>
  <si>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</si>
  <si>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</si>
  <si>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</si>
  <si>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</si>
  <si>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</si>
  <si>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</si>
  <si>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</si>
  <si>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</si>
  <si>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</si>
  <si>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</si>
  <si>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</si>
  <si>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</si>
  <si>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</si>
  <si>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</si>
  <si>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</si>
  <si>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</si>
  <si>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</si>
  <si>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</si>
  <si>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</si>
  <si>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</si>
  <si>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</si>
  <si>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</si>
  <si>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</si>
  <si>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</si>
  <si>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</si>
  <si>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</si>
  <si>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</si>
  <si>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</si>
  <si>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</si>
  <si>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</si>
  <si>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</si>
  <si>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</si>
  <si>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</si>
  <si>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</si>
  <si>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</si>
  <si>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</si>
  <si>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</si>
  <si>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</si>
  <si>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</si>
  <si>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</si>
  <si>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</si>
  <si>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</si>
  <si>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</si>
  <si>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</si>
  <si>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</si>
  <si>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</si>
  <si>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</si>
  <si>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</si>
  <si>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</si>
  <si>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</si>
  <si>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</si>
  <si>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</si>
  <si>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</si>
  <si>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</si>
  <si>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</si>
  <si>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</si>
  <si>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</si>
  <si>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</si>
  <si>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</si>
  <si>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</si>
  <si>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</si>
  <si>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</si>
  <si>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</si>
  <si>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</si>
  <si>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</si>
  <si>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</si>
  <si>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</si>
  <si>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</si>
  <si>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</si>
  <si>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</si>
  <si>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</si>
  <si>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</si>
  <si>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</si>
  <si>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</si>
  <si>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</si>
  <si>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</si>
  <si>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</si>
  <si>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</si>
  <si>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</si>
  <si>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</si>
  <si>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</si>
  <si>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</si>
  <si>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</si>
  <si>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</si>
  <si>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</si>
  <si>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</si>
  <si>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</si>
  <si>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</si>
  <si>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</si>
  <si>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</si>
  <si>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</si>
  <si>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</si>
  <si>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</si>
  <si>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</si>
  <si>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</si>
  <si>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</si>
  <si>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</si>
  <si>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</si>
  <si>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</si>
  <si>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</si>
  <si>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</si>
  <si>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</si>
  <si>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</si>
  <si>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</si>
  <si>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</si>
  <si>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</si>
  <si>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</si>
  <si>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</si>
  <si>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</si>
  <si>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</si>
  <si>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</si>
  <si>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</si>
  <si>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</si>
  <si>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</si>
  <si>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</si>
  <si>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</si>
  <si>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</si>
  <si>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</si>
  <si>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</si>
  <si>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</si>
  <si>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</si>
  <si>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</si>
  <si>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</si>
  <si>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</si>
  <si>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</si>
  <si>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</si>
  <si>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</si>
  <si>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</si>
  <si>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</si>
  <si>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</si>
  <si>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</si>
  <si>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</si>
  <si>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</si>
  <si>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</si>
  <si>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</si>
  <si>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</si>
  <si>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</si>
  <si>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</si>
  <si>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</si>
  <si>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</si>
  <si>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</si>
  <si>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</si>
  <si>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</si>
  <si>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</si>
  <si>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</si>
  <si>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</si>
  <si>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</si>
  <si>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</si>
  <si>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</si>
  <si>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</si>
  <si>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</si>
  <si>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</si>
  <si>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</si>
  <si>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</si>
  <si>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</si>
  <si>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</si>
  <si>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</si>
  <si>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</si>
  <si>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</si>
  <si>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</si>
  <si>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</si>
  <si>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</si>
  <si>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</si>
  <si>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</si>
  <si>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</si>
  <si>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</si>
  <si>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</si>
  <si>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</si>
  <si>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</si>
  <si>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</si>
  <si>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</si>
  <si>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</si>
  <si>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</si>
  <si>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</si>
  <si>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</si>
  <si>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</si>
  <si>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</si>
  <si>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</si>
  <si>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</si>
  <si>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</si>
  <si>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</si>
  <si>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</si>
  <si>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</si>
  <si>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</si>
  <si>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</si>
  <si>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</si>
  <si>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</si>
  <si>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</si>
  <si>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</si>
  <si>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</si>
  <si>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</si>
  <si>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</si>
  <si>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</si>
  <si>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</si>
  <si>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</si>
  <si>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</si>
  <si>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</si>
  <si>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</si>
  <si>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</si>
  <si>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</si>
  <si>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</si>
  <si>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</si>
  <si>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</si>
  <si>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</si>
  <si>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</si>
  <si>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</si>
  <si>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</si>
  <si>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</si>
  <si>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</si>
  <si>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</si>
  <si>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</si>
  <si>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</si>
  <si>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</si>
  <si>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</si>
  <si>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</si>
  <si>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</si>
  <si>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</si>
  <si>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</si>
  <si>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</si>
  <si>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</si>
  <si>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</si>
  <si>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</si>
  <si>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</si>
  <si>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</si>
  <si>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</si>
  <si>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</si>
  <si>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</si>
  <si>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</si>
  <si>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</si>
  <si>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</si>
  <si>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</si>
  <si>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</si>
  <si>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</si>
  <si>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</si>
  <si>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</si>
  <si>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</si>
  <si>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</si>
  <si>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</si>
  <si>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</si>
  <si>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</si>
  <si>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</si>
  <si>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</si>
  <si>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</si>
  <si>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</si>
  <si>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</si>
  <si>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</si>
  <si>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</si>
  <si>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</si>
  <si>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</si>
  <si>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</si>
  <si>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</si>
  <si>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</si>
  <si>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</si>
  <si>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</si>
  <si>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</si>
  <si>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</si>
  <si>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</si>
  <si>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</si>
  <si>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</si>
  <si>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</si>
  <si>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</si>
  <si>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</si>
  <si>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</si>
  <si>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</si>
  <si>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</si>
  <si>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</si>
  <si>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</si>
  <si>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</si>
  <si>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</si>
  <si>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</si>
  <si>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</si>
  <si>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</si>
  <si>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</si>
  <si>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</si>
  <si>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</si>
  <si>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</si>
  <si>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</si>
  <si>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</si>
  <si>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</si>
  <si>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</si>
  <si>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</si>
  <si>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</si>
  <si>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</si>
  <si>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</si>
  <si>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</si>
  <si>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</si>
  <si>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</si>
  <si>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</si>
  <si>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</si>
  <si>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</si>
  <si>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</si>
  <si>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</si>
  <si>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</si>
  <si>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</si>
  <si>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</si>
  <si>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</si>
  <si>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</si>
  <si>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</si>
  <si>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</si>
  <si>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</si>
  <si>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</si>
  <si>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</si>
  <si>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</si>
  <si>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</si>
  <si>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</si>
  <si>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</si>
  <si>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</si>
  <si>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</si>
  <si>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</si>
  <si>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</si>
  <si>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</si>
  <si>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</si>
  <si>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</si>
  <si>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</si>
  <si>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</si>
  <si>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</si>
  <si>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</si>
  <si>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</si>
  <si>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</si>
  <si>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</si>
  <si>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</si>
  <si>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</si>
  <si>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</si>
  <si>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</si>
  <si>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</si>
  <si>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</si>
  <si>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</si>
  <si>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</si>
  <si>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</si>
  <si>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</si>
  <si>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</si>
  <si>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</si>
  <si>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</si>
  <si>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</si>
  <si>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</si>
  <si>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</si>
  <si>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</si>
  <si>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</si>
  <si>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</si>
  <si>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</si>
  <si>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</si>
  <si>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</si>
  <si>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</si>
  <si>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</si>
  <si>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</si>
  <si>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</si>
  <si>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</si>
  <si>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</si>
  <si>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</si>
  <si>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</si>
  <si>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</si>
  <si>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</si>
  <si>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</si>
  <si>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</si>
  <si>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</si>
  <si>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</si>
  <si>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</si>
  <si>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</si>
  <si>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</si>
  <si>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</si>
  <si>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</si>
  <si>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</si>
  <si>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</si>
  <si>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</si>
  <si>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</si>
  <si>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</si>
  <si>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</si>
  <si>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</si>
  <si>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</si>
  <si>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</si>
  <si>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</si>
  <si>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</si>
  <si>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</si>
  <si>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</si>
  <si>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</si>
  <si>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</si>
  <si>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</si>
  <si>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</si>
  <si>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</si>
  <si>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</si>
  <si>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</si>
  <si>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</si>
  <si>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</si>
  <si>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</si>
  <si>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</si>
  <si>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</si>
  <si>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</si>
  <si>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</si>
  <si>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</si>
  <si>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</si>
  <si>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</si>
  <si>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</si>
  <si>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</si>
  <si>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</si>
  <si>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</si>
  <si>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</si>
  <si>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</si>
  <si>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</si>
  <si>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</si>
  <si>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</si>
  <si>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</si>
  <si>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</si>
  <si>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</si>
  <si>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</si>
  <si>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</si>
  <si>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</si>
  <si>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</si>
  <si>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</si>
  <si>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</si>
  <si>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</si>
  <si>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</si>
  <si>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</si>
  <si>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</si>
  <si>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</si>
  <si>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</si>
  <si>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</si>
  <si>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</si>
  <si>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</si>
  <si>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</si>
  <si>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</si>
  <si>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</si>
  <si>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</si>
  <si>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</si>
  <si>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</si>
  <si>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</si>
  <si>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</si>
  <si>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</si>
  <si>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</si>
  <si>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</si>
  <si>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</si>
  <si>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</si>
  <si>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</si>
  <si>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</si>
  <si>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</si>
  <si>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</si>
  <si>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</si>
  <si>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</si>
  <si>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</si>
  <si>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</si>
  <si>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</si>
  <si>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</si>
  <si>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</si>
  <si>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</si>
  <si>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</si>
  <si>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</si>
  <si>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</si>
  <si>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</si>
  <si>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</si>
  <si>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</si>
  <si>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</si>
  <si>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</si>
  <si>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</si>
  <si>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</si>
  <si>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</si>
  <si>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</si>
  <si>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</si>
  <si>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</si>
  <si>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</si>
  <si>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</si>
  <si>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</si>
  <si>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</si>
  <si>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</si>
  <si>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</si>
  <si>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</si>
  <si>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</si>
  <si>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</si>
  <si>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</si>
  <si>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</si>
  <si>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</si>
  <si>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</si>
  <si>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</si>
  <si>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</si>
  <si>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</si>
  <si>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</si>
  <si>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</si>
  <si>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</si>
  <si>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</si>
  <si>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</si>
  <si>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</si>
  <si>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</si>
  <si>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</si>
  <si>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</si>
  <si>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</si>
  <si>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</si>
  <si>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</si>
  <si>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</si>
  <si>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</si>
  <si>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</si>
  <si>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</si>
  <si>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</si>
  <si>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</si>
  <si>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</si>
  <si>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</si>
  <si>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</si>
  <si>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</si>
  <si>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</si>
  <si>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</si>
  <si>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</si>
  <si>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</si>
  <si>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</si>
  <si>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</si>
  <si>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</si>
  <si>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</si>
  <si>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</si>
  <si>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</si>
  <si>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</si>
  <si>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</si>
  <si>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</si>
  <si>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</si>
  <si>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</si>
  <si>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</si>
  <si>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</si>
  <si>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</si>
  <si>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</si>
  <si>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</si>
  <si>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</si>
  <si>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</si>
  <si>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</si>
  <si>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</si>
  <si>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</si>
  <si>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</si>
  <si>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</si>
  <si>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</si>
  <si>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</si>
  <si>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</si>
  <si>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</si>
  <si>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</si>
  <si>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</si>
  <si>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</si>
  <si>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</si>
  <si>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</si>
  <si>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</si>
  <si>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</si>
  <si>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</si>
  <si>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</si>
  <si>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</si>
  <si>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</si>
  <si>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</si>
  <si>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</si>
  <si>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</si>
  <si>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</si>
  <si>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</si>
  <si>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</si>
  <si>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</si>
  <si>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</si>
  <si>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</si>
  <si>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</si>
  <si>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</si>
  <si>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</si>
  <si>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</si>
  <si>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</si>
  <si>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</si>
  <si>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</si>
  <si>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</si>
  <si>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</si>
  <si>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</si>
  <si>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</si>
  <si>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</si>
  <si>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</si>
  <si>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</si>
  <si>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</si>
  <si>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</si>
  <si>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</si>
  <si>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</si>
  <si>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</si>
  <si>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</si>
  <si>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</si>
  <si>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</si>
  <si>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</si>
  <si>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</si>
  <si>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</si>
  <si>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</si>
  <si>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</si>
  <si>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</si>
  <si>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</si>
  <si>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</si>
  <si>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</si>
  <si>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</si>
  <si>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</si>
  <si>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</si>
  <si>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</si>
  <si>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</si>
  <si>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</si>
  <si>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</si>
  <si>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</si>
  <si>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</si>
  <si>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</si>
  <si>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</si>
  <si>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</si>
  <si>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</si>
  <si>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</si>
  <si>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</si>
  <si>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</si>
  <si>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</si>
  <si>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</si>
  <si>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</si>
  <si>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</si>
  <si>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</si>
  <si>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</si>
  <si>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</si>
  <si>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</si>
  <si>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</si>
  <si>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</si>
  <si>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</si>
  <si>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</si>
  <si>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</si>
  <si>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</si>
  <si>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</si>
  <si>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</si>
  <si>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</si>
  <si>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</si>
  <si>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</si>
  <si>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</si>
  <si>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</si>
  <si>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</si>
  <si>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</si>
  <si>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</si>
  <si>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</si>
  <si>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</si>
  <si>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</si>
  <si>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</si>
  <si>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</si>
  <si>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</si>
  <si>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</si>
  <si>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</si>
  <si>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</si>
  <si>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</si>
  <si>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</si>
  <si>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</si>
  <si>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</si>
  <si>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</si>
  <si>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</si>
  <si>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</si>
  <si>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</si>
  <si>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</si>
  <si>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</si>
  <si>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</si>
  <si>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</si>
  <si>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</si>
  <si>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</si>
  <si>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</si>
  <si>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</si>
  <si>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</si>
  <si>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</si>
  <si>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</si>
  <si>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</si>
  <si>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</si>
  <si>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</si>
  <si>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</si>
  <si>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</si>
  <si>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</si>
  <si>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</si>
  <si>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</si>
  <si>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</si>
  <si>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</si>
  <si>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</si>
  <si>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</si>
  <si>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</si>
  <si>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</si>
  <si>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</si>
  <si>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</si>
  <si>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</si>
  <si>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</si>
  <si>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</si>
  <si>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</si>
  <si>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</si>
  <si>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</si>
  <si>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</si>
  <si>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</si>
  <si>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</si>
  <si>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</si>
  <si>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</si>
  <si>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</si>
  <si>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</si>
  <si>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</si>
  <si>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</si>
  <si>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</si>
  <si>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</si>
  <si>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</si>
  <si>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</si>
  <si>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</si>
  <si>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</si>
  <si>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</si>
  <si>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</si>
  <si>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</si>
  <si>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</si>
  <si>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</si>
  <si>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</si>
  <si>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</si>
  <si>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</si>
  <si>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</si>
  <si>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</si>
  <si>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</si>
  <si>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</si>
  <si>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</si>
  <si>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</si>
  <si>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</si>
  <si>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</si>
  <si>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</si>
  <si>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</si>
  <si>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</si>
  <si>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</si>
  <si>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</si>
  <si>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</si>
  <si>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</si>
  <si>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</si>
  <si>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</si>
  <si>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</si>
  <si>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</si>
  <si>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</si>
  <si>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</si>
  <si>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</si>
  <si>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</si>
  <si>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</si>
  <si>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</si>
  <si>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</si>
  <si>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</si>
  <si>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</si>
  <si>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</si>
  <si>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</si>
  <si>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</si>
  <si>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</si>
  <si>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</si>
  <si>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</si>
  <si>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</si>
  <si>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</si>
  <si>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</si>
  <si>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</si>
  <si>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</si>
  <si>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</si>
  <si>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</si>
  <si>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</si>
  <si>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</si>
  <si>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</si>
  <si>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</si>
  <si>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</si>
  <si>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</si>
  <si>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</si>
  <si>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</si>
  <si>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</si>
  <si>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</si>
  <si>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</si>
  <si>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</si>
  <si>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</si>
  <si>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(All)</t>
  </si>
  <si>
    <t>Row Labels</t>
  </si>
  <si>
    <t>Grand Total</t>
  </si>
  <si>
    <t>Column Labels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</si>
  <si>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</si>
  <si>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</si>
  <si>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</si>
  <si>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</si>
  <si>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</si>
  <si>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</si>
  <si>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</si>
  <si>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</si>
  <si>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</si>
  <si>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</si>
  <si>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electric music</t>
  </si>
  <si>
    <t>indie rock</t>
  </si>
  <si>
    <t>video games</t>
  </si>
  <si>
    <t>photography books</t>
  </si>
  <si>
    <t>mobile games</t>
  </si>
  <si>
    <t>world music</t>
  </si>
  <si>
    <t>science fiction</t>
  </si>
  <si>
    <t>rock</t>
  </si>
  <si>
    <t>web</t>
  </si>
  <si>
    <t>plays</t>
  </si>
  <si>
    <t>documentary</t>
  </si>
  <si>
    <t>drama</t>
  </si>
  <si>
    <t>wearables</t>
  </si>
  <si>
    <t>nonfiction</t>
  </si>
  <si>
    <t>animation</t>
  </si>
  <si>
    <t>shorts</t>
  </si>
  <si>
    <t>fiction</t>
  </si>
  <si>
    <t>radio &amp; podcasts</t>
  </si>
  <si>
    <t>metal</t>
  </si>
  <si>
    <t>jazz</t>
  </si>
  <si>
    <t>translations</t>
  </si>
  <si>
    <t>television</t>
  </si>
  <si>
    <t>audio</t>
  </si>
  <si>
    <t>Count of outcome</t>
  </si>
  <si>
    <t>(blank)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</si>
  <si>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</si>
  <si>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</si>
  <si>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</si>
  <si>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</si>
  <si>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</si>
  <si>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</si>
  <si>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</si>
  <si>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</si>
  <si>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</si>
  <si>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</si>
  <si>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</si>
  <si>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</si>
  <si>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</si>
  <si>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</si>
  <si>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</si>
  <si>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</si>
  <si>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</si>
  <si>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</si>
  <si>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</si>
  <si>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</si>
  <si>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</si>
  <si>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</si>
  <si>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</si>
  <si>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</si>
  <si>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</si>
  <si>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</si>
  <si>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</si>
  <si>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</si>
  <si>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</si>
  <si>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</si>
  <si>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</si>
  <si>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</si>
  <si>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</si>
  <si>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</si>
  <si>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</si>
  <si>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</si>
  <si>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</si>
  <si>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</si>
  <si>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</si>
  <si>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</t>
  </si>
  <si>
    <t>Standard Dev</t>
  </si>
  <si>
    <t>The mean best summarizes the data.</t>
  </si>
  <si>
    <t xml:space="preserve">The unsuccessful tab has more variability because the variables are not as scattered as the successful.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</si>
</sst>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BABAB"/>
        <bgColor indexed="64"/>
      </patternFill>
    </fill>
    <fill>
      <patternFill patternType="solid">
        <fgColor rgb="FF66FF3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0" fontId="0" fillId="33" borderId="0" xfId="0" applyFill="1"/>
    <xf numFmtId="0" fontId="0" fillId="34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rgb="FFFBABAB"/>
        </patternFill>
      </fill>
    </dxf>
    <dxf>
      <fill>
        <patternFill>
          <bgColor rgb="FF66FF33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BABAB"/>
      <color rgb="FF66FF33"/>
      <color rgb="FF97EB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homework.xlsx]parent cat!PivotTable4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F-4001-ADDC-5AF597D5641E}"/>
            </c:ext>
          </c:extLst>
        </c:ser>
        <c:ser>
          <c:idx val="1"/>
          <c:order val="1"/>
          <c:tx>
            <c:strRef>
              <c:f>'parent cat'!$C$3:$C$4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F-4001-ADDC-5AF597D5641E}"/>
            </c:ext>
          </c:extLst>
        </c:ser>
        <c:ser>
          <c:idx val="2"/>
          <c:order val="2"/>
          <c:tx>
            <c:strRef>
              <c:f>'parent cat'!$D$3:$D$4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F-4001-ADDC-5AF597D5641E}"/>
            </c:ext>
          </c:extLst>
        </c:ser>
        <c:ser>
          <c:idx val="3"/>
          <c:order val="3"/>
          <c:tx>
            <c:strRef>
              <c:f>'parent cat'!$E$3:$E$4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F-4001-ADDC-5AF597D56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594191"/>
        <c:axId val="158118255"/>
      </c:barChart>
      <c:catAx>
        <c:axId val="17459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8255"/>
        <c:crosses val="autoZero"/>
        <c:auto val="1"/>
        <c:lblAlgn val="ctr"/>
        <c:lblOffset val="100"/>
        <c:noMultiLvlLbl val="0"/>
      </c:catAx>
      <c:valAx>
        <c:axId val="15811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9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homework.xlsx]sub cat!PivotTable5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E-43C0-B29D-6466820F8E6C}"/>
            </c:ext>
          </c:extLst>
        </c:ser>
        <c:ser>
          <c:idx val="1"/>
          <c:order val="1"/>
          <c:tx>
            <c:strRef>
              <c:f>'sub 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131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E-43C0-B29D-6466820F8E6C}"/>
            </c:ext>
          </c:extLst>
        </c:ser>
        <c:ser>
          <c:idx val="2"/>
          <c:order val="2"/>
          <c:tx>
            <c:strRef>
              <c:f>'sub 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E-43C0-B29D-6466820F8E6C}"/>
            </c:ext>
          </c:extLst>
        </c:ser>
        <c:ser>
          <c:idx val="3"/>
          <c:order val="3"/>
          <c:tx>
            <c:strRef>
              <c:f>'sub 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1E-43C0-B29D-6466820F8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760431"/>
        <c:axId val="89941647"/>
      </c:barChart>
      <c:catAx>
        <c:axId val="17376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647"/>
        <c:crosses val="autoZero"/>
        <c:auto val="1"/>
        <c:lblAlgn val="ctr"/>
        <c:lblOffset val="100"/>
        <c:noMultiLvlLbl val="0"/>
      </c:catAx>
      <c:valAx>
        <c:axId val="899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homework.xlsx]pivot table 3!PivotTable7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6-4A6D-818F-427998369950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6-4A6D-818F-427998369950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6-4A6D-818F-427998369950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36-4A6D-818F-427998369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882655"/>
        <c:axId val="310743167"/>
      </c:lineChart>
      <c:catAx>
        <c:axId val="23688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43167"/>
        <c:crosses val="autoZero"/>
        <c:auto val="1"/>
        <c:lblAlgn val="ctr"/>
        <c:lblOffset val="100"/>
        <c:noMultiLvlLbl val="0"/>
      </c:catAx>
      <c:valAx>
        <c:axId val="31074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8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9180</xdr:colOff>
      <xdr:row>2</xdr:row>
      <xdr:rowOff>179942</xdr:rowOff>
    </xdr:from>
    <xdr:to>
      <xdr:col>13</xdr:col>
      <xdr:colOff>560024</xdr:colOff>
      <xdr:row>16</xdr:row>
      <xdr:rowOff>95480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5E98C-7BF7-DDA4-28DC-AD4C2EBBD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415290</xdr:colOff>
      <xdr:row>3</xdr:row>
      <xdr:rowOff>125730</xdr:rowOff>
    </xdr:from>
    <xdr:to>
      <xdr:col>13</xdr:col>
      <xdr:colOff>293370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76AC1-A982-ACB8-3E31-BDDA0C84A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171450</xdr:rowOff>
    </xdr:from>
    <xdr:to>
      <xdr:col>13</xdr:col>
      <xdr:colOff>201930</xdr:colOff>
      <xdr:row>17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CC2FD-72F6-F071-37CF-B6D3630A8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ndice Williams" refreshedDate="45193.889501620368" createdVersion="8" refreshedVersion="8" minRefreshableVersion="3" recordCount="1000" xr:uid="{4C6A3922-B5C9-4B52-A68F-FC97F6E1B3BE}">
  <cacheSource type="worksheet">
    <worksheetSource name="crowdfund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ndice Williams" refreshedDate="45193.955601273148" createdVersion="8" refreshedVersion="8" minRefreshableVersion="3" recordCount="1000" xr:uid="{31369D94-AE78-4671-A723-686AF874ACC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ntainsBlank="1"/>
    </cacheField>
    <cacheField name="Date Created Conversion" numFmtId="14">
      <sharedItems containsSemiMixedTypes="0" containsNonDate="0" containsDate="1" containsString="0" minDate="2010-01-09T00:00:00" maxDate="2020-01-28T00:00:00" count="879">
        <d v="2015-11-28T00:00:00"/>
        <d v="2014-08-19T00:00:00"/>
        <d v="2013-11-17T00:00:00"/>
        <d v="2019-08-11T00:00:00"/>
        <d v="2019-01-20T00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0:00:00"/>
        <d v="2019-12-10T00:00:00"/>
        <d v="2014-01-22T00:00:00"/>
        <d v="2011-01-12T00:00:00"/>
        <d v="2018-09-08T00:00:00"/>
        <d v="2019-03-04T00:00:00"/>
        <d v="2014-07-28T00:00:00"/>
        <d v="2011-08-15T00:00:00"/>
        <d v="2018-04-03T00:00:00"/>
        <d v="2019-02-14T00:00:00"/>
        <d v="2014-06-21T00:00:00"/>
        <d v="2011-05-18T00:00:00"/>
        <d v="2018-07-31T00:00:00"/>
        <d v="2015-10-03T00:00:00"/>
        <d v="2010-02-09T00:00:00"/>
        <d v="2018-07-20T00:00:00"/>
        <d v="2019-05-24T00:00:00"/>
        <d v="2016-01-05T00:00:00"/>
        <d v="2018-01-10T00:00:00"/>
        <d v="2014-10-05T00:00:00"/>
        <d v="2017-03-23T00:00:00"/>
        <d v="2019-01-19T00:00:00"/>
        <d v="2011-02-26T00:00:00"/>
        <d v="2019-10-06T00:00:00"/>
        <d v="2010-10-18T00:00:00"/>
        <d v="2013-02-25T00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0:00:00"/>
        <d v="2018-07-30T00:00:00"/>
        <d v="2015-01-10T00:00:00"/>
        <d v="2017-09-01T00:00:00"/>
        <d v="2015-09-21T00:00:00"/>
        <d v="2017-06-12T00:00:00"/>
        <d v="2012-07-17T00:00:00"/>
        <d v="2011-02-21T00:00:00"/>
        <d v="2015-06-05T00:00:00"/>
        <d v="2017-04-28T00:00:00"/>
        <d v="2018-07-02T00:00:00"/>
        <d v="2011-01-27T00:00:00"/>
        <d v="2015-04-08T00:00:00"/>
        <d v="2010-01-25T00:00:00"/>
        <d v="2017-07-27T00:00:00"/>
        <d v="2010-12-19T00:00:00"/>
        <d v="2010-11-02T00:00:00"/>
        <d v="2019-11-30T00:00:00"/>
        <d v="2015-07-01T00:00:00"/>
        <d v="2016-11-27T00:00:00"/>
        <d v="2016-03-27T00:00:00"/>
        <d v="2018-07-15T00:00:00"/>
        <d v="2015-01-23T00:00:00"/>
        <d v="2010-09-27T00:00:00"/>
        <d v="2018-04-16T00:00:00"/>
        <d v="2018-06-16T00:00:00"/>
        <d v="2017-08-29T00:00:00"/>
        <d v="2017-11-23T00:00:00"/>
        <d v="2019-01-17T00:00:00"/>
        <d v="2016-07-28T00:00:00"/>
        <d v="2012-07-28T00:00:00"/>
        <d v="2011-09-11T00:00:00"/>
        <d v="2015-05-04T00:00:00"/>
        <d v="2011-03-08T00:00:00"/>
        <d v="2015-04-16T00:00:00"/>
        <d v="2010-04-15T00:00:00"/>
        <d v="2016-02-25T00:00:00"/>
        <d v="2016-08-06T00:00:00"/>
        <d v="2010-06-23T00:00:00"/>
        <d v="2012-10-20T00:00:00"/>
        <d v="2019-04-07T00:00:00"/>
        <d v="2019-10-14T00:00:00"/>
        <d v="2011-03-10T00:00:00"/>
        <d v="2015-07-27T00:00:00"/>
        <d v="2014-11-25T00:00:00"/>
        <d v="2011-10-19T00:00:00"/>
        <d v="2015-02-21T00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0:00:00"/>
        <d v="2018-09-11T00:00:00"/>
        <d v="2012-09-22T00:00:00"/>
        <d v="2014-08-24T00:00:00"/>
        <d v="2017-09-12T00:00:00"/>
        <d v="2019-04-09T00:00:00"/>
        <d v="2017-11-17T00:00:00"/>
        <d v="2015-09-18T00:00:00"/>
        <d v="2011-09-22T00:00:00"/>
        <d v="2014-01-26T00:00:00"/>
        <d v="2014-06-16T00:00:00"/>
        <d v="2015-04-17T00:00:00"/>
        <d v="2014-11-27T00:00:00"/>
        <d v="2015-11-24T00:00:00"/>
        <d v="2019-05-13T00:00:00"/>
        <d v="2018-09-19T00:00:00"/>
        <d v="2016-08-14T00:00:00"/>
        <d v="2010-05-12T00:00:00"/>
        <d v="2010-08-27T00:00:00"/>
        <d v="2015-02-03T00:00:00"/>
        <d v="2011-10-26T00:00:00"/>
        <d v="2013-11-29T00:00:00"/>
        <d v="2018-01-12T00:00:00"/>
        <d v="2011-08-12T00:00:00"/>
        <d v="2011-06-19T00:00:00"/>
        <d v="2013-03-07T00:00:00"/>
        <d v="2014-06-07T00:00:00"/>
        <d v="2010-10-06T00:00:00"/>
        <d v="2012-09-28T00:00:00"/>
        <d v="2015-04-21T00:00:00"/>
        <d v="2018-02-25T00:00:00"/>
        <d v="2015-06-12T00:00:00"/>
        <d v="2010-06-28T00:00:00"/>
        <d v="2019-06-17T00:00:00"/>
        <d v="2014-09-07T00:00:00"/>
        <d v="2011-11-08T00:00:00"/>
        <d v="2016-06-13T00:00:00"/>
        <d v="2017-07-25T00:00:00"/>
        <d v="2013-01-01T00:00:00"/>
        <d v="2018-12-16T00:00:00"/>
        <d v="2014-06-09T00:00:00"/>
        <d v="2017-02-17T00:00:00"/>
        <d v="2012-10-19T00:00:00"/>
        <d v="2016-05-12T00:00:00"/>
        <d v="2010-03-25T00:00:00"/>
        <d v="2019-10-05T00:00:00"/>
        <d v="2013-12-30T00:00:00"/>
        <d v="2015-12-08T00:00:00"/>
        <d v="2019-03-27T00:00:00"/>
        <d v="2019-04-27T00:00:00"/>
        <d v="2015-09-23T00:00:00"/>
        <d v="2018-12-08T00:00:00"/>
        <d v="2017-10-20T00:00:00"/>
        <d v="2017-10-08T00:00:00"/>
        <d v="2017-08-01T00:00:00"/>
        <d v="2010-12-22T00:00:00"/>
        <d v="2013-06-10T00:00:00"/>
        <d v="2019-02-22T00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0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0:00:00"/>
        <d v="2014-12-02T00:00:00"/>
        <d v="2016-03-04T00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0:00:00"/>
        <d v="2011-04-03T00:00:00"/>
        <d v="2018-10-17T00:00:00"/>
        <d v="2010-02-27T00:00:00"/>
        <d v="2018-08-28T00:00:00"/>
        <d v="2017-11-09T00:00:00"/>
        <d v="2016-05-06T00:00:00"/>
        <d v="2017-03-03T00:00:00"/>
        <d v="2013-08-27T00:00:00"/>
        <d v="2019-12-15T00:00:00"/>
        <d v="2010-11-06T00:00:00"/>
        <d v="2010-08-19T00:00:00"/>
        <d v="2019-02-13T00:00:00"/>
        <d v="2011-11-22T00:00:00"/>
        <d v="2019-04-28T00:00:00"/>
        <d v="2011-11-11T00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0:00:00"/>
        <d v="2013-05-21T00:00:00"/>
        <d v="2016-07-25T00:00:00"/>
        <d v="2011-06-12T00:00:00"/>
        <d v="2017-08-22T00:00:00"/>
        <d v="2017-02-13T00:00:00"/>
        <d v="2019-06-25T00:00:00"/>
        <d v="2014-04-25T00:00:00"/>
        <d v="2017-12-14T00:00:00"/>
        <d v="2015-08-29T00:00:00"/>
        <d v="2014-04-13T00:00:00"/>
        <d v="2017-05-10T00:00:00"/>
        <d v="2018-03-04T00:00:00"/>
        <d v="2014-07-14T00:00:00"/>
        <d v="2014-04-07T00:00:00"/>
        <d v="2013-08-05T00:00:00"/>
        <d v="2016-12-22T00:00:00"/>
        <d v="2014-12-31T00:00:00"/>
        <d v="2015-01-02T00:00:00"/>
        <d v="2012-12-09T00:00:00"/>
        <d v="2013-10-25T00:00:00"/>
        <d v="2011-04-08T00:00:00"/>
        <d v="2017-02-21T00:00:00"/>
        <d v="2011-02-16T00:00:00"/>
        <d v="2016-01-24T00:00:00"/>
        <d v="2013-03-05T00:00:00"/>
        <d v="2016-12-08T00:00:00"/>
        <d v="2012-12-08T00:00:00"/>
        <d v="2010-08-25T00:00:00"/>
        <d v="2011-04-05T00:00:00"/>
        <d v="2010-01-09T00:00:00"/>
        <d v="2013-02-12T00:00:00"/>
        <d v="2016-01-03T00:00:00"/>
        <d v="2014-11-07T00:00:00"/>
        <d v="2012-10-24T00:00:00"/>
        <d v="2012-10-04T00:00:00"/>
        <d v="2019-01-31T00:00:00"/>
        <d v="2010-12-02T00:00:00"/>
        <d v="2015-12-07T00:00:00"/>
        <d v="2019-07-10T00:00:00"/>
        <d v="2017-09-17T00:00:00"/>
        <d v="2017-11-06T00:00:00"/>
        <d v="2019-04-06T00:00:00"/>
        <d v="2012-04-19T00:00:00"/>
        <d v="2010-07-19T00:00:00"/>
        <d v="2012-11-26T00:00:00"/>
        <d v="2018-09-03T00:00:00"/>
        <d v="2017-11-21T00:00:00"/>
        <d v="2012-03-11T00:00:00"/>
        <d v="2016-05-30T00:00:00"/>
        <d v="2012-05-01T00:00:00"/>
        <d v="2016-09-10T00:00:00"/>
        <d v="2016-11-23T00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0:00:00"/>
        <d v="2014-01-14T00:00:00"/>
        <d v="2016-02-26T00:00:00"/>
        <d v="2016-03-03T00:00:00"/>
        <d v="2017-08-30T00:00:00"/>
        <d v="2015-02-26T00:00:00"/>
        <d v="2018-09-02T00:00:00"/>
        <d v="2016-01-07T00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0:00:00"/>
        <d v="2014-05-24T00:00:00"/>
        <d v="2019-11-19T00:00:00"/>
        <d v="2017-05-14T00:00:00"/>
        <d v="2014-02-14T00:00:00"/>
        <d v="2010-08-12T00:00:00"/>
        <d v="2011-05-10T00:00:00"/>
        <d v="2011-04-01T00:00:00"/>
        <d v="2010-11-25T00:00:00"/>
        <d v="2014-03-27T00:00:00"/>
        <d v="2015-06-21T00:00:00"/>
        <d v="2015-12-26T00:00:00"/>
        <d v="2019-08-28T00:00:00"/>
        <d v="2018-11-30T00:00:00"/>
        <d v="2016-12-12T00:00:00"/>
        <d v="2017-12-08T00:00:00"/>
        <d v="2011-12-19T00:00:00"/>
        <d v="2013-03-28T00:00:00"/>
        <d v="2018-11-20T00:00:00"/>
        <d v="2019-11-15T00:00:00"/>
        <d v="2010-12-15T00:00:00"/>
        <d v="2019-11-11T00:00:00"/>
        <d v="2011-10-05T00:00:00"/>
        <d v="2017-08-02T00:00:00"/>
        <d v="2011-12-12T00:00:00"/>
        <d v="2015-08-28T00:00:00"/>
        <d v="2013-07-20T00:00:00"/>
        <d v="2013-11-19T00:00:00"/>
        <d v="2018-01-22T00:00:00"/>
        <d v="2015-07-09T00:00:00"/>
        <d v="2017-08-24T00:00:00"/>
        <d v="2015-02-11T00:00:00"/>
        <d v="2017-02-16T00:00:00"/>
        <d v="2015-05-20T00:00:00"/>
        <d v="2015-08-24T00:00:00"/>
        <d v="2015-11-07T00:00:00"/>
        <d v="2019-07-05T00:00:00"/>
        <d v="2013-09-03T00:00:00"/>
        <d v="2017-01-22T00:00:00"/>
        <d v="2012-01-14T00:00:00"/>
        <d v="2015-09-03T00:00:00"/>
        <d v="2018-08-10T00:00:00"/>
        <d v="2011-08-27T00:00:00"/>
        <d v="2011-01-01T00:00:00"/>
        <d v="2017-10-07T00:00:00"/>
        <d v="2011-12-27T00:00:00"/>
        <d v="2018-03-05T00:00:00"/>
        <d v="2016-12-29T00:00:00"/>
        <d v="2011-01-03T00:00:00"/>
        <d v="2014-10-18T00:00:00"/>
        <d v="2010-10-13T00:00:00"/>
        <d v="2013-02-03T00:00:00"/>
        <d v="2019-04-15T00:00:00"/>
        <d v="2015-02-08T00:00:00"/>
        <d v="2015-01-08T00:00:00"/>
        <d v="2017-08-17T00:00:00"/>
        <d v="2019-01-11T00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0:00:00"/>
        <d v="2019-03-29T00:00:00"/>
        <d v="2010-06-26T00:00:00"/>
        <d v="2012-06-12T00:00:00"/>
        <d v="2012-01-04T00:00:00"/>
        <d v="2010-10-28T00:00:00"/>
        <d v="2013-09-13T00:00:00"/>
        <d v="2011-01-06T00:00:00"/>
        <d v="2017-07-17T00:00:00"/>
        <d v="2013-07-29T00:00:00"/>
        <d v="2011-12-08T00:00:00"/>
        <d v="2018-10-05T00:00:00"/>
        <d v="2013-05-23T00:00:00"/>
        <d v="2018-05-08T00:00:00"/>
        <d v="2011-02-02T00:00:00"/>
        <d v="2013-08-16T00:00:00"/>
        <d v="2019-10-27T00:00:00"/>
        <d v="2012-01-06T00:00:00"/>
        <d v="2017-11-14T00:00:00"/>
        <d v="2018-06-04T00:00:00"/>
        <d v="2013-01-30T00:00:00"/>
        <d v="2019-10-13T00:00:00"/>
        <d v="2016-06-20T00:00:00"/>
        <d v="2017-04-18T00:00:00"/>
        <d v="2017-05-29T00:00:00"/>
        <d v="2014-01-03T00:00:00"/>
        <d v="2018-11-27T00:00:00"/>
        <d v="2010-04-20T00:00:00"/>
        <d v="2012-01-13T00:00:00"/>
        <d v="2011-01-17T00:00:00"/>
        <d v="2018-11-03T00:00:00"/>
        <d v="2012-05-06T00:00:00"/>
        <d v="2011-12-22T00:00:00"/>
        <d v="2017-06-25T00:00:00"/>
        <d v="2017-06-29T00:00:00"/>
        <d v="2010-04-17T00:00:00"/>
        <d v="2018-04-18T00:00:00"/>
        <d v="2015-07-28T00:00:00"/>
        <d v="2013-02-27T00:00:00"/>
        <d v="2014-09-13T00:00:00"/>
        <d v="2011-02-11T00:00:00"/>
        <d v="2014-02-10T00:00:00"/>
        <d v="2019-09-29T00:00:00"/>
        <d v="2018-06-22T00:00:00"/>
        <d v="2014-05-02T00:00:00"/>
        <d v="2013-11-25T00:00:00"/>
        <d v="2016-12-01T00:00:00"/>
        <d v="2014-12-15T00:00:00"/>
        <d v="2019-04-20T00:00:00"/>
        <d v="2015-09-13T00:00:00"/>
        <d v="2013-03-04T00:00:00"/>
        <d v="2016-11-06T00:00:00"/>
        <d v="2017-06-30T00:00:00"/>
        <d v="2012-04-26T00:00:00"/>
        <d v="2017-09-02T00:00:00"/>
        <d v="2010-09-30T00:00:00"/>
        <d v="2011-07-24T00:00:00"/>
        <d v="2010-12-03T00:00:00"/>
        <d v="2012-12-18T00:00:00"/>
        <d v="2017-12-19T00:00:00"/>
        <d v="2013-04-14T00:00:00"/>
        <d v="2019-03-06T00:00:00"/>
        <d v="2018-10-21T00:00:00"/>
        <d v="2017-07-19T00:00:00"/>
        <d v="2010-07-06T00:00:00"/>
        <d v="2013-10-21T00:00:00"/>
        <d v="2011-09-23T00:00:00"/>
        <d v="2018-02-10T00:00:00"/>
        <d v="2016-10-14T00:00:00"/>
        <d v="2010-03-28T00:00:00"/>
        <d v="2014-12-28T00:00:00"/>
        <d v="2014-04-28T00:00:00"/>
        <d v="2013-12-31T00:00:00"/>
        <d v="2018-02-11T00:00:00"/>
        <d v="2018-01-27T00:00:00"/>
        <d v="2013-05-15T00:00:00"/>
        <d v="2015-11-23T00:00:00"/>
        <d v="2019-04-14T00:00:00"/>
        <d v="2015-05-18T00:00:00"/>
        <d v="2012-05-02T00:00:00"/>
        <d v="2019-03-11T00:00:00"/>
        <d v="2018-06-26T00:00:00"/>
        <d v="2014-12-16T00:00:00"/>
        <d v="2013-06-25T00:00:00"/>
        <d v="2011-06-26T00:00:00"/>
        <d v="2015-03-09T00:00:00"/>
        <d v="2017-07-29T00:00:00"/>
        <d v="2010-03-11T00:00:00"/>
        <d v="2014-10-01T00:00:00"/>
        <d v="2012-02-24T00:00:00"/>
        <d v="2019-12-12T00:00:00"/>
        <d v="2014-08-04T00:00:00"/>
        <d v="2019-06-10T00:00:00"/>
        <d v="2018-03-09T00:00:00"/>
        <d v="2017-04-20T00:00:00"/>
        <d v="2016-02-03T00:00:00"/>
        <d v="2010-08-16T00:00:00"/>
        <d v="2019-11-17T00:00:00"/>
        <d v="2013-07-01T00:00:00"/>
        <d v="2010-06-07T00:00:00"/>
        <d v="2019-06-29T00:00:00"/>
        <d v="2012-03-22T00:00:00"/>
        <d v="2014-06-10T00:00:00"/>
        <d v="2017-05-21T00:00:00"/>
        <d v="2016-12-20T00:00:00"/>
        <d v="2015-01-01T00:00:00"/>
        <d v="2016-03-15T00:00:00"/>
        <d v="2013-05-01T00:00:00"/>
        <d v="2013-03-12T00:00:00"/>
        <d v="2012-07-27T00:00:00"/>
        <d v="2013-03-08T00:00:00"/>
        <d v="2013-04-09T00:00:00"/>
        <d v="2012-05-05T00:00:00"/>
        <d v="2018-05-31T00:00:00"/>
        <d v="2019-07-25T00:00:00"/>
        <d v="2014-07-05T00:00:00"/>
        <d v="2013-12-06T00:00:00"/>
        <d v="2011-12-23T00:00:00"/>
        <d v="2017-05-05T00:00:00"/>
        <d v="2018-02-23T00:00:00"/>
        <d v="2019-04-19T00:00:00"/>
        <d v="2016-08-23T00:00:00"/>
        <d v="2012-07-03T00:00:00"/>
        <d v="2010-03-04T00:00:00"/>
        <d v="2010-04-26T00:00:00"/>
        <d v="2010-11-23T00:00:00"/>
        <d v="2016-02-05T00:00:00"/>
        <d v="2013-11-23T00:00:00"/>
        <d v="2014-05-10T00:00:00"/>
        <d v="2010-08-31T00:00:00"/>
        <d v="2013-11-11T00:00:00"/>
        <d v="2018-01-25T00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0:00:00"/>
        <d v="2013-09-11T00:00:00"/>
        <d v="2016-01-08T00:00:00"/>
        <d v="2019-12-25T00:00:00"/>
        <d v="2018-09-17T00:00:00"/>
        <d v="2015-01-25T00:00:00"/>
        <d v="2016-04-01T00:00:00"/>
        <d v="2013-05-28T00:00:00"/>
        <d v="2012-02-29T00:00:00"/>
        <d v="2014-12-20T00:00:00"/>
        <d v="2016-11-26T00:00:00"/>
        <d v="2011-01-02T00:00:00"/>
        <d v="2016-12-19T00:00:00"/>
        <d v="2014-04-02T00:00:00"/>
        <d v="2011-09-06T00:00:00"/>
        <d v="2015-10-02T00:00:00"/>
        <d v="2016-02-24T00:00:00"/>
        <d v="2016-08-02T00:00:00"/>
        <d v="2011-11-18T00:00:00"/>
        <d v="2011-10-17T00:00:00"/>
        <d v="2018-11-13T00:00:00"/>
        <d v="2015-03-15T00:00:00"/>
        <d v="2011-11-15T00:00:00"/>
        <d v="2014-07-10T00:00:00"/>
        <d v="2010-07-15T00:00:00"/>
        <d v="2011-01-11T00:00:00"/>
        <d v="2015-06-19T00:00:00"/>
        <d v="2015-09-28T00:00:00"/>
        <d v="2019-12-07T00:00:00"/>
        <d v="2017-11-01T00:00:00"/>
        <d v="2011-03-11T00:00:00"/>
        <d v="2011-12-01T00:00:00"/>
        <d v="2011-08-07T00:00:00"/>
        <d v="2014-02-26T00:00:00"/>
        <d v="2011-04-29T00:00:00"/>
        <d v="2012-02-20T00:00:00"/>
        <d v="2012-04-25T00:00:00"/>
        <d v="2010-03-18T00:00:00"/>
        <d v="2010-11-17T00:00:00"/>
        <d v="2015-07-05T00:00:00"/>
        <d v="2014-12-21T00:00:00"/>
        <d v="2010-07-14T00:00:00"/>
        <d v="2014-05-30T00:00:00"/>
        <d v="2014-03-26T00:00:00"/>
        <d v="2016-06-27T00:00:00"/>
        <d v="2010-03-16T00:00:00"/>
        <d v="2016-03-05T00:00:00"/>
        <d v="2010-06-15T00:00:00"/>
        <d v="2015-02-12T00:00:00"/>
        <d v="2013-07-30T00:00:00"/>
        <d v="2019-04-18T00:00:00"/>
        <d v="2011-01-22T00:00:00"/>
        <d v="2016-03-07T00:00:00"/>
        <d v="2014-03-23T00:00:00"/>
        <d v="2019-01-16T00:00:00"/>
        <d v="2012-12-16T00:00:00"/>
        <d v="2013-07-25T00:00:00"/>
        <d v="2010-10-23T00:00:00"/>
        <d v="2017-08-26T00:00:00"/>
        <d v="2017-01-11T00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0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0:00:00"/>
        <d v="2012-01-18T00:00:00"/>
        <d v="2016-11-14T00:00:00"/>
        <d v="2010-07-27T00:00:00"/>
        <d v="2018-07-28T00:00:00"/>
        <d v="2016-01-18T00:00:00"/>
        <d v="2017-02-20T00:00:00"/>
        <d v="2018-12-17T00:00:00"/>
        <d v="2017-03-01T00:00:00"/>
        <d v="2018-12-18T00:00:00"/>
        <d v="2018-09-26T00:00:00"/>
        <d v="2013-03-13T00:00:00"/>
        <d v="2018-04-09T00:00:00"/>
        <d v="2017-07-06T00:00:00"/>
        <d v="2010-10-20T00:00:00"/>
        <d v="2014-07-08T00:00:00"/>
        <d v="2014-02-22T00:00:00"/>
        <d v="2016-08-05T00:00:00"/>
        <d v="2016-04-08T00:00:00"/>
        <d v="2017-03-02T00:00:00"/>
        <d v="2017-12-28T00:00:00"/>
        <d v="2017-12-27T00:00:00"/>
        <d v="2015-08-30T00:00:00"/>
        <d v="2015-08-21T00:00:00"/>
        <d v="2012-03-28T00:00:00"/>
        <d v="2018-12-09T00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0:00:00"/>
        <d v="2011-12-21T00:00:00"/>
        <d v="2013-12-11T00:00:00"/>
        <d v="2018-09-16T00:00:00"/>
        <d v="2010-06-29T00:00:00"/>
        <d v="2015-08-23T00:00:00"/>
        <d v="2018-03-27T00:00:00"/>
        <d v="2017-03-12T00:00:00"/>
        <d v="2019-01-10T00:00:00"/>
        <d v="2013-10-29T00:00:00"/>
        <d v="2011-11-27T00:00:00"/>
        <d v="2012-10-03T00:00:00"/>
        <d v="2019-07-09T00:00:00"/>
        <d v="2017-10-17T00:00:00"/>
        <d v="2017-11-27T00:00:00"/>
        <d v="2015-11-14T00:00:00"/>
        <d v="2015-04-20T00:00:00"/>
        <d v="2018-03-31T00:00:00"/>
        <d v="2011-11-24T00:00:00"/>
        <d v="2011-03-27T00:00:00"/>
        <d v="2013-07-22T00:00:00"/>
        <d v="2012-04-21T00:00:00"/>
        <d v="2016-07-04T00:00:00"/>
        <d v="2019-01-06T00:00:00"/>
        <d v="2017-05-22T00:00:00"/>
        <d v="2018-07-14T00:00:00"/>
        <d v="2016-08-22T00:00:00"/>
        <d v="2010-08-07T00:00:00"/>
        <d v="2013-07-10T00:00:00"/>
        <d v="2011-08-22T00:00:00"/>
        <d v="2013-06-17T00:00:00"/>
        <d v="2012-05-29T00:00:00"/>
        <d v="2018-02-21T00:00:00"/>
        <d v="2018-04-04T00:00:00"/>
        <d v="2016-03-02T00:00:00"/>
        <d v="2014-10-22T00:00:00"/>
        <d v="2014-11-15T00:00:00"/>
        <d v="2010-10-25T00:00:00"/>
        <d v="2016-05-25T00:00:00"/>
        <d v="2013-02-04T00:00:00"/>
        <d v="2015-05-23T00:00:00"/>
        <d v="2017-07-23T00:00:00"/>
        <d v="2017-03-22T00:00:00"/>
        <d v="2017-01-28T00:00:00"/>
        <d v="2016-03-30T00:00:00"/>
        <d v="2015-02-20T00:00:00"/>
        <d v="2016-11-11T00:00:00"/>
        <d v="2014-11-16T00:00:00"/>
        <d v="2012-06-29T00:00:00"/>
        <d v="2017-02-03T00:00:00"/>
        <d v="2010-05-23T00:00:00"/>
        <d v="2010-01-19T00:00:00"/>
        <d v="2015-10-21T00:00:00"/>
        <d v="2010-05-30T00:00:00"/>
        <d v="2011-10-09T00:00:00"/>
        <d v="2010-09-02T00:00:00"/>
        <d v="2010-03-01T00:00:00"/>
        <d v="2014-10-08T00:00:00"/>
        <d v="2010-07-01T00:00:00"/>
        <d v="2016-03-17T00:00:00"/>
        <d v="2010-08-05T00:00:00"/>
        <d v="2012-10-28T00:00:00"/>
        <d v="2015-01-20T00:00:00"/>
        <d v="2011-05-12T00:00:00"/>
        <d v="2014-10-24T00:00:00"/>
        <d v="2018-02-05T00:00:00"/>
        <d v="2019-08-01T00:00:00"/>
        <d v="2017-07-22T00:00:00"/>
        <d v="2012-11-28T00:00:00"/>
        <d v="2012-05-08T00:00:00"/>
        <d v="2011-05-13T00:00:00"/>
        <d v="2017-04-15T00:00:00"/>
        <d v="2015-10-06T00:00:00"/>
        <d v="2013-08-15T00:00:00"/>
        <d v="2014-04-14T00:00:00"/>
        <d v="2019-01-26T00:00:00"/>
        <d v="2019-02-09T00:00:00"/>
        <d v="2017-04-13T00:00:00"/>
        <d v="2016-05-23T00:00:00"/>
        <d v="2014-11-06T00:00:00"/>
        <d v="2019-07-04T00:00:00"/>
        <d v="2011-08-13T00:00:00"/>
        <d v="2015-08-14T00:00:00"/>
        <d v="2016-07-22T00:00:00"/>
        <d v="2010-10-31T00:00:00"/>
        <d v="2011-03-01T00:00:00"/>
        <d v="2013-12-17T00:00:00"/>
        <d v="2016-03-06T00:00:00"/>
        <d v="2011-05-21T00:00:00"/>
        <d v="2014-05-27T00:00:00"/>
        <d v="2010-02-14T00:00:00"/>
        <d v="2016-12-11T00:00:00"/>
        <d v="2013-06-26T00:00:00"/>
        <d v="2017-12-22T00:00:00"/>
        <d v="2016-11-01T00:00:00"/>
        <d v="2014-08-08T00:00:00"/>
        <d v="2018-12-30T00:00:00"/>
        <d v="2012-05-31T00:00:00"/>
        <d v="2016-01-30T00:00:00"/>
        <d v="2019-12-31T00:00:00"/>
        <d v="2019-01-27T00:00:00"/>
        <d v="2018-01-02T00:00:00"/>
        <d v="2012-03-05T00:00:00"/>
        <d v="2019-10-15T00:00:00"/>
        <d v="2016-05-17T00:00:00"/>
        <d v="2012-08-14T00:00:00"/>
        <d v="2017-11-28T00:00:00"/>
        <d v="2016-01-09T00:00:00"/>
        <d v="2012-08-27T00:00:00"/>
        <d v="2016-05-27T00:00:00"/>
        <d v="2017-11-29T00:00:00"/>
        <d v="2019-05-04T00:00:00"/>
        <d v="2019-01-21T00:00:00"/>
        <d v="2012-11-24T00:00:00"/>
        <d v="2017-02-28T00:00:00"/>
        <d v="2014-02-28T00:00:00"/>
        <d v="2010-06-19T00:00:00"/>
        <d v="2010-12-13T00:00:00"/>
        <d v="2011-05-03T00:00:00"/>
        <d v="2015-06-09T00:00:00"/>
        <d v="2018-01-03T00:00:00"/>
        <d v="2012-03-26T00:00:00"/>
        <d v="2015-10-22T00:00:00"/>
        <d v="2011-02-14T00:00:00"/>
        <d v="2015-02-28T00:00:00"/>
        <d v="2010-02-05T00:00:00"/>
        <d v="2018-09-27T00:00:00"/>
        <d v="2014-03-17T00:00:00"/>
        <d v="2014-07-16T00:00:00"/>
        <d v="2016-02-19T00:00:00"/>
        <d v="2018-06-15T00:00:00"/>
        <d v="2018-08-26T00:00:00"/>
        <d v="2012-01-22T00:00:00"/>
        <d v="2018-05-15T00:00:00"/>
        <d v="2018-07-21T00:00:00"/>
        <d v="2018-01-07T00:00:00"/>
        <d v="2010-06-12T00:00:00"/>
        <d v="2012-02-09T00:00:00"/>
        <d v="2011-11-19T00:00:00"/>
        <d v="2011-07-16T00:00:00"/>
        <d v="2011-06-20T00:00:00"/>
        <d v="2019-11-18T00:00:00"/>
        <d v="2011-06-18T00:00:00"/>
        <d v="2012-04-24T00:00:00"/>
        <d v="2012-02-05T00:00:00"/>
        <d v="2018-04-21T00:00:00"/>
        <d v="2013-03-01T00:00:00"/>
        <d v="2019-02-19T00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0:00:00"/>
        <d v="2010-04-23T00:00:00"/>
        <d v="2011-01-13T00:00:00"/>
        <d v="2019-06-08T00:00:00"/>
        <d v="2016-07-26T00:00:00"/>
        <d v="2020-01-15T00:00:00"/>
        <d v="2017-02-22T00:00:00"/>
        <d v="2019-07-21T00:00:00"/>
        <d v="2015-01-21T00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0:00:00"/>
        <d v="2010-05-21T00:00:00"/>
        <d v="2015-06-15T00:00:00"/>
        <d v="2013-07-11T00:00:00"/>
        <d v="2018-02-03T00:00:00"/>
        <d v="2011-07-14T00:00:00"/>
        <d v="2019-12-16T00:00:00"/>
        <d v="2013-10-07T00:00:00"/>
        <d v="2014-09-19T00:00:00"/>
        <d v="2018-07-17T00:00:00"/>
        <d v="2017-05-13T00:00:00"/>
        <d v="2011-04-27T00:00:00"/>
        <d v="2015-01-22T00:00:00"/>
        <d v="2019-09-09T00:00:00"/>
        <d v="2012-09-05T00:00:00"/>
        <d v="2019-05-12T00:00:00"/>
        <d v="2013-08-04T00:00:00"/>
        <d v="2014-12-18T00:00:00"/>
        <d v="2011-06-28T00:00:00"/>
        <d v="2017-10-14T00:00:00"/>
        <d v="2019-02-07T00:00:00"/>
        <d v="2012-02-12T00:00:00"/>
        <d v="2019-10-31T00:00:00"/>
        <d v="2017-09-22T00:00:00"/>
        <d v="2012-07-12T00:00:00"/>
        <d v="2013-12-29T00:00:00"/>
        <d v="2017-05-03T00:00:00"/>
        <d v="2015-02-25T00:00:00"/>
        <d v="2014-06-28T00:00:00"/>
        <d v="2014-03-11T00:00:00"/>
        <d v="2013-04-08T00:00:00"/>
        <d v="2016-02-22T00:00:00"/>
        <d v="2015-07-24T00:00:00"/>
        <d v="2019-07-22T00:00:00"/>
        <d v="2015-11-26T00:00:00"/>
        <d v="2018-06-12T00:00:00"/>
        <d v="2011-05-07T00:00:00"/>
        <d v="2012-12-01T00:00:00"/>
        <d v="2011-01-09T00:00:00"/>
        <d v="2011-01-25T00:00:00"/>
        <d v="2012-04-05T00:00:00"/>
        <d v="2011-06-16T00:00:00"/>
        <d v="2014-09-26T00:00:00"/>
        <d v="2014-12-12T00:00:00"/>
        <d v="2015-04-18T00:00:00"/>
        <d v="2019-04-16T00:00:00"/>
        <d v="2016-12-26T00:00:00"/>
        <d v="2016-08-09T00:00:00"/>
        <d v="2015-12-20T00:00:00"/>
        <d v="2012-11-25T00:00:00"/>
        <d v="2015-12-22T00:00:00"/>
        <d v="2012-02-16T00:00:00"/>
        <d v="2016-02-08T00:00:00"/>
        <d v="2011-02-17T00:00:00"/>
        <d v="2013-11-14T00:00:00"/>
        <d v="2011-03-05T00:00:00"/>
        <d v="2015-05-11T00:00:00"/>
        <d v="2017-06-15T00:00:00"/>
        <d v="2019-12-22T00:00:00"/>
        <d v="2011-05-09T00:00:00"/>
        <d v="2013-10-08T00:00:00"/>
        <d v="2014-06-02T00:00:00"/>
        <d v="2010-12-10T00:00:00"/>
        <d v="2015-11-29T00:00:00"/>
        <d v="2011-01-28T00:00:00"/>
        <d v="2018-02-07T00:00:00"/>
        <d v="2016-11-12T00:00:00"/>
        <d v="2015-10-30T00:00:00"/>
        <d v="2017-12-25T00:00:00"/>
        <d v="2011-07-19T00:00:00"/>
        <d v="2019-08-04T00:00:00"/>
        <d v="2017-04-27T00:00:00"/>
        <d v="2014-09-25T00:00:00"/>
        <d v="2018-05-07T00:00:00"/>
        <d v="2015-12-24T00:00:00"/>
        <d v="2014-10-17T00:00:00"/>
        <d v="2018-11-04T00:00:00"/>
        <d v="2013-01-02T00:00:00"/>
        <d v="2014-01-20T00:00:00"/>
        <d v="2010-02-11T00:00:00"/>
        <d v="2016-06-29T00:00:00"/>
      </sharedItems>
      <fieldGroup par="22"/>
    </cacheField>
    <cacheField name="Date Ended Conversion" numFmtId="14">
      <sharedItems containsSemiMixedTypes="0" containsNonDate="0" containsDate="1" containsString="0" minDate="2010-01-09T00:00:00" maxDate="2020-02-11T00:00:00"/>
    </cacheField>
    <cacheField name="Months (Date Created Conversion)" numFmtId="0" databaseField="0">
      <fieldGroup base="18">
        <rangePr groupBy="months" startDate="2010-01-09T00:00:00" endDate="2020-01-28T00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8/2020"/>
        </groupItems>
      </fieldGroup>
    </cacheField>
    <cacheField name="Quarters (Date Created Conversion)" numFmtId="0" databaseField="0">
      <fieldGroup base="18">
        <rangePr groupBy="quarters" startDate="2010-01-09T00:00:00" endDate="2020-01-28T00:00:00"/>
        <groupItems count="6">
          <s v="&lt;1/9/2010"/>
          <s v="Qtr1"/>
          <s v="Qtr2"/>
          <s v="Qtr3"/>
          <s v="Qtr4"/>
          <s v="&gt;1/28/2020"/>
        </groupItems>
      </fieldGroup>
    </cacheField>
    <cacheField name="Years (Date Created Conversion)" numFmtId="0" databaseField="0">
      <fieldGroup base="18">
        <rangePr groupBy="years" startDate="2010-01-09T00:00:00" endDate="2020-01-28T00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x v="1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x v="2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x v="3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x v="4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x v="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x v="6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x v="7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x v="8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x v="9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x v="10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x v="11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x v="12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x v="13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x v="14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x v="15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x v="16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x v="17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x v="18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x v="19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x v="20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x v="21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x v="22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x v="23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x v="24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x v="25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x v="26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x v="27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x v="28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x v="29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x v="30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x v="31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x v="32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x v="33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x v="34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x v="35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x v="36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x v="37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x v="38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x v="39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x v="40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x v="41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x v="42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x v="43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x v="44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x v="45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x v="46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x v="47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x v="48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x v="49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x v="50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x v="51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x v="52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x v="53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x v="54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x v="55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x v="56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x v="57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x v="58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x v="59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x v="60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x v="61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x v="6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x v="63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x v="6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x v="6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x v="66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x v="67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x v="6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x v="69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x v="70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x v="71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x v="7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x v="7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x v="74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x v="75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x v="76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x v="77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x v="78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x v="79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x v="80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x v="81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x v="82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x v="83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x v="8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x v="85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x v="86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x v="87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x v="88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x v="89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x v="58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x v="90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x v="91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x v="92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x v="93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x v="94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x v="95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x v="96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x v="97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x v="98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x v="99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x v="100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x v="101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x v="102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x v="10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x v="104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x v="105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x v="106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x v="107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x v="108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x v="109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x v="110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x v="111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x v="112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x v="113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x v="114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x v="115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x v="116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x v="117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x v="11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x v="119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x v="120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x v="121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x v="12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x v="123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x v="124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x v="125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x v="126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x v="127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x v="128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x v="129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x v="130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x v="131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x v="132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x v="133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x v="134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x v="135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x v="136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x v="137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x v="138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x v="139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x v="140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x v="141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x v="14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x v="143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x v="144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x v="145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x v="146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x v="147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x v="148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x v="99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x v="149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x v="150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x v="151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x v="152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x v="153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x v="15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x v="155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x v="156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x v="157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x v="158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x v="159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x v="160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x v="161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x v="162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x v="163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x v="164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x v="165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x v="166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x v="167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x v="16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x v="169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x v="170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x v="171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x v="172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x v="173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x v="174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x v="175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x v="176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x v="177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x v="178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x v="179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x v="18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x v="181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x v="182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x v="183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x v="184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x v="185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x v="186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x v="187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x v="18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x v="189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x v="190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x v="191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x v="192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x v="193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x v="194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x v="195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x v="196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x v="197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x v="50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x v="198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x v="199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x v="200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x v="201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x v="202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x v="203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x v="204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x v="205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x v="206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x v="207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x v="208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x v="209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x v="210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x v="211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x v="212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x v="213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x v="214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x v="215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x v="216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x v="21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x v="218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x v="219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x v="220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x v="221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x v="222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x v="223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x v="224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x v="225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x v="226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x v="227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x v="228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x v="229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x v="23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x v="23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x v="232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x v="23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x v="234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x v="235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x v="236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x v="237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x v="238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x v="23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x v="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x v="241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x v="242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x v="243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x v="244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x v="245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x v="246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x v="247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x v="248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x v="249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x v="250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x v="251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x v="252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x v="253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x v="254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x v="255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x v="256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x v="257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x v="258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x v="259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x v="260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x v="261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x v="262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x v="263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x v="264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x v="265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x v="266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x v="267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x v="268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x v="26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x v="270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x v="271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x v="272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x v="273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x v="274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x v="275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x v="27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x v="277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x v="278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x v="279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x v="280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x v="281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x v="282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x v="283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x v="284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x v="285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x v="286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x v="287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x v="288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x v="289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x v="290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x v="291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x v="292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x v="293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x v="294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x v="295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x v="296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x v="297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x v="298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x v="299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x v="300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x v="301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x v="302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x v="303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x v="304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x v="305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x v="306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x v="307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x v="308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x v="309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x v="310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x v="311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x v="312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x v="313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x v="314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x v="315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x v="316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x v="317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x v="318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x v="319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x v="320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x v="321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x v="322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x v="323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x v="324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x v="325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x v="326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x v="327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x v="328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x v="329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x v="33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x v="331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x v="332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x v="333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x v="33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x v="335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x v="336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x v="337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x v="338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x v="339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x v="340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x v="341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x v="342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x v="343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x v="344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x v="345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x v="346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x v="297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x v="347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x v="348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x v="349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x v="350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x v="35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x v="352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x v="3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x v="354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x v="355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x v="356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x v="357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x v="358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x v="359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x v="360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x v="361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x v="362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x v="363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x v="36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x v="365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x v="366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x v="367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x v="211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x v="368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x v="369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x v="370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x v="371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x v="372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x v="373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x v="374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x v="375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x v="376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x v="377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x v="378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x v="3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x v="380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x v="381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x v="382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x v="383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x v="384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x v="385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x v="386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x v="387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x v="3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x v="389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x v="390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x v="391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x v="392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x v="393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x v="394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x v="50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x v="395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x v="39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x v="397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x v="398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x v="399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x v="400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x v="401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x v="402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x v="403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x v="404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x v="405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x v="40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x v="407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x v="408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x v="409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x v="410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x v="411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x v="412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x v="413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x v="414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x v="4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x v="416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x v="417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x v="418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x v="419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x v="420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x v="421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x v="422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x v="423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x v="424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x v="425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x v="426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x v="427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x v="315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x v="428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x v="429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x v="430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x v="431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x v="432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x v="433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x v="43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x v="435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x v="436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x v="437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x v="438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x v="43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x v="440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x v="441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x v="442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x v="443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x v="444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x v="4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x v="446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x v="447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x v="448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x v="449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x v="450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x v="451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x v="452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x v="453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x v="4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x v="455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x v="456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x v="457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x v="458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x v="459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x v="460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x v="461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x v="462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x v="463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x v="464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x v="465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x v="466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x v="75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x v="467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x v="468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x v="469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x v="470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x v="471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x v="472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x v="473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x v="474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x v="475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x v="476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x v="477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x v="478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x v="479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x v="480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x v="481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x v="482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x v="483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x v="484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x v="485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x v="486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x v="487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x v="488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x v="48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x v="490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x v="491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x v="0"/>
    <n v="0"/>
    <x v="0"/>
    <n v="0"/>
    <e v="#DIV/0!"/>
    <x v="1"/>
    <s v="USD"/>
    <n v="1367384400"/>
    <n v="1369803600"/>
    <b v="0"/>
    <b v="1"/>
    <s v="theater/plays"/>
    <x v="3"/>
    <x v="24"/>
  </r>
  <r>
    <n v="501"/>
    <s v="Mccann-Le"/>
    <s v="Focused coherent methodology"/>
    <n v="153600"/>
    <x v="492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x v="493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x v="494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x v="495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x v="496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x v="497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x v="498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x v="499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x v="50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x v="501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x v="502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x v="503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x v="504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x v="505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x v="506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x v="507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x v="5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x v="509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x v="510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x v="511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x v="512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x v="513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x v="514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x v="515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x v="516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x v="517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x v="518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x v="519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x v="520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x v="521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x v="522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x v="523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x v="524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x v="52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x v="526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x v="52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x v="528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x v="529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x v="53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x v="531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x v="532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x v="533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x v="53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x v="535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x v="536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x v="537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x v="538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x v="539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x v="540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x v="443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x v="541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x v="542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x v="543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x v="544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x v="545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x v="546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x v="547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x v="548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x v="549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x v="550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x v="55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x v="314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x v="552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x v="55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x v="554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x v="555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x v="556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x v="557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x v="558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x v="559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x v="560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x v="561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x v="562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x v="563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x v="564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x v="565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x v="56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x v="567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x v="568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x v="569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x v="570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x v="57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x v="572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x v="573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x v="574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x v="575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x v="576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x v="57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x v="578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x v="579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x v="580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x v="581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x v="582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x v="583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x v="584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x v="58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x v="586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x v="587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x v="588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x v="297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x v="589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x v="590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x v="591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x v="592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x v="593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x v="594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x v="595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x v="416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x v="596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x v="597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x v="598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x v="599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x v="600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x v="601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x v="602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x v="402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x v="203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x v="603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x v="604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x v="60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x v="606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x v="607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x v="608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x v="60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x v="377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x v="610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x v="611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x v="612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x v="613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x v="614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x v="615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x v="616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x v="617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x v="618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x v="619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x v="620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x v="621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x v="622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x v="623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x v="624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x v="625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x v="626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x v="627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x v="628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x v="629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x v="630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x v="631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x v="632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x v="63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x v="50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x v="634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x v="635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x v="636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x v="637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x v="638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x v="63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x v="640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x v="641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x v="642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x v="643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x v="644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x v="645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x v="646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x v="647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x v="648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x v="649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x v="650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x v="651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x v="652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x v="653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x v="654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x v="655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x v="656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x v="657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x v="658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x v="659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x v="660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x v="661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x v="662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x v="663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x v="664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x v="665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x v="666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x v="667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x v="668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x v="669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x v="67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x v="671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x v="672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x v="673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x v="674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x v="675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x v="67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x v="677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x v="678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x v="679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x v="68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x v="681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x v="682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x v="247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x v="683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x v="684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x v="685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x v="686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x v="687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x v="688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x v="68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x v="69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x v="691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x v="692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x v="693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x v="694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x v="695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x v="69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x v="697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x v="698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x v="699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x v="700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x v="701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x v="702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x v="703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x v="704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x v="705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x v="706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x v="707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x v="708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x v="709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x v="710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x v="711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x v="712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x v="713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x v="714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x v="715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x v="716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x v="717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x v="718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x v="719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x v="720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x v="721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x v="72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x v="723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x v="724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x v="725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x v="726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x v="727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x v="728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x v="729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x v="730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x v="731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x v="99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x v="732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x v="733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x v="734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x v="735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x v="562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x v="736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x v="737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x v="738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x v="739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x v="740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x v="741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x v="742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x v="207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x v="743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x v="744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x v="49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x v="745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x v="746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x v="747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x v="748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x v="74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x v="750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x v="751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x v="752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x v="197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x v="75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x v="754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x v="755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x v="756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x v="757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x v="758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x v="759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x v="760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x v="761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x v="762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x v="763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x v="76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x v="765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x v="766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x v="767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x v="768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x v="769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x v="770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x v="771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x v="77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x v="773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x v="774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x v="775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x v="776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x v="99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x v="77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x v="778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x v="106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x v="779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x v="780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x v="781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x v="782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x v="7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x v="784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x v="785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x v="786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x v="787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x v="788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x v="789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x v="790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x v="723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x v="791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x v="792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x v="793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x v="794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x v="795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x v="796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x v="797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x v="798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x v="799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x v="800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x v="801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x v="802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x v="803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x v="80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x v="805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x v="80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x v="807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x v="80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x v="809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x v="810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x v="811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x v="812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x v="813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x v="814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x v="815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x v="816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x v="817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x v="818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x v="819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x v="820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x v="695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x v="82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x v="822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x v="99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x v="823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x v="824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x v="825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x v="826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x v="827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x v="82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x v="829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x v="830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x v="831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x v="832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x v="833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x v="834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x v="83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x v="836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x v="837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x v="838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x v="839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x v="762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x v="840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x v="841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x v="84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x v="843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x v="844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x v="845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x v="846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x v="847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x v="84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x v="849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x v="675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x v="850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x v="851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x v="852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x v="853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x v="85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x v="855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x v="856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x v="857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x v="858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x v="859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x v="860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x v="861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x v="862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x v="863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x v="9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x v="611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x v="864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x v="865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x v="866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x v="867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x v="50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x v="868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x v="869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x v="870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x v="871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x v="872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x v="873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x v="874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x v="875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x v="876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x v="877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x v="878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x v="879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x v="880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x v="881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x v="882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x v="88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x v="884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x v="885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x v="886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x v="887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x v="888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x v="889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x v="890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x v="891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x v="89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x v="893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x v="894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x v="895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x v="896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x v="897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x v="898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x v="899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x v="900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x v="901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x v="90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x v="903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x v="904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x v="905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x v="906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x v="907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x v="908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x v="909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x v="910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x v="911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x v="912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x v="913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x v="914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x v="915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x v="916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x v="297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x v="917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x v="918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x v="919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x v="920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x v="921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x v="922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x v="923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x v="924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x v="925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x v="926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x v="927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x v="928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x v="929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x v="930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x v="93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x v="932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x v="933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x v="934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x v="935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x v="936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x v="937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x v="938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x v="939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x v="940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x v="941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x v="942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x v="943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x v="944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x v="945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x v="946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x v="947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x v="948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x v="949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x v="95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x v="951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x v="952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x v="953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x v="802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x v="954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x v="955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x v="55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x v="956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x v="957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x v="958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x v="959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x v="960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x v="961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x v="962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x v="963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0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0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0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0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0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0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0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0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0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0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0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0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0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0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0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0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0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0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0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0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0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0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0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0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0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0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0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0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0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0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0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0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0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0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0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0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0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0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0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0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0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0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0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0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0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0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0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0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0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0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0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0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0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0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0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0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0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0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0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0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0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0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0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0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0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0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0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0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0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0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0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0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0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0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0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0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0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0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0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0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0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0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0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0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0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0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0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0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0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0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0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0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0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0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0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0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0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0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0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0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0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0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0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0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0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0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0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0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0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0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0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0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0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0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0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0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0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0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0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0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0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0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0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0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0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0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0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0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0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0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0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0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0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0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0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0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0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0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0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0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0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0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0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0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0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0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0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0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0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0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0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0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0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0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0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0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0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0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0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0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0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0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0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0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0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0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0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0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0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0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0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0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0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0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0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0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0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0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0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0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0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0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0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0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0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0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0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0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0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0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0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0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0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0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0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0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0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0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0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0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0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0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0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0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0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0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0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0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0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0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0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0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0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0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0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0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0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0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0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0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0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0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0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0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0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0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0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0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0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0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0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0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0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0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0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0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0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0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0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0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0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0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0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0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0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0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0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0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0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0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0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0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0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0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0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0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0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0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0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0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0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0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0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0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0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0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0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0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0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0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0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0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0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0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0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0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0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0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0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0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0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0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0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0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0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0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0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0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0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0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0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0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0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0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0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0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0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0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0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0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0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0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0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0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0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0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0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0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0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0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0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0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0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0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0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0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0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0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0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0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0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0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0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0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0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0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0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0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0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0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0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0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0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0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0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0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0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0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0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0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0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0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0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0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0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0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0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0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0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0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0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0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0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0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0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0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0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0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0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0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0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0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0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0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0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0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0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0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0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0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0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0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0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0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0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0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0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0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0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0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0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0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0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0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0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0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0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0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0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0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0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0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0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0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0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0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0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0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0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0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0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0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0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0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0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0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0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0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0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0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0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0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0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0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0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0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0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0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0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0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0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0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0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0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0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0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0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0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0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0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0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0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0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0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0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0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0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0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0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0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0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0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0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0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0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0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0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0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0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0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0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0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0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0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0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0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0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0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0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0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0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0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0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0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0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0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0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0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0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0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0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0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0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0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0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0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0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0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0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0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0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0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0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0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0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0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0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0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0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0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0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0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0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0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0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0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0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0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0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0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m/>
    <x v="472"/>
    <d v="2013-05-29T00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0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0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0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0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0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0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0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0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0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0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0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0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0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0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0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0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0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0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0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0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0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0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0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0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0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0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0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0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0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0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0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0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0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0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0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0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0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0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0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0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0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0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0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0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0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0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0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0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0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0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0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0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0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0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0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0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0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0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0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0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0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0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0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0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0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0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0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0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0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0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0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0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0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0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0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0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0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0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0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0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0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0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0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0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0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0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0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0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0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0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0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0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0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0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0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0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0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0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0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0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0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0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0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0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0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0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0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0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0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0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0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0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0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0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0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0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0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0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0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0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0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0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0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0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0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0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0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0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0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0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0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0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0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0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0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0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0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0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0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0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0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0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0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0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0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0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0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0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0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0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0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0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0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0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0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0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0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0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0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0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0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0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0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0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0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0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0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0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0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0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0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0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0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0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0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0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0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0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0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0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0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0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0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0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0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0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0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0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0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0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0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0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0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0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0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0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0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0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0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0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0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0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0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0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0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0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0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0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0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0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0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0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0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0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0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0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0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0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0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0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0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0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0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0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0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0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0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0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0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0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0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0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0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0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0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0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0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0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0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0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0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0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0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0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0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0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0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0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0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0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0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0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0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0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0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0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0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0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0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0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0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0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0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0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0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0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0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0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0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0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0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0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0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0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0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0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0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0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0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0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0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0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0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0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0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0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0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0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0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0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0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0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0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0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0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0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0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0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0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0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0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0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0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0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0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0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0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0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0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0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0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0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0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0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0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0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0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0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0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0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0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0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0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0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0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0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0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0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0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0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0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0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0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0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0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0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0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0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0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0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0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0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0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0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0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0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0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0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0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0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0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0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0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0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0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0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0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0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0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0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0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0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0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0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0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0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0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0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0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0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0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0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0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0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0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0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0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0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0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0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0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0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0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0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0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0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0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0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0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0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0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0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0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0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0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0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0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0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0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0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0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0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0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0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0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0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0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0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0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0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0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0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0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0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0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0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0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0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0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0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0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0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0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0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0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0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0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0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0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0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0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0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0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0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0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0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0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0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0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0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0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0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0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0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0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0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0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0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0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0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0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0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0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0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0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0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0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0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0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0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0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0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0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0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0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0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0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0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0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0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0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0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0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0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0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0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0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0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0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0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0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0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0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0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0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0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0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0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0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0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0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0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0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0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0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0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0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0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3ECD08-5E02-4E89-BFB4-DAD80D0E0F4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9F4D9-E7C0-422C-B19F-9660E8C0ACC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48A1C-1701-4538-978E-2C4CEDC201E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866185-F4F7-4673-80EC-BBE4A8F8F90F}" name="crowdfund" displayName="crowdfund" ref="A1:R1001" totalsRowShown="0" headerRowDxfId="10">
  <autoFilter ref="A1:R1001" xr:uid="{26866185-F4F7-4673-80EC-BBE4A8F8F90F}"/>
  <tableColumns count="18">
    <tableColumn id="1" xr3:uid="{89976087-EE8A-478D-B975-29173575059E}" name="id"/>
    <tableColumn id="2" xr3:uid="{D341C4AA-12D1-4EC1-813F-BB881E7E8912}" name="name"/>
    <tableColumn id="3" xr3:uid="{A575DC2B-4F72-4FD3-8241-F4C2804B6C51}" name="blurb" dataDxfId="9"/>
    <tableColumn id="4" xr3:uid="{27FADD1C-1D2B-422F-A990-675DAF6A8B28}" name="goal"/>
    <tableColumn id="5" xr3:uid="{DFFF5C87-C540-4F1D-A365-46B8C871056E}" name="pledged"/>
    <tableColumn id="6" xr3:uid="{E914ACCB-ABD5-4002-899D-54454BCD36FD}" name="percent funded" dataDxfId="8">
      <calculatedColumnFormula>E2/D2*100</calculatedColumnFormula>
    </tableColumn>
    <tableColumn id="7" xr3:uid="{08708BC5-E105-45C7-9FDE-E25496BD0ED3}" name="outcome"/>
    <tableColumn id="8" xr3:uid="{F8D3FC0A-C824-4EE4-AE76-E58E879C1D5D}" name="backers_count"/>
    <tableColumn id="9" xr3:uid="{77E4C6EF-E9FB-448A-BAC1-381551A9C0BB}" name="average donation" dataDxfId="7">
      <calculatedColumnFormula>E2/H2</calculatedColumnFormula>
    </tableColumn>
    <tableColumn id="10" xr3:uid="{8CA90FC5-BF3C-4A38-A863-D3B207EDCCEA}" name="country"/>
    <tableColumn id="11" xr3:uid="{CFE5AF37-2505-4852-9050-607FBDBF486F}" name="currency"/>
    <tableColumn id="12" xr3:uid="{621C3E03-826C-4E97-9482-44CA1B86682E}" name="launched_at"/>
    <tableColumn id="13" xr3:uid="{0F001568-7209-4EB1-A915-C34C7B9F334E}" name="deadline"/>
    <tableColumn id="14" xr3:uid="{A35EE91C-78FF-4089-AE59-3B1FC0EA8F46}" name="staff_pick"/>
    <tableColumn id="15" xr3:uid="{BF0CD1B7-6D9E-4919-AAA1-9F025E5DAEE6}" name="spotlight"/>
    <tableColumn id="16" xr3:uid="{D1BFC72D-D715-4260-AACD-119B0D2DBAE9}" name="category &amp; sub-category"/>
    <tableColumn id="17" xr3:uid="{B3BCAFD5-9011-4248-B32A-9FDC69CA8215}" name="Parent Category"/>
    <tableColumn id="18" xr3:uid="{CF3C03BC-AB61-4CF3-B3AF-9CB0C5EA06EB}" name="sub 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6C451A-85DC-449B-8940-4F796255483D}" name="Table4" displayName="Table4" ref="S1:T1001" totalsRowShown="0" headerRowDxfId="6">
  <autoFilter ref="S1:T1001" xr:uid="{3D6C451A-85DC-449B-8940-4F796255483D}"/>
  <tableColumns count="2">
    <tableColumn id="1" xr3:uid="{4788F9C3-4612-42E9-B75B-AD582BA1D8AC}" name="Date Created Conversion" dataDxfId="5">
      <calculatedColumnFormula>FLOOR(L2/60/60/24,1) + DATE(1970,1,1)</calculatedColumnFormula>
    </tableColumn>
    <tableColumn id="2" xr3:uid="{50F877C5-ED4F-4092-8D4C-ED40102735CC}" name="Date Ended Conversion" dataDxfId="4">
      <calculatedColumnFormula>FLOOR(M2/60/60/24,1) + 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1C6B-DEFD-4BB7-8B31-BCAA3918D3A3}">
  <dimension ref="A1:F14"/>
  <sheetViews>
    <sheetView zoomScale="83" workbookViewId="0">
      <selection activeCell="B3" sqref="B3"/>
    </sheetView>
  </sheetViews>
  <sheetFormatPr defaultRowHeight="15.6" x14ac:dyDescent="0.3"/>
  <cols>
    <col min="1" max="1" width="16.5" bestFit="1" customWidth="1"/>
    <col min="2" max="2" width="15.796875" bestFit="1" customWidth="1"/>
    <col min="3" max="3" width="5.796875" bestFit="1" customWidth="1"/>
    <col min="4" max="4" width="4.09765625" bestFit="1" customWidth="1"/>
    <col min="5" max="5" width="9.59765625" bestFit="1" customWidth="1"/>
    <col min="6" max="6" width="10.8984375" bestFit="1" customWidth="1"/>
  </cols>
  <sheetData>
    <row r="1" spans="1:6" x14ac:dyDescent="0.3">
      <c r="A1" s="7" t="s">
        <v>6</v>
      </c>
      <c r="B1" t="s">
        <v>2033</v>
      </c>
    </row>
    <row r="3" spans="1:6" x14ac:dyDescent="0.3">
      <c r="A3" s="7" t="s">
        <v>2070</v>
      </c>
      <c r="B3" s="7" t="s">
        <v>2036</v>
      </c>
    </row>
    <row r="4" spans="1:6" x14ac:dyDescent="0.3">
      <c r="A4" s="7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2043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2045</v>
      </c>
      <c r="E8">
        <v>4</v>
      </c>
      <c r="F8">
        <v>4</v>
      </c>
    </row>
    <row r="9" spans="1:6" x14ac:dyDescent="0.3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2044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2039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2040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CAB2-3FD9-4925-AE79-E01713EFBE9E}">
  <dimension ref="A1:F31"/>
  <sheetViews>
    <sheetView workbookViewId="0">
      <selection activeCell="A4" sqref="A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2031</v>
      </c>
      <c r="B1" t="s">
        <v>2033</v>
      </c>
    </row>
    <row r="2" spans="1:6" x14ac:dyDescent="0.3">
      <c r="A2" s="7" t="s">
        <v>6</v>
      </c>
      <c r="B2" t="s">
        <v>2033</v>
      </c>
    </row>
    <row r="4" spans="1:6" x14ac:dyDescent="0.3">
      <c r="A4" s="7" t="s">
        <v>2070</v>
      </c>
      <c r="B4" s="7" t="s">
        <v>2036</v>
      </c>
    </row>
    <row r="5" spans="1:6" x14ac:dyDescent="0.3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">
      <c r="A6" s="8" t="s">
        <v>2061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2069</v>
      </c>
      <c r="E7">
        <v>4</v>
      </c>
      <c r="F7">
        <v>4</v>
      </c>
    </row>
    <row r="8" spans="1:6" x14ac:dyDescent="0.3">
      <c r="A8" s="8" t="s">
        <v>2057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2058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2047</v>
      </c>
      <c r="C10">
        <v>8</v>
      </c>
      <c r="E10">
        <v>10</v>
      </c>
      <c r="F10">
        <v>18</v>
      </c>
    </row>
    <row r="11" spans="1:6" x14ac:dyDescent="0.3">
      <c r="A11" s="8" t="s">
        <v>2063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2046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2048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2066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2065</v>
      </c>
      <c r="C15">
        <v>3</v>
      </c>
      <c r="E15">
        <v>4</v>
      </c>
      <c r="F15">
        <v>7</v>
      </c>
    </row>
    <row r="16" spans="1:6" x14ac:dyDescent="0.3">
      <c r="A16" s="8" t="s">
        <v>2051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2050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2056</v>
      </c>
      <c r="B19">
        <v>23</v>
      </c>
      <c r="C19">
        <v>131</v>
      </c>
      <c r="D19">
        <v>2</v>
      </c>
      <c r="E19">
        <v>187</v>
      </c>
      <c r="F19">
        <v>343</v>
      </c>
    </row>
    <row r="20" spans="1:6" x14ac:dyDescent="0.3">
      <c r="A20" s="8" t="s">
        <v>2064</v>
      </c>
      <c r="C20">
        <v>4</v>
      </c>
      <c r="E20">
        <v>4</v>
      </c>
      <c r="F20">
        <v>8</v>
      </c>
    </row>
    <row r="21" spans="1:6" x14ac:dyDescent="0.3">
      <c r="A21" s="8" t="s">
        <v>2054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2053</v>
      </c>
      <c r="C22">
        <v>9</v>
      </c>
      <c r="E22">
        <v>5</v>
      </c>
      <c r="F22">
        <v>14</v>
      </c>
    </row>
    <row r="23" spans="1:6" x14ac:dyDescent="0.3">
      <c r="A23" s="8" t="s">
        <v>2062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2068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2067</v>
      </c>
      <c r="C25">
        <v>7</v>
      </c>
      <c r="E25">
        <v>14</v>
      </c>
      <c r="F25">
        <v>21</v>
      </c>
    </row>
    <row r="26" spans="1:6" x14ac:dyDescent="0.3">
      <c r="A26" s="8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2059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2055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2052</v>
      </c>
      <c r="E29">
        <v>3</v>
      </c>
      <c r="F29">
        <v>3</v>
      </c>
    </row>
    <row r="30" spans="1:6" x14ac:dyDescent="0.3">
      <c r="A30" s="8" t="s">
        <v>2071</v>
      </c>
      <c r="C30">
        <v>1</v>
      </c>
      <c r="F30">
        <v>1</v>
      </c>
    </row>
    <row r="31" spans="1:6" x14ac:dyDescent="0.3">
      <c r="A31" s="8" t="s">
        <v>2035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9733-ACF9-42B6-A7DA-9EC98EEF4BE4}">
  <dimension ref="A1:F18"/>
  <sheetViews>
    <sheetView workbookViewId="0">
      <selection activeCell="F22" sqref="F22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2031</v>
      </c>
      <c r="B1" t="s">
        <v>2033</v>
      </c>
    </row>
    <row r="2" spans="1:6" x14ac:dyDescent="0.3">
      <c r="A2" s="7" t="s">
        <v>2086</v>
      </c>
      <c r="B2" t="s">
        <v>2033</v>
      </c>
    </row>
    <row r="4" spans="1:6" x14ac:dyDescent="0.3">
      <c r="A4" s="7" t="s">
        <v>2070</v>
      </c>
      <c r="B4" s="7" t="s">
        <v>2036</v>
      </c>
    </row>
    <row r="5" spans="1:6" x14ac:dyDescent="0.3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">
      <c r="A6" s="8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8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">
      <c r="A8" s="8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">
      <c r="A9" s="8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8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8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8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8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8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8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8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8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8" t="s">
        <v>2035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E583-9B0A-4329-8284-AD39D8EB89C0}">
  <dimension ref="A1:H13"/>
  <sheetViews>
    <sheetView workbookViewId="0">
      <selection activeCell="C8" sqref="C8"/>
    </sheetView>
  </sheetViews>
  <sheetFormatPr defaultRowHeight="15.6" x14ac:dyDescent="0.3"/>
  <cols>
    <col min="1" max="1" width="18.296875" customWidth="1"/>
    <col min="2" max="2" width="17.19921875" customWidth="1"/>
    <col min="3" max="3" width="12.8984375" customWidth="1"/>
    <col min="4" max="4" width="15.5" customWidth="1"/>
    <col min="5" max="5" width="12.5" customWidth="1"/>
    <col min="6" max="6" width="19.5" customWidth="1"/>
    <col min="7" max="7" width="15.19921875" customWidth="1"/>
    <col min="8" max="8" width="18.19921875" customWidth="1"/>
    <col min="9" max="9" width="8.796875" customWidth="1"/>
  </cols>
  <sheetData>
    <row r="1" spans="1:8" x14ac:dyDescent="0.3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3">
      <c r="A2" s="10" t="s">
        <v>2095</v>
      </c>
    </row>
    <row r="3" spans="1:8" x14ac:dyDescent="0.3">
      <c r="A3" s="10" t="s">
        <v>2096</v>
      </c>
    </row>
    <row r="4" spans="1:8" x14ac:dyDescent="0.3">
      <c r="A4" s="10" t="s">
        <v>2097</v>
      </c>
    </row>
    <row r="5" spans="1:8" x14ac:dyDescent="0.3">
      <c r="A5" s="10" t="s">
        <v>2098</v>
      </c>
    </row>
    <row r="6" spans="1:8" x14ac:dyDescent="0.3">
      <c r="A6" s="10" t="s">
        <v>2099</v>
      </c>
    </row>
    <row r="7" spans="1:8" x14ac:dyDescent="0.3">
      <c r="A7" s="10" t="s">
        <v>2100</v>
      </c>
    </row>
    <row r="8" spans="1:8" x14ac:dyDescent="0.3">
      <c r="A8" s="10" t="s">
        <v>2101</v>
      </c>
    </row>
    <row r="9" spans="1:8" x14ac:dyDescent="0.3">
      <c r="A9" s="10" t="s">
        <v>2102</v>
      </c>
    </row>
    <row r="10" spans="1:8" x14ac:dyDescent="0.3">
      <c r="A10" s="10" t="s">
        <v>2103</v>
      </c>
    </row>
    <row r="11" spans="1:8" x14ac:dyDescent="0.3">
      <c r="A11" s="10" t="s">
        <v>2104</v>
      </c>
    </row>
    <row r="12" spans="1:8" x14ac:dyDescent="0.3">
      <c r="A12" s="10" t="s">
        <v>2105</v>
      </c>
    </row>
    <row r="13" spans="1:8" ht="30" x14ac:dyDescent="0.3">
      <c r="A13" s="10" t="s">
        <v>2106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A196-A960-4B2A-A119-6387450D3260}">
  <dimension ref="A1:E23"/>
  <sheetViews>
    <sheetView tabSelected="1" workbookViewId="0">
      <selection activeCell="E24" sqref="E24"/>
    </sheetView>
  </sheetViews>
  <sheetFormatPr defaultRowHeight="15.6" x14ac:dyDescent="0.3"/>
  <cols>
    <col min="1" max="1" width="12.5" customWidth="1"/>
    <col min="2" max="2" width="12.8984375" customWidth="1"/>
    <col min="4" max="4" width="11.796875" customWidth="1"/>
    <col min="5" max="5" width="12.796875" customWidth="1"/>
  </cols>
  <sheetData>
    <row r="1" spans="1:5" x14ac:dyDescent="0.3">
      <c r="A1" s="13" t="s">
        <v>4</v>
      </c>
      <c r="B1" s="13" t="s">
        <v>5</v>
      </c>
      <c r="D1" s="13" t="s">
        <v>4</v>
      </c>
      <c r="E1" s="13" t="s">
        <v>5</v>
      </c>
    </row>
    <row r="2" spans="1:5" x14ac:dyDescent="0.3">
      <c r="A2" s="12" t="s">
        <v>20</v>
      </c>
      <c r="B2">
        <v>158</v>
      </c>
      <c r="D2" s="11" t="s">
        <v>14</v>
      </c>
      <c r="E2">
        <v>0</v>
      </c>
    </row>
    <row r="3" spans="1:5" x14ac:dyDescent="0.3">
      <c r="A3" s="12" t="s">
        <v>20</v>
      </c>
      <c r="B3">
        <v>1425</v>
      </c>
      <c r="D3" s="11" t="s">
        <v>14</v>
      </c>
      <c r="E3">
        <v>24</v>
      </c>
    </row>
    <row r="4" spans="1:5" x14ac:dyDescent="0.3">
      <c r="A4" s="12" t="s">
        <v>20</v>
      </c>
      <c r="B4">
        <v>174</v>
      </c>
      <c r="D4" s="11" t="s">
        <v>14</v>
      </c>
      <c r="E4">
        <v>53</v>
      </c>
    </row>
    <row r="5" spans="1:5" x14ac:dyDescent="0.3">
      <c r="A5" s="12" t="s">
        <v>20</v>
      </c>
      <c r="B5">
        <v>227</v>
      </c>
      <c r="D5" s="11" t="s">
        <v>14</v>
      </c>
      <c r="E5">
        <v>18</v>
      </c>
    </row>
    <row r="6" spans="1:5" x14ac:dyDescent="0.3">
      <c r="A6" s="12" t="s">
        <v>20</v>
      </c>
      <c r="B6">
        <v>220</v>
      </c>
      <c r="D6" s="11" t="s">
        <v>14</v>
      </c>
      <c r="E6">
        <v>44</v>
      </c>
    </row>
    <row r="7" spans="1:5" x14ac:dyDescent="0.3">
      <c r="A7" s="12" t="s">
        <v>20</v>
      </c>
      <c r="B7">
        <v>98</v>
      </c>
      <c r="D7" s="11" t="s">
        <v>14</v>
      </c>
      <c r="E7">
        <v>27</v>
      </c>
    </row>
    <row r="8" spans="1:5" x14ac:dyDescent="0.3">
      <c r="A8" s="12" t="s">
        <v>20</v>
      </c>
      <c r="B8">
        <v>100</v>
      </c>
      <c r="D8" s="11" t="s">
        <v>14</v>
      </c>
      <c r="E8">
        <v>55</v>
      </c>
    </row>
    <row r="9" spans="1:5" x14ac:dyDescent="0.3">
      <c r="A9" s="12" t="s">
        <v>20</v>
      </c>
      <c r="B9">
        <v>1249</v>
      </c>
      <c r="D9" s="11" t="s">
        <v>14</v>
      </c>
      <c r="E9">
        <v>200</v>
      </c>
    </row>
    <row r="10" spans="1:5" x14ac:dyDescent="0.3">
      <c r="A10" s="12" t="s">
        <v>20</v>
      </c>
      <c r="B10">
        <v>1396</v>
      </c>
      <c r="D10" s="11" t="s">
        <v>14</v>
      </c>
      <c r="E10">
        <v>452</v>
      </c>
    </row>
    <row r="13" spans="1:5" x14ac:dyDescent="0.3">
      <c r="A13" s="12" t="s">
        <v>2107</v>
      </c>
      <c r="B13">
        <f>AVERAGE(B2:B10)</f>
        <v>560.77777777777783</v>
      </c>
      <c r="D13" s="11" t="s">
        <v>2107</v>
      </c>
      <c r="E13">
        <f>AVERAGE(E2:E10)</f>
        <v>97</v>
      </c>
    </row>
    <row r="14" spans="1:5" x14ac:dyDescent="0.3">
      <c r="A14" s="12" t="s">
        <v>2108</v>
      </c>
      <c r="B14">
        <f>MEDIAN(B2:B10)</f>
        <v>220</v>
      </c>
      <c r="D14" s="11" t="s">
        <v>2108</v>
      </c>
      <c r="E14">
        <f>MEDIAN(E2:E10)</f>
        <v>44</v>
      </c>
    </row>
    <row r="15" spans="1:5" x14ac:dyDescent="0.3">
      <c r="A15" s="12" t="s">
        <v>2109</v>
      </c>
      <c r="B15">
        <f>MIN(B2:B10)</f>
        <v>98</v>
      </c>
      <c r="D15" s="11" t="s">
        <v>2109</v>
      </c>
      <c r="E15">
        <f>MIN(E2:E10)</f>
        <v>0</v>
      </c>
    </row>
    <row r="16" spans="1:5" x14ac:dyDescent="0.3">
      <c r="A16" s="12" t="s">
        <v>2110</v>
      </c>
      <c r="B16">
        <f>MAX(B2:B10)</f>
        <v>1425</v>
      </c>
      <c r="D16" s="11" t="s">
        <v>2110</v>
      </c>
      <c r="E16">
        <f>MAX(E2:E10)</f>
        <v>452</v>
      </c>
    </row>
    <row r="17" spans="1:5" x14ac:dyDescent="0.3">
      <c r="A17" s="12" t="s">
        <v>2111</v>
      </c>
      <c r="B17">
        <f>VAR(B2:B10)</f>
        <v>360496.19444444444</v>
      </c>
      <c r="D17" s="11" t="s">
        <v>2111</v>
      </c>
      <c r="E17">
        <f>VAR(E2:E10)</f>
        <v>21127.75</v>
      </c>
    </row>
    <row r="18" spans="1:5" x14ac:dyDescent="0.3">
      <c r="A18" s="12" t="s">
        <v>2112</v>
      </c>
      <c r="B18">
        <f>_xlfn.STDEV.P(B2:B10)</f>
        <v>566.07513788223821</v>
      </c>
      <c r="D18" s="11" t="s">
        <v>2112</v>
      </c>
      <c r="E18">
        <f>_xlfn.STDEV.P(E2:E10)</f>
        <v>137.04095089505992</v>
      </c>
    </row>
    <row r="21" spans="1:5" x14ac:dyDescent="0.3">
      <c r="A21" t="s">
        <v>2113</v>
      </c>
    </row>
    <row r="23" spans="1:5" x14ac:dyDescent="0.3">
      <c r="A23" t="s">
        <v>2114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workbookViewId="0">
      <selection activeCell="G5" sqref="G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5" max="5" width="9.8984375" customWidth="1"/>
    <col min="6" max="6" width="15.5" style="5" customWidth="1"/>
    <col min="8" max="8" width="14.796875" customWidth="1"/>
    <col min="9" max="9" width="17.296875" customWidth="1"/>
    <col min="12" max="12" width="16.296875" customWidth="1"/>
    <col min="13" max="13" width="13.5" customWidth="1"/>
    <col min="14" max="14" width="13.796875" customWidth="1"/>
    <col min="15" max="15" width="28" bestFit="1" customWidth="1"/>
    <col min="16" max="16" width="16.09765625" customWidth="1"/>
    <col min="17" max="17" width="13.19921875" customWidth="1"/>
    <col min="19" max="19" width="24.796875" customWidth="1"/>
    <col min="20" max="20" width="22.296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2037</v>
      </c>
      <c r="R2" t="s">
        <v>2046</v>
      </c>
      <c r="S2" s="9">
        <f>FLOOR(L2/60/60/24,1) + DATE(1970,1,1)</f>
        <v>42336</v>
      </c>
      <c r="T2" s="9">
        <f>FLOOR(M2/60/60/24,1) + DATE(1970,1,1)</f>
        <v>42353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E3/D3*100</f>
        <v>1040</v>
      </c>
      <c r="G3" t="s">
        <v>20</v>
      </c>
      <c r="H3">
        <v>158</v>
      </c>
      <c r="I3" s="6">
        <f t="shared" ref="I3:I66" si="0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2038</v>
      </c>
      <c r="R3" t="s">
        <v>2054</v>
      </c>
      <c r="S3" s="9">
        <f t="shared" ref="S3:S66" si="1">FLOOR(L3/60/60/24,1) + DATE(1970,1,1)</f>
        <v>41870</v>
      </c>
      <c r="T3" s="9">
        <f t="shared" ref="T3:T66" si="2">FLOOR(M3/60/60/24,1) + DATE(1970,1,1)</f>
        <v>41872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3">E4/D4*100</f>
        <v>131.4787822878229</v>
      </c>
      <c r="G4" t="s">
        <v>20</v>
      </c>
      <c r="H4">
        <v>1425</v>
      </c>
      <c r="I4" s="6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2039</v>
      </c>
      <c r="R4" t="s">
        <v>2055</v>
      </c>
      <c r="S4" s="9">
        <f t="shared" si="1"/>
        <v>41595</v>
      </c>
      <c r="T4" s="9">
        <f t="shared" si="2"/>
        <v>41597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3"/>
        <v>58.976190476190467</v>
      </c>
      <c r="G5" t="s">
        <v>14</v>
      </c>
      <c r="H5">
        <v>24</v>
      </c>
      <c r="I5" s="6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2038</v>
      </c>
      <c r="R5" t="s">
        <v>2054</v>
      </c>
      <c r="S5" s="9">
        <f t="shared" si="1"/>
        <v>43688</v>
      </c>
      <c r="T5" s="9">
        <f t="shared" si="2"/>
        <v>43728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3"/>
        <v>69.276315789473685</v>
      </c>
      <c r="G6" t="s">
        <v>14</v>
      </c>
      <c r="H6">
        <v>53</v>
      </c>
      <c r="I6" s="6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2040</v>
      </c>
      <c r="R6" t="s">
        <v>2056</v>
      </c>
      <c r="S6" s="9">
        <f t="shared" si="1"/>
        <v>43485</v>
      </c>
      <c r="T6" s="9">
        <f t="shared" si="2"/>
        <v>43489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3"/>
        <v>173.61842105263159</v>
      </c>
      <c r="G7" t="s">
        <v>20</v>
      </c>
      <c r="H7">
        <v>174</v>
      </c>
      <c r="I7" s="6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2040</v>
      </c>
      <c r="R7" t="s">
        <v>2056</v>
      </c>
      <c r="S7" s="9">
        <f t="shared" si="1"/>
        <v>41149</v>
      </c>
      <c r="T7" s="9">
        <f t="shared" si="2"/>
        <v>41160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3"/>
        <v>20.961538461538463</v>
      </c>
      <c r="G8" t="s">
        <v>14</v>
      </c>
      <c r="H8">
        <v>18</v>
      </c>
      <c r="I8" s="6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2057</v>
      </c>
      <c r="S8" s="9">
        <f t="shared" si="1"/>
        <v>42991</v>
      </c>
      <c r="T8" s="9">
        <f t="shared" si="2"/>
        <v>42992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3"/>
        <v>327.57777777777778</v>
      </c>
      <c r="G9" t="s">
        <v>20</v>
      </c>
      <c r="H9">
        <v>227</v>
      </c>
      <c r="I9" s="6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2040</v>
      </c>
      <c r="R9" t="s">
        <v>2056</v>
      </c>
      <c r="S9" s="9">
        <f t="shared" si="1"/>
        <v>42229</v>
      </c>
      <c r="T9" s="9">
        <f t="shared" si="2"/>
        <v>42231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3"/>
        <v>19.932788374205266</v>
      </c>
      <c r="G10" t="s">
        <v>47</v>
      </c>
      <c r="H10">
        <v>708</v>
      </c>
      <c r="I10" s="6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2040</v>
      </c>
      <c r="R10" t="s">
        <v>2056</v>
      </c>
      <c r="S10" s="9">
        <f t="shared" si="1"/>
        <v>40399</v>
      </c>
      <c r="T10" s="9">
        <f t="shared" si="2"/>
        <v>40401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3"/>
        <v>51.741935483870968</v>
      </c>
      <c r="G11" t="s">
        <v>14</v>
      </c>
      <c r="H11">
        <v>44</v>
      </c>
      <c r="I11" s="6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2038</v>
      </c>
      <c r="R11" t="s">
        <v>2047</v>
      </c>
      <c r="S11" s="9">
        <f t="shared" si="1"/>
        <v>41536</v>
      </c>
      <c r="T11" s="9">
        <f t="shared" si="2"/>
        <v>41585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3"/>
        <v>266.11538461538464</v>
      </c>
      <c r="G12" t="s">
        <v>20</v>
      </c>
      <c r="H12">
        <v>220</v>
      </c>
      <c r="I12" s="6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2058</v>
      </c>
      <c r="S12" s="9">
        <f t="shared" si="1"/>
        <v>40404</v>
      </c>
      <c r="T12" s="9">
        <f t="shared" si="2"/>
        <v>40452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3"/>
        <v>48.095238095238095</v>
      </c>
      <c r="G13" t="s">
        <v>14</v>
      </c>
      <c r="H13">
        <v>27</v>
      </c>
      <c r="I13" s="6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2040</v>
      </c>
      <c r="R13" t="s">
        <v>2056</v>
      </c>
      <c r="S13" s="9">
        <f t="shared" si="1"/>
        <v>40442</v>
      </c>
      <c r="T13" s="9">
        <f t="shared" si="2"/>
        <v>40448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3"/>
        <v>89.349206349206341</v>
      </c>
      <c r="G14" t="s">
        <v>14</v>
      </c>
      <c r="H14">
        <v>55</v>
      </c>
      <c r="I14" s="6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2058</v>
      </c>
      <c r="S14" s="9">
        <f t="shared" si="1"/>
        <v>43760</v>
      </c>
      <c r="T14" s="9">
        <f t="shared" si="2"/>
        <v>43768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3"/>
        <v>245.11904761904765</v>
      </c>
      <c r="G15" t="s">
        <v>20</v>
      </c>
      <c r="H15">
        <v>98</v>
      </c>
      <c r="I15" s="6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2038</v>
      </c>
      <c r="R15" t="s">
        <v>2048</v>
      </c>
      <c r="S15" s="9">
        <f t="shared" si="1"/>
        <v>42532</v>
      </c>
      <c r="T15" s="9">
        <f t="shared" si="2"/>
        <v>42544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3"/>
        <v>66.769503546099301</v>
      </c>
      <c r="G16" t="s">
        <v>14</v>
      </c>
      <c r="H16">
        <v>200</v>
      </c>
      <c r="I16" s="6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2038</v>
      </c>
      <c r="R16" t="s">
        <v>2048</v>
      </c>
      <c r="S16" s="9">
        <f t="shared" si="1"/>
        <v>40974</v>
      </c>
      <c r="T16" s="9">
        <f t="shared" si="2"/>
        <v>41001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3"/>
        <v>47.307881773399011</v>
      </c>
      <c r="G17" t="s">
        <v>14</v>
      </c>
      <c r="H17">
        <v>452</v>
      </c>
      <c r="I17" s="6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2039</v>
      </c>
      <c r="R17" t="s">
        <v>2059</v>
      </c>
      <c r="S17" s="9">
        <f t="shared" si="1"/>
        <v>43809</v>
      </c>
      <c r="T17" s="9">
        <f t="shared" si="2"/>
        <v>43813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3"/>
        <v>649.47058823529414</v>
      </c>
      <c r="G18" t="s">
        <v>20</v>
      </c>
      <c r="H18">
        <v>100</v>
      </c>
      <c r="I18" s="6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2042</v>
      </c>
      <c r="R18" t="s">
        <v>2060</v>
      </c>
      <c r="S18" s="9">
        <f t="shared" si="1"/>
        <v>41661</v>
      </c>
      <c r="T18" s="9">
        <f t="shared" si="2"/>
        <v>41683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3"/>
        <v>159.39125295508273</v>
      </c>
      <c r="G19" t="s">
        <v>20</v>
      </c>
      <c r="H19">
        <v>1249</v>
      </c>
      <c r="I19" s="6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2061</v>
      </c>
      <c r="S19" s="9">
        <f t="shared" si="1"/>
        <v>40555</v>
      </c>
      <c r="T19" s="9">
        <f t="shared" si="2"/>
        <v>40556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3"/>
        <v>66.912087912087912</v>
      </c>
      <c r="G20" t="s">
        <v>74</v>
      </c>
      <c r="H20">
        <v>135</v>
      </c>
      <c r="I20" s="6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2040</v>
      </c>
      <c r="R20" t="s">
        <v>2056</v>
      </c>
      <c r="S20" s="9">
        <f t="shared" si="1"/>
        <v>43351</v>
      </c>
      <c r="T20" s="9">
        <f t="shared" si="2"/>
        <v>43359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3"/>
        <v>48.529600000000002</v>
      </c>
      <c r="G21" t="s">
        <v>14</v>
      </c>
      <c r="H21">
        <v>674</v>
      </c>
      <c r="I21" s="6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2040</v>
      </c>
      <c r="R21" t="s">
        <v>2056</v>
      </c>
      <c r="S21" s="9">
        <f t="shared" si="1"/>
        <v>43528</v>
      </c>
      <c r="T21" s="9">
        <f t="shared" si="2"/>
        <v>43549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3"/>
        <v>112.24279210925646</v>
      </c>
      <c r="G22" t="s">
        <v>20</v>
      </c>
      <c r="H22">
        <v>1396</v>
      </c>
      <c r="I22" s="6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2058</v>
      </c>
      <c r="S22" s="9">
        <f t="shared" si="1"/>
        <v>41848</v>
      </c>
      <c r="T22" s="9">
        <f t="shared" si="2"/>
        <v>41848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3"/>
        <v>40.992553191489364</v>
      </c>
      <c r="G23" t="s">
        <v>14</v>
      </c>
      <c r="H23">
        <v>558</v>
      </c>
      <c r="I23" s="6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2040</v>
      </c>
      <c r="R23" t="s">
        <v>2056</v>
      </c>
      <c r="S23" s="9">
        <f t="shared" si="1"/>
        <v>40770</v>
      </c>
      <c r="T23" s="9">
        <f t="shared" si="2"/>
        <v>40804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3"/>
        <v>128.07106598984771</v>
      </c>
      <c r="G24" t="s">
        <v>20</v>
      </c>
      <c r="H24">
        <v>890</v>
      </c>
      <c r="I24" s="6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2040</v>
      </c>
      <c r="R24" t="s">
        <v>2056</v>
      </c>
      <c r="S24" s="9">
        <f t="shared" si="1"/>
        <v>43193</v>
      </c>
      <c r="T24" s="9">
        <f t="shared" si="2"/>
        <v>43208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3"/>
        <v>332.04444444444448</v>
      </c>
      <c r="G25" t="s">
        <v>20</v>
      </c>
      <c r="H25">
        <v>142</v>
      </c>
      <c r="I25" s="6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2057</v>
      </c>
      <c r="S25" s="9">
        <f t="shared" si="1"/>
        <v>43510</v>
      </c>
      <c r="T25" s="9">
        <f t="shared" si="2"/>
        <v>43563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3"/>
        <v>112.83225108225108</v>
      </c>
      <c r="G26" t="s">
        <v>20</v>
      </c>
      <c r="H26">
        <v>2673</v>
      </c>
      <c r="I26" s="6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2039</v>
      </c>
      <c r="R26" t="s">
        <v>2059</v>
      </c>
      <c r="S26" s="9">
        <f t="shared" si="1"/>
        <v>41811</v>
      </c>
      <c r="T26" s="9">
        <f t="shared" si="2"/>
        <v>41813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3"/>
        <v>216.43636363636364</v>
      </c>
      <c r="G27" t="s">
        <v>20</v>
      </c>
      <c r="H27">
        <v>163</v>
      </c>
      <c r="I27" s="6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2043</v>
      </c>
      <c r="R27" t="s">
        <v>2049</v>
      </c>
      <c r="S27" s="9">
        <f t="shared" si="1"/>
        <v>40681</v>
      </c>
      <c r="T27" s="9">
        <f t="shared" si="2"/>
        <v>40701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3"/>
        <v>48.199069767441863</v>
      </c>
      <c r="G28" t="s">
        <v>74</v>
      </c>
      <c r="H28">
        <v>1480</v>
      </c>
      <c r="I28" s="6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2040</v>
      </c>
      <c r="R28" t="s">
        <v>2056</v>
      </c>
      <c r="S28" s="9">
        <f t="shared" si="1"/>
        <v>43312</v>
      </c>
      <c r="T28" s="9">
        <f t="shared" si="2"/>
        <v>43339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3"/>
        <v>79.95</v>
      </c>
      <c r="G29" t="s">
        <v>14</v>
      </c>
      <c r="H29">
        <v>15</v>
      </c>
      <c r="I29" s="6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2038</v>
      </c>
      <c r="R29" t="s">
        <v>2054</v>
      </c>
      <c r="S29" s="9">
        <f t="shared" si="1"/>
        <v>42280</v>
      </c>
      <c r="T29" s="9">
        <f t="shared" si="2"/>
        <v>42288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3"/>
        <v>105.22553516819573</v>
      </c>
      <c r="G30" t="s">
        <v>20</v>
      </c>
      <c r="H30">
        <v>2220</v>
      </c>
      <c r="I30" s="6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2040</v>
      </c>
      <c r="R30" t="s">
        <v>2056</v>
      </c>
      <c r="S30" s="9">
        <f t="shared" si="1"/>
        <v>40218</v>
      </c>
      <c r="T30" s="9">
        <f t="shared" si="2"/>
        <v>40241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3"/>
        <v>328.89978213507629</v>
      </c>
      <c r="G31" t="s">
        <v>20</v>
      </c>
      <c r="H31">
        <v>1606</v>
      </c>
      <c r="I31" s="6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2062</v>
      </c>
      <c r="S31" s="9">
        <f t="shared" si="1"/>
        <v>43301</v>
      </c>
      <c r="T31" s="9">
        <f t="shared" si="2"/>
        <v>43341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3"/>
        <v>160.61111111111111</v>
      </c>
      <c r="G32" t="s">
        <v>20</v>
      </c>
      <c r="H32">
        <v>129</v>
      </c>
      <c r="I32" s="6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2061</v>
      </c>
      <c r="S32" s="9">
        <f t="shared" si="1"/>
        <v>43609</v>
      </c>
      <c r="T32" s="9">
        <f t="shared" si="2"/>
        <v>43614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3"/>
        <v>310</v>
      </c>
      <c r="G33" t="s">
        <v>20</v>
      </c>
      <c r="H33">
        <v>226</v>
      </c>
      <c r="I33" s="6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2043</v>
      </c>
      <c r="R33" t="s">
        <v>2049</v>
      </c>
      <c r="S33" s="9">
        <f t="shared" si="1"/>
        <v>42374</v>
      </c>
      <c r="T33" s="9">
        <f t="shared" si="2"/>
        <v>42402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3"/>
        <v>86.807920792079202</v>
      </c>
      <c r="G34" t="s">
        <v>14</v>
      </c>
      <c r="H34">
        <v>2307</v>
      </c>
      <c r="I34" s="6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2057</v>
      </c>
      <c r="S34" s="9">
        <f t="shared" si="1"/>
        <v>43110</v>
      </c>
      <c r="T34" s="9">
        <f t="shared" si="2"/>
        <v>43137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3"/>
        <v>377.82071713147411</v>
      </c>
      <c r="G35" t="s">
        <v>20</v>
      </c>
      <c r="H35">
        <v>5419</v>
      </c>
      <c r="I35" s="6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2040</v>
      </c>
      <c r="R35" t="s">
        <v>2056</v>
      </c>
      <c r="S35" s="9">
        <f t="shared" si="1"/>
        <v>41917</v>
      </c>
      <c r="T35" s="9">
        <f t="shared" si="2"/>
        <v>41954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3"/>
        <v>150.80645161290323</v>
      </c>
      <c r="G36" t="s">
        <v>20</v>
      </c>
      <c r="H36">
        <v>165</v>
      </c>
      <c r="I36" s="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2057</v>
      </c>
      <c r="S36" s="9">
        <f t="shared" si="1"/>
        <v>42817</v>
      </c>
      <c r="T36" s="9">
        <f t="shared" si="2"/>
        <v>42822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3"/>
        <v>150.30119521912351</v>
      </c>
      <c r="G37" t="s">
        <v>20</v>
      </c>
      <c r="H37">
        <v>1965</v>
      </c>
      <c r="I37" s="6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2058</v>
      </c>
      <c r="S37" s="9">
        <f t="shared" si="1"/>
        <v>43484</v>
      </c>
      <c r="T37" s="9">
        <f t="shared" si="2"/>
        <v>43526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3"/>
        <v>157.28571428571431</v>
      </c>
      <c r="G38" t="s">
        <v>20</v>
      </c>
      <c r="H38">
        <v>16</v>
      </c>
      <c r="I38" s="6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2040</v>
      </c>
      <c r="R38" t="s">
        <v>2056</v>
      </c>
      <c r="S38" s="9">
        <f t="shared" si="1"/>
        <v>40600</v>
      </c>
      <c r="T38" s="9">
        <f t="shared" si="2"/>
        <v>40625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3"/>
        <v>139.98765432098764</v>
      </c>
      <c r="G39" t="s">
        <v>20</v>
      </c>
      <c r="H39">
        <v>107</v>
      </c>
      <c r="I39" s="6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2042</v>
      </c>
      <c r="R39" t="s">
        <v>2063</v>
      </c>
      <c r="S39" s="9">
        <f t="shared" si="1"/>
        <v>43744</v>
      </c>
      <c r="T39" s="9">
        <f t="shared" si="2"/>
        <v>43777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3"/>
        <v>325.32258064516128</v>
      </c>
      <c r="G40" t="s">
        <v>20</v>
      </c>
      <c r="H40">
        <v>134</v>
      </c>
      <c r="I40" s="6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2044</v>
      </c>
      <c r="R40" t="s">
        <v>2050</v>
      </c>
      <c r="S40" s="9">
        <f t="shared" si="1"/>
        <v>40469</v>
      </c>
      <c r="T40" s="9">
        <f t="shared" si="2"/>
        <v>40474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3"/>
        <v>50.777777777777779</v>
      </c>
      <c r="G41" t="s">
        <v>14</v>
      </c>
      <c r="H41">
        <v>88</v>
      </c>
      <c r="I41" s="6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2040</v>
      </c>
      <c r="R41" t="s">
        <v>2056</v>
      </c>
      <c r="S41" s="9">
        <f t="shared" si="1"/>
        <v>41330</v>
      </c>
      <c r="T41" s="9">
        <f t="shared" si="2"/>
        <v>41344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3"/>
        <v>169.06818181818181</v>
      </c>
      <c r="G42" t="s">
        <v>20</v>
      </c>
      <c r="H42">
        <v>198</v>
      </c>
      <c r="I42" s="6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2039</v>
      </c>
      <c r="R42" t="s">
        <v>2059</v>
      </c>
      <c r="S42" s="9">
        <f t="shared" si="1"/>
        <v>40334</v>
      </c>
      <c r="T42" s="9">
        <f t="shared" si="2"/>
        <v>40353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3"/>
        <v>212.92857142857144</v>
      </c>
      <c r="G43" t="s">
        <v>20</v>
      </c>
      <c r="H43">
        <v>111</v>
      </c>
      <c r="I43" s="6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2038</v>
      </c>
      <c r="R43" t="s">
        <v>2054</v>
      </c>
      <c r="S43" s="9">
        <f t="shared" si="1"/>
        <v>41156</v>
      </c>
      <c r="T43" s="9">
        <f t="shared" si="2"/>
        <v>41182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3"/>
        <v>443.94444444444446</v>
      </c>
      <c r="G44" t="s">
        <v>20</v>
      </c>
      <c r="H44">
        <v>222</v>
      </c>
      <c r="I44" s="6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2037</v>
      </c>
      <c r="R44" t="s">
        <v>2046</v>
      </c>
      <c r="S44" s="9">
        <f t="shared" si="1"/>
        <v>40728</v>
      </c>
      <c r="T44" s="9">
        <f t="shared" si="2"/>
        <v>40737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3"/>
        <v>185.9390243902439</v>
      </c>
      <c r="G45" t="s">
        <v>20</v>
      </c>
      <c r="H45">
        <v>6212</v>
      </c>
      <c r="I45" s="6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2042</v>
      </c>
      <c r="R45" t="s">
        <v>2064</v>
      </c>
      <c r="S45" s="9">
        <f t="shared" si="1"/>
        <v>41844</v>
      </c>
      <c r="T45" s="9">
        <f t="shared" si="2"/>
        <v>41860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3"/>
        <v>658.8125</v>
      </c>
      <c r="G46" t="s">
        <v>20</v>
      </c>
      <c r="H46">
        <v>98</v>
      </c>
      <c r="I46" s="6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2042</v>
      </c>
      <c r="R46" t="s">
        <v>2063</v>
      </c>
      <c r="S46" s="9">
        <f t="shared" si="1"/>
        <v>43541</v>
      </c>
      <c r="T46" s="9">
        <f t="shared" si="2"/>
        <v>43542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3"/>
        <v>47.684210526315788</v>
      </c>
      <c r="G47" t="s">
        <v>14</v>
      </c>
      <c r="H47">
        <v>48</v>
      </c>
      <c r="I47" s="6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2040</v>
      </c>
      <c r="R47" t="s">
        <v>2056</v>
      </c>
      <c r="S47" s="9">
        <f t="shared" si="1"/>
        <v>42676</v>
      </c>
      <c r="T47" s="9">
        <f t="shared" si="2"/>
        <v>42691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3"/>
        <v>114.78378378378378</v>
      </c>
      <c r="G48" t="s">
        <v>20</v>
      </c>
      <c r="H48">
        <v>92</v>
      </c>
      <c r="I48" s="6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2038</v>
      </c>
      <c r="R48" t="s">
        <v>2054</v>
      </c>
      <c r="S48" s="9">
        <f t="shared" si="1"/>
        <v>40367</v>
      </c>
      <c r="T48" s="9">
        <f t="shared" si="2"/>
        <v>40390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3"/>
        <v>475.26666666666665</v>
      </c>
      <c r="G49" t="s">
        <v>20</v>
      </c>
      <c r="H49">
        <v>149</v>
      </c>
      <c r="I49" s="6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2040</v>
      </c>
      <c r="R49" t="s">
        <v>2056</v>
      </c>
      <c r="S49" s="9">
        <f t="shared" si="1"/>
        <v>41727</v>
      </c>
      <c r="T49" s="9">
        <f t="shared" si="2"/>
        <v>41757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3"/>
        <v>386.97297297297297</v>
      </c>
      <c r="G50" t="s">
        <v>20</v>
      </c>
      <c r="H50">
        <v>2431</v>
      </c>
      <c r="I50" s="6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2040</v>
      </c>
      <c r="R50" t="s">
        <v>2056</v>
      </c>
      <c r="S50" s="9">
        <f t="shared" si="1"/>
        <v>42180</v>
      </c>
      <c r="T50" s="9">
        <f t="shared" si="2"/>
        <v>42192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3"/>
        <v>189.625</v>
      </c>
      <c r="G51" t="s">
        <v>20</v>
      </c>
      <c r="H51">
        <v>303</v>
      </c>
      <c r="I51" s="6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2038</v>
      </c>
      <c r="R51" t="s">
        <v>2054</v>
      </c>
      <c r="S51" s="9">
        <f t="shared" si="1"/>
        <v>43758</v>
      </c>
      <c r="T51" s="9">
        <f t="shared" si="2"/>
        <v>43803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3"/>
        <v>2</v>
      </c>
      <c r="G52" t="s">
        <v>14</v>
      </c>
      <c r="H52">
        <v>1</v>
      </c>
      <c r="I52" s="6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2038</v>
      </c>
      <c r="R52" t="s">
        <v>2065</v>
      </c>
      <c r="S52" s="9">
        <f t="shared" si="1"/>
        <v>41487</v>
      </c>
      <c r="T52" s="9">
        <f t="shared" si="2"/>
        <v>41515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3"/>
        <v>91.867805186590772</v>
      </c>
      <c r="G53" t="s">
        <v>14</v>
      </c>
      <c r="H53">
        <v>1467</v>
      </c>
      <c r="I53" s="6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2039</v>
      </c>
      <c r="R53" t="s">
        <v>2059</v>
      </c>
      <c r="S53" s="9">
        <f t="shared" si="1"/>
        <v>40995</v>
      </c>
      <c r="T53" s="9">
        <f t="shared" si="2"/>
        <v>41011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3"/>
        <v>34.152777777777779</v>
      </c>
      <c r="G54" t="s">
        <v>14</v>
      </c>
      <c r="H54">
        <v>75</v>
      </c>
      <c r="I54" s="6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2040</v>
      </c>
      <c r="R54" t="s">
        <v>2056</v>
      </c>
      <c r="S54" s="9">
        <f t="shared" si="1"/>
        <v>40436</v>
      </c>
      <c r="T54" s="9">
        <f t="shared" si="2"/>
        <v>40440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3"/>
        <v>140.40909090909091</v>
      </c>
      <c r="G55" t="s">
        <v>20</v>
      </c>
      <c r="H55">
        <v>209</v>
      </c>
      <c r="I55" s="6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2058</v>
      </c>
      <c r="S55" s="9">
        <f t="shared" si="1"/>
        <v>41779</v>
      </c>
      <c r="T55" s="9">
        <f t="shared" si="2"/>
        <v>41818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3"/>
        <v>89.86666666666666</v>
      </c>
      <c r="G56" t="s">
        <v>14</v>
      </c>
      <c r="H56">
        <v>120</v>
      </c>
      <c r="I56" s="6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2039</v>
      </c>
      <c r="R56" t="s">
        <v>2059</v>
      </c>
      <c r="S56" s="9">
        <f t="shared" si="1"/>
        <v>43170</v>
      </c>
      <c r="T56" s="9">
        <f t="shared" si="2"/>
        <v>43176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3"/>
        <v>177.96969696969697</v>
      </c>
      <c r="G57" t="s">
        <v>20</v>
      </c>
      <c r="H57">
        <v>131</v>
      </c>
      <c r="I57" s="6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2038</v>
      </c>
      <c r="R57" t="s">
        <v>2066</v>
      </c>
      <c r="S57" s="9">
        <f t="shared" si="1"/>
        <v>43311</v>
      </c>
      <c r="T57" s="9">
        <f t="shared" si="2"/>
        <v>43316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3"/>
        <v>143.66249999999999</v>
      </c>
      <c r="G58" t="s">
        <v>20</v>
      </c>
      <c r="H58">
        <v>164</v>
      </c>
      <c r="I58" s="6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2039</v>
      </c>
      <c r="R58" t="s">
        <v>2059</v>
      </c>
      <c r="S58" s="9">
        <f t="shared" si="1"/>
        <v>42014</v>
      </c>
      <c r="T58" s="9">
        <f t="shared" si="2"/>
        <v>42021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3"/>
        <v>215.27586206896552</v>
      </c>
      <c r="G59" t="s">
        <v>20</v>
      </c>
      <c r="H59">
        <v>201</v>
      </c>
      <c r="I59" s="6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2043</v>
      </c>
      <c r="R59" t="s">
        <v>2049</v>
      </c>
      <c r="S59" s="9">
        <f t="shared" si="1"/>
        <v>42979</v>
      </c>
      <c r="T59" s="9">
        <f t="shared" si="2"/>
        <v>42991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3"/>
        <v>227.11111111111114</v>
      </c>
      <c r="G60" t="s">
        <v>20</v>
      </c>
      <c r="H60">
        <v>211</v>
      </c>
      <c r="I60" s="6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2040</v>
      </c>
      <c r="R60" t="s">
        <v>2056</v>
      </c>
      <c r="S60" s="9">
        <f t="shared" si="1"/>
        <v>42268</v>
      </c>
      <c r="T60" s="9">
        <f t="shared" si="2"/>
        <v>42281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3"/>
        <v>275.07142857142861</v>
      </c>
      <c r="G61" t="s">
        <v>20</v>
      </c>
      <c r="H61">
        <v>128</v>
      </c>
      <c r="I61" s="6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2040</v>
      </c>
      <c r="R61" t="s">
        <v>2056</v>
      </c>
      <c r="S61" s="9">
        <f t="shared" si="1"/>
        <v>42898</v>
      </c>
      <c r="T61" s="9">
        <f t="shared" si="2"/>
        <v>42913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3"/>
        <v>144.37048832271762</v>
      </c>
      <c r="G62" t="s">
        <v>20</v>
      </c>
      <c r="H62">
        <v>1600</v>
      </c>
      <c r="I62" s="6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2040</v>
      </c>
      <c r="R62" t="s">
        <v>2056</v>
      </c>
      <c r="S62" s="9">
        <f t="shared" si="1"/>
        <v>41107</v>
      </c>
      <c r="T62" s="9">
        <f t="shared" si="2"/>
        <v>41110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3"/>
        <v>92.74598393574297</v>
      </c>
      <c r="G63" t="s">
        <v>14</v>
      </c>
      <c r="H63">
        <v>2253</v>
      </c>
      <c r="I63" s="6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2040</v>
      </c>
      <c r="R63" t="s">
        <v>2056</v>
      </c>
      <c r="S63" s="9">
        <f t="shared" si="1"/>
        <v>40595</v>
      </c>
      <c r="T63" s="9">
        <f t="shared" si="2"/>
        <v>40635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3"/>
        <v>722.6</v>
      </c>
      <c r="G64" t="s">
        <v>20</v>
      </c>
      <c r="H64">
        <v>249</v>
      </c>
      <c r="I64" s="6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2039</v>
      </c>
      <c r="R64" t="s">
        <v>2055</v>
      </c>
      <c r="S64" s="9">
        <f t="shared" si="1"/>
        <v>42160</v>
      </c>
      <c r="T64" s="9">
        <f t="shared" si="2"/>
        <v>42161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3"/>
        <v>11.851063829787234</v>
      </c>
      <c r="G65" t="s">
        <v>14</v>
      </c>
      <c r="H65">
        <v>5</v>
      </c>
      <c r="I65" s="6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2040</v>
      </c>
      <c r="R65" t="s">
        <v>2056</v>
      </c>
      <c r="S65" s="9">
        <f t="shared" si="1"/>
        <v>42853</v>
      </c>
      <c r="T65" s="9">
        <f t="shared" si="2"/>
        <v>42859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3"/>
        <v>97.642857142857139</v>
      </c>
      <c r="G66" t="s">
        <v>14</v>
      </c>
      <c r="H66">
        <v>38</v>
      </c>
      <c r="I66" s="6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2039</v>
      </c>
      <c r="R66" t="s">
        <v>2055</v>
      </c>
      <c r="S66" s="9">
        <f t="shared" si="1"/>
        <v>43283</v>
      </c>
      <c r="T66" s="9">
        <f t="shared" si="2"/>
        <v>43298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3"/>
        <v>236.14754098360655</v>
      </c>
      <c r="G67" t="s">
        <v>20</v>
      </c>
      <c r="H67">
        <v>236</v>
      </c>
      <c r="I67" s="6">
        <f t="shared" ref="I67:I130" si="4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2040</v>
      </c>
      <c r="R67" t="s">
        <v>2056</v>
      </c>
      <c r="S67" s="9">
        <f t="shared" ref="S67:T130" si="5">FLOOR(L67/60/60/24,1) + DATE(1970,1,1)</f>
        <v>40570</v>
      </c>
      <c r="T67" s="9">
        <f t="shared" si="5"/>
        <v>40577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6">E68/D68*100</f>
        <v>45.068965517241381</v>
      </c>
      <c r="G68" t="s">
        <v>14</v>
      </c>
      <c r="H68">
        <v>12</v>
      </c>
      <c r="I68" s="6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2040</v>
      </c>
      <c r="R68" t="s">
        <v>2056</v>
      </c>
      <c r="S68" s="9">
        <f t="shared" si="5"/>
        <v>42102</v>
      </c>
      <c r="T68" s="9">
        <f t="shared" si="5"/>
        <v>42107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6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2039</v>
      </c>
      <c r="R69" t="s">
        <v>2059</v>
      </c>
      <c r="S69" s="9">
        <f t="shared" si="5"/>
        <v>40203</v>
      </c>
      <c r="T69" s="9">
        <f t="shared" si="5"/>
        <v>40208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6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2040</v>
      </c>
      <c r="R70" t="s">
        <v>2056</v>
      </c>
      <c r="S70" s="9">
        <f t="shared" si="5"/>
        <v>42943</v>
      </c>
      <c r="T70" s="9">
        <f t="shared" si="5"/>
        <v>42990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6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2040</v>
      </c>
      <c r="R71" t="s">
        <v>2056</v>
      </c>
      <c r="S71" s="9">
        <f t="shared" si="5"/>
        <v>40531</v>
      </c>
      <c r="T71" s="9">
        <f t="shared" si="5"/>
        <v>40565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6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2040</v>
      </c>
      <c r="R72" t="s">
        <v>2056</v>
      </c>
      <c r="S72" s="9">
        <f t="shared" si="5"/>
        <v>40484</v>
      </c>
      <c r="T72" s="9">
        <f t="shared" si="5"/>
        <v>40533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6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2040</v>
      </c>
      <c r="R73" t="s">
        <v>2056</v>
      </c>
      <c r="S73" s="9">
        <f t="shared" si="5"/>
        <v>43799</v>
      </c>
      <c r="T73" s="9">
        <f t="shared" si="5"/>
        <v>43803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6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2061</v>
      </c>
      <c r="S74" s="9">
        <f t="shared" si="5"/>
        <v>42186</v>
      </c>
      <c r="T74" s="9">
        <f t="shared" si="5"/>
        <v>42222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6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2038</v>
      </c>
      <c r="R75" t="s">
        <v>2066</v>
      </c>
      <c r="S75" s="9">
        <f t="shared" si="5"/>
        <v>42701</v>
      </c>
      <c r="T75" s="9">
        <f t="shared" si="5"/>
        <v>42704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6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2038</v>
      </c>
      <c r="R76" t="s">
        <v>2065</v>
      </c>
      <c r="S76" s="9">
        <f t="shared" si="5"/>
        <v>42456</v>
      </c>
      <c r="T76" s="9">
        <f t="shared" si="5"/>
        <v>42457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6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2044</v>
      </c>
      <c r="R77" t="s">
        <v>2050</v>
      </c>
      <c r="S77" s="9">
        <f t="shared" si="5"/>
        <v>43296</v>
      </c>
      <c r="T77" s="9">
        <f t="shared" si="5"/>
        <v>43304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6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2040</v>
      </c>
      <c r="R78" t="s">
        <v>2056</v>
      </c>
      <c r="S78" s="9">
        <f t="shared" si="5"/>
        <v>42027</v>
      </c>
      <c r="T78" s="9">
        <f t="shared" si="5"/>
        <v>42076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6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2061</v>
      </c>
      <c r="S79" s="9">
        <f t="shared" si="5"/>
        <v>40448</v>
      </c>
      <c r="T79" s="9">
        <f t="shared" si="5"/>
        <v>40462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6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2042</v>
      </c>
      <c r="R80" t="s">
        <v>2067</v>
      </c>
      <c r="S80" s="9">
        <f t="shared" si="5"/>
        <v>43206</v>
      </c>
      <c r="T80" s="9">
        <f t="shared" si="5"/>
        <v>43207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6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2040</v>
      </c>
      <c r="R81" t="s">
        <v>2056</v>
      </c>
      <c r="S81" s="9">
        <f t="shared" si="5"/>
        <v>43267</v>
      </c>
      <c r="T81" s="9">
        <f t="shared" si="5"/>
        <v>43272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6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2043</v>
      </c>
      <c r="R82" t="s">
        <v>2049</v>
      </c>
      <c r="S82" s="9">
        <f t="shared" si="5"/>
        <v>42976</v>
      </c>
      <c r="T82" s="9">
        <f t="shared" si="5"/>
        <v>43006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6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2038</v>
      </c>
      <c r="R83" t="s">
        <v>2054</v>
      </c>
      <c r="S83" s="9">
        <f t="shared" si="5"/>
        <v>43062</v>
      </c>
      <c r="T83" s="9">
        <f t="shared" si="5"/>
        <v>43087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6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2043</v>
      </c>
      <c r="R84" t="s">
        <v>2049</v>
      </c>
      <c r="S84" s="9">
        <f t="shared" si="5"/>
        <v>43482</v>
      </c>
      <c r="T84" s="9">
        <f t="shared" si="5"/>
        <v>43489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6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2038</v>
      </c>
      <c r="R85" t="s">
        <v>2047</v>
      </c>
      <c r="S85" s="9">
        <f t="shared" si="5"/>
        <v>42579</v>
      </c>
      <c r="T85" s="9">
        <f t="shared" si="5"/>
        <v>42601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6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2039</v>
      </c>
      <c r="R86" t="s">
        <v>2059</v>
      </c>
      <c r="S86" s="9">
        <f t="shared" si="5"/>
        <v>41118</v>
      </c>
      <c r="T86" s="9">
        <f t="shared" si="5"/>
        <v>41128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6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2038</v>
      </c>
      <c r="R87" t="s">
        <v>2048</v>
      </c>
      <c r="S87" s="9">
        <f t="shared" si="5"/>
        <v>40797</v>
      </c>
      <c r="T87" s="9">
        <f t="shared" si="5"/>
        <v>40805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6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2040</v>
      </c>
      <c r="R88" t="s">
        <v>2056</v>
      </c>
      <c r="S88" s="9">
        <f t="shared" si="5"/>
        <v>42128</v>
      </c>
      <c r="T88" s="9">
        <f t="shared" si="5"/>
        <v>42141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6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2038</v>
      </c>
      <c r="R89" t="s">
        <v>2054</v>
      </c>
      <c r="S89" s="9">
        <f t="shared" si="5"/>
        <v>40610</v>
      </c>
      <c r="T89" s="9">
        <f t="shared" si="5"/>
        <v>40621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6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2042</v>
      </c>
      <c r="R90" t="s">
        <v>2067</v>
      </c>
      <c r="S90" s="9">
        <f t="shared" si="5"/>
        <v>42110</v>
      </c>
      <c r="T90" s="9">
        <f t="shared" si="5"/>
        <v>42132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6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2040</v>
      </c>
      <c r="R91" t="s">
        <v>2056</v>
      </c>
      <c r="S91" s="9">
        <f t="shared" si="5"/>
        <v>40283</v>
      </c>
      <c r="T91" s="9">
        <f t="shared" si="5"/>
        <v>40285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6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2040</v>
      </c>
      <c r="R92" t="s">
        <v>2056</v>
      </c>
      <c r="S92" s="9">
        <f t="shared" si="5"/>
        <v>42425</v>
      </c>
      <c r="T92" s="9">
        <f t="shared" si="5"/>
        <v>42425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6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2042</v>
      </c>
      <c r="R93" t="s">
        <v>2067</v>
      </c>
      <c r="S93" s="9">
        <f t="shared" si="5"/>
        <v>42588</v>
      </c>
      <c r="T93" s="9">
        <f t="shared" si="5"/>
        <v>42616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6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2043</v>
      </c>
      <c r="R94" t="s">
        <v>2049</v>
      </c>
      <c r="S94" s="9">
        <f t="shared" si="5"/>
        <v>40352</v>
      </c>
      <c r="T94" s="9">
        <f t="shared" si="5"/>
        <v>40353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6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2040</v>
      </c>
      <c r="R95" t="s">
        <v>2056</v>
      </c>
      <c r="S95" s="9">
        <f t="shared" si="5"/>
        <v>41202</v>
      </c>
      <c r="T95" s="9">
        <f t="shared" si="5"/>
        <v>41206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6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2039</v>
      </c>
      <c r="R96" t="s">
        <v>2055</v>
      </c>
      <c r="S96" s="9">
        <f t="shared" si="5"/>
        <v>43562</v>
      </c>
      <c r="T96" s="9">
        <f t="shared" si="5"/>
        <v>43573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6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2057</v>
      </c>
      <c r="S97" s="9">
        <f t="shared" si="5"/>
        <v>43752</v>
      </c>
      <c r="T97" s="9">
        <f t="shared" si="5"/>
        <v>43759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6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2040</v>
      </c>
      <c r="R98" t="s">
        <v>2056</v>
      </c>
      <c r="S98" s="9">
        <f t="shared" si="5"/>
        <v>40612</v>
      </c>
      <c r="T98" s="9">
        <f t="shared" si="5"/>
        <v>40625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6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2037</v>
      </c>
      <c r="R99" t="s">
        <v>2046</v>
      </c>
      <c r="S99" s="9">
        <f t="shared" si="5"/>
        <v>42180</v>
      </c>
      <c r="T99" s="9">
        <f t="shared" si="5"/>
        <v>42234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6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2043</v>
      </c>
      <c r="R100" t="s">
        <v>2049</v>
      </c>
      <c r="S100" s="9">
        <f t="shared" si="5"/>
        <v>42212</v>
      </c>
      <c r="T100" s="9">
        <f t="shared" si="5"/>
        <v>42216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6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2040</v>
      </c>
      <c r="R101" t="s">
        <v>2056</v>
      </c>
      <c r="S101" s="9">
        <f t="shared" si="5"/>
        <v>41968</v>
      </c>
      <c r="T101" s="9">
        <f t="shared" si="5"/>
        <v>41997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6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2040</v>
      </c>
      <c r="R102" t="s">
        <v>2056</v>
      </c>
      <c r="S102" s="9">
        <f t="shared" si="5"/>
        <v>40835</v>
      </c>
      <c r="T102" s="9">
        <f t="shared" si="5"/>
        <v>40853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6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2038</v>
      </c>
      <c r="R103" t="s">
        <v>2047</v>
      </c>
      <c r="S103" s="9">
        <f t="shared" si="5"/>
        <v>42056</v>
      </c>
      <c r="T103" s="9">
        <f t="shared" si="5"/>
        <v>42063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6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2039</v>
      </c>
      <c r="R104" t="s">
        <v>2059</v>
      </c>
      <c r="S104" s="9">
        <f t="shared" si="5"/>
        <v>43234</v>
      </c>
      <c r="T104" s="9">
        <f t="shared" si="5"/>
        <v>43241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6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2038</v>
      </c>
      <c r="R105" t="s">
        <v>2047</v>
      </c>
      <c r="S105" s="9">
        <f t="shared" si="5"/>
        <v>40475</v>
      </c>
      <c r="T105" s="9">
        <f t="shared" si="5"/>
        <v>40484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6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2038</v>
      </c>
      <c r="R106" t="s">
        <v>2048</v>
      </c>
      <c r="S106" s="9">
        <f t="shared" si="5"/>
        <v>42878</v>
      </c>
      <c r="T106" s="9">
        <f t="shared" si="5"/>
        <v>42879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6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2039</v>
      </c>
      <c r="R107" t="s">
        <v>2055</v>
      </c>
      <c r="S107" s="9">
        <f t="shared" si="5"/>
        <v>41366</v>
      </c>
      <c r="T107" s="9">
        <f t="shared" si="5"/>
        <v>41384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6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2040</v>
      </c>
      <c r="R108" t="s">
        <v>2056</v>
      </c>
      <c r="S108" s="9">
        <f t="shared" si="5"/>
        <v>43716</v>
      </c>
      <c r="T108" s="9">
        <f t="shared" si="5"/>
        <v>43721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6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2040</v>
      </c>
      <c r="R109" t="s">
        <v>2056</v>
      </c>
      <c r="S109" s="9">
        <f t="shared" si="5"/>
        <v>43213</v>
      </c>
      <c r="T109" s="9">
        <f t="shared" si="5"/>
        <v>43230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6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2057</v>
      </c>
      <c r="S110" s="9">
        <f t="shared" si="5"/>
        <v>41005</v>
      </c>
      <c r="T110" s="9">
        <f t="shared" si="5"/>
        <v>41042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6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2068</v>
      </c>
      <c r="S111" s="9">
        <f t="shared" si="5"/>
        <v>41651</v>
      </c>
      <c r="T111" s="9">
        <f t="shared" si="5"/>
        <v>41653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6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2037</v>
      </c>
      <c r="R112" t="s">
        <v>2046</v>
      </c>
      <c r="S112" s="9">
        <f t="shared" si="5"/>
        <v>43354</v>
      </c>
      <c r="T112" s="9">
        <f t="shared" si="5"/>
        <v>43373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6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2042</v>
      </c>
      <c r="R113" t="s">
        <v>2064</v>
      </c>
      <c r="S113" s="9">
        <f t="shared" si="5"/>
        <v>41174</v>
      </c>
      <c r="T113" s="9">
        <f t="shared" si="5"/>
        <v>41180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6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2039</v>
      </c>
      <c r="R114" t="s">
        <v>2055</v>
      </c>
      <c r="S114" s="9">
        <f t="shared" si="5"/>
        <v>41875</v>
      </c>
      <c r="T114" s="9">
        <f t="shared" si="5"/>
        <v>41890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6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2037</v>
      </c>
      <c r="R115" t="s">
        <v>2046</v>
      </c>
      <c r="S115" s="9">
        <f t="shared" si="5"/>
        <v>42990</v>
      </c>
      <c r="T115" s="9">
        <f t="shared" si="5"/>
        <v>42997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6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2039</v>
      </c>
      <c r="R116" t="s">
        <v>2059</v>
      </c>
      <c r="S116" s="9">
        <f t="shared" si="5"/>
        <v>43564</v>
      </c>
      <c r="T116" s="9">
        <f t="shared" si="5"/>
        <v>43565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6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2042</v>
      </c>
      <c r="R117" t="s">
        <v>2063</v>
      </c>
      <c r="S117" s="9">
        <f t="shared" si="5"/>
        <v>43056</v>
      </c>
      <c r="T117" s="9">
        <f t="shared" si="5"/>
        <v>43091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6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2040</v>
      </c>
      <c r="R118" t="s">
        <v>2056</v>
      </c>
      <c r="S118" s="9">
        <f t="shared" si="5"/>
        <v>42265</v>
      </c>
      <c r="T118" s="9">
        <f t="shared" si="5"/>
        <v>42266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6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2068</v>
      </c>
      <c r="S119" s="9">
        <f t="shared" si="5"/>
        <v>40808</v>
      </c>
      <c r="T119" s="9">
        <f t="shared" si="5"/>
        <v>40814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6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2044</v>
      </c>
      <c r="R120" t="s">
        <v>2050</v>
      </c>
      <c r="S120" s="9">
        <f t="shared" si="5"/>
        <v>41665</v>
      </c>
      <c r="T120" s="9">
        <f t="shared" si="5"/>
        <v>41671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6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2057</v>
      </c>
      <c r="S121" s="9">
        <f t="shared" si="5"/>
        <v>41806</v>
      </c>
      <c r="T121" s="9">
        <f t="shared" si="5"/>
        <v>41823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6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2043</v>
      </c>
      <c r="R122" t="s">
        <v>2051</v>
      </c>
      <c r="S122" s="9">
        <f t="shared" si="5"/>
        <v>42111</v>
      </c>
      <c r="T122" s="9">
        <f t="shared" si="5"/>
        <v>42115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6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2043</v>
      </c>
      <c r="R123" t="s">
        <v>2049</v>
      </c>
      <c r="S123" s="9">
        <f t="shared" si="5"/>
        <v>41917</v>
      </c>
      <c r="T123" s="9">
        <f t="shared" si="5"/>
        <v>41930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6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2042</v>
      </c>
      <c r="R124" t="s">
        <v>2063</v>
      </c>
      <c r="S124" s="9">
        <f t="shared" si="5"/>
        <v>41970</v>
      </c>
      <c r="T124" s="9">
        <f t="shared" si="5"/>
        <v>41997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6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2040</v>
      </c>
      <c r="R125" t="s">
        <v>2056</v>
      </c>
      <c r="S125" s="9">
        <f t="shared" si="5"/>
        <v>42332</v>
      </c>
      <c r="T125" s="9">
        <f t="shared" si="5"/>
        <v>42335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6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2044</v>
      </c>
      <c r="R126" t="s">
        <v>2050</v>
      </c>
      <c r="S126" s="9">
        <f t="shared" si="5"/>
        <v>43598</v>
      </c>
      <c r="T126" s="9">
        <f t="shared" si="5"/>
        <v>43651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6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2040</v>
      </c>
      <c r="R127" t="s">
        <v>2056</v>
      </c>
      <c r="S127" s="9">
        <f t="shared" si="5"/>
        <v>43362</v>
      </c>
      <c r="T127" s="9">
        <f t="shared" si="5"/>
        <v>43366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6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2040</v>
      </c>
      <c r="R128" t="s">
        <v>2056</v>
      </c>
      <c r="S128" s="9">
        <f t="shared" si="5"/>
        <v>42596</v>
      </c>
      <c r="T128" s="9">
        <f t="shared" si="5"/>
        <v>42624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6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2040</v>
      </c>
      <c r="R129" t="s">
        <v>2056</v>
      </c>
      <c r="S129" s="9">
        <f t="shared" si="5"/>
        <v>40310</v>
      </c>
      <c r="T129" s="9">
        <f t="shared" si="5"/>
        <v>40313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6">
        <f t="shared" si="4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2038</v>
      </c>
      <c r="R130" t="s">
        <v>2054</v>
      </c>
      <c r="S130" s="9">
        <f t="shared" si="5"/>
        <v>40417</v>
      </c>
      <c r="T130" s="9">
        <f t="shared" si="5"/>
        <v>40430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6"/>
        <v>3.202693602693603</v>
      </c>
      <c r="G131" t="s">
        <v>74</v>
      </c>
      <c r="H131">
        <v>55</v>
      </c>
      <c r="I131" s="6">
        <f t="shared" ref="I131:I194" si="7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2037</v>
      </c>
      <c r="R131" t="s">
        <v>2046</v>
      </c>
      <c r="S131" s="9">
        <f t="shared" ref="S131:T194" si="8">FLOOR(L131/60/60/24,1) + DATE(1970,1,1)</f>
        <v>42038</v>
      </c>
      <c r="T131" s="9">
        <f t="shared" si="8"/>
        <v>42063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9">E132/D132*100</f>
        <v>155.46875</v>
      </c>
      <c r="G132" t="s">
        <v>20</v>
      </c>
      <c r="H132">
        <v>533</v>
      </c>
      <c r="I132" s="6">
        <f t="shared" si="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2058</v>
      </c>
      <c r="S132" s="9">
        <f t="shared" si="8"/>
        <v>40842</v>
      </c>
      <c r="T132" s="9">
        <f t="shared" si="8"/>
        <v>40858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9"/>
        <v>100.85974499089254</v>
      </c>
      <c r="G133" t="s">
        <v>20</v>
      </c>
      <c r="H133">
        <v>2443</v>
      </c>
      <c r="I133" s="6">
        <f t="shared" si="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2039</v>
      </c>
      <c r="R133" t="s">
        <v>2055</v>
      </c>
      <c r="S133" s="9">
        <f t="shared" si="8"/>
        <v>41607</v>
      </c>
      <c r="T133" s="9">
        <f t="shared" si="8"/>
        <v>41620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9"/>
        <v>116.18181818181819</v>
      </c>
      <c r="G134" t="s">
        <v>20</v>
      </c>
      <c r="H134">
        <v>89</v>
      </c>
      <c r="I134" s="6">
        <f t="shared" si="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2040</v>
      </c>
      <c r="R134" t="s">
        <v>2056</v>
      </c>
      <c r="S134" s="9">
        <f t="shared" si="8"/>
        <v>43112</v>
      </c>
      <c r="T134" s="9">
        <f t="shared" si="8"/>
        <v>43128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9"/>
        <v>310.77777777777777</v>
      </c>
      <c r="G135" t="s">
        <v>20</v>
      </c>
      <c r="H135">
        <v>159</v>
      </c>
      <c r="I135" s="6">
        <f t="shared" si="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2038</v>
      </c>
      <c r="R135" t="s">
        <v>2052</v>
      </c>
      <c r="S135" s="9">
        <f t="shared" si="8"/>
        <v>40767</v>
      </c>
      <c r="T135" s="9">
        <f t="shared" si="8"/>
        <v>40789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9"/>
        <v>89.73668341708543</v>
      </c>
      <c r="G136" t="s">
        <v>14</v>
      </c>
      <c r="H136">
        <v>940</v>
      </c>
      <c r="I136" s="6">
        <f t="shared" si="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2057</v>
      </c>
      <c r="S136" s="9">
        <f t="shared" si="8"/>
        <v>40713</v>
      </c>
      <c r="T136" s="9">
        <f t="shared" si="8"/>
        <v>40762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9"/>
        <v>71.27272727272728</v>
      </c>
      <c r="G137" t="s">
        <v>14</v>
      </c>
      <c r="H137">
        <v>117</v>
      </c>
      <c r="I137" s="6">
        <f t="shared" si="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2040</v>
      </c>
      <c r="R137" t="s">
        <v>2056</v>
      </c>
      <c r="S137" s="9">
        <f t="shared" si="8"/>
        <v>41340</v>
      </c>
      <c r="T137" s="9">
        <f t="shared" si="8"/>
        <v>41345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9"/>
        <v>3.2862318840579712</v>
      </c>
      <c r="G138" t="s">
        <v>74</v>
      </c>
      <c r="H138">
        <v>58</v>
      </c>
      <c r="I138" s="6">
        <f t="shared" si="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2058</v>
      </c>
      <c r="S138" s="9">
        <f t="shared" si="8"/>
        <v>41797</v>
      </c>
      <c r="T138" s="9">
        <f t="shared" si="8"/>
        <v>41809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9"/>
        <v>261.77777777777777</v>
      </c>
      <c r="G139" t="s">
        <v>20</v>
      </c>
      <c r="H139">
        <v>50</v>
      </c>
      <c r="I139" s="6">
        <f t="shared" si="7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2042</v>
      </c>
      <c r="R139" t="s">
        <v>2060</v>
      </c>
      <c r="S139" s="9">
        <f t="shared" si="8"/>
        <v>40457</v>
      </c>
      <c r="T139" s="9">
        <f t="shared" si="8"/>
        <v>40463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9"/>
        <v>96</v>
      </c>
      <c r="G140" t="s">
        <v>14</v>
      </c>
      <c r="H140">
        <v>115</v>
      </c>
      <c r="I140" s="6">
        <f t="shared" si="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2043</v>
      </c>
      <c r="R140" t="s">
        <v>2051</v>
      </c>
      <c r="S140" s="9">
        <f t="shared" si="8"/>
        <v>41180</v>
      </c>
      <c r="T140" s="9">
        <f t="shared" si="8"/>
        <v>41186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9"/>
        <v>20.896851248642779</v>
      </c>
      <c r="G141" t="s">
        <v>14</v>
      </c>
      <c r="H141">
        <v>326</v>
      </c>
      <c r="I141" s="6">
        <f t="shared" si="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2039</v>
      </c>
      <c r="R141" t="s">
        <v>2059</v>
      </c>
      <c r="S141" s="9">
        <f t="shared" si="8"/>
        <v>42115</v>
      </c>
      <c r="T141" s="9">
        <f t="shared" si="8"/>
        <v>42131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9"/>
        <v>223.16363636363636</v>
      </c>
      <c r="G142" t="s">
        <v>20</v>
      </c>
      <c r="H142">
        <v>186</v>
      </c>
      <c r="I142" s="6">
        <f t="shared" si="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2057</v>
      </c>
      <c r="S142" s="9">
        <f t="shared" si="8"/>
        <v>43156</v>
      </c>
      <c r="T142" s="9">
        <f t="shared" si="8"/>
        <v>43161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9"/>
        <v>101.59097978227061</v>
      </c>
      <c r="G143" t="s">
        <v>20</v>
      </c>
      <c r="H143">
        <v>1071</v>
      </c>
      <c r="I143" s="6">
        <f t="shared" si="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2039</v>
      </c>
      <c r="R143" t="s">
        <v>2055</v>
      </c>
      <c r="S143" s="9">
        <f t="shared" si="8"/>
        <v>42167</v>
      </c>
      <c r="T143" s="9">
        <f t="shared" si="8"/>
        <v>42173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9"/>
        <v>230.03999999999996</v>
      </c>
      <c r="G144" t="s">
        <v>20</v>
      </c>
      <c r="H144">
        <v>117</v>
      </c>
      <c r="I144" s="6">
        <f t="shared" si="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2039</v>
      </c>
      <c r="R144" t="s">
        <v>2055</v>
      </c>
      <c r="S144" s="9">
        <f t="shared" si="8"/>
        <v>41005</v>
      </c>
      <c r="T144" s="9">
        <f t="shared" si="8"/>
        <v>41046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9"/>
        <v>135.59259259259261</v>
      </c>
      <c r="G145" t="s">
        <v>20</v>
      </c>
      <c r="H145">
        <v>70</v>
      </c>
      <c r="I145" s="6">
        <f t="shared" si="7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2038</v>
      </c>
      <c r="R145" t="s">
        <v>2048</v>
      </c>
      <c r="S145" s="9">
        <f t="shared" si="8"/>
        <v>40357</v>
      </c>
      <c r="T145" s="9">
        <f t="shared" si="8"/>
        <v>40377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9"/>
        <v>129.1</v>
      </c>
      <c r="G146" t="s">
        <v>20</v>
      </c>
      <c r="H146">
        <v>135</v>
      </c>
      <c r="I146" s="6">
        <f t="shared" si="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2040</v>
      </c>
      <c r="R146" t="s">
        <v>2056</v>
      </c>
      <c r="S146" s="9">
        <f t="shared" si="8"/>
        <v>43633</v>
      </c>
      <c r="T146" s="9">
        <f t="shared" si="8"/>
        <v>43641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9"/>
        <v>236.512</v>
      </c>
      <c r="G147" t="s">
        <v>20</v>
      </c>
      <c r="H147">
        <v>768</v>
      </c>
      <c r="I147" s="6">
        <f t="shared" si="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2039</v>
      </c>
      <c r="R147" t="s">
        <v>2059</v>
      </c>
      <c r="S147" s="9">
        <f t="shared" si="8"/>
        <v>41889</v>
      </c>
      <c r="T147" s="9">
        <f t="shared" si="8"/>
        <v>41894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9"/>
        <v>17.25</v>
      </c>
      <c r="G148" t="s">
        <v>74</v>
      </c>
      <c r="H148">
        <v>51</v>
      </c>
      <c r="I148" s="6">
        <f t="shared" si="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2040</v>
      </c>
      <c r="R148" t="s">
        <v>2056</v>
      </c>
      <c r="S148" s="9">
        <f t="shared" si="8"/>
        <v>40855</v>
      </c>
      <c r="T148" s="9">
        <f t="shared" si="8"/>
        <v>40875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9"/>
        <v>112.49397590361446</v>
      </c>
      <c r="G149" t="s">
        <v>20</v>
      </c>
      <c r="H149">
        <v>199</v>
      </c>
      <c r="I149" s="6">
        <f t="shared" si="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2040</v>
      </c>
      <c r="R149" t="s">
        <v>2056</v>
      </c>
      <c r="S149" s="9">
        <f t="shared" si="8"/>
        <v>42534</v>
      </c>
      <c r="T149" s="9">
        <f t="shared" si="8"/>
        <v>42540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9"/>
        <v>121.02150537634408</v>
      </c>
      <c r="G150" t="s">
        <v>20</v>
      </c>
      <c r="H150">
        <v>107</v>
      </c>
      <c r="I150" s="6">
        <f t="shared" si="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2039</v>
      </c>
      <c r="R150" t="s">
        <v>2059</v>
      </c>
      <c r="S150" s="9">
        <f t="shared" si="8"/>
        <v>42941</v>
      </c>
      <c r="T150" s="9">
        <f t="shared" si="8"/>
        <v>42950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9"/>
        <v>219.87096774193549</v>
      </c>
      <c r="G151" t="s">
        <v>20</v>
      </c>
      <c r="H151">
        <v>195</v>
      </c>
      <c r="I151" s="6">
        <f t="shared" si="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2038</v>
      </c>
      <c r="R151" t="s">
        <v>2048</v>
      </c>
      <c r="S151" s="9">
        <f t="shared" si="8"/>
        <v>41275</v>
      </c>
      <c r="T151" s="9">
        <f t="shared" si="8"/>
        <v>41327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9"/>
        <v>1</v>
      </c>
      <c r="G152" t="s">
        <v>14</v>
      </c>
      <c r="H152">
        <v>1</v>
      </c>
      <c r="I152" s="6">
        <f t="shared" si="7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2038</v>
      </c>
      <c r="R152" t="s">
        <v>2054</v>
      </c>
      <c r="S152" s="9">
        <f t="shared" si="8"/>
        <v>43450</v>
      </c>
      <c r="T152" s="9">
        <f t="shared" si="8"/>
        <v>43451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9"/>
        <v>64.166909620991248</v>
      </c>
      <c r="G153" t="s">
        <v>14</v>
      </c>
      <c r="H153">
        <v>1467</v>
      </c>
      <c r="I153" s="6">
        <f t="shared" si="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2038</v>
      </c>
      <c r="R153" t="s">
        <v>2047</v>
      </c>
      <c r="S153" s="9">
        <f t="shared" si="8"/>
        <v>41799</v>
      </c>
      <c r="T153" s="9">
        <f t="shared" si="8"/>
        <v>41850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9"/>
        <v>423.06746987951806</v>
      </c>
      <c r="G154" t="s">
        <v>20</v>
      </c>
      <c r="H154">
        <v>3376</v>
      </c>
      <c r="I154" s="6">
        <f t="shared" si="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2038</v>
      </c>
      <c r="R154" t="s">
        <v>2048</v>
      </c>
      <c r="S154" s="9">
        <f t="shared" si="8"/>
        <v>42783</v>
      </c>
      <c r="T154" s="9">
        <f t="shared" si="8"/>
        <v>42790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9"/>
        <v>92.984160506863773</v>
      </c>
      <c r="G155" t="s">
        <v>14</v>
      </c>
      <c r="H155">
        <v>5681</v>
      </c>
      <c r="I155" s="6">
        <f t="shared" si="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2040</v>
      </c>
      <c r="R155" t="s">
        <v>2056</v>
      </c>
      <c r="S155" s="9">
        <f t="shared" si="8"/>
        <v>41201</v>
      </c>
      <c r="T155" s="9">
        <f t="shared" si="8"/>
        <v>41207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9"/>
        <v>58.756567425569173</v>
      </c>
      <c r="G156" t="s">
        <v>14</v>
      </c>
      <c r="H156">
        <v>1059</v>
      </c>
      <c r="I156" s="6">
        <f t="shared" si="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2038</v>
      </c>
      <c r="R156" t="s">
        <v>2048</v>
      </c>
      <c r="S156" s="9">
        <f t="shared" si="8"/>
        <v>42502</v>
      </c>
      <c r="T156" s="9">
        <f t="shared" si="8"/>
        <v>42525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9"/>
        <v>65.022222222222226</v>
      </c>
      <c r="G157" t="s">
        <v>14</v>
      </c>
      <c r="H157">
        <v>1194</v>
      </c>
      <c r="I157" s="6">
        <f t="shared" si="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2040</v>
      </c>
      <c r="R157" t="s">
        <v>2056</v>
      </c>
      <c r="S157" s="9">
        <f t="shared" si="8"/>
        <v>40262</v>
      </c>
      <c r="T157" s="9">
        <f t="shared" si="8"/>
        <v>40277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9"/>
        <v>73.939560439560438</v>
      </c>
      <c r="G158" t="s">
        <v>74</v>
      </c>
      <c r="H158">
        <v>379</v>
      </c>
      <c r="I158" s="6">
        <f t="shared" si="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2038</v>
      </c>
      <c r="R158" t="s">
        <v>2054</v>
      </c>
      <c r="S158" s="9">
        <f t="shared" si="8"/>
        <v>43743</v>
      </c>
      <c r="T158" s="9">
        <f t="shared" si="8"/>
        <v>43767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9"/>
        <v>52.666666666666664</v>
      </c>
      <c r="G159" t="s">
        <v>14</v>
      </c>
      <c r="H159">
        <v>30</v>
      </c>
      <c r="I159" s="6">
        <f t="shared" si="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2044</v>
      </c>
      <c r="R159" t="s">
        <v>2050</v>
      </c>
      <c r="S159" s="9">
        <f t="shared" si="8"/>
        <v>41638</v>
      </c>
      <c r="T159" s="9">
        <f t="shared" si="8"/>
        <v>41650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9"/>
        <v>220.95238095238096</v>
      </c>
      <c r="G160" t="s">
        <v>20</v>
      </c>
      <c r="H160">
        <v>41</v>
      </c>
      <c r="I160" s="6">
        <f t="shared" si="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2038</v>
      </c>
      <c r="R160" t="s">
        <v>2054</v>
      </c>
      <c r="S160" s="9">
        <f t="shared" si="8"/>
        <v>42346</v>
      </c>
      <c r="T160" s="9">
        <f t="shared" si="8"/>
        <v>42347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9"/>
        <v>100.01150627615063</v>
      </c>
      <c r="G161" t="s">
        <v>20</v>
      </c>
      <c r="H161">
        <v>1821</v>
      </c>
      <c r="I161" s="6">
        <f t="shared" si="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2040</v>
      </c>
      <c r="R161" t="s">
        <v>2056</v>
      </c>
      <c r="S161" s="9">
        <f t="shared" si="8"/>
        <v>43551</v>
      </c>
      <c r="T161" s="9">
        <f t="shared" si="8"/>
        <v>43569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9"/>
        <v>162.3125</v>
      </c>
      <c r="G162" t="s">
        <v>20</v>
      </c>
      <c r="H162">
        <v>164</v>
      </c>
      <c r="I162" s="6">
        <f t="shared" si="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2039</v>
      </c>
      <c r="R162" t="s">
        <v>2059</v>
      </c>
      <c r="S162" s="9">
        <f t="shared" si="8"/>
        <v>43582</v>
      </c>
      <c r="T162" s="9">
        <f t="shared" si="8"/>
        <v>43598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9"/>
        <v>78.181818181818187</v>
      </c>
      <c r="G163" t="s">
        <v>14</v>
      </c>
      <c r="H163">
        <v>75</v>
      </c>
      <c r="I163" s="6">
        <f t="shared" si="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2039</v>
      </c>
      <c r="R163" t="s">
        <v>2055</v>
      </c>
      <c r="S163" s="9">
        <f t="shared" si="8"/>
        <v>42270</v>
      </c>
      <c r="T163" s="9">
        <f t="shared" si="8"/>
        <v>42276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9"/>
        <v>149.73770491803279</v>
      </c>
      <c r="G164" t="s">
        <v>20</v>
      </c>
      <c r="H164">
        <v>157</v>
      </c>
      <c r="I164" s="6">
        <f t="shared" si="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2038</v>
      </c>
      <c r="R164" t="s">
        <v>2054</v>
      </c>
      <c r="S164" s="9">
        <f t="shared" si="8"/>
        <v>43442</v>
      </c>
      <c r="T164" s="9">
        <f t="shared" si="8"/>
        <v>43472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9"/>
        <v>253.25714285714284</v>
      </c>
      <c r="G165" t="s">
        <v>20</v>
      </c>
      <c r="H165">
        <v>246</v>
      </c>
      <c r="I165" s="6">
        <f t="shared" si="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2044</v>
      </c>
      <c r="R165" t="s">
        <v>2050</v>
      </c>
      <c r="S165" s="9">
        <f t="shared" si="8"/>
        <v>43028</v>
      </c>
      <c r="T165" s="9">
        <f t="shared" si="8"/>
        <v>43077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9"/>
        <v>100.16943521594683</v>
      </c>
      <c r="G166" t="s">
        <v>20</v>
      </c>
      <c r="H166">
        <v>1396</v>
      </c>
      <c r="I166" s="6">
        <f t="shared" si="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2040</v>
      </c>
      <c r="R166" t="s">
        <v>2056</v>
      </c>
      <c r="S166" s="9">
        <f t="shared" si="8"/>
        <v>43016</v>
      </c>
      <c r="T166" s="9">
        <f t="shared" si="8"/>
        <v>43017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9"/>
        <v>121.99004424778761</v>
      </c>
      <c r="G167" t="s">
        <v>20</v>
      </c>
      <c r="H167">
        <v>2506</v>
      </c>
      <c r="I167" s="6">
        <f t="shared" si="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2039</v>
      </c>
      <c r="R167" t="s">
        <v>2055</v>
      </c>
      <c r="S167" s="9">
        <f t="shared" si="8"/>
        <v>42948</v>
      </c>
      <c r="T167" s="9">
        <f t="shared" si="8"/>
        <v>42980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9"/>
        <v>137.13265306122449</v>
      </c>
      <c r="G168" t="s">
        <v>20</v>
      </c>
      <c r="H168">
        <v>244</v>
      </c>
      <c r="I168" s="6">
        <f t="shared" si="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2044</v>
      </c>
      <c r="R168" t="s">
        <v>2050</v>
      </c>
      <c r="S168" s="9">
        <f t="shared" si="8"/>
        <v>40534</v>
      </c>
      <c r="T168" s="9">
        <f t="shared" si="8"/>
        <v>40538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9"/>
        <v>415.53846153846149</v>
      </c>
      <c r="G169" t="s">
        <v>20</v>
      </c>
      <c r="H169">
        <v>146</v>
      </c>
      <c r="I169" s="6">
        <f t="shared" si="7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2040</v>
      </c>
      <c r="R169" t="s">
        <v>2056</v>
      </c>
      <c r="S169" s="9">
        <f t="shared" si="8"/>
        <v>41435</v>
      </c>
      <c r="T169" s="9">
        <f t="shared" si="8"/>
        <v>41445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9"/>
        <v>31.30913348946136</v>
      </c>
      <c r="G170" t="s">
        <v>14</v>
      </c>
      <c r="H170">
        <v>955</v>
      </c>
      <c r="I170" s="6">
        <f t="shared" si="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2038</v>
      </c>
      <c r="R170" t="s">
        <v>2048</v>
      </c>
      <c r="S170" s="9">
        <f t="shared" si="8"/>
        <v>43518</v>
      </c>
      <c r="T170" s="9">
        <f t="shared" si="8"/>
        <v>43541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9"/>
        <v>424.08154506437768</v>
      </c>
      <c r="G171" t="s">
        <v>20</v>
      </c>
      <c r="H171">
        <v>1267</v>
      </c>
      <c r="I171" s="6">
        <f t="shared" si="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2062</v>
      </c>
      <c r="S171" s="9">
        <f t="shared" si="8"/>
        <v>41077</v>
      </c>
      <c r="T171" s="9">
        <f t="shared" si="8"/>
        <v>41105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9"/>
        <v>2.93886230728336</v>
      </c>
      <c r="G172" t="s">
        <v>14</v>
      </c>
      <c r="H172">
        <v>67</v>
      </c>
      <c r="I172" s="6">
        <f t="shared" si="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2038</v>
      </c>
      <c r="R172" t="s">
        <v>2048</v>
      </c>
      <c r="S172" s="9">
        <f t="shared" si="8"/>
        <v>42950</v>
      </c>
      <c r="T172" s="9">
        <f t="shared" si="8"/>
        <v>42957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9"/>
        <v>10.63265306122449</v>
      </c>
      <c r="G173" t="s">
        <v>14</v>
      </c>
      <c r="H173">
        <v>5</v>
      </c>
      <c r="I173" s="6">
        <f t="shared" si="7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2042</v>
      </c>
      <c r="R173" t="s">
        <v>2067</v>
      </c>
      <c r="S173" s="9">
        <f t="shared" si="8"/>
        <v>41718</v>
      </c>
      <c r="T173" s="9">
        <f t="shared" si="8"/>
        <v>41740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9"/>
        <v>82.875</v>
      </c>
      <c r="G174" t="s">
        <v>14</v>
      </c>
      <c r="H174">
        <v>26</v>
      </c>
      <c r="I174" s="6">
        <f t="shared" si="7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2057</v>
      </c>
      <c r="S174" s="9">
        <f t="shared" si="8"/>
        <v>41839</v>
      </c>
      <c r="T174" s="9">
        <f t="shared" si="8"/>
        <v>41854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9"/>
        <v>163.01447776628748</v>
      </c>
      <c r="G175" t="s">
        <v>20</v>
      </c>
      <c r="H175">
        <v>1561</v>
      </c>
      <c r="I175" s="6">
        <f t="shared" si="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2040</v>
      </c>
      <c r="R175" t="s">
        <v>2056</v>
      </c>
      <c r="S175" s="9">
        <f t="shared" si="8"/>
        <v>41412</v>
      </c>
      <c r="T175" s="9">
        <f t="shared" si="8"/>
        <v>41418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9"/>
        <v>894.66666666666674</v>
      </c>
      <c r="G176" t="s">
        <v>20</v>
      </c>
      <c r="H176">
        <v>48</v>
      </c>
      <c r="I176" s="6">
        <f t="shared" si="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2039</v>
      </c>
      <c r="R176" t="s">
        <v>2059</v>
      </c>
      <c r="S176" s="9">
        <f t="shared" si="8"/>
        <v>42282</v>
      </c>
      <c r="T176" s="9">
        <f t="shared" si="8"/>
        <v>42283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9"/>
        <v>26.191501103752756</v>
      </c>
      <c r="G177" t="s">
        <v>14</v>
      </c>
      <c r="H177">
        <v>1130</v>
      </c>
      <c r="I177" s="6">
        <f t="shared" si="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2040</v>
      </c>
      <c r="R177" t="s">
        <v>2056</v>
      </c>
      <c r="S177" s="9">
        <f t="shared" si="8"/>
        <v>42613</v>
      </c>
      <c r="T177" s="9">
        <f t="shared" si="8"/>
        <v>42632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9"/>
        <v>74.834782608695647</v>
      </c>
      <c r="G178" t="s">
        <v>14</v>
      </c>
      <c r="H178">
        <v>782</v>
      </c>
      <c r="I178" s="6">
        <f t="shared" si="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2040</v>
      </c>
      <c r="R178" t="s">
        <v>2056</v>
      </c>
      <c r="S178" s="9">
        <f t="shared" si="8"/>
        <v>42616</v>
      </c>
      <c r="T178" s="9">
        <f t="shared" si="8"/>
        <v>42625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9"/>
        <v>416.47680412371136</v>
      </c>
      <c r="G179" t="s">
        <v>20</v>
      </c>
      <c r="H179">
        <v>2739</v>
      </c>
      <c r="I179" s="6">
        <f t="shared" si="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2040</v>
      </c>
      <c r="R179" t="s">
        <v>2056</v>
      </c>
      <c r="S179" s="9">
        <f t="shared" si="8"/>
        <v>40497</v>
      </c>
      <c r="T179" s="9">
        <f t="shared" si="8"/>
        <v>40522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9"/>
        <v>96.208333333333329</v>
      </c>
      <c r="G180" t="s">
        <v>14</v>
      </c>
      <c r="H180">
        <v>210</v>
      </c>
      <c r="I180" s="6">
        <f t="shared" si="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2037</v>
      </c>
      <c r="R180" t="s">
        <v>2046</v>
      </c>
      <c r="S180" s="9">
        <f t="shared" si="8"/>
        <v>42999</v>
      </c>
      <c r="T180" s="9">
        <f t="shared" si="8"/>
        <v>43008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9"/>
        <v>357.71910112359546</v>
      </c>
      <c r="G181" t="s">
        <v>20</v>
      </c>
      <c r="H181">
        <v>3537</v>
      </c>
      <c r="I181" s="6">
        <f t="shared" si="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2040</v>
      </c>
      <c r="R181" t="s">
        <v>2056</v>
      </c>
      <c r="S181" s="9">
        <f t="shared" si="8"/>
        <v>41350</v>
      </c>
      <c r="T181" s="9">
        <f t="shared" si="8"/>
        <v>41351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9"/>
        <v>308.45714285714286</v>
      </c>
      <c r="G182" t="s">
        <v>20</v>
      </c>
      <c r="H182">
        <v>2107</v>
      </c>
      <c r="I182" s="6">
        <f t="shared" si="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2039</v>
      </c>
      <c r="R182" t="s">
        <v>2059</v>
      </c>
      <c r="S182" s="9">
        <f t="shared" si="8"/>
        <v>40259</v>
      </c>
      <c r="T182" s="9">
        <f t="shared" si="8"/>
        <v>40264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9"/>
        <v>61.802325581395344</v>
      </c>
      <c r="G183" t="s">
        <v>14</v>
      </c>
      <c r="H183">
        <v>136</v>
      </c>
      <c r="I183" s="6">
        <f t="shared" si="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2039</v>
      </c>
      <c r="R183" t="s">
        <v>2055</v>
      </c>
      <c r="S183" s="9">
        <f t="shared" si="8"/>
        <v>43012</v>
      </c>
      <c r="T183" s="9">
        <f t="shared" si="8"/>
        <v>43030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9"/>
        <v>722.32472324723244</v>
      </c>
      <c r="G184" t="s">
        <v>20</v>
      </c>
      <c r="H184">
        <v>3318</v>
      </c>
      <c r="I184" s="6">
        <f t="shared" si="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2040</v>
      </c>
      <c r="R184" t="s">
        <v>2056</v>
      </c>
      <c r="S184" s="9">
        <f t="shared" si="8"/>
        <v>43631</v>
      </c>
      <c r="T184" s="9">
        <f t="shared" si="8"/>
        <v>43647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9"/>
        <v>69.117647058823522</v>
      </c>
      <c r="G185" t="s">
        <v>14</v>
      </c>
      <c r="H185">
        <v>86</v>
      </c>
      <c r="I185" s="6">
        <f t="shared" si="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2038</v>
      </c>
      <c r="R185" t="s">
        <v>2054</v>
      </c>
      <c r="S185" s="9">
        <f t="shared" si="8"/>
        <v>40430</v>
      </c>
      <c r="T185" s="9">
        <f t="shared" si="8"/>
        <v>40443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9"/>
        <v>293.05555555555554</v>
      </c>
      <c r="G186" t="s">
        <v>20</v>
      </c>
      <c r="H186">
        <v>340</v>
      </c>
      <c r="I186" s="6">
        <f t="shared" si="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2040</v>
      </c>
      <c r="R186" t="s">
        <v>2056</v>
      </c>
      <c r="S186" s="9">
        <f t="shared" si="8"/>
        <v>43588</v>
      </c>
      <c r="T186" s="9">
        <f t="shared" si="8"/>
        <v>43589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9"/>
        <v>71.8</v>
      </c>
      <c r="G187" t="s">
        <v>14</v>
      </c>
      <c r="H187">
        <v>19</v>
      </c>
      <c r="I187" s="6">
        <f t="shared" si="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2068</v>
      </c>
      <c r="S187" s="9">
        <f t="shared" si="8"/>
        <v>43233</v>
      </c>
      <c r="T187" s="9">
        <f t="shared" si="8"/>
        <v>43244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9"/>
        <v>31.934684684684683</v>
      </c>
      <c r="G188" t="s">
        <v>14</v>
      </c>
      <c r="H188">
        <v>886</v>
      </c>
      <c r="I188" s="6">
        <f t="shared" si="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2040</v>
      </c>
      <c r="R188" t="s">
        <v>2056</v>
      </c>
      <c r="S188" s="9">
        <f t="shared" si="8"/>
        <v>41782</v>
      </c>
      <c r="T188" s="9">
        <f t="shared" si="8"/>
        <v>41797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9"/>
        <v>229.87375415282392</v>
      </c>
      <c r="G189" t="s">
        <v>20</v>
      </c>
      <c r="H189">
        <v>1442</v>
      </c>
      <c r="I189" s="6">
        <f t="shared" si="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2062</v>
      </c>
      <c r="S189" s="9">
        <f t="shared" si="8"/>
        <v>41328</v>
      </c>
      <c r="T189" s="9">
        <f t="shared" si="8"/>
        <v>41356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9"/>
        <v>32.012195121951223</v>
      </c>
      <c r="G190" t="s">
        <v>14</v>
      </c>
      <c r="H190">
        <v>35</v>
      </c>
      <c r="I190" s="6">
        <f t="shared" si="7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2040</v>
      </c>
      <c r="R190" t="s">
        <v>2056</v>
      </c>
      <c r="S190" s="9">
        <f t="shared" si="8"/>
        <v>41975</v>
      </c>
      <c r="T190" s="9">
        <f t="shared" si="8"/>
        <v>41976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9"/>
        <v>23.525352848928385</v>
      </c>
      <c r="G191" t="s">
        <v>74</v>
      </c>
      <c r="H191">
        <v>441</v>
      </c>
      <c r="I191" s="6">
        <f t="shared" si="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2040</v>
      </c>
      <c r="R191" t="s">
        <v>2056</v>
      </c>
      <c r="S191" s="9">
        <f t="shared" si="8"/>
        <v>42433</v>
      </c>
      <c r="T191" s="9">
        <f t="shared" si="8"/>
        <v>42433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9"/>
        <v>68.594594594594597</v>
      </c>
      <c r="G192" t="s">
        <v>14</v>
      </c>
      <c r="H192">
        <v>24</v>
      </c>
      <c r="I192" s="6">
        <f t="shared" si="7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2040</v>
      </c>
      <c r="R192" t="s">
        <v>2056</v>
      </c>
      <c r="S192" s="9">
        <f t="shared" si="8"/>
        <v>41429</v>
      </c>
      <c r="T192" s="9">
        <f t="shared" si="8"/>
        <v>41430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9"/>
        <v>37.952380952380956</v>
      </c>
      <c r="G193" t="s">
        <v>14</v>
      </c>
      <c r="H193">
        <v>86</v>
      </c>
      <c r="I193" s="6">
        <f t="shared" si="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2040</v>
      </c>
      <c r="R193" t="s">
        <v>2056</v>
      </c>
      <c r="S193" s="9">
        <f t="shared" si="8"/>
        <v>43536</v>
      </c>
      <c r="T193" s="9">
        <f t="shared" si="8"/>
        <v>43539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9"/>
        <v>19.992957746478872</v>
      </c>
      <c r="G194" t="s">
        <v>14</v>
      </c>
      <c r="H194">
        <v>243</v>
      </c>
      <c r="I194" s="6">
        <f t="shared" si="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2038</v>
      </c>
      <c r="R194" t="s">
        <v>2054</v>
      </c>
      <c r="S194" s="9">
        <f t="shared" si="8"/>
        <v>41817</v>
      </c>
      <c r="T194" s="9">
        <f t="shared" si="8"/>
        <v>41821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9"/>
        <v>45.636363636363633</v>
      </c>
      <c r="G195" t="s">
        <v>14</v>
      </c>
      <c r="H195">
        <v>65</v>
      </c>
      <c r="I195" s="6">
        <f t="shared" ref="I195:I258" si="10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2038</v>
      </c>
      <c r="R195" t="s">
        <v>2048</v>
      </c>
      <c r="S195" s="9">
        <f t="shared" ref="S195:T258" si="11">FLOOR(L195/60/60/24,1) + DATE(1970,1,1)</f>
        <v>43198</v>
      </c>
      <c r="T195" s="9">
        <f t="shared" si="11"/>
        <v>43202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12">E196/D196*100</f>
        <v>122.7605633802817</v>
      </c>
      <c r="G196" t="s">
        <v>20</v>
      </c>
      <c r="H196">
        <v>126</v>
      </c>
      <c r="I196" s="6">
        <f t="shared" si="10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2038</v>
      </c>
      <c r="R196" t="s">
        <v>2065</v>
      </c>
      <c r="S196" s="9">
        <f t="shared" si="11"/>
        <v>42261</v>
      </c>
      <c r="T196" s="9">
        <f t="shared" si="11"/>
        <v>42277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6">
        <f t="shared" si="10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2038</v>
      </c>
      <c r="R197" t="s">
        <v>2047</v>
      </c>
      <c r="S197" s="9">
        <f t="shared" si="11"/>
        <v>43310</v>
      </c>
      <c r="T197" s="9">
        <f t="shared" si="11"/>
        <v>43317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6">
        <f t="shared" si="10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2039</v>
      </c>
      <c r="R198" t="s">
        <v>2059</v>
      </c>
      <c r="S198" s="9">
        <f t="shared" si="11"/>
        <v>42616</v>
      </c>
      <c r="T198" s="9">
        <f t="shared" si="11"/>
        <v>42635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6">
        <f t="shared" si="10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2058</v>
      </c>
      <c r="S199" s="9">
        <f t="shared" si="11"/>
        <v>42909</v>
      </c>
      <c r="T199" s="9">
        <f t="shared" si="11"/>
        <v>42923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6">
        <f t="shared" si="10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2038</v>
      </c>
      <c r="R200" t="s">
        <v>2047</v>
      </c>
      <c r="S200" s="9">
        <f t="shared" si="11"/>
        <v>40396</v>
      </c>
      <c r="T200" s="9">
        <f t="shared" si="11"/>
        <v>40425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6">
        <f t="shared" si="10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2038</v>
      </c>
      <c r="R201" t="s">
        <v>2054</v>
      </c>
      <c r="S201" s="9">
        <f t="shared" si="11"/>
        <v>42192</v>
      </c>
      <c r="T201" s="9">
        <f t="shared" si="11"/>
        <v>42196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6">
        <f t="shared" si="10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2040</v>
      </c>
      <c r="R202" t="s">
        <v>2056</v>
      </c>
      <c r="S202" s="9">
        <f t="shared" si="11"/>
        <v>40262</v>
      </c>
      <c r="T202" s="9">
        <f t="shared" si="11"/>
        <v>40273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6">
        <f t="shared" si="10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2039</v>
      </c>
      <c r="R203" t="s">
        <v>2055</v>
      </c>
      <c r="S203" s="9">
        <f t="shared" si="11"/>
        <v>41845</v>
      </c>
      <c r="T203" s="9">
        <f t="shared" si="11"/>
        <v>41863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6">
        <f t="shared" si="10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2037</v>
      </c>
      <c r="R204" t="s">
        <v>2046</v>
      </c>
      <c r="S204" s="9">
        <f t="shared" si="11"/>
        <v>40818</v>
      </c>
      <c r="T204" s="9">
        <f t="shared" si="11"/>
        <v>40822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6">
        <f t="shared" si="10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2040</v>
      </c>
      <c r="R205" t="s">
        <v>2056</v>
      </c>
      <c r="S205" s="9">
        <f t="shared" si="11"/>
        <v>42752</v>
      </c>
      <c r="T205" s="9">
        <f t="shared" si="11"/>
        <v>42754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6">
        <f t="shared" si="10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2038</v>
      </c>
      <c r="R206" t="s">
        <v>2066</v>
      </c>
      <c r="S206" s="9">
        <f t="shared" si="11"/>
        <v>40636</v>
      </c>
      <c r="T206" s="9">
        <f t="shared" si="11"/>
        <v>40646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6">
        <f t="shared" si="10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2040</v>
      </c>
      <c r="R207" t="s">
        <v>2056</v>
      </c>
      <c r="S207" s="9">
        <f t="shared" si="11"/>
        <v>43390</v>
      </c>
      <c r="T207" s="9">
        <f t="shared" si="11"/>
        <v>43402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6">
        <f t="shared" si="10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2042</v>
      </c>
      <c r="R208" t="s">
        <v>2063</v>
      </c>
      <c r="S208" s="9">
        <f t="shared" si="11"/>
        <v>40236</v>
      </c>
      <c r="T208" s="9">
        <f t="shared" si="11"/>
        <v>40245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6">
        <f t="shared" si="10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2038</v>
      </c>
      <c r="R209" t="s">
        <v>2054</v>
      </c>
      <c r="S209" s="9">
        <f t="shared" si="11"/>
        <v>43340</v>
      </c>
      <c r="T209" s="9">
        <f t="shared" si="11"/>
        <v>43360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6">
        <f t="shared" si="10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2057</v>
      </c>
      <c r="S210" s="9">
        <f t="shared" si="11"/>
        <v>43048</v>
      </c>
      <c r="T210" s="9">
        <f t="shared" si="11"/>
        <v>43072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6">
        <f t="shared" si="10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2057</v>
      </c>
      <c r="S211" s="9">
        <f t="shared" si="11"/>
        <v>42496</v>
      </c>
      <c r="T211" s="9">
        <f t="shared" si="11"/>
        <v>42503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6">
        <f t="shared" si="10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2053</v>
      </c>
      <c r="S212" s="9">
        <f t="shared" si="11"/>
        <v>42797</v>
      </c>
      <c r="T212" s="9">
        <f t="shared" si="11"/>
        <v>42824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6">
        <f t="shared" si="10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2040</v>
      </c>
      <c r="R213" t="s">
        <v>2056</v>
      </c>
      <c r="S213" s="9">
        <f t="shared" si="11"/>
        <v>41513</v>
      </c>
      <c r="T213" s="9">
        <f t="shared" si="11"/>
        <v>41537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6">
        <f t="shared" si="10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2040</v>
      </c>
      <c r="R214" t="s">
        <v>2056</v>
      </c>
      <c r="S214" s="9">
        <f t="shared" si="11"/>
        <v>43814</v>
      </c>
      <c r="T214" s="9">
        <f t="shared" si="11"/>
        <v>43860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6">
        <f t="shared" si="10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2038</v>
      </c>
      <c r="R215" t="s">
        <v>2048</v>
      </c>
      <c r="S215" s="9">
        <f t="shared" si="11"/>
        <v>40488</v>
      </c>
      <c r="T215" s="9">
        <f t="shared" si="11"/>
        <v>40496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6">
        <f t="shared" si="10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2038</v>
      </c>
      <c r="R216" t="s">
        <v>2054</v>
      </c>
      <c r="S216" s="9">
        <f t="shared" si="11"/>
        <v>40409</v>
      </c>
      <c r="T216" s="9">
        <f t="shared" si="11"/>
        <v>40415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6">
        <f t="shared" si="10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2040</v>
      </c>
      <c r="R217" t="s">
        <v>2056</v>
      </c>
      <c r="S217" s="9">
        <f t="shared" si="11"/>
        <v>43509</v>
      </c>
      <c r="T217" s="9">
        <f t="shared" si="11"/>
        <v>43511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6">
        <f t="shared" si="10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2040</v>
      </c>
      <c r="R218" t="s">
        <v>2056</v>
      </c>
      <c r="S218" s="9">
        <f t="shared" si="11"/>
        <v>40869</v>
      </c>
      <c r="T218" s="9">
        <f t="shared" si="11"/>
        <v>40871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6">
        <f t="shared" si="10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2053</v>
      </c>
      <c r="S219" s="9">
        <f t="shared" si="11"/>
        <v>43583</v>
      </c>
      <c r="T219" s="9">
        <f t="shared" si="11"/>
        <v>43592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6">
        <f t="shared" si="10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2062</v>
      </c>
      <c r="S220" s="9">
        <f t="shared" si="11"/>
        <v>40858</v>
      </c>
      <c r="T220" s="9">
        <f t="shared" si="11"/>
        <v>40892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6">
        <f t="shared" si="10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2061</v>
      </c>
      <c r="S221" s="9">
        <f t="shared" si="11"/>
        <v>41137</v>
      </c>
      <c r="T221" s="9">
        <f t="shared" si="11"/>
        <v>41149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6">
        <f t="shared" si="10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2040</v>
      </c>
      <c r="R222" t="s">
        <v>2056</v>
      </c>
      <c r="S222" s="9">
        <f t="shared" si="11"/>
        <v>40725</v>
      </c>
      <c r="T222" s="9">
        <f t="shared" si="11"/>
        <v>40743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6">
        <f t="shared" si="10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2037</v>
      </c>
      <c r="R223" t="s">
        <v>2046</v>
      </c>
      <c r="S223" s="9">
        <f t="shared" si="11"/>
        <v>41081</v>
      </c>
      <c r="T223" s="9">
        <f t="shared" si="11"/>
        <v>41083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6">
        <f t="shared" si="10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2044</v>
      </c>
      <c r="R224" t="s">
        <v>2050</v>
      </c>
      <c r="S224" s="9">
        <f t="shared" si="11"/>
        <v>41914</v>
      </c>
      <c r="T224" s="9">
        <f t="shared" si="11"/>
        <v>41915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6">
        <f t="shared" si="10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2040</v>
      </c>
      <c r="R225" t="s">
        <v>2056</v>
      </c>
      <c r="S225" s="9">
        <f t="shared" si="11"/>
        <v>42445</v>
      </c>
      <c r="T225" s="9">
        <f t="shared" si="11"/>
        <v>42459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6">
        <f t="shared" si="10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2053</v>
      </c>
      <c r="S226" s="9">
        <f t="shared" si="11"/>
        <v>41906</v>
      </c>
      <c r="T226" s="9">
        <f t="shared" si="11"/>
        <v>41951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6">
        <f t="shared" si="10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2038</v>
      </c>
      <c r="R227" t="s">
        <v>2054</v>
      </c>
      <c r="S227" s="9">
        <f t="shared" si="11"/>
        <v>41762</v>
      </c>
      <c r="T227" s="9">
        <f t="shared" si="11"/>
        <v>41762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6">
        <f t="shared" si="10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2044</v>
      </c>
      <c r="R228" t="s">
        <v>2050</v>
      </c>
      <c r="S228" s="9">
        <f t="shared" si="11"/>
        <v>40276</v>
      </c>
      <c r="T228" s="9">
        <f t="shared" si="11"/>
        <v>40313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6">
        <f t="shared" si="10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2043</v>
      </c>
      <c r="R229" t="s">
        <v>2051</v>
      </c>
      <c r="S229" s="9">
        <f t="shared" si="11"/>
        <v>42139</v>
      </c>
      <c r="T229" s="9">
        <f t="shared" si="11"/>
        <v>42145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6">
        <f t="shared" si="10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2061</v>
      </c>
      <c r="S230" s="9">
        <f t="shared" si="11"/>
        <v>42613</v>
      </c>
      <c r="T230" s="9">
        <f t="shared" si="11"/>
        <v>42638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6">
        <f t="shared" si="10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2043</v>
      </c>
      <c r="R231" t="s">
        <v>2051</v>
      </c>
      <c r="S231" s="9">
        <f t="shared" si="11"/>
        <v>42887</v>
      </c>
      <c r="T231" s="9">
        <f t="shared" si="11"/>
        <v>42935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6">
        <f t="shared" si="10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2043</v>
      </c>
      <c r="R232" t="s">
        <v>2049</v>
      </c>
      <c r="S232" s="9">
        <f t="shared" si="11"/>
        <v>43805</v>
      </c>
      <c r="T232" s="9">
        <f t="shared" si="11"/>
        <v>43805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6">
        <f t="shared" si="10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2040</v>
      </c>
      <c r="R233" t="s">
        <v>2056</v>
      </c>
      <c r="S233" s="9">
        <f t="shared" si="11"/>
        <v>41415</v>
      </c>
      <c r="T233" s="9">
        <f t="shared" si="11"/>
        <v>41473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6">
        <f t="shared" si="10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2040</v>
      </c>
      <c r="R234" t="s">
        <v>2056</v>
      </c>
      <c r="S234" s="9">
        <f t="shared" si="11"/>
        <v>42576</v>
      </c>
      <c r="T234" s="9">
        <f t="shared" si="11"/>
        <v>42577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6">
        <f t="shared" si="10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2061</v>
      </c>
      <c r="S235" s="9">
        <f t="shared" si="11"/>
        <v>40706</v>
      </c>
      <c r="T235" s="9">
        <f t="shared" si="11"/>
        <v>40722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6">
        <f t="shared" si="10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2043</v>
      </c>
      <c r="R236" t="s">
        <v>2049</v>
      </c>
      <c r="S236" s="9">
        <f t="shared" si="11"/>
        <v>42969</v>
      </c>
      <c r="T236" s="9">
        <f t="shared" si="11"/>
        <v>42976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6">
        <f t="shared" si="10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2061</v>
      </c>
      <c r="S237" s="9">
        <f t="shared" si="11"/>
        <v>42779</v>
      </c>
      <c r="T237" s="9">
        <f t="shared" si="11"/>
        <v>42784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6">
        <f t="shared" si="10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2038</v>
      </c>
      <c r="R238" t="s">
        <v>2054</v>
      </c>
      <c r="S238" s="9">
        <f t="shared" si="11"/>
        <v>43641</v>
      </c>
      <c r="T238" s="9">
        <f t="shared" si="11"/>
        <v>43648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6">
        <f t="shared" si="10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2061</v>
      </c>
      <c r="S239" s="9">
        <f t="shared" si="11"/>
        <v>41754</v>
      </c>
      <c r="T239" s="9">
        <f t="shared" si="11"/>
        <v>41756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6">
        <f t="shared" si="10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2040</v>
      </c>
      <c r="R240" t="s">
        <v>2056</v>
      </c>
      <c r="S240" s="9">
        <f t="shared" si="11"/>
        <v>43083</v>
      </c>
      <c r="T240" s="9">
        <f t="shared" si="11"/>
        <v>43108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6">
        <f t="shared" si="10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2039</v>
      </c>
      <c r="R241" t="s">
        <v>2059</v>
      </c>
      <c r="S241" s="9">
        <f t="shared" si="11"/>
        <v>42245</v>
      </c>
      <c r="T241" s="9">
        <f t="shared" si="11"/>
        <v>42249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6">
        <f t="shared" si="10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2040</v>
      </c>
      <c r="R242" t="s">
        <v>2056</v>
      </c>
      <c r="S242" s="9">
        <f t="shared" si="11"/>
        <v>40396</v>
      </c>
      <c r="T242" s="9">
        <f t="shared" si="11"/>
        <v>40397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6">
        <f t="shared" si="10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2042</v>
      </c>
      <c r="R243" t="s">
        <v>2060</v>
      </c>
      <c r="S243" s="9">
        <f t="shared" si="11"/>
        <v>41742</v>
      </c>
      <c r="T243" s="9">
        <f t="shared" si="11"/>
        <v>41752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6">
        <f t="shared" si="10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2038</v>
      </c>
      <c r="R244" t="s">
        <v>2054</v>
      </c>
      <c r="S244" s="9">
        <f t="shared" si="11"/>
        <v>42865</v>
      </c>
      <c r="T244" s="9">
        <f t="shared" si="11"/>
        <v>42875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6">
        <f t="shared" si="10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2040</v>
      </c>
      <c r="R245" t="s">
        <v>2056</v>
      </c>
      <c r="S245" s="9">
        <f t="shared" si="11"/>
        <v>43163</v>
      </c>
      <c r="T245" s="9">
        <f t="shared" si="11"/>
        <v>43166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6">
        <f t="shared" si="10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2040</v>
      </c>
      <c r="R246" t="s">
        <v>2056</v>
      </c>
      <c r="S246" s="9">
        <f t="shared" si="11"/>
        <v>41834</v>
      </c>
      <c r="T246" s="9">
        <f t="shared" si="11"/>
        <v>41886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6">
        <f t="shared" si="10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2040</v>
      </c>
      <c r="R247" t="s">
        <v>2056</v>
      </c>
      <c r="S247" s="9">
        <f t="shared" si="11"/>
        <v>41736</v>
      </c>
      <c r="T247" s="9">
        <f t="shared" si="11"/>
        <v>41737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6">
        <f t="shared" si="10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2039</v>
      </c>
      <c r="R248" t="s">
        <v>2055</v>
      </c>
      <c r="S248" s="9">
        <f t="shared" si="11"/>
        <v>41491</v>
      </c>
      <c r="T248" s="9">
        <f t="shared" si="11"/>
        <v>41495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6">
        <f t="shared" si="10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2042</v>
      </c>
      <c r="R249" t="s">
        <v>2063</v>
      </c>
      <c r="S249" s="9">
        <f t="shared" si="11"/>
        <v>42726</v>
      </c>
      <c r="T249" s="9">
        <f t="shared" si="11"/>
        <v>42741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6">
        <f t="shared" si="10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2043</v>
      </c>
      <c r="R250" t="s">
        <v>2051</v>
      </c>
      <c r="S250" s="9">
        <f t="shared" si="11"/>
        <v>42004</v>
      </c>
      <c r="T250" s="9">
        <f t="shared" si="11"/>
        <v>42009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6">
        <f t="shared" si="10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2042</v>
      </c>
      <c r="R251" t="s">
        <v>2067</v>
      </c>
      <c r="S251" s="9">
        <f t="shared" si="11"/>
        <v>42006</v>
      </c>
      <c r="T251" s="9">
        <f t="shared" si="11"/>
        <v>42013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6">
        <f t="shared" si="10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2038</v>
      </c>
      <c r="R252" t="s">
        <v>2054</v>
      </c>
      <c r="S252" s="9">
        <f t="shared" si="11"/>
        <v>40203</v>
      </c>
      <c r="T252" s="9">
        <f t="shared" si="11"/>
        <v>40238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6">
        <f t="shared" si="10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2040</v>
      </c>
      <c r="R253" t="s">
        <v>2056</v>
      </c>
      <c r="S253" s="9">
        <f t="shared" si="11"/>
        <v>41252</v>
      </c>
      <c r="T253" s="9">
        <f t="shared" si="11"/>
        <v>41254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6">
        <f t="shared" si="10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2040</v>
      </c>
      <c r="R254" t="s">
        <v>2056</v>
      </c>
      <c r="S254" s="9">
        <f t="shared" si="11"/>
        <v>41572</v>
      </c>
      <c r="T254" s="9">
        <f t="shared" si="11"/>
        <v>41577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6">
        <f t="shared" si="10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2058</v>
      </c>
      <c r="S255" s="9">
        <f t="shared" si="11"/>
        <v>40641</v>
      </c>
      <c r="T255" s="9">
        <f t="shared" si="11"/>
        <v>40653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6">
        <f t="shared" si="10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2042</v>
      </c>
      <c r="R256" t="s">
        <v>2060</v>
      </c>
      <c r="S256" s="9">
        <f t="shared" si="11"/>
        <v>42787</v>
      </c>
      <c r="T256" s="9">
        <f t="shared" si="11"/>
        <v>42789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6">
        <f t="shared" si="10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2038</v>
      </c>
      <c r="R257" t="s">
        <v>2054</v>
      </c>
      <c r="S257" s="9">
        <f t="shared" si="11"/>
        <v>40590</v>
      </c>
      <c r="T257" s="9">
        <f t="shared" si="11"/>
        <v>40595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6">
        <f t="shared" si="10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2038</v>
      </c>
      <c r="R258" t="s">
        <v>2054</v>
      </c>
      <c r="S258" s="9">
        <f t="shared" si="11"/>
        <v>42393</v>
      </c>
      <c r="T258" s="9">
        <f t="shared" si="11"/>
        <v>42430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2"/>
        <v>146</v>
      </c>
      <c r="G259" t="s">
        <v>20</v>
      </c>
      <c r="H259">
        <v>92</v>
      </c>
      <c r="I259" s="6">
        <f t="shared" ref="I259:I322" si="13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2040</v>
      </c>
      <c r="R259" t="s">
        <v>2056</v>
      </c>
      <c r="S259" s="9">
        <f t="shared" ref="S259:T322" si="14">FLOOR(L259/60/60/24,1) + DATE(1970,1,1)</f>
        <v>41338</v>
      </c>
      <c r="T259" s="9">
        <f t="shared" si="14"/>
        <v>41352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15">E260/D260*100</f>
        <v>268.48</v>
      </c>
      <c r="G260" t="s">
        <v>20</v>
      </c>
      <c r="H260">
        <v>186</v>
      </c>
      <c r="I260" s="6">
        <f t="shared" si="13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2040</v>
      </c>
      <c r="R260" t="s">
        <v>2056</v>
      </c>
      <c r="S260" s="9">
        <f t="shared" si="14"/>
        <v>42712</v>
      </c>
      <c r="T260" s="9">
        <f t="shared" si="14"/>
        <v>42732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5"/>
        <v>597.5</v>
      </c>
      <c r="G261" t="s">
        <v>20</v>
      </c>
      <c r="H261">
        <v>138</v>
      </c>
      <c r="I261" s="6">
        <f t="shared" si="13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2044</v>
      </c>
      <c r="R261" t="s">
        <v>2050</v>
      </c>
      <c r="S261" s="9">
        <f t="shared" si="14"/>
        <v>41251</v>
      </c>
      <c r="T261" s="9">
        <f t="shared" si="14"/>
        <v>41270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5"/>
        <v>157.69841269841268</v>
      </c>
      <c r="G262" t="s">
        <v>20</v>
      </c>
      <c r="H262">
        <v>261</v>
      </c>
      <c r="I262" s="6">
        <f t="shared" si="13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2038</v>
      </c>
      <c r="R262" t="s">
        <v>2054</v>
      </c>
      <c r="S262" s="9">
        <f t="shared" si="14"/>
        <v>41180</v>
      </c>
      <c r="T262" s="9">
        <f t="shared" si="14"/>
        <v>41192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5"/>
        <v>31.201660735468568</v>
      </c>
      <c r="G263" t="s">
        <v>14</v>
      </c>
      <c r="H263">
        <v>454</v>
      </c>
      <c r="I263" s="6">
        <f t="shared" si="13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2038</v>
      </c>
      <c r="R263" t="s">
        <v>2054</v>
      </c>
      <c r="S263" s="9">
        <f t="shared" si="14"/>
        <v>40415</v>
      </c>
      <c r="T263" s="9">
        <f t="shared" si="14"/>
        <v>40419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5"/>
        <v>313.41176470588238</v>
      </c>
      <c r="G264" t="s">
        <v>20</v>
      </c>
      <c r="H264">
        <v>107</v>
      </c>
      <c r="I264" s="6">
        <f t="shared" si="13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2038</v>
      </c>
      <c r="R264" t="s">
        <v>2048</v>
      </c>
      <c r="S264" s="9">
        <f t="shared" si="14"/>
        <v>40638</v>
      </c>
      <c r="T264" s="9">
        <f t="shared" si="14"/>
        <v>40664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5"/>
        <v>370.89655172413791</v>
      </c>
      <c r="G265" t="s">
        <v>20</v>
      </c>
      <c r="H265">
        <v>199</v>
      </c>
      <c r="I265" s="6">
        <f t="shared" si="13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2044</v>
      </c>
      <c r="R265" t="s">
        <v>2050</v>
      </c>
      <c r="S265" s="9">
        <f t="shared" si="14"/>
        <v>40187</v>
      </c>
      <c r="T265" s="9">
        <f t="shared" si="14"/>
        <v>40187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5"/>
        <v>362.66447368421052</v>
      </c>
      <c r="G266" t="s">
        <v>20</v>
      </c>
      <c r="H266">
        <v>5512</v>
      </c>
      <c r="I266" s="6">
        <f t="shared" si="13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2040</v>
      </c>
      <c r="R266" t="s">
        <v>2056</v>
      </c>
      <c r="S266" s="9">
        <f t="shared" si="14"/>
        <v>41317</v>
      </c>
      <c r="T266" s="9">
        <f t="shared" si="14"/>
        <v>41333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5"/>
        <v>123.08163265306122</v>
      </c>
      <c r="G267" t="s">
        <v>20</v>
      </c>
      <c r="H267">
        <v>86</v>
      </c>
      <c r="I267" s="6">
        <f t="shared" si="13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2040</v>
      </c>
      <c r="R267" t="s">
        <v>2056</v>
      </c>
      <c r="S267" s="9">
        <f t="shared" si="14"/>
        <v>42372</v>
      </c>
      <c r="T267" s="9">
        <f t="shared" si="14"/>
        <v>42416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5"/>
        <v>76.766756032171585</v>
      </c>
      <c r="G268" t="s">
        <v>14</v>
      </c>
      <c r="H268">
        <v>3182</v>
      </c>
      <c r="I268" s="6">
        <f t="shared" si="13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2038</v>
      </c>
      <c r="R268" t="s">
        <v>2066</v>
      </c>
      <c r="S268" s="9">
        <f t="shared" si="14"/>
        <v>41950</v>
      </c>
      <c r="T268" s="9">
        <f t="shared" si="14"/>
        <v>41983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5"/>
        <v>233.62012987012989</v>
      </c>
      <c r="G269" t="s">
        <v>20</v>
      </c>
      <c r="H269">
        <v>2768</v>
      </c>
      <c r="I269" s="6">
        <f t="shared" si="13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2040</v>
      </c>
      <c r="R269" t="s">
        <v>2056</v>
      </c>
      <c r="S269" s="9">
        <f t="shared" si="14"/>
        <v>41206</v>
      </c>
      <c r="T269" s="9">
        <f t="shared" si="14"/>
        <v>41222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5"/>
        <v>180.53333333333333</v>
      </c>
      <c r="G270" t="s">
        <v>20</v>
      </c>
      <c r="H270">
        <v>48</v>
      </c>
      <c r="I270" s="6">
        <f t="shared" si="13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2057</v>
      </c>
      <c r="S270" s="9">
        <f t="shared" si="14"/>
        <v>41186</v>
      </c>
      <c r="T270" s="9">
        <f t="shared" si="14"/>
        <v>41232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5"/>
        <v>252.62857142857143</v>
      </c>
      <c r="G271" t="s">
        <v>20</v>
      </c>
      <c r="H271">
        <v>87</v>
      </c>
      <c r="I271" s="6">
        <f t="shared" si="13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2068</v>
      </c>
      <c r="S271" s="9">
        <f t="shared" si="14"/>
        <v>43496</v>
      </c>
      <c r="T271" s="9">
        <f t="shared" si="14"/>
        <v>43517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5"/>
        <v>27.176538240368025</v>
      </c>
      <c r="G272" t="s">
        <v>74</v>
      </c>
      <c r="H272">
        <v>1890</v>
      </c>
      <c r="I272" s="6">
        <f t="shared" si="13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2043</v>
      </c>
      <c r="R272" t="s">
        <v>2049</v>
      </c>
      <c r="S272" s="9">
        <f t="shared" si="14"/>
        <v>40514</v>
      </c>
      <c r="T272" s="9">
        <f t="shared" si="14"/>
        <v>40516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5"/>
        <v>1.2706571242680547</v>
      </c>
      <c r="G273" t="s">
        <v>47</v>
      </c>
      <c r="H273">
        <v>61</v>
      </c>
      <c r="I273" s="6">
        <f t="shared" si="13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2044</v>
      </c>
      <c r="R273" t="s">
        <v>2050</v>
      </c>
      <c r="S273" s="9">
        <f t="shared" si="14"/>
        <v>42345</v>
      </c>
      <c r="T273" s="9">
        <f t="shared" si="14"/>
        <v>42376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5"/>
        <v>304.0097847358121</v>
      </c>
      <c r="G274" t="s">
        <v>20</v>
      </c>
      <c r="H274">
        <v>1894</v>
      </c>
      <c r="I274" s="6">
        <f t="shared" si="13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2040</v>
      </c>
      <c r="R274" t="s">
        <v>2056</v>
      </c>
      <c r="S274" s="9">
        <f t="shared" si="14"/>
        <v>43656</v>
      </c>
      <c r="T274" s="9">
        <f t="shared" si="14"/>
        <v>43681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5"/>
        <v>137.23076923076923</v>
      </c>
      <c r="G275" t="s">
        <v>20</v>
      </c>
      <c r="H275">
        <v>282</v>
      </c>
      <c r="I275" s="6">
        <f t="shared" si="13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2040</v>
      </c>
      <c r="R275" t="s">
        <v>2056</v>
      </c>
      <c r="S275" s="9">
        <f t="shared" si="14"/>
        <v>42995</v>
      </c>
      <c r="T275" s="9">
        <f t="shared" si="14"/>
        <v>42998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5"/>
        <v>32.208333333333336</v>
      </c>
      <c r="G276" t="s">
        <v>14</v>
      </c>
      <c r="H276">
        <v>15</v>
      </c>
      <c r="I276" s="6">
        <f t="shared" si="13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2040</v>
      </c>
      <c r="R276" t="s">
        <v>2056</v>
      </c>
      <c r="S276" s="9">
        <f t="shared" si="14"/>
        <v>43045</v>
      </c>
      <c r="T276" s="9">
        <f t="shared" si="14"/>
        <v>43050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5"/>
        <v>241.51282051282053</v>
      </c>
      <c r="G277" t="s">
        <v>20</v>
      </c>
      <c r="H277">
        <v>116</v>
      </c>
      <c r="I277" s="6">
        <f t="shared" si="13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2042</v>
      </c>
      <c r="R277" t="s">
        <v>2067</v>
      </c>
      <c r="S277" s="9">
        <f t="shared" si="14"/>
        <v>43561</v>
      </c>
      <c r="T277" s="9">
        <f t="shared" si="14"/>
        <v>43569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5"/>
        <v>96.8</v>
      </c>
      <c r="G278" t="s">
        <v>14</v>
      </c>
      <c r="H278">
        <v>133</v>
      </c>
      <c r="I278" s="6">
        <f t="shared" si="13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2043</v>
      </c>
      <c r="R278" t="s">
        <v>2049</v>
      </c>
      <c r="S278" s="9">
        <f t="shared" si="14"/>
        <v>41018</v>
      </c>
      <c r="T278" s="9">
        <f t="shared" si="14"/>
        <v>41023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5"/>
        <v>1066.4285714285716</v>
      </c>
      <c r="G279" t="s">
        <v>20</v>
      </c>
      <c r="H279">
        <v>83</v>
      </c>
      <c r="I279" s="6">
        <f t="shared" si="13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2040</v>
      </c>
      <c r="R279" t="s">
        <v>2056</v>
      </c>
      <c r="S279" s="9">
        <f t="shared" si="14"/>
        <v>40378</v>
      </c>
      <c r="T279" s="9">
        <f t="shared" si="14"/>
        <v>40380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5"/>
        <v>325.88888888888891</v>
      </c>
      <c r="G280" t="s">
        <v>20</v>
      </c>
      <c r="H280">
        <v>91</v>
      </c>
      <c r="I280" s="6">
        <f t="shared" si="13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2039</v>
      </c>
      <c r="R280" t="s">
        <v>2055</v>
      </c>
      <c r="S280" s="9">
        <f t="shared" si="14"/>
        <v>41239</v>
      </c>
      <c r="T280" s="9">
        <f t="shared" si="14"/>
        <v>41264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5"/>
        <v>170.70000000000002</v>
      </c>
      <c r="G281" t="s">
        <v>20</v>
      </c>
      <c r="H281">
        <v>546</v>
      </c>
      <c r="I281" s="6">
        <f t="shared" si="13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2040</v>
      </c>
      <c r="R281" t="s">
        <v>2056</v>
      </c>
      <c r="S281" s="9">
        <f t="shared" si="14"/>
        <v>43346</v>
      </c>
      <c r="T281" s="9">
        <f t="shared" si="14"/>
        <v>43349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5"/>
        <v>581.44000000000005</v>
      </c>
      <c r="G282" t="s">
        <v>20</v>
      </c>
      <c r="H282">
        <v>393</v>
      </c>
      <c r="I282" s="6">
        <f t="shared" si="13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2061</v>
      </c>
      <c r="S282" s="9">
        <f t="shared" si="14"/>
        <v>43060</v>
      </c>
      <c r="T282" s="9">
        <f t="shared" si="14"/>
        <v>43066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5"/>
        <v>91.520972644376897</v>
      </c>
      <c r="G283" t="s">
        <v>14</v>
      </c>
      <c r="H283">
        <v>2062</v>
      </c>
      <c r="I283" s="6">
        <f t="shared" si="13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2040</v>
      </c>
      <c r="R283" t="s">
        <v>2056</v>
      </c>
      <c r="S283" s="9">
        <f t="shared" si="14"/>
        <v>40979</v>
      </c>
      <c r="T283" s="9">
        <f t="shared" si="14"/>
        <v>41000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5"/>
        <v>108.04761904761904</v>
      </c>
      <c r="G284" t="s">
        <v>20</v>
      </c>
      <c r="H284">
        <v>133</v>
      </c>
      <c r="I284" s="6">
        <f t="shared" si="13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2068</v>
      </c>
      <c r="S284" s="9">
        <f t="shared" si="14"/>
        <v>42701</v>
      </c>
      <c r="T284" s="9">
        <f t="shared" si="14"/>
        <v>42707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5"/>
        <v>18.728395061728396</v>
      </c>
      <c r="G285" t="s">
        <v>14</v>
      </c>
      <c r="H285">
        <v>29</v>
      </c>
      <c r="I285" s="6">
        <f t="shared" si="13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2038</v>
      </c>
      <c r="R285" t="s">
        <v>2054</v>
      </c>
      <c r="S285" s="9">
        <f t="shared" si="14"/>
        <v>42520</v>
      </c>
      <c r="T285" s="9">
        <f t="shared" si="14"/>
        <v>42525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5"/>
        <v>83.193877551020407</v>
      </c>
      <c r="G286" t="s">
        <v>14</v>
      </c>
      <c r="H286">
        <v>132</v>
      </c>
      <c r="I286" s="6">
        <f t="shared" si="13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2039</v>
      </c>
      <c r="R286" t="s">
        <v>2055</v>
      </c>
      <c r="S286" s="9">
        <f t="shared" si="14"/>
        <v>41030</v>
      </c>
      <c r="T286" s="9">
        <f t="shared" si="14"/>
        <v>41035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5"/>
        <v>706.33333333333337</v>
      </c>
      <c r="G287" t="s">
        <v>20</v>
      </c>
      <c r="H287">
        <v>254</v>
      </c>
      <c r="I287" s="6">
        <f t="shared" si="13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2040</v>
      </c>
      <c r="R287" t="s">
        <v>2056</v>
      </c>
      <c r="S287" s="9">
        <f t="shared" si="14"/>
        <v>42623</v>
      </c>
      <c r="T287" s="9">
        <f t="shared" si="14"/>
        <v>42661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5"/>
        <v>17.446030330062445</v>
      </c>
      <c r="G288" t="s">
        <v>74</v>
      </c>
      <c r="H288">
        <v>184</v>
      </c>
      <c r="I288" s="6">
        <f t="shared" si="13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2040</v>
      </c>
      <c r="R288" t="s">
        <v>2056</v>
      </c>
      <c r="S288" s="9">
        <f t="shared" si="14"/>
        <v>42697</v>
      </c>
      <c r="T288" s="9">
        <f t="shared" si="14"/>
        <v>42704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5"/>
        <v>209.73015873015873</v>
      </c>
      <c r="G289" t="s">
        <v>20</v>
      </c>
      <c r="H289">
        <v>176</v>
      </c>
      <c r="I289" s="6">
        <f t="shared" si="13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2038</v>
      </c>
      <c r="R289" t="s">
        <v>2047</v>
      </c>
      <c r="S289" s="9">
        <f t="shared" si="14"/>
        <v>42122</v>
      </c>
      <c r="T289" s="9">
        <f t="shared" si="14"/>
        <v>42122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5"/>
        <v>97.785714285714292</v>
      </c>
      <c r="G290" t="s">
        <v>14</v>
      </c>
      <c r="H290">
        <v>137</v>
      </c>
      <c r="I290" s="6">
        <f t="shared" si="13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2038</v>
      </c>
      <c r="R290" t="s">
        <v>2065</v>
      </c>
      <c r="S290" s="9">
        <f t="shared" si="14"/>
        <v>40982</v>
      </c>
      <c r="T290" s="9">
        <f t="shared" si="14"/>
        <v>40983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5"/>
        <v>1684.25</v>
      </c>
      <c r="G291" t="s">
        <v>20</v>
      </c>
      <c r="H291">
        <v>337</v>
      </c>
      <c r="I291" s="6">
        <f t="shared" si="13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2040</v>
      </c>
      <c r="R291" t="s">
        <v>2056</v>
      </c>
      <c r="S291" s="9">
        <f t="shared" si="14"/>
        <v>42219</v>
      </c>
      <c r="T291" s="9">
        <f t="shared" si="14"/>
        <v>42222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5"/>
        <v>54.402135231316727</v>
      </c>
      <c r="G292" t="s">
        <v>14</v>
      </c>
      <c r="H292">
        <v>908</v>
      </c>
      <c r="I292" s="6">
        <f t="shared" si="13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2057</v>
      </c>
      <c r="S292" s="9">
        <f t="shared" si="14"/>
        <v>41404</v>
      </c>
      <c r="T292" s="9">
        <f t="shared" si="14"/>
        <v>41436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5"/>
        <v>456.61111111111109</v>
      </c>
      <c r="G293" t="s">
        <v>20</v>
      </c>
      <c r="H293">
        <v>107</v>
      </c>
      <c r="I293" s="6">
        <f t="shared" si="13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2039</v>
      </c>
      <c r="R293" t="s">
        <v>2055</v>
      </c>
      <c r="S293" s="9">
        <f t="shared" si="14"/>
        <v>40831</v>
      </c>
      <c r="T293" s="9">
        <f t="shared" si="14"/>
        <v>40835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5"/>
        <v>9.8219178082191778</v>
      </c>
      <c r="G294" t="s">
        <v>14</v>
      </c>
      <c r="H294">
        <v>10</v>
      </c>
      <c r="I294" s="6">
        <f t="shared" si="13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2037</v>
      </c>
      <c r="R294" t="s">
        <v>2046</v>
      </c>
      <c r="S294" s="9">
        <f t="shared" si="14"/>
        <v>40984</v>
      </c>
      <c r="T294" s="9">
        <f t="shared" si="14"/>
        <v>41002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5"/>
        <v>16.384615384615383</v>
      </c>
      <c r="G295" t="s">
        <v>74</v>
      </c>
      <c r="H295">
        <v>32</v>
      </c>
      <c r="I295" s="6">
        <f t="shared" si="13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2040</v>
      </c>
      <c r="R295" t="s">
        <v>2056</v>
      </c>
      <c r="S295" s="9">
        <f t="shared" si="14"/>
        <v>40456</v>
      </c>
      <c r="T295" s="9">
        <f t="shared" si="14"/>
        <v>40465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5"/>
        <v>1339.6666666666667</v>
      </c>
      <c r="G296" t="s">
        <v>20</v>
      </c>
      <c r="H296">
        <v>183</v>
      </c>
      <c r="I296" s="6">
        <f t="shared" si="13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2040</v>
      </c>
      <c r="R296" t="s">
        <v>2056</v>
      </c>
      <c r="S296" s="9">
        <f t="shared" si="14"/>
        <v>43399</v>
      </c>
      <c r="T296" s="9">
        <f t="shared" si="14"/>
        <v>43411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5"/>
        <v>35.650077760497666</v>
      </c>
      <c r="G297" t="s">
        <v>14</v>
      </c>
      <c r="H297">
        <v>1910</v>
      </c>
      <c r="I297" s="6">
        <f t="shared" si="13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2040</v>
      </c>
      <c r="R297" t="s">
        <v>2056</v>
      </c>
      <c r="S297" s="9">
        <f t="shared" si="14"/>
        <v>41562</v>
      </c>
      <c r="T297" s="9">
        <f t="shared" si="14"/>
        <v>41587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5"/>
        <v>54.950819672131146</v>
      </c>
      <c r="G298" t="s">
        <v>14</v>
      </c>
      <c r="H298">
        <v>38</v>
      </c>
      <c r="I298" s="6">
        <f t="shared" si="13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2040</v>
      </c>
      <c r="R298" t="s">
        <v>2056</v>
      </c>
      <c r="S298" s="9">
        <f t="shared" si="14"/>
        <v>43493</v>
      </c>
      <c r="T298" s="9">
        <f t="shared" si="14"/>
        <v>43515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5"/>
        <v>94.236111111111114</v>
      </c>
      <c r="G299" t="s">
        <v>14</v>
      </c>
      <c r="H299">
        <v>104</v>
      </c>
      <c r="I299" s="6">
        <f t="shared" si="13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2040</v>
      </c>
      <c r="R299" t="s">
        <v>2056</v>
      </c>
      <c r="S299" s="9">
        <f t="shared" si="14"/>
        <v>41653</v>
      </c>
      <c r="T299" s="9">
        <f t="shared" si="14"/>
        <v>41662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5"/>
        <v>143.91428571428571</v>
      </c>
      <c r="G300" t="s">
        <v>20</v>
      </c>
      <c r="H300">
        <v>72</v>
      </c>
      <c r="I300" s="6">
        <f t="shared" si="13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2038</v>
      </c>
      <c r="R300" t="s">
        <v>2054</v>
      </c>
      <c r="S300" s="9">
        <f t="shared" si="14"/>
        <v>42426</v>
      </c>
      <c r="T300" s="9">
        <f t="shared" si="14"/>
        <v>42444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5"/>
        <v>51.421052631578945</v>
      </c>
      <c r="G301" t="s">
        <v>14</v>
      </c>
      <c r="H301">
        <v>49</v>
      </c>
      <c r="I301" s="6">
        <f t="shared" si="13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2037</v>
      </c>
      <c r="R301" t="s">
        <v>2046</v>
      </c>
      <c r="S301" s="9">
        <f t="shared" si="14"/>
        <v>42432</v>
      </c>
      <c r="T301" s="9">
        <f t="shared" si="14"/>
        <v>42488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5"/>
        <v>5</v>
      </c>
      <c r="G302" t="s">
        <v>14</v>
      </c>
      <c r="H302">
        <v>1</v>
      </c>
      <c r="I302" s="6">
        <f t="shared" si="13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2042</v>
      </c>
      <c r="R302" t="s">
        <v>2060</v>
      </c>
      <c r="S302" s="9">
        <f t="shared" si="14"/>
        <v>42977</v>
      </c>
      <c r="T302" s="9">
        <f t="shared" si="14"/>
        <v>42978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5"/>
        <v>1344.6666666666667</v>
      </c>
      <c r="G303" t="s">
        <v>20</v>
      </c>
      <c r="H303">
        <v>295</v>
      </c>
      <c r="I303" s="6">
        <f t="shared" si="13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2057</v>
      </c>
      <c r="S303" s="9">
        <f t="shared" si="14"/>
        <v>42061</v>
      </c>
      <c r="T303" s="9">
        <f t="shared" si="14"/>
        <v>42078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5"/>
        <v>31.844940867279899</v>
      </c>
      <c r="G304" t="s">
        <v>14</v>
      </c>
      <c r="H304">
        <v>245</v>
      </c>
      <c r="I304" s="6">
        <f t="shared" si="13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2040</v>
      </c>
      <c r="R304" t="s">
        <v>2056</v>
      </c>
      <c r="S304" s="9">
        <f t="shared" si="14"/>
        <v>43345</v>
      </c>
      <c r="T304" s="9">
        <f t="shared" si="14"/>
        <v>43359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5"/>
        <v>82.617647058823536</v>
      </c>
      <c r="G305" t="s">
        <v>14</v>
      </c>
      <c r="H305">
        <v>32</v>
      </c>
      <c r="I305" s="6">
        <f t="shared" si="13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2038</v>
      </c>
      <c r="R305" t="s">
        <v>2048</v>
      </c>
      <c r="S305" s="9">
        <f t="shared" si="14"/>
        <v>42376</v>
      </c>
      <c r="T305" s="9">
        <f t="shared" si="14"/>
        <v>42381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5"/>
        <v>546.14285714285722</v>
      </c>
      <c r="G306" t="s">
        <v>20</v>
      </c>
      <c r="H306">
        <v>142</v>
      </c>
      <c r="I306" s="6">
        <f t="shared" si="13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2057</v>
      </c>
      <c r="S306" s="9">
        <f t="shared" si="14"/>
        <v>42589</v>
      </c>
      <c r="T306" s="9">
        <f t="shared" si="14"/>
        <v>42630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5"/>
        <v>286.21428571428572</v>
      </c>
      <c r="G307" t="s">
        <v>20</v>
      </c>
      <c r="H307">
        <v>85</v>
      </c>
      <c r="I307" s="6">
        <f t="shared" si="13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2040</v>
      </c>
      <c r="R307" t="s">
        <v>2056</v>
      </c>
      <c r="S307" s="9">
        <f t="shared" si="14"/>
        <v>42448</v>
      </c>
      <c r="T307" s="9">
        <f t="shared" si="14"/>
        <v>42489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5"/>
        <v>7.9076923076923071</v>
      </c>
      <c r="G308" t="s">
        <v>14</v>
      </c>
      <c r="H308">
        <v>7</v>
      </c>
      <c r="I308" s="6">
        <f t="shared" si="13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2040</v>
      </c>
      <c r="R308" t="s">
        <v>2056</v>
      </c>
      <c r="S308" s="9">
        <f t="shared" si="14"/>
        <v>42930</v>
      </c>
      <c r="T308" s="9">
        <f t="shared" si="14"/>
        <v>42933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5"/>
        <v>132.13677811550153</v>
      </c>
      <c r="G309" t="s">
        <v>20</v>
      </c>
      <c r="H309">
        <v>659</v>
      </c>
      <c r="I309" s="6">
        <f t="shared" si="13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2042</v>
      </c>
      <c r="R309" t="s">
        <v>2063</v>
      </c>
      <c r="S309" s="9">
        <f t="shared" si="14"/>
        <v>41066</v>
      </c>
      <c r="T309" s="9">
        <f t="shared" si="14"/>
        <v>41086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5"/>
        <v>74.077834179357026</v>
      </c>
      <c r="G310" t="s">
        <v>14</v>
      </c>
      <c r="H310">
        <v>803</v>
      </c>
      <c r="I310" s="6">
        <f t="shared" si="13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2040</v>
      </c>
      <c r="R310" t="s">
        <v>2056</v>
      </c>
      <c r="S310" s="9">
        <f t="shared" si="14"/>
        <v>40651</v>
      </c>
      <c r="T310" s="9">
        <f t="shared" si="14"/>
        <v>40652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5"/>
        <v>75.292682926829272</v>
      </c>
      <c r="G311" t="s">
        <v>74</v>
      </c>
      <c r="H311">
        <v>75</v>
      </c>
      <c r="I311" s="6">
        <f t="shared" si="13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2038</v>
      </c>
      <c r="R311" t="s">
        <v>2048</v>
      </c>
      <c r="S311" s="9">
        <f t="shared" si="14"/>
        <v>40807</v>
      </c>
      <c r="T311" s="9">
        <f t="shared" si="14"/>
        <v>40827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5"/>
        <v>20.333333333333332</v>
      </c>
      <c r="G312" t="s">
        <v>14</v>
      </c>
      <c r="H312">
        <v>16</v>
      </c>
      <c r="I312" s="6">
        <f t="shared" si="13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2043</v>
      </c>
      <c r="R312" t="s">
        <v>2049</v>
      </c>
      <c r="S312" s="9">
        <f t="shared" si="14"/>
        <v>40277</v>
      </c>
      <c r="T312" s="9">
        <f t="shared" si="14"/>
        <v>40293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5"/>
        <v>203.36507936507937</v>
      </c>
      <c r="G313" t="s">
        <v>20</v>
      </c>
      <c r="H313">
        <v>121</v>
      </c>
      <c r="I313" s="6">
        <f t="shared" si="13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2040</v>
      </c>
      <c r="R313" t="s">
        <v>2056</v>
      </c>
      <c r="S313" s="9">
        <f t="shared" si="14"/>
        <v>40590</v>
      </c>
      <c r="T313" s="9">
        <f t="shared" si="14"/>
        <v>40602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5"/>
        <v>310.2284263959391</v>
      </c>
      <c r="G314" t="s">
        <v>20</v>
      </c>
      <c r="H314">
        <v>3742</v>
      </c>
      <c r="I314" s="6">
        <f t="shared" si="13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2040</v>
      </c>
      <c r="R314" t="s">
        <v>2056</v>
      </c>
      <c r="S314" s="9">
        <f t="shared" si="14"/>
        <v>41572</v>
      </c>
      <c r="T314" s="9">
        <f t="shared" si="14"/>
        <v>41579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5"/>
        <v>395.31818181818181</v>
      </c>
      <c r="G315" t="s">
        <v>20</v>
      </c>
      <c r="H315">
        <v>223</v>
      </c>
      <c r="I315" s="6">
        <f t="shared" si="13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2038</v>
      </c>
      <c r="R315" t="s">
        <v>2054</v>
      </c>
      <c r="S315" s="9">
        <f t="shared" si="14"/>
        <v>40966</v>
      </c>
      <c r="T315" s="9">
        <f t="shared" si="14"/>
        <v>40968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5"/>
        <v>294.71428571428572</v>
      </c>
      <c r="G316" t="s">
        <v>20</v>
      </c>
      <c r="H316">
        <v>133</v>
      </c>
      <c r="I316" s="6">
        <f t="shared" si="13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2057</v>
      </c>
      <c r="S316" s="9">
        <f t="shared" si="14"/>
        <v>43536</v>
      </c>
      <c r="T316" s="9">
        <f t="shared" si="14"/>
        <v>43541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5"/>
        <v>33.89473684210526</v>
      </c>
      <c r="G317" t="s">
        <v>14</v>
      </c>
      <c r="H317">
        <v>31</v>
      </c>
      <c r="I317" s="6">
        <f t="shared" si="13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2040</v>
      </c>
      <c r="R317" t="s">
        <v>2056</v>
      </c>
      <c r="S317" s="9">
        <f t="shared" si="14"/>
        <v>41783</v>
      </c>
      <c r="T317" s="9">
        <f t="shared" si="14"/>
        <v>41812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5"/>
        <v>66.677083333333329</v>
      </c>
      <c r="G318" t="s">
        <v>14</v>
      </c>
      <c r="H318">
        <v>108</v>
      </c>
      <c r="I318" s="6">
        <f t="shared" si="13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2037</v>
      </c>
      <c r="R318" t="s">
        <v>2046</v>
      </c>
      <c r="S318" s="9">
        <f t="shared" si="14"/>
        <v>43788</v>
      </c>
      <c r="T318" s="9">
        <f t="shared" si="14"/>
        <v>43789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5"/>
        <v>19.227272727272727</v>
      </c>
      <c r="G319" t="s">
        <v>14</v>
      </c>
      <c r="H319">
        <v>30</v>
      </c>
      <c r="I319" s="6">
        <f t="shared" si="13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2040</v>
      </c>
      <c r="R319" t="s">
        <v>2056</v>
      </c>
      <c r="S319" s="9">
        <f t="shared" si="14"/>
        <v>42869</v>
      </c>
      <c r="T319" s="9">
        <f t="shared" si="14"/>
        <v>42882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5"/>
        <v>15.842105263157894</v>
      </c>
      <c r="G320" t="s">
        <v>14</v>
      </c>
      <c r="H320">
        <v>17</v>
      </c>
      <c r="I320" s="6">
        <f t="shared" si="13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2038</v>
      </c>
      <c r="R320" t="s">
        <v>2054</v>
      </c>
      <c r="S320" s="9">
        <f t="shared" si="14"/>
        <v>41684</v>
      </c>
      <c r="T320" s="9">
        <f t="shared" si="14"/>
        <v>41686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5"/>
        <v>38.702380952380956</v>
      </c>
      <c r="G321" t="s">
        <v>74</v>
      </c>
      <c r="H321">
        <v>64</v>
      </c>
      <c r="I321" s="6">
        <f t="shared" si="13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2039</v>
      </c>
      <c r="R321" t="s">
        <v>2055</v>
      </c>
      <c r="S321" s="9">
        <f t="shared" si="14"/>
        <v>40402</v>
      </c>
      <c r="T321" s="9">
        <f t="shared" si="14"/>
        <v>40426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5"/>
        <v>9.5876777251184837</v>
      </c>
      <c r="G322" t="s">
        <v>14</v>
      </c>
      <c r="H322">
        <v>80</v>
      </c>
      <c r="I322" s="6">
        <f t="shared" si="13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2042</v>
      </c>
      <c r="R322" t="s">
        <v>2063</v>
      </c>
      <c r="S322" s="9">
        <f t="shared" si="14"/>
        <v>40673</v>
      </c>
      <c r="T322" s="9">
        <f t="shared" si="14"/>
        <v>40682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5"/>
        <v>94.144366197183089</v>
      </c>
      <c r="G323" t="s">
        <v>14</v>
      </c>
      <c r="H323">
        <v>2468</v>
      </c>
      <c r="I323" s="6">
        <f t="shared" ref="I323:I386" si="16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2062</v>
      </c>
      <c r="S323" s="9">
        <f t="shared" ref="S323:T386" si="17">FLOOR(L323/60/60/24,1) + DATE(1970,1,1)</f>
        <v>40634</v>
      </c>
      <c r="T323" s="9">
        <f t="shared" si="17"/>
        <v>40642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18">E324/D324*100</f>
        <v>166.56234096692114</v>
      </c>
      <c r="G324" t="s">
        <v>20</v>
      </c>
      <c r="H324">
        <v>5168</v>
      </c>
      <c r="I324" s="6">
        <f t="shared" si="1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2040</v>
      </c>
      <c r="R324" t="s">
        <v>2056</v>
      </c>
      <c r="S324" s="9">
        <f t="shared" si="17"/>
        <v>40507</v>
      </c>
      <c r="T324" s="9">
        <f t="shared" si="17"/>
        <v>40520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8"/>
        <v>24.134831460674157</v>
      </c>
      <c r="G325" t="s">
        <v>14</v>
      </c>
      <c r="H325">
        <v>26</v>
      </c>
      <c r="I325" s="6">
        <f t="shared" si="1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2057</v>
      </c>
      <c r="S325" s="9">
        <f t="shared" si="17"/>
        <v>41725</v>
      </c>
      <c r="T325" s="9">
        <f t="shared" si="17"/>
        <v>41727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8"/>
        <v>164.05633802816902</v>
      </c>
      <c r="G326" t="s">
        <v>20</v>
      </c>
      <c r="H326">
        <v>307</v>
      </c>
      <c r="I326" s="6">
        <f t="shared" si="1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2040</v>
      </c>
      <c r="R326" t="s">
        <v>2056</v>
      </c>
      <c r="S326" s="9">
        <f t="shared" si="17"/>
        <v>42176</v>
      </c>
      <c r="T326" s="9">
        <f t="shared" si="17"/>
        <v>42188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8"/>
        <v>90.723076923076931</v>
      </c>
      <c r="G327" t="s">
        <v>14</v>
      </c>
      <c r="H327">
        <v>73</v>
      </c>
      <c r="I327" s="6">
        <f t="shared" si="1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2040</v>
      </c>
      <c r="R327" t="s">
        <v>2056</v>
      </c>
      <c r="S327" s="9">
        <f t="shared" si="17"/>
        <v>43267</v>
      </c>
      <c r="T327" s="9">
        <f t="shared" si="17"/>
        <v>43290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8"/>
        <v>46.194444444444443</v>
      </c>
      <c r="G328" t="s">
        <v>14</v>
      </c>
      <c r="H328">
        <v>128</v>
      </c>
      <c r="I328" s="6">
        <f t="shared" si="16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2061</v>
      </c>
      <c r="S328" s="9">
        <f t="shared" si="17"/>
        <v>42364</v>
      </c>
      <c r="T328" s="9">
        <f t="shared" si="17"/>
        <v>42370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8"/>
        <v>38.53846153846154</v>
      </c>
      <c r="G329" t="s">
        <v>14</v>
      </c>
      <c r="H329">
        <v>33</v>
      </c>
      <c r="I329" s="6">
        <f t="shared" si="1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2040</v>
      </c>
      <c r="R329" t="s">
        <v>2056</v>
      </c>
      <c r="S329" s="9">
        <f t="shared" si="17"/>
        <v>43705</v>
      </c>
      <c r="T329" s="9">
        <f t="shared" si="17"/>
        <v>43709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8"/>
        <v>133.56231003039514</v>
      </c>
      <c r="G330" t="s">
        <v>20</v>
      </c>
      <c r="H330">
        <v>2441</v>
      </c>
      <c r="I330" s="6">
        <f t="shared" si="1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2038</v>
      </c>
      <c r="R330" t="s">
        <v>2054</v>
      </c>
      <c r="S330" s="9">
        <f t="shared" si="17"/>
        <v>43434</v>
      </c>
      <c r="T330" s="9">
        <f t="shared" si="17"/>
        <v>43445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8"/>
        <v>22.896588486140725</v>
      </c>
      <c r="G331" t="s">
        <v>47</v>
      </c>
      <c r="H331">
        <v>211</v>
      </c>
      <c r="I331" s="6">
        <f t="shared" si="1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2043</v>
      </c>
      <c r="R331" t="s">
        <v>2049</v>
      </c>
      <c r="S331" s="9">
        <f t="shared" si="17"/>
        <v>42716</v>
      </c>
      <c r="T331" s="9">
        <f t="shared" si="17"/>
        <v>42727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8"/>
        <v>184.95548961424333</v>
      </c>
      <c r="G332" t="s">
        <v>20</v>
      </c>
      <c r="H332">
        <v>1385</v>
      </c>
      <c r="I332" s="6">
        <f t="shared" si="1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2057</v>
      </c>
      <c r="S332" s="9">
        <f t="shared" si="17"/>
        <v>43077</v>
      </c>
      <c r="T332" s="9">
        <f t="shared" si="17"/>
        <v>43078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8"/>
        <v>443.72727272727275</v>
      </c>
      <c r="G333" t="s">
        <v>20</v>
      </c>
      <c r="H333">
        <v>190</v>
      </c>
      <c r="I333" s="6">
        <f t="shared" si="1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2037</v>
      </c>
      <c r="R333" t="s">
        <v>2046</v>
      </c>
      <c r="S333" s="9">
        <f t="shared" si="17"/>
        <v>40896</v>
      </c>
      <c r="T333" s="9">
        <f t="shared" si="17"/>
        <v>40897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8"/>
        <v>199.9806763285024</v>
      </c>
      <c r="G334" t="s">
        <v>20</v>
      </c>
      <c r="H334">
        <v>470</v>
      </c>
      <c r="I334" s="6">
        <f t="shared" si="1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2039</v>
      </c>
      <c r="R334" t="s">
        <v>2059</v>
      </c>
      <c r="S334" s="9">
        <f t="shared" si="17"/>
        <v>41361</v>
      </c>
      <c r="T334" s="9">
        <f t="shared" si="17"/>
        <v>41362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8"/>
        <v>123.95833333333333</v>
      </c>
      <c r="G335" t="s">
        <v>20</v>
      </c>
      <c r="H335">
        <v>253</v>
      </c>
      <c r="I335" s="6">
        <f t="shared" si="1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2040</v>
      </c>
      <c r="R335" t="s">
        <v>2056</v>
      </c>
      <c r="S335" s="9">
        <f t="shared" si="17"/>
        <v>43424</v>
      </c>
      <c r="T335" s="9">
        <f t="shared" si="17"/>
        <v>43452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8"/>
        <v>186.61329305135951</v>
      </c>
      <c r="G336" t="s">
        <v>20</v>
      </c>
      <c r="H336">
        <v>1113</v>
      </c>
      <c r="I336" s="6">
        <f t="shared" si="1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2038</v>
      </c>
      <c r="R336" t="s">
        <v>2054</v>
      </c>
      <c r="S336" s="9">
        <f t="shared" si="17"/>
        <v>43110</v>
      </c>
      <c r="T336" s="9">
        <f t="shared" si="17"/>
        <v>43117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8"/>
        <v>114.28538550057536</v>
      </c>
      <c r="G337" t="s">
        <v>20</v>
      </c>
      <c r="H337">
        <v>2283</v>
      </c>
      <c r="I337" s="6">
        <f t="shared" si="1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2038</v>
      </c>
      <c r="R337" t="s">
        <v>2054</v>
      </c>
      <c r="S337" s="9">
        <f t="shared" si="17"/>
        <v>43784</v>
      </c>
      <c r="T337" s="9">
        <f t="shared" si="17"/>
        <v>43797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8"/>
        <v>97.032531824611041</v>
      </c>
      <c r="G338" t="s">
        <v>14</v>
      </c>
      <c r="H338">
        <v>1072</v>
      </c>
      <c r="I338" s="6">
        <f t="shared" si="1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2038</v>
      </c>
      <c r="R338" t="s">
        <v>2054</v>
      </c>
      <c r="S338" s="9">
        <f t="shared" si="17"/>
        <v>40527</v>
      </c>
      <c r="T338" s="9">
        <f t="shared" si="17"/>
        <v>40528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8"/>
        <v>122.81904761904762</v>
      </c>
      <c r="G339" t="s">
        <v>20</v>
      </c>
      <c r="H339">
        <v>1095</v>
      </c>
      <c r="I339" s="6">
        <f t="shared" si="1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2040</v>
      </c>
      <c r="R339" t="s">
        <v>2056</v>
      </c>
      <c r="S339" s="9">
        <f t="shared" si="17"/>
        <v>43780</v>
      </c>
      <c r="T339" s="9">
        <f t="shared" si="17"/>
        <v>43781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8"/>
        <v>179.14326647564468</v>
      </c>
      <c r="G340" t="s">
        <v>20</v>
      </c>
      <c r="H340">
        <v>1690</v>
      </c>
      <c r="I340" s="6">
        <f t="shared" si="1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2040</v>
      </c>
      <c r="R340" t="s">
        <v>2056</v>
      </c>
      <c r="S340" s="9">
        <f t="shared" si="17"/>
        <v>40821</v>
      </c>
      <c r="T340" s="9">
        <f t="shared" si="17"/>
        <v>40851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8"/>
        <v>79.951577402787962</v>
      </c>
      <c r="G341" t="s">
        <v>74</v>
      </c>
      <c r="H341">
        <v>1297</v>
      </c>
      <c r="I341" s="6">
        <f t="shared" si="1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2040</v>
      </c>
      <c r="R341" t="s">
        <v>2056</v>
      </c>
      <c r="S341" s="9">
        <f t="shared" si="17"/>
        <v>42949</v>
      </c>
      <c r="T341" s="9">
        <f t="shared" si="17"/>
        <v>42963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8"/>
        <v>94.242587601078171</v>
      </c>
      <c r="G342" t="s">
        <v>14</v>
      </c>
      <c r="H342">
        <v>393</v>
      </c>
      <c r="I342" s="6">
        <f t="shared" si="1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2044</v>
      </c>
      <c r="R342" t="s">
        <v>2050</v>
      </c>
      <c r="S342" s="9">
        <f t="shared" si="17"/>
        <v>40889</v>
      </c>
      <c r="T342" s="9">
        <f t="shared" si="17"/>
        <v>40890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8"/>
        <v>84.669291338582681</v>
      </c>
      <c r="G343" t="s">
        <v>14</v>
      </c>
      <c r="H343">
        <v>1257</v>
      </c>
      <c r="I343" s="6">
        <f t="shared" si="1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2038</v>
      </c>
      <c r="R343" t="s">
        <v>2048</v>
      </c>
      <c r="S343" s="9">
        <f t="shared" si="17"/>
        <v>42244</v>
      </c>
      <c r="T343" s="9">
        <f t="shared" si="17"/>
        <v>42251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8"/>
        <v>66.521920668058456</v>
      </c>
      <c r="G344" t="s">
        <v>14</v>
      </c>
      <c r="H344">
        <v>328</v>
      </c>
      <c r="I344" s="6">
        <f t="shared" si="1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2040</v>
      </c>
      <c r="R344" t="s">
        <v>2056</v>
      </c>
      <c r="S344" s="9">
        <f t="shared" si="17"/>
        <v>41475</v>
      </c>
      <c r="T344" s="9">
        <f t="shared" si="17"/>
        <v>41487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8"/>
        <v>53.922222222222224</v>
      </c>
      <c r="G345" t="s">
        <v>14</v>
      </c>
      <c r="H345">
        <v>147</v>
      </c>
      <c r="I345" s="6">
        <f t="shared" si="1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2040</v>
      </c>
      <c r="R345" t="s">
        <v>2056</v>
      </c>
      <c r="S345" s="9">
        <f t="shared" si="17"/>
        <v>41597</v>
      </c>
      <c r="T345" s="9">
        <f t="shared" si="17"/>
        <v>41650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8"/>
        <v>41.983299595141702</v>
      </c>
      <c r="G346" t="s">
        <v>14</v>
      </c>
      <c r="H346">
        <v>830</v>
      </c>
      <c r="I346" s="6">
        <f t="shared" si="1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2043</v>
      </c>
      <c r="R346" t="s">
        <v>2049</v>
      </c>
      <c r="S346" s="9">
        <f t="shared" si="17"/>
        <v>43122</v>
      </c>
      <c r="T346" s="9">
        <f t="shared" si="17"/>
        <v>43162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8"/>
        <v>14.69479695431472</v>
      </c>
      <c r="G347" t="s">
        <v>14</v>
      </c>
      <c r="H347">
        <v>331</v>
      </c>
      <c r="I347" s="6">
        <f t="shared" si="1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2058</v>
      </c>
      <c r="S347" s="9">
        <f t="shared" si="17"/>
        <v>42194</v>
      </c>
      <c r="T347" s="9">
        <f t="shared" si="17"/>
        <v>42195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8"/>
        <v>34.475000000000001</v>
      </c>
      <c r="G348" t="s">
        <v>14</v>
      </c>
      <c r="H348">
        <v>25</v>
      </c>
      <c r="I348" s="6">
        <f t="shared" si="16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2038</v>
      </c>
      <c r="R348" t="s">
        <v>2048</v>
      </c>
      <c r="S348" s="9">
        <f t="shared" si="17"/>
        <v>42971</v>
      </c>
      <c r="T348" s="9">
        <f t="shared" si="17"/>
        <v>43026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8"/>
        <v>1400.7777777777778</v>
      </c>
      <c r="G349" t="s">
        <v>20</v>
      </c>
      <c r="H349">
        <v>191</v>
      </c>
      <c r="I349" s="6">
        <f t="shared" si="1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2039</v>
      </c>
      <c r="R349" t="s">
        <v>2055</v>
      </c>
      <c r="S349" s="9">
        <f t="shared" si="17"/>
        <v>42046</v>
      </c>
      <c r="T349" s="9">
        <f t="shared" si="17"/>
        <v>42070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8"/>
        <v>71.770351758793964</v>
      </c>
      <c r="G350" t="s">
        <v>14</v>
      </c>
      <c r="H350">
        <v>3483</v>
      </c>
      <c r="I350" s="6">
        <f t="shared" si="1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2037</v>
      </c>
      <c r="R350" t="s">
        <v>2046</v>
      </c>
      <c r="S350" s="9">
        <f t="shared" si="17"/>
        <v>42782</v>
      </c>
      <c r="T350" s="9">
        <f t="shared" si="17"/>
        <v>42795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8"/>
        <v>53.074115044247783</v>
      </c>
      <c r="G351" t="s">
        <v>14</v>
      </c>
      <c r="H351">
        <v>923</v>
      </c>
      <c r="I351" s="6">
        <f t="shared" si="1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2040</v>
      </c>
      <c r="R351" t="s">
        <v>2056</v>
      </c>
      <c r="S351" s="9">
        <f t="shared" si="17"/>
        <v>42930</v>
      </c>
      <c r="T351" s="9">
        <f t="shared" si="17"/>
        <v>42960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8"/>
        <v>5</v>
      </c>
      <c r="G352" t="s">
        <v>14</v>
      </c>
      <c r="H352">
        <v>1</v>
      </c>
      <c r="I352" s="6">
        <f t="shared" si="16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2038</v>
      </c>
      <c r="R352" t="s">
        <v>2066</v>
      </c>
      <c r="S352" s="9">
        <f t="shared" si="17"/>
        <v>42144</v>
      </c>
      <c r="T352" s="9">
        <f t="shared" si="17"/>
        <v>42162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8"/>
        <v>127.70715249662618</v>
      </c>
      <c r="G353" t="s">
        <v>20</v>
      </c>
      <c r="H353">
        <v>2013</v>
      </c>
      <c r="I353" s="6">
        <f t="shared" si="1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2038</v>
      </c>
      <c r="R353" t="s">
        <v>2054</v>
      </c>
      <c r="S353" s="9">
        <f t="shared" si="17"/>
        <v>42240</v>
      </c>
      <c r="T353" s="9">
        <f t="shared" si="17"/>
        <v>42254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8"/>
        <v>34.892857142857139</v>
      </c>
      <c r="G354" t="s">
        <v>14</v>
      </c>
      <c r="H354">
        <v>33</v>
      </c>
      <c r="I354" s="6">
        <f t="shared" si="1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2040</v>
      </c>
      <c r="R354" t="s">
        <v>2056</v>
      </c>
      <c r="S354" s="9">
        <f t="shared" si="17"/>
        <v>42315</v>
      </c>
      <c r="T354" s="9">
        <f t="shared" si="17"/>
        <v>42323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8"/>
        <v>410.59821428571428</v>
      </c>
      <c r="G355" t="s">
        <v>20</v>
      </c>
      <c r="H355">
        <v>1703</v>
      </c>
      <c r="I355" s="6">
        <f t="shared" si="1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2040</v>
      </c>
      <c r="R355" t="s">
        <v>2056</v>
      </c>
      <c r="S355" s="9">
        <f t="shared" si="17"/>
        <v>43651</v>
      </c>
      <c r="T355" s="9">
        <f t="shared" si="17"/>
        <v>43652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8"/>
        <v>123.73770491803278</v>
      </c>
      <c r="G356" t="s">
        <v>20</v>
      </c>
      <c r="H356">
        <v>80</v>
      </c>
      <c r="I356" s="6">
        <f t="shared" si="16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2057</v>
      </c>
      <c r="S356" s="9">
        <f t="shared" si="17"/>
        <v>41520</v>
      </c>
      <c r="T356" s="9">
        <f t="shared" si="17"/>
        <v>41527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8"/>
        <v>58.973684210526315</v>
      </c>
      <c r="G357" t="s">
        <v>47</v>
      </c>
      <c r="H357">
        <v>86</v>
      </c>
      <c r="I357" s="6">
        <f t="shared" si="1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2039</v>
      </c>
      <c r="R357" t="s">
        <v>2059</v>
      </c>
      <c r="S357" s="9">
        <f t="shared" si="17"/>
        <v>42757</v>
      </c>
      <c r="T357" s="9">
        <f t="shared" si="17"/>
        <v>42797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8"/>
        <v>36.892473118279568</v>
      </c>
      <c r="G358" t="s">
        <v>14</v>
      </c>
      <c r="H358">
        <v>40</v>
      </c>
      <c r="I358" s="6">
        <f t="shared" si="1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2040</v>
      </c>
      <c r="R358" t="s">
        <v>2056</v>
      </c>
      <c r="S358" s="9">
        <f t="shared" si="17"/>
        <v>40922</v>
      </c>
      <c r="T358" s="9">
        <f t="shared" si="17"/>
        <v>40931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8"/>
        <v>184.91304347826087</v>
      </c>
      <c r="G359" t="s">
        <v>20</v>
      </c>
      <c r="H359">
        <v>41</v>
      </c>
      <c r="I359" s="6">
        <f t="shared" si="1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2043</v>
      </c>
      <c r="R359" t="s">
        <v>2049</v>
      </c>
      <c r="S359" s="9">
        <f t="shared" si="17"/>
        <v>42250</v>
      </c>
      <c r="T359" s="9">
        <f t="shared" si="17"/>
        <v>42275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8"/>
        <v>11.814432989690722</v>
      </c>
      <c r="G360" t="s">
        <v>14</v>
      </c>
      <c r="H360">
        <v>23</v>
      </c>
      <c r="I360" s="6">
        <f t="shared" si="1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2044</v>
      </c>
      <c r="R360" t="s">
        <v>2050</v>
      </c>
      <c r="S360" s="9">
        <f t="shared" si="17"/>
        <v>43322</v>
      </c>
      <c r="T360" s="9">
        <f t="shared" si="17"/>
        <v>43325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8"/>
        <v>298.7</v>
      </c>
      <c r="G361" t="s">
        <v>20</v>
      </c>
      <c r="H361">
        <v>187</v>
      </c>
      <c r="I361" s="6">
        <f t="shared" si="1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2061</v>
      </c>
      <c r="S361" s="9">
        <f t="shared" si="17"/>
        <v>40782</v>
      </c>
      <c r="T361" s="9">
        <f t="shared" si="17"/>
        <v>40789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8"/>
        <v>226.35175879396985</v>
      </c>
      <c r="G362" t="s">
        <v>20</v>
      </c>
      <c r="H362">
        <v>2875</v>
      </c>
      <c r="I362" s="6">
        <f t="shared" si="1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2040</v>
      </c>
      <c r="R362" t="s">
        <v>2056</v>
      </c>
      <c r="S362" s="9">
        <f t="shared" si="17"/>
        <v>40544</v>
      </c>
      <c r="T362" s="9">
        <f t="shared" si="17"/>
        <v>40558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8"/>
        <v>173.56363636363636</v>
      </c>
      <c r="G363" t="s">
        <v>20</v>
      </c>
      <c r="H363">
        <v>88</v>
      </c>
      <c r="I363" s="6">
        <f t="shared" si="1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2040</v>
      </c>
      <c r="R363" t="s">
        <v>2056</v>
      </c>
      <c r="S363" s="9">
        <f t="shared" si="17"/>
        <v>43015</v>
      </c>
      <c r="T363" s="9">
        <f t="shared" si="17"/>
        <v>43039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8"/>
        <v>371.75675675675677</v>
      </c>
      <c r="G364" t="s">
        <v>20</v>
      </c>
      <c r="H364">
        <v>191</v>
      </c>
      <c r="I364" s="6">
        <f t="shared" si="1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2038</v>
      </c>
      <c r="R364" t="s">
        <v>2054</v>
      </c>
      <c r="S364" s="9">
        <f t="shared" si="17"/>
        <v>40570</v>
      </c>
      <c r="T364" s="9">
        <f t="shared" si="17"/>
        <v>40608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8"/>
        <v>160.19230769230771</v>
      </c>
      <c r="G365" t="s">
        <v>20</v>
      </c>
      <c r="H365">
        <v>139</v>
      </c>
      <c r="I365" s="6">
        <f t="shared" si="1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2038</v>
      </c>
      <c r="R365" t="s">
        <v>2054</v>
      </c>
      <c r="S365" s="9">
        <f t="shared" si="17"/>
        <v>40904</v>
      </c>
      <c r="T365" s="9">
        <f t="shared" si="17"/>
        <v>40905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8"/>
        <v>1616.3333333333335</v>
      </c>
      <c r="G366" t="s">
        <v>20</v>
      </c>
      <c r="H366">
        <v>186</v>
      </c>
      <c r="I366" s="6">
        <f t="shared" si="1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2038</v>
      </c>
      <c r="R366" t="s">
        <v>2048</v>
      </c>
      <c r="S366" s="9">
        <f t="shared" si="17"/>
        <v>43164</v>
      </c>
      <c r="T366" s="9">
        <f t="shared" si="17"/>
        <v>43194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8"/>
        <v>733.4375</v>
      </c>
      <c r="G367" t="s">
        <v>20</v>
      </c>
      <c r="H367">
        <v>112</v>
      </c>
      <c r="I367" s="6">
        <f t="shared" si="1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2040</v>
      </c>
      <c r="R367" t="s">
        <v>2056</v>
      </c>
      <c r="S367" s="9">
        <f t="shared" si="17"/>
        <v>42733</v>
      </c>
      <c r="T367" s="9">
        <f t="shared" si="17"/>
        <v>42760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8"/>
        <v>592.11111111111109</v>
      </c>
      <c r="G368" t="s">
        <v>20</v>
      </c>
      <c r="H368">
        <v>101</v>
      </c>
      <c r="I368" s="6">
        <f t="shared" si="1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2040</v>
      </c>
      <c r="R368" t="s">
        <v>2056</v>
      </c>
      <c r="S368" s="9">
        <f t="shared" si="17"/>
        <v>40546</v>
      </c>
      <c r="T368" s="9">
        <f t="shared" si="17"/>
        <v>40547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8"/>
        <v>18.888888888888889</v>
      </c>
      <c r="G369" t="s">
        <v>14</v>
      </c>
      <c r="H369">
        <v>75</v>
      </c>
      <c r="I369" s="6">
        <f t="shared" si="1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2040</v>
      </c>
      <c r="R369" t="s">
        <v>2056</v>
      </c>
      <c r="S369" s="9">
        <f t="shared" si="17"/>
        <v>41930</v>
      </c>
      <c r="T369" s="9">
        <f t="shared" si="17"/>
        <v>41954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8"/>
        <v>276.80769230769232</v>
      </c>
      <c r="G370" t="s">
        <v>20</v>
      </c>
      <c r="H370">
        <v>206</v>
      </c>
      <c r="I370" s="6">
        <f t="shared" si="1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2057</v>
      </c>
      <c r="S370" s="9">
        <f t="shared" si="17"/>
        <v>40464</v>
      </c>
      <c r="T370" s="9">
        <f t="shared" si="17"/>
        <v>40487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8"/>
        <v>273.01851851851848</v>
      </c>
      <c r="G371" t="s">
        <v>20</v>
      </c>
      <c r="H371">
        <v>154</v>
      </c>
      <c r="I371" s="6">
        <f t="shared" si="1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2068</v>
      </c>
      <c r="S371" s="9">
        <f t="shared" si="17"/>
        <v>41308</v>
      </c>
      <c r="T371" s="9">
        <f t="shared" si="17"/>
        <v>41347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8"/>
        <v>159.36331255565449</v>
      </c>
      <c r="G372" t="s">
        <v>20</v>
      </c>
      <c r="H372">
        <v>5966</v>
      </c>
      <c r="I372" s="6">
        <f t="shared" si="1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2040</v>
      </c>
      <c r="R372" t="s">
        <v>2056</v>
      </c>
      <c r="S372" s="9">
        <f t="shared" si="17"/>
        <v>43570</v>
      </c>
      <c r="T372" s="9">
        <f t="shared" si="17"/>
        <v>43576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8"/>
        <v>67.869978858350947</v>
      </c>
      <c r="G373" t="s">
        <v>14</v>
      </c>
      <c r="H373">
        <v>2176</v>
      </c>
      <c r="I373" s="6">
        <f t="shared" si="1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2040</v>
      </c>
      <c r="R373" t="s">
        <v>2056</v>
      </c>
      <c r="S373" s="9">
        <f t="shared" si="17"/>
        <v>42043</v>
      </c>
      <c r="T373" s="9">
        <f t="shared" si="17"/>
        <v>42094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8"/>
        <v>1591.5555555555554</v>
      </c>
      <c r="G374" t="s">
        <v>20</v>
      </c>
      <c r="H374">
        <v>169</v>
      </c>
      <c r="I374" s="6">
        <f t="shared" si="1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2057</v>
      </c>
      <c r="S374" s="9">
        <f t="shared" si="17"/>
        <v>42012</v>
      </c>
      <c r="T374" s="9">
        <f t="shared" si="17"/>
        <v>42032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8"/>
        <v>730.18222222222221</v>
      </c>
      <c r="G375" t="s">
        <v>20</v>
      </c>
      <c r="H375">
        <v>2106</v>
      </c>
      <c r="I375" s="6">
        <f t="shared" si="1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2040</v>
      </c>
      <c r="R375" t="s">
        <v>2056</v>
      </c>
      <c r="S375" s="9">
        <f t="shared" si="17"/>
        <v>42964</v>
      </c>
      <c r="T375" s="9">
        <f t="shared" si="17"/>
        <v>42972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8"/>
        <v>13.185782556750297</v>
      </c>
      <c r="G376" t="s">
        <v>14</v>
      </c>
      <c r="H376">
        <v>441</v>
      </c>
      <c r="I376" s="6">
        <f t="shared" si="1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2057</v>
      </c>
      <c r="S376" s="9">
        <f t="shared" si="17"/>
        <v>43476</v>
      </c>
      <c r="T376" s="9">
        <f t="shared" si="17"/>
        <v>43481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8"/>
        <v>54.777777777777779</v>
      </c>
      <c r="G377" t="s">
        <v>14</v>
      </c>
      <c r="H377">
        <v>25</v>
      </c>
      <c r="I377" s="6">
        <f t="shared" si="16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2038</v>
      </c>
      <c r="R377" t="s">
        <v>2048</v>
      </c>
      <c r="S377" s="9">
        <f t="shared" si="17"/>
        <v>42293</v>
      </c>
      <c r="T377" s="9">
        <f t="shared" si="17"/>
        <v>42350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8"/>
        <v>361.02941176470591</v>
      </c>
      <c r="G378" t="s">
        <v>20</v>
      </c>
      <c r="H378">
        <v>131</v>
      </c>
      <c r="I378" s="6">
        <f t="shared" si="1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2038</v>
      </c>
      <c r="R378" t="s">
        <v>2054</v>
      </c>
      <c r="S378" s="9">
        <f t="shared" si="17"/>
        <v>41826</v>
      </c>
      <c r="T378" s="9">
        <f t="shared" si="17"/>
        <v>41832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8"/>
        <v>10.257545271629779</v>
      </c>
      <c r="G379" t="s">
        <v>14</v>
      </c>
      <c r="H379">
        <v>127</v>
      </c>
      <c r="I379" s="6">
        <f t="shared" si="1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2040</v>
      </c>
      <c r="R379" t="s">
        <v>2056</v>
      </c>
      <c r="S379" s="9">
        <f t="shared" si="17"/>
        <v>43760</v>
      </c>
      <c r="T379" s="9">
        <f t="shared" si="17"/>
        <v>43774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8"/>
        <v>13.962962962962964</v>
      </c>
      <c r="G380" t="s">
        <v>14</v>
      </c>
      <c r="H380">
        <v>355</v>
      </c>
      <c r="I380" s="6">
        <f t="shared" si="1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2057</v>
      </c>
      <c r="S380" s="9">
        <f t="shared" si="17"/>
        <v>43241</v>
      </c>
      <c r="T380" s="9">
        <f t="shared" si="17"/>
        <v>43279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8"/>
        <v>40.444444444444443</v>
      </c>
      <c r="G381" t="s">
        <v>14</v>
      </c>
      <c r="H381">
        <v>44</v>
      </c>
      <c r="I381" s="6">
        <f t="shared" si="1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2040</v>
      </c>
      <c r="R381" t="s">
        <v>2056</v>
      </c>
      <c r="S381" s="9">
        <f t="shared" si="17"/>
        <v>40843</v>
      </c>
      <c r="T381" s="9">
        <f t="shared" si="17"/>
        <v>40857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8"/>
        <v>160.32</v>
      </c>
      <c r="G382" t="s">
        <v>20</v>
      </c>
      <c r="H382">
        <v>84</v>
      </c>
      <c r="I382" s="6">
        <f t="shared" si="1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2040</v>
      </c>
      <c r="R382" t="s">
        <v>2056</v>
      </c>
      <c r="S382" s="9">
        <f t="shared" si="17"/>
        <v>41448</v>
      </c>
      <c r="T382" s="9">
        <f t="shared" si="17"/>
        <v>41453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8"/>
        <v>183.9433962264151</v>
      </c>
      <c r="G383" t="s">
        <v>20</v>
      </c>
      <c r="H383">
        <v>155</v>
      </c>
      <c r="I383" s="6">
        <f t="shared" si="1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2040</v>
      </c>
      <c r="R383" t="s">
        <v>2056</v>
      </c>
      <c r="S383" s="9">
        <f t="shared" si="17"/>
        <v>42163</v>
      </c>
      <c r="T383" s="9">
        <f t="shared" si="17"/>
        <v>42209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8"/>
        <v>63.769230769230766</v>
      </c>
      <c r="G384" t="s">
        <v>14</v>
      </c>
      <c r="H384">
        <v>67</v>
      </c>
      <c r="I384" s="6">
        <f t="shared" si="1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2044</v>
      </c>
      <c r="R384" t="s">
        <v>2050</v>
      </c>
      <c r="S384" s="9">
        <f t="shared" si="17"/>
        <v>43024</v>
      </c>
      <c r="T384" s="9">
        <f t="shared" si="17"/>
        <v>43043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18"/>
        <v>225.38095238095238</v>
      </c>
      <c r="G385" t="s">
        <v>20</v>
      </c>
      <c r="H385">
        <v>189</v>
      </c>
      <c r="I385" s="6">
        <f t="shared" si="1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2037</v>
      </c>
      <c r="R385" t="s">
        <v>2046</v>
      </c>
      <c r="S385" s="9">
        <f t="shared" si="17"/>
        <v>43509</v>
      </c>
      <c r="T385" s="9">
        <f t="shared" si="17"/>
        <v>43515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18"/>
        <v>172.00961538461539</v>
      </c>
      <c r="G386" t="s">
        <v>20</v>
      </c>
      <c r="H386">
        <v>4799</v>
      </c>
      <c r="I386" s="6">
        <f t="shared" si="1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2057</v>
      </c>
      <c r="S386" s="9">
        <f t="shared" si="17"/>
        <v>42776</v>
      </c>
      <c r="T386" s="9">
        <f t="shared" si="17"/>
        <v>42803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18"/>
        <v>146.16709511568124</v>
      </c>
      <c r="G387" t="s">
        <v>20</v>
      </c>
      <c r="H387">
        <v>1137</v>
      </c>
      <c r="I387" s="6">
        <f t="shared" ref="I387:I450" si="19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2042</v>
      </c>
      <c r="R387" t="s">
        <v>2060</v>
      </c>
      <c r="S387" s="9">
        <f t="shared" ref="S387:S450" si="20">FLOOR(L387/60/60/24,1) + DATE(1970,1,1)</f>
        <v>43553</v>
      </c>
      <c r="T387" s="9">
        <f t="shared" ref="T387:T450" si="21">FLOOR(M387/60/60/24,1) + DATE(1970,1,1)</f>
        <v>43585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22">E388/D388*100</f>
        <v>76.42361623616236</v>
      </c>
      <c r="G388" t="s">
        <v>14</v>
      </c>
      <c r="H388">
        <v>1068</v>
      </c>
      <c r="I388" s="6">
        <f t="shared" si="19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2040</v>
      </c>
      <c r="R388" t="s">
        <v>2056</v>
      </c>
      <c r="S388" s="9">
        <f t="shared" si="20"/>
        <v>40355</v>
      </c>
      <c r="T388" s="9">
        <f t="shared" si="21"/>
        <v>40367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2"/>
        <v>39.261467889908261</v>
      </c>
      <c r="G389" t="s">
        <v>14</v>
      </c>
      <c r="H389">
        <v>424</v>
      </c>
      <c r="I389" s="6">
        <f t="shared" si="1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2039</v>
      </c>
      <c r="R389" t="s">
        <v>2059</v>
      </c>
      <c r="S389" s="9">
        <f t="shared" si="20"/>
        <v>41072</v>
      </c>
      <c r="T389" s="9">
        <f t="shared" si="21"/>
        <v>41077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2"/>
        <v>11.270034843205574</v>
      </c>
      <c r="G390" t="s">
        <v>74</v>
      </c>
      <c r="H390">
        <v>145</v>
      </c>
      <c r="I390" s="6">
        <f t="shared" si="1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2038</v>
      </c>
      <c r="R390" t="s">
        <v>2048</v>
      </c>
      <c r="S390" s="9">
        <f t="shared" si="20"/>
        <v>40912</v>
      </c>
      <c r="T390" s="9">
        <f t="shared" si="21"/>
        <v>40914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2"/>
        <v>122.11084337349398</v>
      </c>
      <c r="G391" t="s">
        <v>20</v>
      </c>
      <c r="H391">
        <v>1152</v>
      </c>
      <c r="I391" s="6">
        <f t="shared" si="1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2040</v>
      </c>
      <c r="R391" t="s">
        <v>2056</v>
      </c>
      <c r="S391" s="9">
        <f t="shared" si="20"/>
        <v>40479</v>
      </c>
      <c r="T391" s="9">
        <f t="shared" si="21"/>
        <v>40506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2"/>
        <v>186.54166666666669</v>
      </c>
      <c r="G392" t="s">
        <v>20</v>
      </c>
      <c r="H392">
        <v>50</v>
      </c>
      <c r="I392" s="6">
        <f t="shared" si="19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2044</v>
      </c>
      <c r="R392" t="s">
        <v>2050</v>
      </c>
      <c r="S392" s="9">
        <f t="shared" si="20"/>
        <v>41530</v>
      </c>
      <c r="T392" s="9">
        <f t="shared" si="21"/>
        <v>41545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2"/>
        <v>7.2731788079470201</v>
      </c>
      <c r="G393" t="s">
        <v>14</v>
      </c>
      <c r="H393">
        <v>151</v>
      </c>
      <c r="I393" s="6">
        <f t="shared" si="1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2042</v>
      </c>
      <c r="R393" t="s">
        <v>2060</v>
      </c>
      <c r="S393" s="9">
        <f t="shared" si="20"/>
        <v>41653</v>
      </c>
      <c r="T393" s="9">
        <f t="shared" si="21"/>
        <v>41655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2"/>
        <v>65.642371234207957</v>
      </c>
      <c r="G394" t="s">
        <v>14</v>
      </c>
      <c r="H394">
        <v>1608</v>
      </c>
      <c r="I394" s="6">
        <f t="shared" si="1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2039</v>
      </c>
      <c r="R394" t="s">
        <v>2059</v>
      </c>
      <c r="S394" s="9">
        <f t="shared" si="20"/>
        <v>40549</v>
      </c>
      <c r="T394" s="9">
        <f t="shared" si="21"/>
        <v>40551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2"/>
        <v>228.96178343949046</v>
      </c>
      <c r="G395" t="s">
        <v>20</v>
      </c>
      <c r="H395">
        <v>3059</v>
      </c>
      <c r="I395" s="6">
        <f t="shared" si="1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2038</v>
      </c>
      <c r="R395" t="s">
        <v>2066</v>
      </c>
      <c r="S395" s="9">
        <f t="shared" si="20"/>
        <v>42933</v>
      </c>
      <c r="T395" s="9">
        <f t="shared" si="21"/>
        <v>42934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2"/>
        <v>469.37499999999994</v>
      </c>
      <c r="G396" t="s">
        <v>20</v>
      </c>
      <c r="H396">
        <v>34</v>
      </c>
      <c r="I396" s="6">
        <f t="shared" si="1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2057</v>
      </c>
      <c r="S396" s="9">
        <f t="shared" si="20"/>
        <v>41484</v>
      </c>
      <c r="T396" s="9">
        <f t="shared" si="21"/>
        <v>41494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2"/>
        <v>130.11267605633802</v>
      </c>
      <c r="G397" t="s">
        <v>20</v>
      </c>
      <c r="H397">
        <v>220</v>
      </c>
      <c r="I397" s="6">
        <f t="shared" si="1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2040</v>
      </c>
      <c r="R397" t="s">
        <v>2056</v>
      </c>
      <c r="S397" s="9">
        <f t="shared" si="20"/>
        <v>40885</v>
      </c>
      <c r="T397" s="9">
        <f t="shared" si="21"/>
        <v>40886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2"/>
        <v>167.05422993492408</v>
      </c>
      <c r="G398" t="s">
        <v>20</v>
      </c>
      <c r="H398">
        <v>1604</v>
      </c>
      <c r="I398" s="6">
        <f t="shared" si="1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2058</v>
      </c>
      <c r="S398" s="9">
        <f t="shared" si="20"/>
        <v>43378</v>
      </c>
      <c r="T398" s="9">
        <f t="shared" si="21"/>
        <v>43386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2"/>
        <v>173.8641975308642</v>
      </c>
      <c r="G399" t="s">
        <v>20</v>
      </c>
      <c r="H399">
        <v>454</v>
      </c>
      <c r="I399" s="6">
        <f t="shared" si="1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2038</v>
      </c>
      <c r="R399" t="s">
        <v>2054</v>
      </c>
      <c r="S399" s="9">
        <f t="shared" si="20"/>
        <v>41417</v>
      </c>
      <c r="T399" s="9">
        <f t="shared" si="21"/>
        <v>41423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2"/>
        <v>717.76470588235293</v>
      </c>
      <c r="G400" t="s">
        <v>20</v>
      </c>
      <c r="H400">
        <v>123</v>
      </c>
      <c r="I400" s="6">
        <f t="shared" si="1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2061</v>
      </c>
      <c r="S400" s="9">
        <f t="shared" si="20"/>
        <v>43228</v>
      </c>
      <c r="T400" s="9">
        <f t="shared" si="21"/>
        <v>43230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2"/>
        <v>63.850976361767728</v>
      </c>
      <c r="G401" t="s">
        <v>14</v>
      </c>
      <c r="H401">
        <v>941</v>
      </c>
      <c r="I401" s="6">
        <f t="shared" si="1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2038</v>
      </c>
      <c r="R401" t="s">
        <v>2048</v>
      </c>
      <c r="S401" s="9">
        <f t="shared" si="20"/>
        <v>40576</v>
      </c>
      <c r="T401" s="9">
        <f t="shared" si="21"/>
        <v>40583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2"/>
        <v>2</v>
      </c>
      <c r="G402" t="s">
        <v>14</v>
      </c>
      <c r="H402">
        <v>1</v>
      </c>
      <c r="I402" s="6">
        <f t="shared" si="19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2044</v>
      </c>
      <c r="R402" t="s">
        <v>2050</v>
      </c>
      <c r="S402" s="9">
        <f t="shared" si="20"/>
        <v>41502</v>
      </c>
      <c r="T402" s="9">
        <f t="shared" si="21"/>
        <v>41524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2"/>
        <v>1530.2222222222222</v>
      </c>
      <c r="G403" t="s">
        <v>20</v>
      </c>
      <c r="H403">
        <v>299</v>
      </c>
      <c r="I403" s="6">
        <f t="shared" si="1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2040</v>
      </c>
      <c r="R403" t="s">
        <v>2056</v>
      </c>
      <c r="S403" s="9">
        <f t="shared" si="20"/>
        <v>43765</v>
      </c>
      <c r="T403" s="9">
        <f t="shared" si="21"/>
        <v>43765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2"/>
        <v>40.356164383561641</v>
      </c>
      <c r="G404" t="s">
        <v>14</v>
      </c>
      <c r="H404">
        <v>40</v>
      </c>
      <c r="I404" s="6">
        <f t="shared" si="1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2062</v>
      </c>
      <c r="S404" s="9">
        <f t="shared" si="20"/>
        <v>40914</v>
      </c>
      <c r="T404" s="9">
        <f t="shared" si="21"/>
        <v>40961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2"/>
        <v>86.220633299284984</v>
      </c>
      <c r="G405" t="s">
        <v>14</v>
      </c>
      <c r="H405">
        <v>3015</v>
      </c>
      <c r="I405" s="6">
        <f t="shared" si="1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2040</v>
      </c>
      <c r="R405" t="s">
        <v>2056</v>
      </c>
      <c r="S405" s="9">
        <f t="shared" si="20"/>
        <v>40310</v>
      </c>
      <c r="T405" s="9">
        <f t="shared" si="21"/>
        <v>40346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2"/>
        <v>315.58486707566465</v>
      </c>
      <c r="G406" t="s">
        <v>20</v>
      </c>
      <c r="H406">
        <v>2237</v>
      </c>
      <c r="I406" s="6">
        <f t="shared" si="1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2040</v>
      </c>
      <c r="R406" t="s">
        <v>2056</v>
      </c>
      <c r="S406" s="9">
        <f t="shared" si="20"/>
        <v>43053</v>
      </c>
      <c r="T406" s="9">
        <f t="shared" si="21"/>
        <v>43056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2"/>
        <v>89.618243243243242</v>
      </c>
      <c r="G407" t="s">
        <v>14</v>
      </c>
      <c r="H407">
        <v>435</v>
      </c>
      <c r="I407" s="6">
        <f t="shared" si="1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2040</v>
      </c>
      <c r="R407" t="s">
        <v>2056</v>
      </c>
      <c r="S407" s="9">
        <f t="shared" si="20"/>
        <v>43255</v>
      </c>
      <c r="T407" s="9">
        <f t="shared" si="21"/>
        <v>43305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2"/>
        <v>182.14503816793894</v>
      </c>
      <c r="G408" t="s">
        <v>20</v>
      </c>
      <c r="H408">
        <v>645</v>
      </c>
      <c r="I408" s="6">
        <f t="shared" si="1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2057</v>
      </c>
      <c r="S408" s="9">
        <f t="shared" si="20"/>
        <v>41304</v>
      </c>
      <c r="T408" s="9">
        <f t="shared" si="21"/>
        <v>41316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2"/>
        <v>355.88235294117646</v>
      </c>
      <c r="G409" t="s">
        <v>20</v>
      </c>
      <c r="H409">
        <v>484</v>
      </c>
      <c r="I409" s="6">
        <f t="shared" si="19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2040</v>
      </c>
      <c r="R409" t="s">
        <v>2056</v>
      </c>
      <c r="S409" s="9">
        <f t="shared" si="20"/>
        <v>43751</v>
      </c>
      <c r="T409" s="9">
        <f t="shared" si="21"/>
        <v>43758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2"/>
        <v>131.83695652173913</v>
      </c>
      <c r="G410" t="s">
        <v>20</v>
      </c>
      <c r="H410">
        <v>154</v>
      </c>
      <c r="I410" s="6">
        <f t="shared" si="1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2057</v>
      </c>
      <c r="S410" s="9">
        <f t="shared" si="20"/>
        <v>42541</v>
      </c>
      <c r="T410" s="9">
        <f t="shared" si="21"/>
        <v>42561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2"/>
        <v>46.315634218289084</v>
      </c>
      <c r="G411" t="s">
        <v>14</v>
      </c>
      <c r="H411">
        <v>714</v>
      </c>
      <c r="I411" s="6">
        <f t="shared" si="1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2038</v>
      </c>
      <c r="R411" t="s">
        <v>2054</v>
      </c>
      <c r="S411" s="9">
        <f t="shared" si="20"/>
        <v>42843</v>
      </c>
      <c r="T411" s="9">
        <f t="shared" si="21"/>
        <v>42847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2"/>
        <v>36.132726089785294</v>
      </c>
      <c r="G412" t="s">
        <v>47</v>
      </c>
      <c r="H412">
        <v>1111</v>
      </c>
      <c r="I412" s="6">
        <f t="shared" si="1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2043</v>
      </c>
      <c r="R412" t="s">
        <v>2051</v>
      </c>
      <c r="S412" s="9">
        <f t="shared" si="20"/>
        <v>42122</v>
      </c>
      <c r="T412" s="9">
        <f t="shared" si="21"/>
        <v>42122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2"/>
        <v>104.62820512820512</v>
      </c>
      <c r="G413" t="s">
        <v>20</v>
      </c>
      <c r="H413">
        <v>82</v>
      </c>
      <c r="I413" s="6">
        <f t="shared" si="1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2040</v>
      </c>
      <c r="R413" t="s">
        <v>2056</v>
      </c>
      <c r="S413" s="9">
        <f t="shared" si="20"/>
        <v>42884</v>
      </c>
      <c r="T413" s="9">
        <f t="shared" si="21"/>
        <v>42886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2"/>
        <v>668.85714285714289</v>
      </c>
      <c r="G414" t="s">
        <v>20</v>
      </c>
      <c r="H414">
        <v>134</v>
      </c>
      <c r="I414" s="6">
        <f t="shared" si="1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2042</v>
      </c>
      <c r="R414" t="s">
        <v>2063</v>
      </c>
      <c r="S414" s="9">
        <f t="shared" si="20"/>
        <v>41642</v>
      </c>
      <c r="T414" s="9">
        <f t="shared" si="21"/>
        <v>41652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2"/>
        <v>62.072823218997364</v>
      </c>
      <c r="G415" t="s">
        <v>47</v>
      </c>
      <c r="H415">
        <v>1089</v>
      </c>
      <c r="I415" s="6">
        <f t="shared" si="1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2061</v>
      </c>
      <c r="S415" s="9">
        <f t="shared" si="20"/>
        <v>43431</v>
      </c>
      <c r="T415" s="9">
        <f t="shared" si="21"/>
        <v>43458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2"/>
        <v>84.699787460148784</v>
      </c>
      <c r="G416" t="s">
        <v>14</v>
      </c>
      <c r="H416">
        <v>5497</v>
      </c>
      <c r="I416" s="6">
        <f t="shared" si="1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2037</v>
      </c>
      <c r="R416" t="s">
        <v>2046</v>
      </c>
      <c r="S416" s="9">
        <f t="shared" si="20"/>
        <v>40288</v>
      </c>
      <c r="T416" s="9">
        <f t="shared" si="21"/>
        <v>40296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2"/>
        <v>11.059030837004405</v>
      </c>
      <c r="G417" t="s">
        <v>14</v>
      </c>
      <c r="H417">
        <v>418</v>
      </c>
      <c r="I417" s="6">
        <f t="shared" si="1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2040</v>
      </c>
      <c r="R417" t="s">
        <v>2056</v>
      </c>
      <c r="S417" s="9">
        <f t="shared" si="20"/>
        <v>40921</v>
      </c>
      <c r="T417" s="9">
        <f t="shared" si="21"/>
        <v>40938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2"/>
        <v>43.838781575037146</v>
      </c>
      <c r="G418" t="s">
        <v>14</v>
      </c>
      <c r="H418">
        <v>1439</v>
      </c>
      <c r="I418" s="6">
        <f t="shared" si="1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2057</v>
      </c>
      <c r="S418" s="9">
        <f t="shared" si="20"/>
        <v>40560</v>
      </c>
      <c r="T418" s="9">
        <f t="shared" si="21"/>
        <v>40569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2"/>
        <v>55.470588235294116</v>
      </c>
      <c r="G419" t="s">
        <v>14</v>
      </c>
      <c r="H419">
        <v>15</v>
      </c>
      <c r="I419" s="6">
        <f t="shared" si="1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2040</v>
      </c>
      <c r="R419" t="s">
        <v>2056</v>
      </c>
      <c r="S419" s="9">
        <f t="shared" si="20"/>
        <v>43407</v>
      </c>
      <c r="T419" s="9">
        <f t="shared" si="21"/>
        <v>43431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2"/>
        <v>57.399511301160658</v>
      </c>
      <c r="G420" t="s">
        <v>14</v>
      </c>
      <c r="H420">
        <v>1999</v>
      </c>
      <c r="I420" s="6">
        <f t="shared" si="1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2057</v>
      </c>
      <c r="S420" s="9">
        <f t="shared" si="20"/>
        <v>41035</v>
      </c>
      <c r="T420" s="9">
        <f t="shared" si="21"/>
        <v>41036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2"/>
        <v>123.43497363796135</v>
      </c>
      <c r="G421" t="s">
        <v>20</v>
      </c>
      <c r="H421">
        <v>5203</v>
      </c>
      <c r="I421" s="6">
        <f t="shared" si="1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2039</v>
      </c>
      <c r="R421" t="s">
        <v>2055</v>
      </c>
      <c r="S421" s="9">
        <f t="shared" si="20"/>
        <v>40899</v>
      </c>
      <c r="T421" s="9">
        <f t="shared" si="21"/>
        <v>40905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2"/>
        <v>128.46</v>
      </c>
      <c r="G422" t="s">
        <v>20</v>
      </c>
      <c r="H422">
        <v>94</v>
      </c>
      <c r="I422" s="6">
        <f t="shared" si="1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2040</v>
      </c>
      <c r="R422" t="s">
        <v>2056</v>
      </c>
      <c r="S422" s="9">
        <f t="shared" si="20"/>
        <v>42911</v>
      </c>
      <c r="T422" s="9">
        <f t="shared" si="21"/>
        <v>42925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2"/>
        <v>63.989361702127653</v>
      </c>
      <c r="G423" t="s">
        <v>14</v>
      </c>
      <c r="H423">
        <v>118</v>
      </c>
      <c r="I423" s="6">
        <f t="shared" si="1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2039</v>
      </c>
      <c r="R423" t="s">
        <v>2059</v>
      </c>
      <c r="S423" s="9">
        <f t="shared" si="20"/>
        <v>42915</v>
      </c>
      <c r="T423" s="9">
        <f t="shared" si="21"/>
        <v>42945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2"/>
        <v>127.29885057471265</v>
      </c>
      <c r="G424" t="s">
        <v>20</v>
      </c>
      <c r="H424">
        <v>205</v>
      </c>
      <c r="I424" s="6">
        <f t="shared" si="1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2040</v>
      </c>
      <c r="R424" t="s">
        <v>2056</v>
      </c>
      <c r="S424" s="9">
        <f t="shared" si="20"/>
        <v>40285</v>
      </c>
      <c r="T424" s="9">
        <f t="shared" si="21"/>
        <v>40305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2"/>
        <v>10.638024357239512</v>
      </c>
      <c r="G425" t="s">
        <v>14</v>
      </c>
      <c r="H425">
        <v>162</v>
      </c>
      <c r="I425" s="6">
        <f t="shared" si="1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2037</v>
      </c>
      <c r="R425" t="s">
        <v>2046</v>
      </c>
      <c r="S425" s="9">
        <f t="shared" si="20"/>
        <v>40808</v>
      </c>
      <c r="T425" s="9">
        <f t="shared" si="21"/>
        <v>40810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2"/>
        <v>40.470588235294116</v>
      </c>
      <c r="G426" t="s">
        <v>14</v>
      </c>
      <c r="H426">
        <v>83</v>
      </c>
      <c r="I426" s="6">
        <f t="shared" si="1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2038</v>
      </c>
      <c r="R426" t="s">
        <v>2048</v>
      </c>
      <c r="S426" s="9">
        <f t="shared" si="20"/>
        <v>43208</v>
      </c>
      <c r="T426" s="9">
        <f t="shared" si="21"/>
        <v>43214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2"/>
        <v>287.66666666666663</v>
      </c>
      <c r="G427" t="s">
        <v>20</v>
      </c>
      <c r="H427">
        <v>92</v>
      </c>
      <c r="I427" s="6">
        <f t="shared" si="1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2044</v>
      </c>
      <c r="R427" t="s">
        <v>2050</v>
      </c>
      <c r="S427" s="9">
        <f t="shared" si="20"/>
        <v>42213</v>
      </c>
      <c r="T427" s="9">
        <f t="shared" si="21"/>
        <v>42219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2"/>
        <v>572.94444444444446</v>
      </c>
      <c r="G428" t="s">
        <v>20</v>
      </c>
      <c r="H428">
        <v>219</v>
      </c>
      <c r="I428" s="6">
        <f t="shared" si="1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2040</v>
      </c>
      <c r="R428" t="s">
        <v>2056</v>
      </c>
      <c r="S428" s="9">
        <f t="shared" si="20"/>
        <v>41332</v>
      </c>
      <c r="T428" s="9">
        <f t="shared" si="21"/>
        <v>41339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2"/>
        <v>112.90429799426933</v>
      </c>
      <c r="G429" t="s">
        <v>20</v>
      </c>
      <c r="H429">
        <v>2526</v>
      </c>
      <c r="I429" s="6">
        <f t="shared" si="1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2040</v>
      </c>
      <c r="R429" t="s">
        <v>2056</v>
      </c>
      <c r="S429" s="9">
        <f t="shared" si="20"/>
        <v>41895</v>
      </c>
      <c r="T429" s="9">
        <f t="shared" si="21"/>
        <v>41927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2"/>
        <v>46.387573964497044</v>
      </c>
      <c r="G430" t="s">
        <v>14</v>
      </c>
      <c r="H430">
        <v>747</v>
      </c>
      <c r="I430" s="6">
        <f t="shared" si="1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2061</v>
      </c>
      <c r="S430" s="9">
        <f t="shared" si="20"/>
        <v>40585</v>
      </c>
      <c r="T430" s="9">
        <f t="shared" si="21"/>
        <v>40592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2"/>
        <v>90.675916230366497</v>
      </c>
      <c r="G431" t="s">
        <v>74</v>
      </c>
      <c r="H431">
        <v>2138</v>
      </c>
      <c r="I431" s="6">
        <f t="shared" si="1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2044</v>
      </c>
      <c r="R431" t="s">
        <v>2050</v>
      </c>
      <c r="S431" s="9">
        <f t="shared" si="20"/>
        <v>41680</v>
      </c>
      <c r="T431" s="9">
        <f t="shared" si="21"/>
        <v>41708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2"/>
        <v>67.740740740740748</v>
      </c>
      <c r="G432" t="s">
        <v>14</v>
      </c>
      <c r="H432">
        <v>84</v>
      </c>
      <c r="I432" s="6">
        <f t="shared" si="1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2040</v>
      </c>
      <c r="R432" t="s">
        <v>2056</v>
      </c>
      <c r="S432" s="9">
        <f t="shared" si="20"/>
        <v>43737</v>
      </c>
      <c r="T432" s="9">
        <f t="shared" si="21"/>
        <v>43771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2"/>
        <v>192.49019607843135</v>
      </c>
      <c r="G433" t="s">
        <v>20</v>
      </c>
      <c r="H433">
        <v>94</v>
      </c>
      <c r="I433" s="6">
        <f t="shared" si="1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2040</v>
      </c>
      <c r="R433" t="s">
        <v>2056</v>
      </c>
      <c r="S433" s="9">
        <f t="shared" si="20"/>
        <v>43273</v>
      </c>
      <c r="T433" s="9">
        <f t="shared" si="21"/>
        <v>43290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2"/>
        <v>82.714285714285722</v>
      </c>
      <c r="G434" t="s">
        <v>14</v>
      </c>
      <c r="H434">
        <v>91</v>
      </c>
      <c r="I434" s="6">
        <f t="shared" si="1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2040</v>
      </c>
      <c r="R434" t="s">
        <v>2056</v>
      </c>
      <c r="S434" s="9">
        <f t="shared" si="20"/>
        <v>41761</v>
      </c>
      <c r="T434" s="9">
        <f t="shared" si="21"/>
        <v>41781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2"/>
        <v>54.163920922570021</v>
      </c>
      <c r="G435" t="s">
        <v>14</v>
      </c>
      <c r="H435">
        <v>792</v>
      </c>
      <c r="I435" s="6">
        <f t="shared" si="1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2057</v>
      </c>
      <c r="S435" s="9">
        <f t="shared" si="20"/>
        <v>41603</v>
      </c>
      <c r="T435" s="9">
        <f t="shared" si="21"/>
        <v>41619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2"/>
        <v>16.722222222222221</v>
      </c>
      <c r="G436" t="s">
        <v>74</v>
      </c>
      <c r="H436">
        <v>10</v>
      </c>
      <c r="I436" s="6">
        <f t="shared" si="19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2040</v>
      </c>
      <c r="R436" t="s">
        <v>2056</v>
      </c>
      <c r="S436" s="9">
        <f t="shared" si="20"/>
        <v>42705</v>
      </c>
      <c r="T436" s="9">
        <f t="shared" si="21"/>
        <v>42719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2"/>
        <v>116.87664041994749</v>
      </c>
      <c r="G437" t="s">
        <v>20</v>
      </c>
      <c r="H437">
        <v>1713</v>
      </c>
      <c r="I437" s="6">
        <f t="shared" si="1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2040</v>
      </c>
      <c r="R437" t="s">
        <v>2056</v>
      </c>
      <c r="S437" s="9">
        <f t="shared" si="20"/>
        <v>41988</v>
      </c>
      <c r="T437" s="9">
        <f t="shared" si="21"/>
        <v>42000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2"/>
        <v>1052.1538461538462</v>
      </c>
      <c r="G438" t="s">
        <v>20</v>
      </c>
      <c r="H438">
        <v>249</v>
      </c>
      <c r="I438" s="6">
        <f t="shared" si="1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2038</v>
      </c>
      <c r="R438" t="s">
        <v>2066</v>
      </c>
      <c r="S438" s="9">
        <f t="shared" si="20"/>
        <v>43575</v>
      </c>
      <c r="T438" s="9">
        <f t="shared" si="21"/>
        <v>43576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2"/>
        <v>123.07407407407408</v>
      </c>
      <c r="G439" t="s">
        <v>20</v>
      </c>
      <c r="H439">
        <v>192</v>
      </c>
      <c r="I439" s="6">
        <f t="shared" si="19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2061</v>
      </c>
      <c r="S439" s="9">
        <f t="shared" si="20"/>
        <v>42260</v>
      </c>
      <c r="T439" s="9">
        <f t="shared" si="21"/>
        <v>42263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2"/>
        <v>178.63855421686748</v>
      </c>
      <c r="G440" t="s">
        <v>20</v>
      </c>
      <c r="H440">
        <v>247</v>
      </c>
      <c r="I440" s="6">
        <f t="shared" si="1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2040</v>
      </c>
      <c r="R440" t="s">
        <v>2056</v>
      </c>
      <c r="S440" s="9">
        <f t="shared" si="20"/>
        <v>41337</v>
      </c>
      <c r="T440" s="9">
        <f t="shared" si="21"/>
        <v>41367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2"/>
        <v>355.28169014084506</v>
      </c>
      <c r="G441" t="s">
        <v>20</v>
      </c>
      <c r="H441">
        <v>2293</v>
      </c>
      <c r="I441" s="6">
        <f t="shared" si="1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2053</v>
      </c>
      <c r="S441" s="9">
        <f t="shared" si="20"/>
        <v>42680</v>
      </c>
      <c r="T441" s="9">
        <f t="shared" si="21"/>
        <v>42687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2"/>
        <v>161.90634146341463</v>
      </c>
      <c r="G442" t="s">
        <v>20</v>
      </c>
      <c r="H442">
        <v>3131</v>
      </c>
      <c r="I442" s="6">
        <f t="shared" si="1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2068</v>
      </c>
      <c r="S442" s="9">
        <f t="shared" si="20"/>
        <v>42916</v>
      </c>
      <c r="T442" s="9">
        <f t="shared" si="21"/>
        <v>42926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2"/>
        <v>24.914285714285715</v>
      </c>
      <c r="G443" t="s">
        <v>14</v>
      </c>
      <c r="H443">
        <v>32</v>
      </c>
      <c r="I443" s="6">
        <f t="shared" si="19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2039</v>
      </c>
      <c r="R443" t="s">
        <v>2059</v>
      </c>
      <c r="S443" s="9">
        <f t="shared" si="20"/>
        <v>41025</v>
      </c>
      <c r="T443" s="9">
        <f t="shared" si="21"/>
        <v>41053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2"/>
        <v>198.72222222222223</v>
      </c>
      <c r="G444" t="s">
        <v>20</v>
      </c>
      <c r="H444">
        <v>143</v>
      </c>
      <c r="I444" s="6">
        <f t="shared" si="1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2040</v>
      </c>
      <c r="R444" t="s">
        <v>2056</v>
      </c>
      <c r="S444" s="9">
        <f t="shared" si="20"/>
        <v>42980</v>
      </c>
      <c r="T444" s="9">
        <f t="shared" si="21"/>
        <v>42996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2"/>
        <v>34.752688172043008</v>
      </c>
      <c r="G445" t="s">
        <v>74</v>
      </c>
      <c r="H445">
        <v>90</v>
      </c>
      <c r="I445" s="6">
        <f t="shared" si="1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2040</v>
      </c>
      <c r="R445" t="s">
        <v>2056</v>
      </c>
      <c r="S445" s="9">
        <f t="shared" si="20"/>
        <v>40451</v>
      </c>
      <c r="T445" s="9">
        <f t="shared" si="21"/>
        <v>40470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2"/>
        <v>176.41935483870967</v>
      </c>
      <c r="G446" t="s">
        <v>20</v>
      </c>
      <c r="H446">
        <v>296</v>
      </c>
      <c r="I446" s="6">
        <f t="shared" si="1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2038</v>
      </c>
      <c r="R446" t="s">
        <v>2048</v>
      </c>
      <c r="S446" s="9">
        <f t="shared" si="20"/>
        <v>40748</v>
      </c>
      <c r="T446" s="9">
        <f t="shared" si="21"/>
        <v>40750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2"/>
        <v>511.38095238095235</v>
      </c>
      <c r="G447" t="s">
        <v>20</v>
      </c>
      <c r="H447">
        <v>170</v>
      </c>
      <c r="I447" s="6">
        <f t="shared" si="1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2040</v>
      </c>
      <c r="R447" t="s">
        <v>2056</v>
      </c>
      <c r="S447" s="9">
        <f t="shared" si="20"/>
        <v>40515</v>
      </c>
      <c r="T447" s="9">
        <f t="shared" si="21"/>
        <v>40536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2"/>
        <v>82.044117647058826</v>
      </c>
      <c r="G448" t="s">
        <v>14</v>
      </c>
      <c r="H448">
        <v>186</v>
      </c>
      <c r="I448" s="6">
        <f t="shared" si="1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2039</v>
      </c>
      <c r="R448" t="s">
        <v>2059</v>
      </c>
      <c r="S448" s="9">
        <f t="shared" si="20"/>
        <v>41261</v>
      </c>
      <c r="T448" s="9">
        <f t="shared" si="21"/>
        <v>41263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2"/>
        <v>24.326030927835053</v>
      </c>
      <c r="G449" t="s">
        <v>74</v>
      </c>
      <c r="H449">
        <v>439</v>
      </c>
      <c r="I449" s="6">
        <f t="shared" si="19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2068</v>
      </c>
      <c r="S449" s="9">
        <f t="shared" si="20"/>
        <v>43088</v>
      </c>
      <c r="T449" s="9">
        <f t="shared" si="21"/>
        <v>43104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2"/>
        <v>50.482758620689658</v>
      </c>
      <c r="G450" t="s">
        <v>14</v>
      </c>
      <c r="H450">
        <v>605</v>
      </c>
      <c r="I450" s="6">
        <f t="shared" si="1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2043</v>
      </c>
      <c r="R450" t="s">
        <v>2049</v>
      </c>
      <c r="S450" s="9">
        <f t="shared" si="20"/>
        <v>41378</v>
      </c>
      <c r="T450" s="9">
        <f t="shared" si="21"/>
        <v>41380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2"/>
        <v>967</v>
      </c>
      <c r="G451" t="s">
        <v>20</v>
      </c>
      <c r="H451">
        <v>86</v>
      </c>
      <c r="I451" s="6">
        <f t="shared" ref="I451:I514" si="23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2043</v>
      </c>
      <c r="R451" t="s">
        <v>2049</v>
      </c>
      <c r="S451" s="9">
        <f t="shared" ref="S451:T514" si="24">FLOOR(L451/60/60/24,1) + DATE(1970,1,1)</f>
        <v>43530</v>
      </c>
      <c r="T451" s="9">
        <f t="shared" si="24"/>
        <v>43547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25">E452/D452*100</f>
        <v>4</v>
      </c>
      <c r="G452" t="s">
        <v>14</v>
      </c>
      <c r="H452">
        <v>1</v>
      </c>
      <c r="I452" s="6">
        <f t="shared" si="23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2061</v>
      </c>
      <c r="S452" s="9">
        <f t="shared" si="24"/>
        <v>43394</v>
      </c>
      <c r="T452" s="9">
        <f t="shared" si="24"/>
        <v>43417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5"/>
        <v>122.84501347708894</v>
      </c>
      <c r="G453" t="s">
        <v>20</v>
      </c>
      <c r="H453">
        <v>6286</v>
      </c>
      <c r="I453" s="6">
        <f t="shared" si="2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2038</v>
      </c>
      <c r="R453" t="s">
        <v>2054</v>
      </c>
      <c r="S453" s="9">
        <f t="shared" si="24"/>
        <v>42935</v>
      </c>
      <c r="T453" s="9">
        <f t="shared" si="24"/>
        <v>42966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5"/>
        <v>63.4375</v>
      </c>
      <c r="G454" t="s">
        <v>14</v>
      </c>
      <c r="H454">
        <v>31</v>
      </c>
      <c r="I454" s="6">
        <f t="shared" si="2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2058</v>
      </c>
      <c r="S454" s="9">
        <f t="shared" si="24"/>
        <v>40365</v>
      </c>
      <c r="T454" s="9">
        <f t="shared" si="24"/>
        <v>40366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5"/>
        <v>56.331688596491226</v>
      </c>
      <c r="G455" t="s">
        <v>14</v>
      </c>
      <c r="H455">
        <v>1181</v>
      </c>
      <c r="I455" s="6">
        <f t="shared" si="2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2053</v>
      </c>
      <c r="S455" s="9">
        <f t="shared" si="24"/>
        <v>42705</v>
      </c>
      <c r="T455" s="9">
        <f t="shared" si="24"/>
        <v>42746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5"/>
        <v>44.074999999999996</v>
      </c>
      <c r="G456" t="s">
        <v>14</v>
      </c>
      <c r="H456">
        <v>39</v>
      </c>
      <c r="I456" s="6">
        <f t="shared" si="2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2058</v>
      </c>
      <c r="S456" s="9">
        <f t="shared" si="24"/>
        <v>41568</v>
      </c>
      <c r="T456" s="9">
        <f t="shared" si="24"/>
        <v>41604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5"/>
        <v>118.37253218884121</v>
      </c>
      <c r="G457" t="s">
        <v>20</v>
      </c>
      <c r="H457">
        <v>3727</v>
      </c>
      <c r="I457" s="6">
        <f t="shared" si="2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2040</v>
      </c>
      <c r="R457" t="s">
        <v>2056</v>
      </c>
      <c r="S457" s="9">
        <f t="shared" si="24"/>
        <v>40809</v>
      </c>
      <c r="T457" s="9">
        <f t="shared" si="24"/>
        <v>40832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5"/>
        <v>104.1243169398907</v>
      </c>
      <c r="G458" t="s">
        <v>20</v>
      </c>
      <c r="H458">
        <v>1605</v>
      </c>
      <c r="I458" s="6">
        <f t="shared" si="2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2038</v>
      </c>
      <c r="R458" t="s">
        <v>2048</v>
      </c>
      <c r="S458" s="9">
        <f t="shared" si="24"/>
        <v>43141</v>
      </c>
      <c r="T458" s="9">
        <f t="shared" si="24"/>
        <v>43141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5"/>
        <v>26.640000000000004</v>
      </c>
      <c r="G459" t="s">
        <v>14</v>
      </c>
      <c r="H459">
        <v>46</v>
      </c>
      <c r="I459" s="6">
        <f t="shared" si="2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2040</v>
      </c>
      <c r="R459" t="s">
        <v>2056</v>
      </c>
      <c r="S459" s="9">
        <f t="shared" si="24"/>
        <v>42657</v>
      </c>
      <c r="T459" s="9">
        <f t="shared" si="24"/>
        <v>42659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5"/>
        <v>351.20118343195264</v>
      </c>
      <c r="G460" t="s">
        <v>20</v>
      </c>
      <c r="H460">
        <v>2120</v>
      </c>
      <c r="I460" s="6">
        <f t="shared" si="2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2040</v>
      </c>
      <c r="R460" t="s">
        <v>2056</v>
      </c>
      <c r="S460" s="9">
        <f t="shared" si="24"/>
        <v>40265</v>
      </c>
      <c r="T460" s="9">
        <f t="shared" si="24"/>
        <v>40309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5"/>
        <v>90.063492063492063</v>
      </c>
      <c r="G461" t="s">
        <v>14</v>
      </c>
      <c r="H461">
        <v>105</v>
      </c>
      <c r="I461" s="6">
        <f t="shared" si="2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2057</v>
      </c>
      <c r="S461" s="9">
        <f t="shared" si="24"/>
        <v>42001</v>
      </c>
      <c r="T461" s="9">
        <f t="shared" si="24"/>
        <v>42026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5"/>
        <v>171.625</v>
      </c>
      <c r="G462" t="s">
        <v>20</v>
      </c>
      <c r="H462">
        <v>50</v>
      </c>
      <c r="I462" s="6">
        <f t="shared" si="2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2040</v>
      </c>
      <c r="R462" t="s">
        <v>2056</v>
      </c>
      <c r="S462" s="9">
        <f t="shared" si="24"/>
        <v>40399</v>
      </c>
      <c r="T462" s="9">
        <f t="shared" si="24"/>
        <v>40402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5"/>
        <v>141.04655870445345</v>
      </c>
      <c r="G463" t="s">
        <v>20</v>
      </c>
      <c r="H463">
        <v>2080</v>
      </c>
      <c r="I463" s="6">
        <f t="shared" si="2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2058</v>
      </c>
      <c r="S463" s="9">
        <f t="shared" si="24"/>
        <v>41757</v>
      </c>
      <c r="T463" s="9">
        <f t="shared" si="24"/>
        <v>41777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5"/>
        <v>30.57944915254237</v>
      </c>
      <c r="G464" t="s">
        <v>14</v>
      </c>
      <c r="H464">
        <v>535</v>
      </c>
      <c r="I464" s="6">
        <f t="shared" si="2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2043</v>
      </c>
      <c r="R464" t="s">
        <v>2051</v>
      </c>
      <c r="S464" s="9">
        <f t="shared" si="24"/>
        <v>41304</v>
      </c>
      <c r="T464" s="9">
        <f t="shared" si="24"/>
        <v>41342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5"/>
        <v>108.16455696202532</v>
      </c>
      <c r="G465" t="s">
        <v>20</v>
      </c>
      <c r="H465">
        <v>2105</v>
      </c>
      <c r="I465" s="6">
        <f t="shared" si="2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2061</v>
      </c>
      <c r="S465" s="9">
        <f t="shared" si="24"/>
        <v>41639</v>
      </c>
      <c r="T465" s="9">
        <f t="shared" si="24"/>
        <v>41643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5"/>
        <v>133.45505617977528</v>
      </c>
      <c r="G466" t="s">
        <v>20</v>
      </c>
      <c r="H466">
        <v>2436</v>
      </c>
      <c r="I466" s="6">
        <f t="shared" si="2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2040</v>
      </c>
      <c r="R466" t="s">
        <v>2056</v>
      </c>
      <c r="S466" s="9">
        <f t="shared" si="24"/>
        <v>43142</v>
      </c>
      <c r="T466" s="9">
        <f t="shared" si="24"/>
        <v>43156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5"/>
        <v>187.85106382978722</v>
      </c>
      <c r="G467" t="s">
        <v>20</v>
      </c>
      <c r="H467">
        <v>80</v>
      </c>
      <c r="I467" s="6">
        <f t="shared" si="23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2042</v>
      </c>
      <c r="R467" t="s">
        <v>2067</v>
      </c>
      <c r="S467" s="9">
        <f t="shared" si="24"/>
        <v>43127</v>
      </c>
      <c r="T467" s="9">
        <f t="shared" si="24"/>
        <v>43136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5"/>
        <v>332</v>
      </c>
      <c r="G468" t="s">
        <v>20</v>
      </c>
      <c r="H468">
        <v>42</v>
      </c>
      <c r="I468" s="6">
        <f t="shared" si="2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2039</v>
      </c>
      <c r="R468" t="s">
        <v>2059</v>
      </c>
      <c r="S468" s="9">
        <f t="shared" si="24"/>
        <v>41409</v>
      </c>
      <c r="T468" s="9">
        <f t="shared" si="24"/>
        <v>41432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5"/>
        <v>575.21428571428578</v>
      </c>
      <c r="G469" t="s">
        <v>20</v>
      </c>
      <c r="H469">
        <v>139</v>
      </c>
      <c r="I469" s="6">
        <f t="shared" si="2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2039</v>
      </c>
      <c r="R469" t="s">
        <v>2055</v>
      </c>
      <c r="S469" s="9">
        <f t="shared" si="24"/>
        <v>42331</v>
      </c>
      <c r="T469" s="9">
        <f t="shared" si="24"/>
        <v>42338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5"/>
        <v>40.5</v>
      </c>
      <c r="G470" t="s">
        <v>14</v>
      </c>
      <c r="H470">
        <v>16</v>
      </c>
      <c r="I470" s="6">
        <f t="shared" si="2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2040</v>
      </c>
      <c r="R470" t="s">
        <v>2056</v>
      </c>
      <c r="S470" s="9">
        <f t="shared" si="24"/>
        <v>43569</v>
      </c>
      <c r="T470" s="9">
        <f t="shared" si="24"/>
        <v>43585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5"/>
        <v>184.42857142857144</v>
      </c>
      <c r="G471" t="s">
        <v>20</v>
      </c>
      <c r="H471">
        <v>159</v>
      </c>
      <c r="I471" s="6">
        <f t="shared" si="2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2058</v>
      </c>
      <c r="S471" s="9">
        <f t="shared" si="24"/>
        <v>42142</v>
      </c>
      <c r="T471" s="9">
        <f t="shared" si="24"/>
        <v>42144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5"/>
        <v>285.80555555555554</v>
      </c>
      <c r="G472" t="s">
        <v>20</v>
      </c>
      <c r="H472">
        <v>381</v>
      </c>
      <c r="I472" s="6">
        <f t="shared" si="2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2039</v>
      </c>
      <c r="R472" t="s">
        <v>2059</v>
      </c>
      <c r="S472" s="9">
        <f t="shared" si="24"/>
        <v>42716</v>
      </c>
      <c r="T472" s="9">
        <f t="shared" si="24"/>
        <v>42723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5"/>
        <v>319</v>
      </c>
      <c r="G473" t="s">
        <v>20</v>
      </c>
      <c r="H473">
        <v>194</v>
      </c>
      <c r="I473" s="6">
        <f t="shared" si="2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2037</v>
      </c>
      <c r="R473" t="s">
        <v>2046</v>
      </c>
      <c r="S473" s="9">
        <f t="shared" si="24"/>
        <v>41031</v>
      </c>
      <c r="T473" s="9">
        <f t="shared" si="24"/>
        <v>41031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5"/>
        <v>39.234070221066318</v>
      </c>
      <c r="G474" t="s">
        <v>14</v>
      </c>
      <c r="H474">
        <v>575</v>
      </c>
      <c r="I474" s="6">
        <f t="shared" si="2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2038</v>
      </c>
      <c r="R474" t="s">
        <v>2054</v>
      </c>
      <c r="S474" s="9">
        <f t="shared" si="24"/>
        <v>43535</v>
      </c>
      <c r="T474" s="9">
        <f t="shared" si="24"/>
        <v>43589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5"/>
        <v>178.14000000000001</v>
      </c>
      <c r="G475" t="s">
        <v>20</v>
      </c>
      <c r="H475">
        <v>106</v>
      </c>
      <c r="I475" s="6">
        <f t="shared" si="2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2038</v>
      </c>
      <c r="R475" t="s">
        <v>2047</v>
      </c>
      <c r="S475" s="9">
        <f t="shared" si="24"/>
        <v>43277</v>
      </c>
      <c r="T475" s="9">
        <f t="shared" si="24"/>
        <v>43278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5"/>
        <v>365.15</v>
      </c>
      <c r="G476" t="s">
        <v>20</v>
      </c>
      <c r="H476">
        <v>142</v>
      </c>
      <c r="I476" s="6">
        <f t="shared" si="2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2068</v>
      </c>
      <c r="S476" s="9">
        <f t="shared" si="24"/>
        <v>41989</v>
      </c>
      <c r="T476" s="9">
        <f t="shared" si="24"/>
        <v>41990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5"/>
        <v>113.94594594594594</v>
      </c>
      <c r="G477" t="s">
        <v>20</v>
      </c>
      <c r="H477">
        <v>211</v>
      </c>
      <c r="I477" s="6">
        <f t="shared" si="2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2042</v>
      </c>
      <c r="R477" t="s">
        <v>2067</v>
      </c>
      <c r="S477" s="9">
        <f t="shared" si="24"/>
        <v>41450</v>
      </c>
      <c r="T477" s="9">
        <f t="shared" si="24"/>
        <v>41454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5"/>
        <v>29.828720626631856</v>
      </c>
      <c r="G478" t="s">
        <v>14</v>
      </c>
      <c r="H478">
        <v>1120</v>
      </c>
      <c r="I478" s="6">
        <f t="shared" si="2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2042</v>
      </c>
      <c r="R478" t="s">
        <v>2063</v>
      </c>
      <c r="S478" s="9">
        <f t="shared" si="24"/>
        <v>43322</v>
      </c>
      <c r="T478" s="9">
        <f t="shared" si="24"/>
        <v>43328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5"/>
        <v>54.270588235294113</v>
      </c>
      <c r="G479" t="s">
        <v>14</v>
      </c>
      <c r="H479">
        <v>113</v>
      </c>
      <c r="I479" s="6">
        <f t="shared" si="2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2053</v>
      </c>
      <c r="S479" s="9">
        <f t="shared" si="24"/>
        <v>40720</v>
      </c>
      <c r="T479" s="9">
        <f t="shared" si="24"/>
        <v>40747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5"/>
        <v>236.34156976744185</v>
      </c>
      <c r="G480" t="s">
        <v>20</v>
      </c>
      <c r="H480">
        <v>2756</v>
      </c>
      <c r="I480" s="6">
        <f t="shared" si="2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2039</v>
      </c>
      <c r="R480" t="s">
        <v>2059</v>
      </c>
      <c r="S480" s="9">
        <f t="shared" si="24"/>
        <v>42072</v>
      </c>
      <c r="T480" s="9">
        <f t="shared" si="24"/>
        <v>42084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5"/>
        <v>512.91666666666663</v>
      </c>
      <c r="G481" t="s">
        <v>20</v>
      </c>
      <c r="H481">
        <v>173</v>
      </c>
      <c r="I481" s="6">
        <f t="shared" si="2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2037</v>
      </c>
      <c r="R481" t="s">
        <v>2046</v>
      </c>
      <c r="S481" s="9">
        <f t="shared" si="24"/>
        <v>42945</v>
      </c>
      <c r="T481" s="9">
        <f t="shared" si="24"/>
        <v>42947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5"/>
        <v>100.65116279069768</v>
      </c>
      <c r="G482" t="s">
        <v>20</v>
      </c>
      <c r="H482">
        <v>87</v>
      </c>
      <c r="I482" s="6">
        <f t="shared" si="2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2044</v>
      </c>
      <c r="R482" t="s">
        <v>2050</v>
      </c>
      <c r="S482" s="9">
        <f t="shared" si="24"/>
        <v>40248</v>
      </c>
      <c r="T482" s="9">
        <f t="shared" si="24"/>
        <v>40257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5"/>
        <v>81.348423194303152</v>
      </c>
      <c r="G483" t="s">
        <v>14</v>
      </c>
      <c r="H483">
        <v>1538</v>
      </c>
      <c r="I483" s="6">
        <f t="shared" si="2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2040</v>
      </c>
      <c r="R483" t="s">
        <v>2056</v>
      </c>
      <c r="S483" s="9">
        <f t="shared" si="24"/>
        <v>41913</v>
      </c>
      <c r="T483" s="9">
        <f t="shared" si="24"/>
        <v>41955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5"/>
        <v>16.404761904761905</v>
      </c>
      <c r="G484" t="s">
        <v>14</v>
      </c>
      <c r="H484">
        <v>9</v>
      </c>
      <c r="I484" s="6">
        <f t="shared" si="2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2042</v>
      </c>
      <c r="R484" t="s">
        <v>2063</v>
      </c>
      <c r="S484" s="9">
        <f t="shared" si="24"/>
        <v>40963</v>
      </c>
      <c r="T484" s="9">
        <f t="shared" si="24"/>
        <v>40974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5"/>
        <v>52.774617067833695</v>
      </c>
      <c r="G485" t="s">
        <v>14</v>
      </c>
      <c r="H485">
        <v>554</v>
      </c>
      <c r="I485" s="6">
        <f t="shared" si="2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2040</v>
      </c>
      <c r="R485" t="s">
        <v>2056</v>
      </c>
      <c r="S485" s="9">
        <f t="shared" si="24"/>
        <v>43811</v>
      </c>
      <c r="T485" s="9">
        <f t="shared" si="24"/>
        <v>43818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5"/>
        <v>260.20608108108109</v>
      </c>
      <c r="G486" t="s">
        <v>20</v>
      </c>
      <c r="H486">
        <v>1572</v>
      </c>
      <c r="I486" s="6">
        <f t="shared" si="2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2037</v>
      </c>
      <c r="R486" t="s">
        <v>2046</v>
      </c>
      <c r="S486" s="9">
        <f t="shared" si="24"/>
        <v>41855</v>
      </c>
      <c r="T486" s="9">
        <f t="shared" si="24"/>
        <v>41904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5"/>
        <v>30.73289183222958</v>
      </c>
      <c r="G487" t="s">
        <v>14</v>
      </c>
      <c r="H487">
        <v>648</v>
      </c>
      <c r="I487" s="6">
        <f t="shared" si="2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2040</v>
      </c>
      <c r="R487" t="s">
        <v>2056</v>
      </c>
      <c r="S487" s="9">
        <f t="shared" si="24"/>
        <v>43626</v>
      </c>
      <c r="T487" s="9">
        <f t="shared" si="24"/>
        <v>43667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5"/>
        <v>13.5</v>
      </c>
      <c r="G488" t="s">
        <v>14</v>
      </c>
      <c r="H488">
        <v>21</v>
      </c>
      <c r="I488" s="6">
        <f t="shared" si="2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2042</v>
      </c>
      <c r="R488" t="s">
        <v>2067</v>
      </c>
      <c r="S488" s="9">
        <f t="shared" si="24"/>
        <v>43168</v>
      </c>
      <c r="T488" s="9">
        <f t="shared" si="24"/>
        <v>43183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5"/>
        <v>178.62556663644605</v>
      </c>
      <c r="G489" t="s">
        <v>20</v>
      </c>
      <c r="H489">
        <v>2346</v>
      </c>
      <c r="I489" s="6">
        <f t="shared" si="2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2040</v>
      </c>
      <c r="R489" t="s">
        <v>2056</v>
      </c>
      <c r="S489" s="9">
        <f t="shared" si="24"/>
        <v>42845</v>
      </c>
      <c r="T489" s="9">
        <f t="shared" si="24"/>
        <v>42878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5"/>
        <v>220.0566037735849</v>
      </c>
      <c r="G490" t="s">
        <v>20</v>
      </c>
      <c r="H490">
        <v>115</v>
      </c>
      <c r="I490" s="6">
        <f t="shared" si="2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2040</v>
      </c>
      <c r="R490" t="s">
        <v>2056</v>
      </c>
      <c r="S490" s="9">
        <f t="shared" si="24"/>
        <v>42403</v>
      </c>
      <c r="T490" s="9">
        <f t="shared" si="24"/>
        <v>42420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5"/>
        <v>101.5108695652174</v>
      </c>
      <c r="G491" t="s">
        <v>20</v>
      </c>
      <c r="H491">
        <v>85</v>
      </c>
      <c r="I491" s="6">
        <f t="shared" si="2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2039</v>
      </c>
      <c r="R491" t="s">
        <v>2059</v>
      </c>
      <c r="S491" s="9">
        <f t="shared" si="24"/>
        <v>40406</v>
      </c>
      <c r="T491" s="9">
        <f t="shared" si="24"/>
        <v>40411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5"/>
        <v>191.5</v>
      </c>
      <c r="G492" t="s">
        <v>20</v>
      </c>
      <c r="H492">
        <v>144</v>
      </c>
      <c r="I492" s="6">
        <f t="shared" si="2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2045</v>
      </c>
      <c r="R492" t="s">
        <v>2069</v>
      </c>
      <c r="S492" s="9">
        <f t="shared" si="24"/>
        <v>43786</v>
      </c>
      <c r="T492" s="9">
        <f t="shared" si="24"/>
        <v>43793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5"/>
        <v>305.34683098591546</v>
      </c>
      <c r="G493" t="s">
        <v>20</v>
      </c>
      <c r="H493">
        <v>2443</v>
      </c>
      <c r="I493" s="6">
        <f t="shared" si="2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2037</v>
      </c>
      <c r="R493" t="s">
        <v>2046</v>
      </c>
      <c r="S493" s="9">
        <f t="shared" si="24"/>
        <v>41456</v>
      </c>
      <c r="T493" s="9">
        <f t="shared" si="24"/>
        <v>41482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5"/>
        <v>23.995287958115181</v>
      </c>
      <c r="G494" t="s">
        <v>74</v>
      </c>
      <c r="H494">
        <v>595</v>
      </c>
      <c r="I494" s="6">
        <f t="shared" si="2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2062</v>
      </c>
      <c r="S494" s="9">
        <f t="shared" si="24"/>
        <v>40336</v>
      </c>
      <c r="T494" s="9">
        <f t="shared" si="24"/>
        <v>40371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5"/>
        <v>723.77777777777771</v>
      </c>
      <c r="G495" t="s">
        <v>20</v>
      </c>
      <c r="H495">
        <v>64</v>
      </c>
      <c r="I495" s="6">
        <f t="shared" si="23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2044</v>
      </c>
      <c r="R495" t="s">
        <v>2050</v>
      </c>
      <c r="S495" s="9">
        <f t="shared" si="24"/>
        <v>43645</v>
      </c>
      <c r="T495" s="9">
        <f t="shared" si="24"/>
        <v>43658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5"/>
        <v>547.36</v>
      </c>
      <c r="G496" t="s">
        <v>20</v>
      </c>
      <c r="H496">
        <v>268</v>
      </c>
      <c r="I496" s="6">
        <f t="shared" si="2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2039</v>
      </c>
      <c r="R496" t="s">
        <v>2059</v>
      </c>
      <c r="S496" s="9">
        <f t="shared" si="24"/>
        <v>40990</v>
      </c>
      <c r="T496" s="9">
        <f t="shared" si="24"/>
        <v>40991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5"/>
        <v>414.49999999999994</v>
      </c>
      <c r="G497" t="s">
        <v>20</v>
      </c>
      <c r="H497">
        <v>195</v>
      </c>
      <c r="I497" s="6">
        <f t="shared" si="2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2040</v>
      </c>
      <c r="R497" t="s">
        <v>2056</v>
      </c>
      <c r="S497" s="9">
        <f t="shared" si="24"/>
        <v>41800</v>
      </c>
      <c r="T497" s="9">
        <f t="shared" si="24"/>
        <v>41804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5"/>
        <v>0.90696409140369971</v>
      </c>
      <c r="G498" t="s">
        <v>14</v>
      </c>
      <c r="H498">
        <v>54</v>
      </c>
      <c r="I498" s="6">
        <f t="shared" si="2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2061</v>
      </c>
      <c r="S498" s="9">
        <f t="shared" si="24"/>
        <v>42876</v>
      </c>
      <c r="T498" s="9">
        <f t="shared" si="24"/>
        <v>42893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5"/>
        <v>34.173469387755098</v>
      </c>
      <c r="G499" t="s">
        <v>14</v>
      </c>
      <c r="H499">
        <v>120</v>
      </c>
      <c r="I499" s="6">
        <f t="shared" si="2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2039</v>
      </c>
      <c r="R499" t="s">
        <v>2059</v>
      </c>
      <c r="S499" s="9">
        <f t="shared" si="24"/>
        <v>42724</v>
      </c>
      <c r="T499" s="9">
        <f t="shared" si="24"/>
        <v>42724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5"/>
        <v>23.948810754912099</v>
      </c>
      <c r="G500" t="s">
        <v>14</v>
      </c>
      <c r="H500">
        <v>579</v>
      </c>
      <c r="I500" s="6">
        <f t="shared" si="2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2039</v>
      </c>
      <c r="R500" t="s">
        <v>2055</v>
      </c>
      <c r="S500" s="9">
        <f t="shared" si="24"/>
        <v>42005</v>
      </c>
      <c r="T500" s="9">
        <f t="shared" si="24"/>
        <v>42007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5"/>
        <v>48.072649572649574</v>
      </c>
      <c r="G501" t="s">
        <v>14</v>
      </c>
      <c r="H501">
        <v>2072</v>
      </c>
      <c r="I501" s="6">
        <f t="shared" si="2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2057</v>
      </c>
      <c r="S501" s="9">
        <f t="shared" si="24"/>
        <v>42444</v>
      </c>
      <c r="T501" s="9">
        <f t="shared" si="24"/>
        <v>42449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5"/>
        <v>0</v>
      </c>
      <c r="G502" t="s">
        <v>14</v>
      </c>
      <c r="H502">
        <v>0</v>
      </c>
      <c r="I502" s="6" t="e">
        <f t="shared" si="23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2040</v>
      </c>
      <c r="S502" s="9">
        <f t="shared" si="24"/>
        <v>41395</v>
      </c>
      <c r="T502" s="9">
        <f t="shared" si="24"/>
        <v>41423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5"/>
        <v>70.145182291666657</v>
      </c>
      <c r="G503" t="s">
        <v>14</v>
      </c>
      <c r="H503">
        <v>1796</v>
      </c>
      <c r="I503" s="6">
        <f t="shared" si="2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2057</v>
      </c>
      <c r="S503" s="9">
        <f t="shared" si="24"/>
        <v>41345</v>
      </c>
      <c r="T503" s="9">
        <f t="shared" si="24"/>
        <v>41347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5"/>
        <v>529.92307692307691</v>
      </c>
      <c r="G504" t="s">
        <v>20</v>
      </c>
      <c r="H504">
        <v>186</v>
      </c>
      <c r="I504" s="6">
        <f t="shared" si="2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2043</v>
      </c>
      <c r="R504" t="s">
        <v>2049</v>
      </c>
      <c r="S504" s="9">
        <f t="shared" si="24"/>
        <v>41117</v>
      </c>
      <c r="T504" s="9">
        <f t="shared" si="24"/>
        <v>41146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5"/>
        <v>180.32549019607845</v>
      </c>
      <c r="G505" t="s">
        <v>20</v>
      </c>
      <c r="H505">
        <v>460</v>
      </c>
      <c r="I505" s="6">
        <f t="shared" si="2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2058</v>
      </c>
      <c r="S505" s="9">
        <f t="shared" si="24"/>
        <v>42186</v>
      </c>
      <c r="T505" s="9">
        <f t="shared" si="24"/>
        <v>42206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5"/>
        <v>92.320000000000007</v>
      </c>
      <c r="G506" t="s">
        <v>14</v>
      </c>
      <c r="H506">
        <v>62</v>
      </c>
      <c r="I506" s="6">
        <f t="shared" si="2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2038</v>
      </c>
      <c r="R506" t="s">
        <v>2054</v>
      </c>
      <c r="S506" s="9">
        <f t="shared" si="24"/>
        <v>42142</v>
      </c>
      <c r="T506" s="9">
        <f t="shared" si="24"/>
        <v>42143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5"/>
        <v>13.901001112347053</v>
      </c>
      <c r="G507" t="s">
        <v>14</v>
      </c>
      <c r="H507">
        <v>347</v>
      </c>
      <c r="I507" s="6">
        <f t="shared" si="2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2042</v>
      </c>
      <c r="R507" t="s">
        <v>2064</v>
      </c>
      <c r="S507" s="9">
        <f t="shared" si="24"/>
        <v>41341</v>
      </c>
      <c r="T507" s="9">
        <f t="shared" si="24"/>
        <v>41383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5"/>
        <v>927.07777777777767</v>
      </c>
      <c r="G508" t="s">
        <v>20</v>
      </c>
      <c r="H508">
        <v>2528</v>
      </c>
      <c r="I508" s="6">
        <f t="shared" si="2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2040</v>
      </c>
      <c r="R508" t="s">
        <v>2056</v>
      </c>
      <c r="S508" s="9">
        <f t="shared" si="24"/>
        <v>43062</v>
      </c>
      <c r="T508" s="9">
        <f t="shared" si="24"/>
        <v>43079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5"/>
        <v>39.857142857142861</v>
      </c>
      <c r="G509" t="s">
        <v>14</v>
      </c>
      <c r="H509">
        <v>19</v>
      </c>
      <c r="I509" s="6">
        <f t="shared" si="2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2039</v>
      </c>
      <c r="R509" t="s">
        <v>2055</v>
      </c>
      <c r="S509" s="9">
        <f t="shared" si="24"/>
        <v>41373</v>
      </c>
      <c r="T509" s="9">
        <f t="shared" si="24"/>
        <v>41422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5"/>
        <v>112.22929936305732</v>
      </c>
      <c r="G510" t="s">
        <v>20</v>
      </c>
      <c r="H510">
        <v>3657</v>
      </c>
      <c r="I510" s="6">
        <f t="shared" si="2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2040</v>
      </c>
      <c r="R510" t="s">
        <v>2056</v>
      </c>
      <c r="S510" s="9">
        <f t="shared" si="24"/>
        <v>43310</v>
      </c>
      <c r="T510" s="9">
        <f t="shared" si="24"/>
        <v>43331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5"/>
        <v>70.925816023738875</v>
      </c>
      <c r="G511" t="s">
        <v>14</v>
      </c>
      <c r="H511">
        <v>1258</v>
      </c>
      <c r="I511" s="6">
        <f t="shared" si="2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2040</v>
      </c>
      <c r="R511" t="s">
        <v>2056</v>
      </c>
      <c r="S511" s="9">
        <f t="shared" si="24"/>
        <v>41034</v>
      </c>
      <c r="T511" s="9">
        <f t="shared" si="24"/>
        <v>41044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5"/>
        <v>119.08974358974358</v>
      </c>
      <c r="G512" t="s">
        <v>20</v>
      </c>
      <c r="H512">
        <v>131</v>
      </c>
      <c r="I512" s="6">
        <f t="shared" si="2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2058</v>
      </c>
      <c r="S512" s="9">
        <f t="shared" si="24"/>
        <v>43251</v>
      </c>
      <c r="T512" s="9">
        <f t="shared" si="24"/>
        <v>43275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5"/>
        <v>24.017591339648174</v>
      </c>
      <c r="G513" t="s">
        <v>14</v>
      </c>
      <c r="H513">
        <v>362</v>
      </c>
      <c r="I513" s="6">
        <f t="shared" si="2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2040</v>
      </c>
      <c r="R513" t="s">
        <v>2056</v>
      </c>
      <c r="S513" s="9">
        <f t="shared" si="24"/>
        <v>43671</v>
      </c>
      <c r="T513" s="9">
        <f t="shared" si="24"/>
        <v>43681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5"/>
        <v>139.31868131868131</v>
      </c>
      <c r="G514" t="s">
        <v>20</v>
      </c>
      <c r="H514">
        <v>239</v>
      </c>
      <c r="I514" s="6">
        <f t="shared" si="2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2043</v>
      </c>
      <c r="R514" t="s">
        <v>2049</v>
      </c>
      <c r="S514" s="9">
        <f t="shared" si="24"/>
        <v>41825</v>
      </c>
      <c r="T514" s="9">
        <f t="shared" si="24"/>
        <v>41826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25"/>
        <v>39.277108433734945</v>
      </c>
      <c r="G515" t="s">
        <v>74</v>
      </c>
      <c r="H515">
        <v>35</v>
      </c>
      <c r="I515" s="6">
        <f t="shared" ref="I515:I578" si="26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2068</v>
      </c>
      <c r="S515" s="9">
        <f t="shared" ref="S515:T578" si="27">FLOOR(L515/60/60/24,1) + DATE(1970,1,1)</f>
        <v>40430</v>
      </c>
      <c r="T515" s="9">
        <f t="shared" si="27"/>
        <v>40432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28">E516/D516*100</f>
        <v>22.439077144917089</v>
      </c>
      <c r="G516" t="s">
        <v>74</v>
      </c>
      <c r="H516">
        <v>528</v>
      </c>
      <c r="I516" s="6">
        <f t="shared" si="26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2038</v>
      </c>
      <c r="R516" t="s">
        <v>2054</v>
      </c>
      <c r="S516" s="9">
        <f t="shared" si="27"/>
        <v>41614</v>
      </c>
      <c r="T516" s="9">
        <f t="shared" si="27"/>
        <v>41619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28"/>
        <v>55.779069767441861</v>
      </c>
      <c r="G517" t="s">
        <v>14</v>
      </c>
      <c r="H517">
        <v>133</v>
      </c>
      <c r="I517" s="6">
        <f t="shared" si="26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2040</v>
      </c>
      <c r="R517" t="s">
        <v>2056</v>
      </c>
      <c r="S517" s="9">
        <f t="shared" si="27"/>
        <v>40900</v>
      </c>
      <c r="T517" s="9">
        <f t="shared" si="27"/>
        <v>40902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28"/>
        <v>42.523125996810208</v>
      </c>
      <c r="G518" t="s">
        <v>14</v>
      </c>
      <c r="H518">
        <v>846</v>
      </c>
      <c r="I518" s="6">
        <f t="shared" si="26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2042</v>
      </c>
      <c r="R518" t="s">
        <v>2060</v>
      </c>
      <c r="S518" s="9">
        <f t="shared" si="27"/>
        <v>40396</v>
      </c>
      <c r="T518" s="9">
        <f t="shared" si="27"/>
        <v>40434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28"/>
        <v>112.00000000000001</v>
      </c>
      <c r="G519" t="s">
        <v>20</v>
      </c>
      <c r="H519">
        <v>78</v>
      </c>
      <c r="I519" s="6">
        <f t="shared" si="26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2037</v>
      </c>
      <c r="R519" t="s">
        <v>2046</v>
      </c>
      <c r="S519" s="9">
        <f t="shared" si="27"/>
        <v>42860</v>
      </c>
      <c r="T519" s="9">
        <f t="shared" si="27"/>
        <v>42865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28"/>
        <v>7.0681818181818183</v>
      </c>
      <c r="G520" t="s">
        <v>14</v>
      </c>
      <c r="H520">
        <v>10</v>
      </c>
      <c r="I520" s="6">
        <f t="shared" si="26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2061</v>
      </c>
      <c r="S520" s="9">
        <f t="shared" si="27"/>
        <v>43154</v>
      </c>
      <c r="T520" s="9">
        <f t="shared" si="27"/>
        <v>43156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28"/>
        <v>101.74563871693867</v>
      </c>
      <c r="G521" t="s">
        <v>20</v>
      </c>
      <c r="H521">
        <v>1773</v>
      </c>
      <c r="I521" s="6">
        <f t="shared" si="26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2038</v>
      </c>
      <c r="R521" t="s">
        <v>2054</v>
      </c>
      <c r="S521" s="9">
        <f t="shared" si="27"/>
        <v>42012</v>
      </c>
      <c r="T521" s="9">
        <f t="shared" si="27"/>
        <v>42026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28"/>
        <v>425.75</v>
      </c>
      <c r="G522" t="s">
        <v>20</v>
      </c>
      <c r="H522">
        <v>32</v>
      </c>
      <c r="I522" s="6">
        <f t="shared" si="26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2040</v>
      </c>
      <c r="R522" t="s">
        <v>2056</v>
      </c>
      <c r="S522" s="9">
        <f t="shared" si="27"/>
        <v>43574</v>
      </c>
      <c r="T522" s="9">
        <f t="shared" si="27"/>
        <v>43577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28"/>
        <v>145.53947368421052</v>
      </c>
      <c r="G523" t="s">
        <v>20</v>
      </c>
      <c r="H523">
        <v>369</v>
      </c>
      <c r="I523" s="6">
        <f t="shared" si="26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2058</v>
      </c>
      <c r="S523" s="9">
        <f t="shared" si="27"/>
        <v>42605</v>
      </c>
      <c r="T523" s="9">
        <f t="shared" si="27"/>
        <v>42611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28"/>
        <v>32.453465346534657</v>
      </c>
      <c r="G524" t="s">
        <v>14</v>
      </c>
      <c r="H524">
        <v>191</v>
      </c>
      <c r="I524" s="6">
        <f t="shared" si="26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2062</v>
      </c>
      <c r="S524" s="9">
        <f t="shared" si="27"/>
        <v>41093</v>
      </c>
      <c r="T524" s="9">
        <f t="shared" si="27"/>
        <v>41105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28"/>
        <v>700.33333333333326</v>
      </c>
      <c r="G525" t="s">
        <v>20</v>
      </c>
      <c r="H525">
        <v>89</v>
      </c>
      <c r="I525" s="6">
        <f t="shared" si="26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2062</v>
      </c>
      <c r="S525" s="9">
        <f t="shared" si="27"/>
        <v>40241</v>
      </c>
      <c r="T525" s="9">
        <f t="shared" si="27"/>
        <v>40246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28"/>
        <v>83.904860392967933</v>
      </c>
      <c r="G526" t="s">
        <v>14</v>
      </c>
      <c r="H526">
        <v>1979</v>
      </c>
      <c r="I526" s="6">
        <f t="shared" si="26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2040</v>
      </c>
      <c r="R526" t="s">
        <v>2056</v>
      </c>
      <c r="S526" s="9">
        <f t="shared" si="27"/>
        <v>40294</v>
      </c>
      <c r="T526" s="9">
        <f t="shared" si="27"/>
        <v>40307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28"/>
        <v>84.19047619047619</v>
      </c>
      <c r="G527" t="s">
        <v>14</v>
      </c>
      <c r="H527">
        <v>63</v>
      </c>
      <c r="I527" s="6">
        <f t="shared" si="26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2039</v>
      </c>
      <c r="R527" t="s">
        <v>2059</v>
      </c>
      <c r="S527" s="9">
        <f t="shared" si="27"/>
        <v>40505</v>
      </c>
      <c r="T527" s="9">
        <f t="shared" si="27"/>
        <v>40509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28"/>
        <v>155.95180722891567</v>
      </c>
      <c r="G528" t="s">
        <v>20</v>
      </c>
      <c r="H528">
        <v>147</v>
      </c>
      <c r="I528" s="6">
        <f t="shared" si="26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2040</v>
      </c>
      <c r="R528" t="s">
        <v>2056</v>
      </c>
      <c r="S528" s="9">
        <f t="shared" si="27"/>
        <v>42364</v>
      </c>
      <c r="T528" s="9">
        <f t="shared" si="27"/>
        <v>42401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28"/>
        <v>99.619450317124731</v>
      </c>
      <c r="G529" t="s">
        <v>14</v>
      </c>
      <c r="H529">
        <v>6080</v>
      </c>
      <c r="I529" s="6">
        <f t="shared" si="26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2061</v>
      </c>
      <c r="S529" s="9">
        <f t="shared" si="27"/>
        <v>42405</v>
      </c>
      <c r="T529" s="9">
        <f t="shared" si="27"/>
        <v>42441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28"/>
        <v>80.300000000000011</v>
      </c>
      <c r="G530" t="s">
        <v>14</v>
      </c>
      <c r="H530">
        <v>80</v>
      </c>
      <c r="I530" s="6">
        <f t="shared" si="26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2038</v>
      </c>
      <c r="R530" t="s">
        <v>2048</v>
      </c>
      <c r="S530" s="9">
        <f t="shared" si="27"/>
        <v>41601</v>
      </c>
      <c r="T530" s="9">
        <f t="shared" si="27"/>
        <v>41646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28"/>
        <v>11.254901960784313</v>
      </c>
      <c r="G531" t="s">
        <v>14</v>
      </c>
      <c r="H531">
        <v>9</v>
      </c>
      <c r="I531" s="6">
        <f t="shared" si="26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2043</v>
      </c>
      <c r="R531" t="s">
        <v>2049</v>
      </c>
      <c r="S531" s="9">
        <f t="shared" si="27"/>
        <v>41769</v>
      </c>
      <c r="T531" s="9">
        <f t="shared" si="27"/>
        <v>41797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28"/>
        <v>91.740952380952379</v>
      </c>
      <c r="G532" t="s">
        <v>14</v>
      </c>
      <c r="H532">
        <v>1784</v>
      </c>
      <c r="I532" s="6">
        <f t="shared" si="26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2042</v>
      </c>
      <c r="R532" t="s">
        <v>2063</v>
      </c>
      <c r="S532" s="9">
        <f t="shared" si="27"/>
        <v>40421</v>
      </c>
      <c r="T532" s="9">
        <f t="shared" si="27"/>
        <v>40435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28"/>
        <v>95.521156936261391</v>
      </c>
      <c r="G533" t="s">
        <v>47</v>
      </c>
      <c r="H533">
        <v>3640</v>
      </c>
      <c r="I533" s="6">
        <f t="shared" si="26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2043</v>
      </c>
      <c r="R533" t="s">
        <v>2049</v>
      </c>
      <c r="S533" s="9">
        <f t="shared" si="27"/>
        <v>41589</v>
      </c>
      <c r="T533" s="9">
        <f t="shared" si="27"/>
        <v>41645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28"/>
        <v>502.87499999999994</v>
      </c>
      <c r="G534" t="s">
        <v>20</v>
      </c>
      <c r="H534">
        <v>126</v>
      </c>
      <c r="I534" s="6">
        <f t="shared" si="26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2040</v>
      </c>
      <c r="R534" t="s">
        <v>2056</v>
      </c>
      <c r="S534" s="9">
        <f t="shared" si="27"/>
        <v>43125</v>
      </c>
      <c r="T534" s="9">
        <f t="shared" si="27"/>
        <v>43126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28"/>
        <v>159.24394463667818</v>
      </c>
      <c r="G535" t="s">
        <v>20</v>
      </c>
      <c r="H535">
        <v>2218</v>
      </c>
      <c r="I535" s="6">
        <f t="shared" si="26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2038</v>
      </c>
      <c r="R535" t="s">
        <v>2048</v>
      </c>
      <c r="S535" s="9">
        <f t="shared" si="27"/>
        <v>41479</v>
      </c>
      <c r="T535" s="9">
        <f t="shared" si="27"/>
        <v>41515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28"/>
        <v>15.022446689113355</v>
      </c>
      <c r="G536" t="s">
        <v>14</v>
      </c>
      <c r="H536">
        <v>243</v>
      </c>
      <c r="I536" s="6">
        <f t="shared" si="26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2058</v>
      </c>
      <c r="S536" s="9">
        <f t="shared" si="27"/>
        <v>43329</v>
      </c>
      <c r="T536" s="9">
        <f t="shared" si="27"/>
        <v>43330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28"/>
        <v>482.03846153846149</v>
      </c>
      <c r="G537" t="s">
        <v>20</v>
      </c>
      <c r="H537">
        <v>202</v>
      </c>
      <c r="I537" s="6">
        <f t="shared" si="26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2040</v>
      </c>
      <c r="R537" t="s">
        <v>2056</v>
      </c>
      <c r="S537" s="9">
        <f t="shared" si="27"/>
        <v>43259</v>
      </c>
      <c r="T537" s="9">
        <f t="shared" si="27"/>
        <v>43261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28"/>
        <v>149.96938775510205</v>
      </c>
      <c r="G538" t="s">
        <v>20</v>
      </c>
      <c r="H538">
        <v>140</v>
      </c>
      <c r="I538" s="6">
        <f t="shared" si="26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2042</v>
      </c>
      <c r="R538" t="s">
        <v>2063</v>
      </c>
      <c r="S538" s="9">
        <f t="shared" si="27"/>
        <v>40414</v>
      </c>
      <c r="T538" s="9">
        <f t="shared" si="27"/>
        <v>40440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28"/>
        <v>117.22156398104266</v>
      </c>
      <c r="G539" t="s">
        <v>20</v>
      </c>
      <c r="H539">
        <v>1052</v>
      </c>
      <c r="I539" s="6">
        <f t="shared" si="26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2057</v>
      </c>
      <c r="S539" s="9">
        <f t="shared" si="27"/>
        <v>43342</v>
      </c>
      <c r="T539" s="9">
        <f t="shared" si="27"/>
        <v>43365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28"/>
        <v>37.695968274950431</v>
      </c>
      <c r="G540" t="s">
        <v>14</v>
      </c>
      <c r="H540">
        <v>1296</v>
      </c>
      <c r="I540" s="6">
        <f t="shared" si="26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2043</v>
      </c>
      <c r="R540" t="s">
        <v>2051</v>
      </c>
      <c r="S540" s="9">
        <f t="shared" si="27"/>
        <v>41539</v>
      </c>
      <c r="T540" s="9">
        <f t="shared" si="27"/>
        <v>41555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28"/>
        <v>72.653061224489804</v>
      </c>
      <c r="G541" t="s">
        <v>14</v>
      </c>
      <c r="H541">
        <v>77</v>
      </c>
      <c r="I541" s="6">
        <f t="shared" si="26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2037</v>
      </c>
      <c r="R541" t="s">
        <v>2046</v>
      </c>
      <c r="S541" s="9">
        <f t="shared" si="27"/>
        <v>43647</v>
      </c>
      <c r="T541" s="9">
        <f t="shared" si="27"/>
        <v>43653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28"/>
        <v>265.98113207547169</v>
      </c>
      <c r="G542" t="s">
        <v>20</v>
      </c>
      <c r="H542">
        <v>247</v>
      </c>
      <c r="I542" s="6">
        <f t="shared" si="26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2044</v>
      </c>
      <c r="R542" t="s">
        <v>2050</v>
      </c>
      <c r="S542" s="9">
        <f t="shared" si="27"/>
        <v>43225</v>
      </c>
      <c r="T542" s="9">
        <f t="shared" si="27"/>
        <v>43247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28"/>
        <v>24.205617977528089</v>
      </c>
      <c r="G543" t="s">
        <v>14</v>
      </c>
      <c r="H543">
        <v>395</v>
      </c>
      <c r="I543" s="6">
        <f t="shared" si="26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2043</v>
      </c>
      <c r="R543" t="s">
        <v>2051</v>
      </c>
      <c r="S543" s="9">
        <f t="shared" si="27"/>
        <v>42165</v>
      </c>
      <c r="T543" s="9">
        <f t="shared" si="27"/>
        <v>42191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28"/>
        <v>2.5064935064935066</v>
      </c>
      <c r="G544" t="s">
        <v>14</v>
      </c>
      <c r="H544">
        <v>49</v>
      </c>
      <c r="I544" s="6">
        <f t="shared" si="26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2038</v>
      </c>
      <c r="R544" t="s">
        <v>2048</v>
      </c>
      <c r="S544" s="9">
        <f t="shared" si="27"/>
        <v>42391</v>
      </c>
      <c r="T544" s="9">
        <f t="shared" si="27"/>
        <v>42421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28"/>
        <v>16.329799764428738</v>
      </c>
      <c r="G545" t="s">
        <v>14</v>
      </c>
      <c r="H545">
        <v>180</v>
      </c>
      <c r="I545" s="6">
        <f t="shared" si="26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2043</v>
      </c>
      <c r="R545" t="s">
        <v>2049</v>
      </c>
      <c r="S545" s="9">
        <f t="shared" si="27"/>
        <v>41528</v>
      </c>
      <c r="T545" s="9">
        <f t="shared" si="27"/>
        <v>41543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28"/>
        <v>276.5</v>
      </c>
      <c r="G546" t="s">
        <v>20</v>
      </c>
      <c r="H546">
        <v>84</v>
      </c>
      <c r="I546" s="6">
        <f t="shared" si="26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2038</v>
      </c>
      <c r="R546" t="s">
        <v>2054</v>
      </c>
      <c r="S546" s="9">
        <f t="shared" si="27"/>
        <v>42377</v>
      </c>
      <c r="T546" s="9">
        <f t="shared" si="27"/>
        <v>42390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28"/>
        <v>88.803571428571431</v>
      </c>
      <c r="G547" t="s">
        <v>14</v>
      </c>
      <c r="H547">
        <v>2690</v>
      </c>
      <c r="I547" s="6">
        <f t="shared" si="26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2040</v>
      </c>
      <c r="R547" t="s">
        <v>2056</v>
      </c>
      <c r="S547" s="9">
        <f t="shared" si="27"/>
        <v>43824</v>
      </c>
      <c r="T547" s="9">
        <f t="shared" si="27"/>
        <v>43844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28"/>
        <v>163.57142857142856</v>
      </c>
      <c r="G548" t="s">
        <v>20</v>
      </c>
      <c r="H548">
        <v>88</v>
      </c>
      <c r="I548" s="6">
        <f t="shared" si="26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2040</v>
      </c>
      <c r="R548" t="s">
        <v>2056</v>
      </c>
      <c r="S548" s="9">
        <f t="shared" si="27"/>
        <v>43360</v>
      </c>
      <c r="T548" s="9">
        <f t="shared" si="27"/>
        <v>43363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28"/>
        <v>969</v>
      </c>
      <c r="G549" t="s">
        <v>20</v>
      </c>
      <c r="H549">
        <v>156</v>
      </c>
      <c r="I549" s="6">
        <f t="shared" si="26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2058</v>
      </c>
      <c r="S549" s="9">
        <f t="shared" si="27"/>
        <v>42029</v>
      </c>
      <c r="T549" s="9">
        <f t="shared" si="27"/>
        <v>42041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28"/>
        <v>270.91376701966715</v>
      </c>
      <c r="G550" t="s">
        <v>20</v>
      </c>
      <c r="H550">
        <v>2985</v>
      </c>
      <c r="I550" s="6">
        <f t="shared" si="26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2040</v>
      </c>
      <c r="R550" t="s">
        <v>2056</v>
      </c>
      <c r="S550" s="9">
        <f t="shared" si="27"/>
        <v>42461</v>
      </c>
      <c r="T550" s="9">
        <f t="shared" si="27"/>
        <v>42474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28"/>
        <v>284.21355932203392</v>
      </c>
      <c r="G551" t="s">
        <v>20</v>
      </c>
      <c r="H551">
        <v>762</v>
      </c>
      <c r="I551" s="6">
        <f t="shared" si="26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2039</v>
      </c>
      <c r="R551" t="s">
        <v>2059</v>
      </c>
      <c r="S551" s="9">
        <f t="shared" si="27"/>
        <v>41422</v>
      </c>
      <c r="T551" s="9">
        <f t="shared" si="27"/>
        <v>41431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28"/>
        <v>4</v>
      </c>
      <c r="G552" t="s">
        <v>74</v>
      </c>
      <c r="H552">
        <v>1</v>
      </c>
      <c r="I552" s="6">
        <f t="shared" si="26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2038</v>
      </c>
      <c r="R552" t="s">
        <v>2048</v>
      </c>
      <c r="S552" s="9">
        <f t="shared" si="27"/>
        <v>40968</v>
      </c>
      <c r="T552" s="9">
        <f t="shared" si="27"/>
        <v>40989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28"/>
        <v>58.6329816768462</v>
      </c>
      <c r="G553" t="s">
        <v>14</v>
      </c>
      <c r="H553">
        <v>2779</v>
      </c>
      <c r="I553" s="6">
        <f t="shared" si="26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2039</v>
      </c>
      <c r="R553" t="s">
        <v>2055</v>
      </c>
      <c r="S553" s="9">
        <f t="shared" si="27"/>
        <v>41993</v>
      </c>
      <c r="T553" s="9">
        <f t="shared" si="27"/>
        <v>42033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28"/>
        <v>98.51111111111112</v>
      </c>
      <c r="G554" t="s">
        <v>14</v>
      </c>
      <c r="H554">
        <v>92</v>
      </c>
      <c r="I554" s="6">
        <f t="shared" si="26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2040</v>
      </c>
      <c r="R554" t="s">
        <v>2056</v>
      </c>
      <c r="S554" s="9">
        <f t="shared" si="27"/>
        <v>42700</v>
      </c>
      <c r="T554" s="9">
        <f t="shared" si="27"/>
        <v>42702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28"/>
        <v>43.975381008206334</v>
      </c>
      <c r="G555" t="s">
        <v>14</v>
      </c>
      <c r="H555">
        <v>1028</v>
      </c>
      <c r="I555" s="6">
        <f t="shared" si="26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2038</v>
      </c>
      <c r="R555" t="s">
        <v>2054</v>
      </c>
      <c r="S555" s="9">
        <f t="shared" si="27"/>
        <v>40545</v>
      </c>
      <c r="T555" s="9">
        <f t="shared" si="27"/>
        <v>40546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28"/>
        <v>151.66315789473683</v>
      </c>
      <c r="G556" t="s">
        <v>20</v>
      </c>
      <c r="H556">
        <v>554</v>
      </c>
      <c r="I556" s="6">
        <f t="shared" si="26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2038</v>
      </c>
      <c r="R556" t="s">
        <v>2048</v>
      </c>
      <c r="S556" s="9">
        <f t="shared" si="27"/>
        <v>42723</v>
      </c>
      <c r="T556" s="9">
        <f t="shared" si="27"/>
        <v>42729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28"/>
        <v>223.63492063492063</v>
      </c>
      <c r="G557" t="s">
        <v>20</v>
      </c>
      <c r="H557">
        <v>135</v>
      </c>
      <c r="I557" s="6">
        <f t="shared" si="26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2038</v>
      </c>
      <c r="R557" t="s">
        <v>2054</v>
      </c>
      <c r="S557" s="9">
        <f t="shared" si="27"/>
        <v>41731</v>
      </c>
      <c r="T557" s="9">
        <f t="shared" si="27"/>
        <v>41762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28"/>
        <v>239.75</v>
      </c>
      <c r="G558" t="s">
        <v>20</v>
      </c>
      <c r="H558">
        <v>122</v>
      </c>
      <c r="I558" s="6">
        <f t="shared" si="26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2042</v>
      </c>
      <c r="R558" t="s">
        <v>2067</v>
      </c>
      <c r="S558" s="9">
        <f t="shared" si="27"/>
        <v>40792</v>
      </c>
      <c r="T558" s="9">
        <f t="shared" si="27"/>
        <v>40799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28"/>
        <v>199.33333333333334</v>
      </c>
      <c r="G559" t="s">
        <v>20</v>
      </c>
      <c r="H559">
        <v>221</v>
      </c>
      <c r="I559" s="6">
        <f t="shared" si="26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2053</v>
      </c>
      <c r="S559" s="9">
        <f t="shared" si="27"/>
        <v>42279</v>
      </c>
      <c r="T559" s="9">
        <f t="shared" si="27"/>
        <v>42282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28"/>
        <v>137.34482758620689</v>
      </c>
      <c r="G560" t="s">
        <v>20</v>
      </c>
      <c r="H560">
        <v>126</v>
      </c>
      <c r="I560" s="6">
        <f t="shared" si="26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2040</v>
      </c>
      <c r="R560" t="s">
        <v>2056</v>
      </c>
      <c r="S560" s="9">
        <f t="shared" si="27"/>
        <v>42424</v>
      </c>
      <c r="T560" s="9">
        <f t="shared" si="27"/>
        <v>42467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28"/>
        <v>100.9696106362773</v>
      </c>
      <c r="G561" t="s">
        <v>20</v>
      </c>
      <c r="H561">
        <v>1022</v>
      </c>
      <c r="I561" s="6">
        <f t="shared" si="26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2040</v>
      </c>
      <c r="R561" t="s">
        <v>2056</v>
      </c>
      <c r="S561" s="9">
        <f t="shared" si="27"/>
        <v>42584</v>
      </c>
      <c r="T561" s="9">
        <f t="shared" si="27"/>
        <v>42591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28"/>
        <v>794.16</v>
      </c>
      <c r="G562" t="s">
        <v>20</v>
      </c>
      <c r="H562">
        <v>3177</v>
      </c>
      <c r="I562" s="6">
        <f t="shared" si="26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2061</v>
      </c>
      <c r="S562" s="9">
        <f t="shared" si="27"/>
        <v>40865</v>
      </c>
      <c r="T562" s="9">
        <f t="shared" si="27"/>
        <v>40905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28"/>
        <v>369.7</v>
      </c>
      <c r="G563" t="s">
        <v>20</v>
      </c>
      <c r="H563">
        <v>198</v>
      </c>
      <c r="I563" s="6">
        <f t="shared" si="26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2040</v>
      </c>
      <c r="R563" t="s">
        <v>2056</v>
      </c>
      <c r="S563" s="9">
        <f t="shared" si="27"/>
        <v>40833</v>
      </c>
      <c r="T563" s="9">
        <f t="shared" si="27"/>
        <v>40835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28"/>
        <v>12.818181818181817</v>
      </c>
      <c r="G564" t="s">
        <v>14</v>
      </c>
      <c r="H564">
        <v>26</v>
      </c>
      <c r="I564" s="6">
        <f t="shared" si="26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2038</v>
      </c>
      <c r="R564" t="s">
        <v>2054</v>
      </c>
      <c r="S564" s="9">
        <f t="shared" si="27"/>
        <v>43536</v>
      </c>
      <c r="T564" s="9">
        <f t="shared" si="27"/>
        <v>43538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28"/>
        <v>138.02702702702703</v>
      </c>
      <c r="G565" t="s">
        <v>20</v>
      </c>
      <c r="H565">
        <v>85</v>
      </c>
      <c r="I565" s="6">
        <f t="shared" si="26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2057</v>
      </c>
      <c r="S565" s="9">
        <f t="shared" si="27"/>
        <v>43417</v>
      </c>
      <c r="T565" s="9">
        <f t="shared" si="27"/>
        <v>43437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28"/>
        <v>83.813278008298752</v>
      </c>
      <c r="G566" t="s">
        <v>14</v>
      </c>
      <c r="H566">
        <v>1790</v>
      </c>
      <c r="I566" s="6">
        <f t="shared" si="26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2040</v>
      </c>
      <c r="R566" t="s">
        <v>2056</v>
      </c>
      <c r="S566" s="9">
        <f t="shared" si="27"/>
        <v>42078</v>
      </c>
      <c r="T566" s="9">
        <f t="shared" si="27"/>
        <v>42086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28"/>
        <v>204.60063224446787</v>
      </c>
      <c r="G567" t="s">
        <v>20</v>
      </c>
      <c r="H567">
        <v>3596</v>
      </c>
      <c r="I567" s="6">
        <f t="shared" si="26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2040</v>
      </c>
      <c r="R567" t="s">
        <v>2056</v>
      </c>
      <c r="S567" s="9">
        <f t="shared" si="27"/>
        <v>40862</v>
      </c>
      <c r="T567" s="9">
        <f t="shared" si="27"/>
        <v>40882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28"/>
        <v>44.344086021505376</v>
      </c>
      <c r="G568" t="s">
        <v>14</v>
      </c>
      <c r="H568">
        <v>37</v>
      </c>
      <c r="I568" s="6">
        <f t="shared" si="26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2038</v>
      </c>
      <c r="R568" t="s">
        <v>2047</v>
      </c>
      <c r="S568" s="9">
        <f t="shared" si="27"/>
        <v>42424</v>
      </c>
      <c r="T568" s="9">
        <f t="shared" si="27"/>
        <v>42447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28"/>
        <v>218.60294117647058</v>
      </c>
      <c r="G569" t="s">
        <v>20</v>
      </c>
      <c r="H569">
        <v>244</v>
      </c>
      <c r="I569" s="6">
        <f t="shared" si="26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2038</v>
      </c>
      <c r="R569" t="s">
        <v>2054</v>
      </c>
      <c r="S569" s="9">
        <f t="shared" si="27"/>
        <v>41830</v>
      </c>
      <c r="T569" s="9">
        <f t="shared" si="27"/>
        <v>41832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28"/>
        <v>186.03314917127071</v>
      </c>
      <c r="G570" t="s">
        <v>20</v>
      </c>
      <c r="H570">
        <v>5180</v>
      </c>
      <c r="I570" s="6">
        <f t="shared" si="26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2040</v>
      </c>
      <c r="R570" t="s">
        <v>2056</v>
      </c>
      <c r="S570" s="9">
        <f t="shared" si="27"/>
        <v>40374</v>
      </c>
      <c r="T570" s="9">
        <f t="shared" si="27"/>
        <v>40419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28"/>
        <v>237.33830845771143</v>
      </c>
      <c r="G571" t="s">
        <v>20</v>
      </c>
      <c r="H571">
        <v>589</v>
      </c>
      <c r="I571" s="6">
        <f t="shared" si="26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2061</v>
      </c>
      <c r="S571" s="9">
        <f t="shared" si="27"/>
        <v>40554</v>
      </c>
      <c r="T571" s="9">
        <f t="shared" si="27"/>
        <v>40566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28"/>
        <v>305.65384615384613</v>
      </c>
      <c r="G572" t="s">
        <v>20</v>
      </c>
      <c r="H572">
        <v>2725</v>
      </c>
      <c r="I572" s="6">
        <f t="shared" si="26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2038</v>
      </c>
      <c r="R572" t="s">
        <v>2054</v>
      </c>
      <c r="S572" s="9">
        <f t="shared" si="27"/>
        <v>41993</v>
      </c>
      <c r="T572" s="9">
        <f t="shared" si="27"/>
        <v>41999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28"/>
        <v>94.142857142857139</v>
      </c>
      <c r="G573" t="s">
        <v>14</v>
      </c>
      <c r="H573">
        <v>35</v>
      </c>
      <c r="I573" s="6">
        <f t="shared" si="26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2062</v>
      </c>
      <c r="S573" s="9">
        <f t="shared" si="27"/>
        <v>42174</v>
      </c>
      <c r="T573" s="9">
        <f t="shared" si="27"/>
        <v>42221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28"/>
        <v>54.400000000000006</v>
      </c>
      <c r="G574" t="s">
        <v>74</v>
      </c>
      <c r="H574">
        <v>94</v>
      </c>
      <c r="I574" s="6">
        <f t="shared" si="26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2038</v>
      </c>
      <c r="R574" t="s">
        <v>2054</v>
      </c>
      <c r="S574" s="9">
        <f t="shared" si="27"/>
        <v>42275</v>
      </c>
      <c r="T574" s="9">
        <f t="shared" si="27"/>
        <v>42291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28"/>
        <v>111.88059701492537</v>
      </c>
      <c r="G575" t="s">
        <v>20</v>
      </c>
      <c r="H575">
        <v>300</v>
      </c>
      <c r="I575" s="6">
        <f t="shared" si="26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2045</v>
      </c>
      <c r="R575" t="s">
        <v>2069</v>
      </c>
      <c r="S575" s="9">
        <f t="shared" si="27"/>
        <v>41761</v>
      </c>
      <c r="T575" s="9">
        <f t="shared" si="27"/>
        <v>41763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28"/>
        <v>369.14814814814815</v>
      </c>
      <c r="G576" t="s">
        <v>20</v>
      </c>
      <c r="H576">
        <v>144</v>
      </c>
      <c r="I576" s="6">
        <f t="shared" si="26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2037</v>
      </c>
      <c r="R576" t="s">
        <v>2046</v>
      </c>
      <c r="S576" s="9">
        <f t="shared" si="27"/>
        <v>43806</v>
      </c>
      <c r="T576" s="9">
        <f t="shared" si="27"/>
        <v>43816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28"/>
        <v>62.930372148859547</v>
      </c>
      <c r="G577" t="s">
        <v>14</v>
      </c>
      <c r="H577">
        <v>558</v>
      </c>
      <c r="I577" s="6">
        <f t="shared" si="26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2040</v>
      </c>
      <c r="R577" t="s">
        <v>2056</v>
      </c>
      <c r="S577" s="9">
        <f t="shared" si="27"/>
        <v>41779</v>
      </c>
      <c r="T577" s="9">
        <f t="shared" si="27"/>
        <v>41782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28"/>
        <v>64.927835051546396</v>
      </c>
      <c r="G578" t="s">
        <v>14</v>
      </c>
      <c r="H578">
        <v>64</v>
      </c>
      <c r="I578" s="6">
        <f t="shared" si="26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2040</v>
      </c>
      <c r="R578" t="s">
        <v>2056</v>
      </c>
      <c r="S578" s="9">
        <f t="shared" si="27"/>
        <v>43040</v>
      </c>
      <c r="T578" s="9">
        <f t="shared" si="27"/>
        <v>43057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28"/>
        <v>18.853658536585368</v>
      </c>
      <c r="G579" t="s">
        <v>74</v>
      </c>
      <c r="H579">
        <v>37</v>
      </c>
      <c r="I579" s="6">
        <f t="shared" ref="I579:I642" si="29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2038</v>
      </c>
      <c r="R579" t="s">
        <v>2066</v>
      </c>
      <c r="S579" s="9">
        <f t="shared" ref="S579:T642" si="30">FLOOR(L579/60/60/24,1) + DATE(1970,1,1)</f>
        <v>40613</v>
      </c>
      <c r="T579" s="9">
        <f t="shared" si="30"/>
        <v>40639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31">E580/D580*100</f>
        <v>16.754404145077721</v>
      </c>
      <c r="G580" t="s">
        <v>14</v>
      </c>
      <c r="H580">
        <v>245</v>
      </c>
      <c r="I580" s="6">
        <f t="shared" si="2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2053</v>
      </c>
      <c r="S580" s="9">
        <f t="shared" si="30"/>
        <v>40878</v>
      </c>
      <c r="T580" s="9">
        <f t="shared" si="30"/>
        <v>40881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1"/>
        <v>101.11290322580646</v>
      </c>
      <c r="G581" t="s">
        <v>20</v>
      </c>
      <c r="H581">
        <v>87</v>
      </c>
      <c r="I581" s="6">
        <f t="shared" si="2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2038</v>
      </c>
      <c r="R581" t="s">
        <v>2066</v>
      </c>
      <c r="S581" s="9">
        <f t="shared" si="30"/>
        <v>40762</v>
      </c>
      <c r="T581" s="9">
        <f t="shared" si="30"/>
        <v>40774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1"/>
        <v>341.5022831050228</v>
      </c>
      <c r="G582" t="s">
        <v>20</v>
      </c>
      <c r="H582">
        <v>3116</v>
      </c>
      <c r="I582" s="6">
        <f t="shared" si="2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2040</v>
      </c>
      <c r="R582" t="s">
        <v>2056</v>
      </c>
      <c r="S582" s="9">
        <f t="shared" si="30"/>
        <v>41696</v>
      </c>
      <c r="T582" s="9">
        <f t="shared" si="30"/>
        <v>41704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1"/>
        <v>64.016666666666666</v>
      </c>
      <c r="G583" t="s">
        <v>14</v>
      </c>
      <c r="H583">
        <v>71</v>
      </c>
      <c r="I583" s="6">
        <f t="shared" si="2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2039</v>
      </c>
      <c r="R583" t="s">
        <v>2055</v>
      </c>
      <c r="S583" s="9">
        <f t="shared" si="30"/>
        <v>40662</v>
      </c>
      <c r="T583" s="9">
        <f t="shared" si="30"/>
        <v>40677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1"/>
        <v>52.080459770114942</v>
      </c>
      <c r="G584" t="s">
        <v>14</v>
      </c>
      <c r="H584">
        <v>42</v>
      </c>
      <c r="I584" s="6">
        <f t="shared" si="2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2043</v>
      </c>
      <c r="R584" t="s">
        <v>2049</v>
      </c>
      <c r="S584" s="9">
        <f t="shared" si="30"/>
        <v>42165</v>
      </c>
      <c r="T584" s="9">
        <f t="shared" si="30"/>
        <v>42170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1"/>
        <v>322.40211640211641</v>
      </c>
      <c r="G585" t="s">
        <v>20</v>
      </c>
      <c r="H585">
        <v>909</v>
      </c>
      <c r="I585" s="6">
        <f t="shared" si="2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2057</v>
      </c>
      <c r="S585" s="9">
        <f t="shared" si="30"/>
        <v>40959</v>
      </c>
      <c r="T585" s="9">
        <f t="shared" si="30"/>
        <v>40976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1"/>
        <v>119.50810185185186</v>
      </c>
      <c r="G586" t="s">
        <v>20</v>
      </c>
      <c r="H586">
        <v>1613</v>
      </c>
      <c r="I586" s="6">
        <f t="shared" si="2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2039</v>
      </c>
      <c r="R586" t="s">
        <v>2055</v>
      </c>
      <c r="S586" s="9">
        <f t="shared" si="30"/>
        <v>41024</v>
      </c>
      <c r="T586" s="9">
        <f t="shared" si="30"/>
        <v>41038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1"/>
        <v>146.79775280898878</v>
      </c>
      <c r="G587" t="s">
        <v>20</v>
      </c>
      <c r="H587">
        <v>136</v>
      </c>
      <c r="I587" s="6">
        <f t="shared" si="2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2042</v>
      </c>
      <c r="R587" t="s">
        <v>2067</v>
      </c>
      <c r="S587" s="9">
        <f t="shared" si="30"/>
        <v>40255</v>
      </c>
      <c r="T587" s="9">
        <f t="shared" si="30"/>
        <v>40265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1"/>
        <v>950.57142857142856</v>
      </c>
      <c r="G588" t="s">
        <v>20</v>
      </c>
      <c r="H588">
        <v>130</v>
      </c>
      <c r="I588" s="6">
        <f t="shared" si="2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2038</v>
      </c>
      <c r="R588" t="s">
        <v>2054</v>
      </c>
      <c r="S588" s="9">
        <f t="shared" si="30"/>
        <v>40499</v>
      </c>
      <c r="T588" s="9">
        <f t="shared" si="30"/>
        <v>40518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1"/>
        <v>72.893617021276597</v>
      </c>
      <c r="G589" t="s">
        <v>14</v>
      </c>
      <c r="H589">
        <v>156</v>
      </c>
      <c r="I589" s="6">
        <f t="shared" si="2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2037</v>
      </c>
      <c r="R589" t="s">
        <v>2046</v>
      </c>
      <c r="S589" s="9">
        <f t="shared" si="30"/>
        <v>43484</v>
      </c>
      <c r="T589" s="9">
        <f t="shared" si="30"/>
        <v>43536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1"/>
        <v>79.008248730964468</v>
      </c>
      <c r="G590" t="s">
        <v>14</v>
      </c>
      <c r="H590">
        <v>1368</v>
      </c>
      <c r="I590" s="6">
        <f t="shared" si="2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2040</v>
      </c>
      <c r="R590" t="s">
        <v>2056</v>
      </c>
      <c r="S590" s="9">
        <f t="shared" si="30"/>
        <v>40262</v>
      </c>
      <c r="T590" s="9">
        <f t="shared" si="30"/>
        <v>40293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1"/>
        <v>64.721518987341781</v>
      </c>
      <c r="G591" t="s">
        <v>14</v>
      </c>
      <c r="H591">
        <v>102</v>
      </c>
      <c r="I591" s="6">
        <f t="shared" si="2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2057</v>
      </c>
      <c r="S591" s="9">
        <f t="shared" si="30"/>
        <v>42190</v>
      </c>
      <c r="T591" s="9">
        <f t="shared" si="30"/>
        <v>42197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1"/>
        <v>82.028169014084511</v>
      </c>
      <c r="G592" t="s">
        <v>14</v>
      </c>
      <c r="H592">
        <v>86</v>
      </c>
      <c r="I592" s="6">
        <f t="shared" si="2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2042</v>
      </c>
      <c r="R592" t="s">
        <v>2064</v>
      </c>
      <c r="S592" s="9">
        <f t="shared" si="30"/>
        <v>41994</v>
      </c>
      <c r="T592" s="9">
        <f t="shared" si="30"/>
        <v>42005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1"/>
        <v>1037.6666666666667</v>
      </c>
      <c r="G593" t="s">
        <v>20</v>
      </c>
      <c r="H593">
        <v>102</v>
      </c>
      <c r="I593" s="6">
        <f t="shared" si="2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2043</v>
      </c>
      <c r="R593" t="s">
        <v>2049</v>
      </c>
      <c r="S593" s="9">
        <f t="shared" si="30"/>
        <v>40373</v>
      </c>
      <c r="T593" s="9">
        <f t="shared" si="30"/>
        <v>40383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1"/>
        <v>12.910076530612244</v>
      </c>
      <c r="G594" t="s">
        <v>14</v>
      </c>
      <c r="H594">
        <v>253</v>
      </c>
      <c r="I594" s="6">
        <f t="shared" si="2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2040</v>
      </c>
      <c r="R594" t="s">
        <v>2056</v>
      </c>
      <c r="S594" s="9">
        <f t="shared" si="30"/>
        <v>41789</v>
      </c>
      <c r="T594" s="9">
        <f t="shared" si="30"/>
        <v>41798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1"/>
        <v>154.84210526315789</v>
      </c>
      <c r="G595" t="s">
        <v>20</v>
      </c>
      <c r="H595">
        <v>4006</v>
      </c>
      <c r="I595" s="6">
        <f t="shared" si="2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2061</v>
      </c>
      <c r="S595" s="9">
        <f t="shared" si="30"/>
        <v>41724</v>
      </c>
      <c r="T595" s="9">
        <f t="shared" si="30"/>
        <v>41737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1"/>
        <v>7.0991735537190088</v>
      </c>
      <c r="G596" t="s">
        <v>14</v>
      </c>
      <c r="H596">
        <v>157</v>
      </c>
      <c r="I596" s="6">
        <f t="shared" si="2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2040</v>
      </c>
      <c r="R596" t="s">
        <v>2056</v>
      </c>
      <c r="S596" s="9">
        <f t="shared" si="30"/>
        <v>42548</v>
      </c>
      <c r="T596" s="9">
        <f t="shared" si="30"/>
        <v>42551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1"/>
        <v>208.52773826458036</v>
      </c>
      <c r="G597" t="s">
        <v>20</v>
      </c>
      <c r="H597">
        <v>1629</v>
      </c>
      <c r="I597" s="6">
        <f t="shared" si="2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2040</v>
      </c>
      <c r="R597" t="s">
        <v>2056</v>
      </c>
      <c r="S597" s="9">
        <f t="shared" si="30"/>
        <v>40253</v>
      </c>
      <c r="T597" s="9">
        <f t="shared" si="30"/>
        <v>40274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1"/>
        <v>99.683544303797461</v>
      </c>
      <c r="G598" t="s">
        <v>14</v>
      </c>
      <c r="H598">
        <v>183</v>
      </c>
      <c r="I598" s="6">
        <f t="shared" si="2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2058</v>
      </c>
      <c r="S598" s="9">
        <f t="shared" si="30"/>
        <v>42434</v>
      </c>
      <c r="T598" s="9">
        <f t="shared" si="30"/>
        <v>42441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1"/>
        <v>201.59756097560978</v>
      </c>
      <c r="G599" t="s">
        <v>20</v>
      </c>
      <c r="H599">
        <v>2188</v>
      </c>
      <c r="I599" s="6">
        <f t="shared" si="2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2040</v>
      </c>
      <c r="R599" t="s">
        <v>2056</v>
      </c>
      <c r="S599" s="9">
        <f t="shared" si="30"/>
        <v>43786</v>
      </c>
      <c r="T599" s="9">
        <f t="shared" si="30"/>
        <v>43804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1"/>
        <v>162.09032258064516</v>
      </c>
      <c r="G600" t="s">
        <v>20</v>
      </c>
      <c r="H600">
        <v>2409</v>
      </c>
      <c r="I600" s="6">
        <f t="shared" si="2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2038</v>
      </c>
      <c r="R600" t="s">
        <v>2054</v>
      </c>
      <c r="S600" s="9">
        <f t="shared" si="30"/>
        <v>40344</v>
      </c>
      <c r="T600" s="9">
        <f t="shared" si="30"/>
        <v>40373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1"/>
        <v>3.6436208125445471</v>
      </c>
      <c r="G601" t="s">
        <v>14</v>
      </c>
      <c r="H601">
        <v>82</v>
      </c>
      <c r="I601" s="6">
        <f t="shared" si="2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2057</v>
      </c>
      <c r="S601" s="9">
        <f t="shared" si="30"/>
        <v>42047</v>
      </c>
      <c r="T601" s="9">
        <f t="shared" si="30"/>
        <v>42055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1"/>
        <v>5</v>
      </c>
      <c r="G602" t="s">
        <v>14</v>
      </c>
      <c r="H602">
        <v>1</v>
      </c>
      <c r="I602" s="6">
        <f t="shared" si="2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2037</v>
      </c>
      <c r="R602" t="s">
        <v>2046</v>
      </c>
      <c r="S602" s="9">
        <f t="shared" si="30"/>
        <v>41485</v>
      </c>
      <c r="T602" s="9">
        <f t="shared" si="30"/>
        <v>41497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1"/>
        <v>206.63492063492063</v>
      </c>
      <c r="G603" t="s">
        <v>20</v>
      </c>
      <c r="H603">
        <v>194</v>
      </c>
      <c r="I603" s="6">
        <f t="shared" si="2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2039</v>
      </c>
      <c r="R603" t="s">
        <v>2059</v>
      </c>
      <c r="S603" s="9">
        <f t="shared" si="30"/>
        <v>41789</v>
      </c>
      <c r="T603" s="9">
        <f t="shared" si="30"/>
        <v>41806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1"/>
        <v>128.23628691983123</v>
      </c>
      <c r="G604" t="s">
        <v>20</v>
      </c>
      <c r="H604">
        <v>1140</v>
      </c>
      <c r="I604" s="6">
        <f t="shared" si="2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2040</v>
      </c>
      <c r="R604" t="s">
        <v>2056</v>
      </c>
      <c r="S604" s="9">
        <f t="shared" si="30"/>
        <v>42160</v>
      </c>
      <c r="T604" s="9">
        <f t="shared" si="30"/>
        <v>42171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1"/>
        <v>119.66037735849055</v>
      </c>
      <c r="G605" t="s">
        <v>20</v>
      </c>
      <c r="H605">
        <v>102</v>
      </c>
      <c r="I605" s="6">
        <f t="shared" si="2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2040</v>
      </c>
      <c r="R605" t="s">
        <v>2056</v>
      </c>
      <c r="S605" s="9">
        <f t="shared" si="30"/>
        <v>43573</v>
      </c>
      <c r="T605" s="9">
        <f t="shared" si="30"/>
        <v>43600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1"/>
        <v>170.73055242390078</v>
      </c>
      <c r="G606" t="s">
        <v>20</v>
      </c>
      <c r="H606">
        <v>2857</v>
      </c>
      <c r="I606" s="6">
        <f t="shared" si="2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2040</v>
      </c>
      <c r="R606" t="s">
        <v>2056</v>
      </c>
      <c r="S606" s="9">
        <f t="shared" si="30"/>
        <v>40565</v>
      </c>
      <c r="T606" s="9">
        <f t="shared" si="30"/>
        <v>40586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1"/>
        <v>187.21212121212122</v>
      </c>
      <c r="G607" t="s">
        <v>20</v>
      </c>
      <c r="H607">
        <v>107</v>
      </c>
      <c r="I607" s="6">
        <f t="shared" si="2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2042</v>
      </c>
      <c r="R607" t="s">
        <v>2060</v>
      </c>
      <c r="S607" s="9">
        <f t="shared" si="30"/>
        <v>42280</v>
      </c>
      <c r="T607" s="9">
        <f t="shared" si="30"/>
        <v>42321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1"/>
        <v>188.38235294117646</v>
      </c>
      <c r="G608" t="s">
        <v>20</v>
      </c>
      <c r="H608">
        <v>160</v>
      </c>
      <c r="I608" s="6">
        <f t="shared" si="2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2038</v>
      </c>
      <c r="R608" t="s">
        <v>2054</v>
      </c>
      <c r="S608" s="9">
        <f t="shared" si="30"/>
        <v>42436</v>
      </c>
      <c r="T608" s="9">
        <f t="shared" si="30"/>
        <v>42447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1"/>
        <v>131.29869186046511</v>
      </c>
      <c r="G609" t="s">
        <v>20</v>
      </c>
      <c r="H609">
        <v>2230</v>
      </c>
      <c r="I609" s="6">
        <f t="shared" si="2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2037</v>
      </c>
      <c r="R609" t="s">
        <v>2046</v>
      </c>
      <c r="S609" s="9">
        <f t="shared" si="30"/>
        <v>41721</v>
      </c>
      <c r="T609" s="9">
        <f t="shared" si="30"/>
        <v>41723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1"/>
        <v>283.97435897435901</v>
      </c>
      <c r="G610" t="s">
        <v>20</v>
      </c>
      <c r="H610">
        <v>316</v>
      </c>
      <c r="I610" s="6">
        <f t="shared" si="2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2038</v>
      </c>
      <c r="R610" t="s">
        <v>2066</v>
      </c>
      <c r="S610" s="9">
        <f t="shared" si="30"/>
        <v>43530</v>
      </c>
      <c r="T610" s="9">
        <f t="shared" si="30"/>
        <v>43534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1"/>
        <v>120.41999999999999</v>
      </c>
      <c r="G611" t="s">
        <v>20</v>
      </c>
      <c r="H611">
        <v>117</v>
      </c>
      <c r="I611" s="6">
        <f t="shared" si="2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2053</v>
      </c>
      <c r="S611" s="9">
        <f t="shared" si="30"/>
        <v>43481</v>
      </c>
      <c r="T611" s="9">
        <f t="shared" si="30"/>
        <v>43498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1"/>
        <v>419.0560747663551</v>
      </c>
      <c r="G612" t="s">
        <v>20</v>
      </c>
      <c r="H612">
        <v>6406</v>
      </c>
      <c r="I612" s="6">
        <f t="shared" si="2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2040</v>
      </c>
      <c r="R612" t="s">
        <v>2056</v>
      </c>
      <c r="S612" s="9">
        <f t="shared" si="30"/>
        <v>41259</v>
      </c>
      <c r="T612" s="9">
        <f t="shared" si="30"/>
        <v>41273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1"/>
        <v>13.853658536585368</v>
      </c>
      <c r="G613" t="s">
        <v>74</v>
      </c>
      <c r="H613">
        <v>15</v>
      </c>
      <c r="I613" s="6">
        <f t="shared" si="2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2040</v>
      </c>
      <c r="R613" t="s">
        <v>2056</v>
      </c>
      <c r="S613" s="9">
        <f t="shared" si="30"/>
        <v>41480</v>
      </c>
      <c r="T613" s="9">
        <f t="shared" si="30"/>
        <v>41492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1"/>
        <v>139.43548387096774</v>
      </c>
      <c r="G614" t="s">
        <v>20</v>
      </c>
      <c r="H614">
        <v>192</v>
      </c>
      <c r="I614" s="6">
        <f t="shared" si="2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2038</v>
      </c>
      <c r="R614" t="s">
        <v>2047</v>
      </c>
      <c r="S614" s="9">
        <f t="shared" si="30"/>
        <v>40474</v>
      </c>
      <c r="T614" s="9">
        <f t="shared" si="30"/>
        <v>40497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1"/>
        <v>174</v>
      </c>
      <c r="G615" t="s">
        <v>20</v>
      </c>
      <c r="H615">
        <v>26</v>
      </c>
      <c r="I615" s="6">
        <f t="shared" si="2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2040</v>
      </c>
      <c r="R615" t="s">
        <v>2056</v>
      </c>
      <c r="S615" s="9">
        <f t="shared" si="30"/>
        <v>42973</v>
      </c>
      <c r="T615" s="9">
        <f t="shared" si="30"/>
        <v>42982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1"/>
        <v>155.49056603773585</v>
      </c>
      <c r="G616" t="s">
        <v>20</v>
      </c>
      <c r="H616">
        <v>723</v>
      </c>
      <c r="I616" s="6">
        <f t="shared" si="2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2040</v>
      </c>
      <c r="R616" t="s">
        <v>2056</v>
      </c>
      <c r="S616" s="9">
        <f t="shared" si="30"/>
        <v>42746</v>
      </c>
      <c r="T616" s="9">
        <f t="shared" si="30"/>
        <v>42764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1"/>
        <v>170.44705882352943</v>
      </c>
      <c r="G617" t="s">
        <v>20</v>
      </c>
      <c r="H617">
        <v>170</v>
      </c>
      <c r="I617" s="6">
        <f t="shared" si="2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2040</v>
      </c>
      <c r="R617" t="s">
        <v>2056</v>
      </c>
      <c r="S617" s="9">
        <f t="shared" si="30"/>
        <v>42489</v>
      </c>
      <c r="T617" s="9">
        <f t="shared" si="30"/>
        <v>42499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1"/>
        <v>189.515625</v>
      </c>
      <c r="G618" t="s">
        <v>20</v>
      </c>
      <c r="H618">
        <v>238</v>
      </c>
      <c r="I618" s="6">
        <f t="shared" si="2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2038</v>
      </c>
      <c r="R618" t="s">
        <v>2048</v>
      </c>
      <c r="S618" s="9">
        <f t="shared" si="30"/>
        <v>41537</v>
      </c>
      <c r="T618" s="9">
        <f t="shared" si="30"/>
        <v>41538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1"/>
        <v>249.71428571428572</v>
      </c>
      <c r="G619" t="s">
        <v>20</v>
      </c>
      <c r="H619">
        <v>55</v>
      </c>
      <c r="I619" s="6">
        <f t="shared" si="2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2040</v>
      </c>
      <c r="R619" t="s">
        <v>2056</v>
      </c>
      <c r="S619" s="9">
        <f t="shared" si="30"/>
        <v>41794</v>
      </c>
      <c r="T619" s="9">
        <f t="shared" si="30"/>
        <v>41804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1"/>
        <v>48.860523665659613</v>
      </c>
      <c r="G620" t="s">
        <v>14</v>
      </c>
      <c r="H620">
        <v>1198</v>
      </c>
      <c r="I620" s="6">
        <f t="shared" si="2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2042</v>
      </c>
      <c r="R620" t="s">
        <v>2060</v>
      </c>
      <c r="S620" s="9">
        <f t="shared" si="30"/>
        <v>41396</v>
      </c>
      <c r="T620" s="9">
        <f t="shared" si="30"/>
        <v>41417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1"/>
        <v>28.461970393057683</v>
      </c>
      <c r="G621" t="s">
        <v>14</v>
      </c>
      <c r="H621">
        <v>648</v>
      </c>
      <c r="I621" s="6">
        <f t="shared" si="2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2040</v>
      </c>
      <c r="R621" t="s">
        <v>2056</v>
      </c>
      <c r="S621" s="9">
        <f t="shared" si="30"/>
        <v>40669</v>
      </c>
      <c r="T621" s="9">
        <f t="shared" si="30"/>
        <v>40670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1"/>
        <v>268.02325581395348</v>
      </c>
      <c r="G622" t="s">
        <v>20</v>
      </c>
      <c r="H622">
        <v>128</v>
      </c>
      <c r="I622" s="6">
        <f t="shared" si="2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2044</v>
      </c>
      <c r="R622" t="s">
        <v>2050</v>
      </c>
      <c r="S622" s="9">
        <f t="shared" si="30"/>
        <v>42559</v>
      </c>
      <c r="T622" s="9">
        <f t="shared" si="30"/>
        <v>42563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1"/>
        <v>619.80078125</v>
      </c>
      <c r="G623" t="s">
        <v>20</v>
      </c>
      <c r="H623">
        <v>2144</v>
      </c>
      <c r="I623" s="6">
        <f t="shared" si="2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2040</v>
      </c>
      <c r="R623" t="s">
        <v>2056</v>
      </c>
      <c r="S623" s="9">
        <f t="shared" si="30"/>
        <v>42626</v>
      </c>
      <c r="T623" s="9">
        <f t="shared" si="30"/>
        <v>42631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1"/>
        <v>3.1301587301587301</v>
      </c>
      <c r="G624" t="s">
        <v>14</v>
      </c>
      <c r="H624">
        <v>64</v>
      </c>
      <c r="I624" s="6">
        <f t="shared" si="2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2038</v>
      </c>
      <c r="R624" t="s">
        <v>2048</v>
      </c>
      <c r="S624" s="9">
        <f t="shared" si="30"/>
        <v>43205</v>
      </c>
      <c r="T624" s="9">
        <f t="shared" si="30"/>
        <v>43231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1"/>
        <v>159.92152704135739</v>
      </c>
      <c r="G625" t="s">
        <v>20</v>
      </c>
      <c r="H625">
        <v>2693</v>
      </c>
      <c r="I625" s="6">
        <f t="shared" si="2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2040</v>
      </c>
      <c r="R625" t="s">
        <v>2056</v>
      </c>
      <c r="S625" s="9">
        <f t="shared" si="30"/>
        <v>42201</v>
      </c>
      <c r="T625" s="9">
        <f t="shared" si="30"/>
        <v>42206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1"/>
        <v>279.39215686274508</v>
      </c>
      <c r="G626" t="s">
        <v>20</v>
      </c>
      <c r="H626">
        <v>432</v>
      </c>
      <c r="I626" s="6">
        <f t="shared" si="2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2044</v>
      </c>
      <c r="R626" t="s">
        <v>2050</v>
      </c>
      <c r="S626" s="9">
        <f t="shared" si="30"/>
        <v>42029</v>
      </c>
      <c r="T626" s="9">
        <f t="shared" si="30"/>
        <v>42035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1"/>
        <v>77.373333333333335</v>
      </c>
      <c r="G627" t="s">
        <v>14</v>
      </c>
      <c r="H627">
        <v>62</v>
      </c>
      <c r="I627" s="6">
        <f t="shared" si="2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2040</v>
      </c>
      <c r="R627" t="s">
        <v>2056</v>
      </c>
      <c r="S627" s="9">
        <f t="shared" si="30"/>
        <v>43857</v>
      </c>
      <c r="T627" s="9">
        <f t="shared" si="30"/>
        <v>43871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1"/>
        <v>206.32812500000003</v>
      </c>
      <c r="G628" t="s">
        <v>20</v>
      </c>
      <c r="H628">
        <v>189</v>
      </c>
      <c r="I628" s="6">
        <f t="shared" si="2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2040</v>
      </c>
      <c r="R628" t="s">
        <v>2056</v>
      </c>
      <c r="S628" s="9">
        <f t="shared" si="30"/>
        <v>40449</v>
      </c>
      <c r="T628" s="9">
        <f t="shared" si="30"/>
        <v>40458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1"/>
        <v>694.25</v>
      </c>
      <c r="G629" t="s">
        <v>20</v>
      </c>
      <c r="H629">
        <v>154</v>
      </c>
      <c r="I629" s="6">
        <f t="shared" si="2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2037</v>
      </c>
      <c r="R629" t="s">
        <v>2046</v>
      </c>
      <c r="S629" s="9">
        <f t="shared" si="30"/>
        <v>40345</v>
      </c>
      <c r="T629" s="9">
        <f t="shared" si="30"/>
        <v>40369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1"/>
        <v>151.78947368421052</v>
      </c>
      <c r="G630" t="s">
        <v>20</v>
      </c>
      <c r="H630">
        <v>96</v>
      </c>
      <c r="I630" s="6">
        <f t="shared" si="2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2038</v>
      </c>
      <c r="R630" t="s">
        <v>2048</v>
      </c>
      <c r="S630" s="9">
        <f t="shared" si="30"/>
        <v>40455</v>
      </c>
      <c r="T630" s="9">
        <f t="shared" si="30"/>
        <v>40458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1"/>
        <v>64.58207217694995</v>
      </c>
      <c r="G631" t="s">
        <v>14</v>
      </c>
      <c r="H631">
        <v>750</v>
      </c>
      <c r="I631" s="6">
        <f t="shared" si="2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2040</v>
      </c>
      <c r="R631" t="s">
        <v>2056</v>
      </c>
      <c r="S631" s="9">
        <f t="shared" si="30"/>
        <v>42557</v>
      </c>
      <c r="T631" s="9">
        <f t="shared" si="30"/>
        <v>42559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1"/>
        <v>62.873684210526314</v>
      </c>
      <c r="G632" t="s">
        <v>74</v>
      </c>
      <c r="H632">
        <v>87</v>
      </c>
      <c r="I632" s="6">
        <f t="shared" si="2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2040</v>
      </c>
      <c r="R632" t="s">
        <v>2056</v>
      </c>
      <c r="S632" s="9">
        <f t="shared" si="30"/>
        <v>43586</v>
      </c>
      <c r="T632" s="9">
        <f t="shared" si="30"/>
        <v>43597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1"/>
        <v>310.39864864864865</v>
      </c>
      <c r="G633" t="s">
        <v>20</v>
      </c>
      <c r="H633">
        <v>3063</v>
      </c>
      <c r="I633" s="6">
        <f t="shared" si="2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2040</v>
      </c>
      <c r="R633" t="s">
        <v>2056</v>
      </c>
      <c r="S633" s="9">
        <f t="shared" si="30"/>
        <v>43550</v>
      </c>
      <c r="T633" s="9">
        <f t="shared" si="30"/>
        <v>43554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1"/>
        <v>42.859916782246884</v>
      </c>
      <c r="G634" t="s">
        <v>47</v>
      </c>
      <c r="H634">
        <v>278</v>
      </c>
      <c r="I634" s="6">
        <f t="shared" si="2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2040</v>
      </c>
      <c r="R634" t="s">
        <v>2056</v>
      </c>
      <c r="S634" s="9">
        <f t="shared" si="30"/>
        <v>41945</v>
      </c>
      <c r="T634" s="9">
        <f t="shared" si="30"/>
        <v>41963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1"/>
        <v>83.119402985074629</v>
      </c>
      <c r="G635" t="s">
        <v>14</v>
      </c>
      <c r="H635">
        <v>105</v>
      </c>
      <c r="I635" s="6">
        <f t="shared" si="2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2061</v>
      </c>
      <c r="S635" s="9">
        <f t="shared" si="30"/>
        <v>42315</v>
      </c>
      <c r="T635" s="9">
        <f t="shared" si="30"/>
        <v>42319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1"/>
        <v>78.531302876480552</v>
      </c>
      <c r="G636" t="s">
        <v>74</v>
      </c>
      <c r="H636">
        <v>1658</v>
      </c>
      <c r="I636" s="6">
        <f t="shared" si="2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2068</v>
      </c>
      <c r="S636" s="9">
        <f t="shared" si="30"/>
        <v>42819</v>
      </c>
      <c r="T636" s="9">
        <f t="shared" si="30"/>
        <v>42833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1"/>
        <v>114.09352517985612</v>
      </c>
      <c r="G637" t="s">
        <v>20</v>
      </c>
      <c r="H637">
        <v>2266</v>
      </c>
      <c r="I637" s="6">
        <f t="shared" si="2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2068</v>
      </c>
      <c r="S637" s="9">
        <f t="shared" si="30"/>
        <v>41314</v>
      </c>
      <c r="T637" s="9">
        <f t="shared" si="30"/>
        <v>41346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1"/>
        <v>64.537683358624179</v>
      </c>
      <c r="G638" t="s">
        <v>14</v>
      </c>
      <c r="H638">
        <v>2604</v>
      </c>
      <c r="I638" s="6">
        <f t="shared" si="2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2061</v>
      </c>
      <c r="S638" s="9">
        <f t="shared" si="30"/>
        <v>40926</v>
      </c>
      <c r="T638" s="9">
        <f t="shared" si="30"/>
        <v>40971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1"/>
        <v>79.411764705882348</v>
      </c>
      <c r="G639" t="s">
        <v>14</v>
      </c>
      <c r="H639">
        <v>65</v>
      </c>
      <c r="I639" s="6">
        <f t="shared" si="2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2040</v>
      </c>
      <c r="R639" t="s">
        <v>2056</v>
      </c>
      <c r="S639" s="9">
        <f t="shared" si="30"/>
        <v>42688</v>
      </c>
      <c r="T639" s="9">
        <f t="shared" si="30"/>
        <v>42696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1"/>
        <v>11.419117647058824</v>
      </c>
      <c r="G640" t="s">
        <v>14</v>
      </c>
      <c r="H640">
        <v>94</v>
      </c>
      <c r="I640" s="6">
        <f t="shared" si="2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2040</v>
      </c>
      <c r="R640" t="s">
        <v>2056</v>
      </c>
      <c r="S640" s="9">
        <f t="shared" si="30"/>
        <v>40386</v>
      </c>
      <c r="T640" s="9">
        <f t="shared" si="30"/>
        <v>40398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1"/>
        <v>56.186046511627907</v>
      </c>
      <c r="G641" t="s">
        <v>47</v>
      </c>
      <c r="H641">
        <v>45</v>
      </c>
      <c r="I641" s="6">
        <f t="shared" si="2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2058</v>
      </c>
      <c r="S641" s="9">
        <f t="shared" si="30"/>
        <v>43309</v>
      </c>
      <c r="T641" s="9">
        <f t="shared" si="30"/>
        <v>43309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1"/>
        <v>16.501669449081803</v>
      </c>
      <c r="G642" t="s">
        <v>14</v>
      </c>
      <c r="H642">
        <v>257</v>
      </c>
      <c r="I642" s="6">
        <f t="shared" si="2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2040</v>
      </c>
      <c r="R642" t="s">
        <v>2056</v>
      </c>
      <c r="S642" s="9">
        <f t="shared" si="30"/>
        <v>42387</v>
      </c>
      <c r="T642" s="9">
        <f t="shared" si="30"/>
        <v>42390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1"/>
        <v>119.96808510638297</v>
      </c>
      <c r="G643" t="s">
        <v>20</v>
      </c>
      <c r="H643">
        <v>194</v>
      </c>
      <c r="I643" s="6">
        <f t="shared" ref="I643:I706" si="32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2040</v>
      </c>
      <c r="R643" t="s">
        <v>2056</v>
      </c>
      <c r="S643" s="9">
        <f t="shared" ref="S643:T706" si="33">FLOOR(L643/60/60/24,1) + DATE(1970,1,1)</f>
        <v>42786</v>
      </c>
      <c r="T643" s="9">
        <f t="shared" si="33"/>
        <v>42814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34">E644/D644*100</f>
        <v>145.45652173913044</v>
      </c>
      <c r="G644" t="s">
        <v>20</v>
      </c>
      <c r="H644">
        <v>129</v>
      </c>
      <c r="I644" s="6">
        <f t="shared" si="32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2039</v>
      </c>
      <c r="R644" t="s">
        <v>2059</v>
      </c>
      <c r="S644" s="9">
        <f t="shared" si="33"/>
        <v>43451</v>
      </c>
      <c r="T644" s="9">
        <f t="shared" si="33"/>
        <v>43460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34"/>
        <v>221.38255033557047</v>
      </c>
      <c r="G645" t="s">
        <v>20</v>
      </c>
      <c r="H645">
        <v>375</v>
      </c>
      <c r="I645" s="6">
        <f t="shared" si="3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2040</v>
      </c>
      <c r="R645" t="s">
        <v>2056</v>
      </c>
      <c r="S645" s="9">
        <f t="shared" si="33"/>
        <v>42795</v>
      </c>
      <c r="T645" s="9">
        <f t="shared" si="33"/>
        <v>42813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34"/>
        <v>48.396694214876035</v>
      </c>
      <c r="G646" t="s">
        <v>14</v>
      </c>
      <c r="H646">
        <v>2928</v>
      </c>
      <c r="I646" s="6">
        <f t="shared" si="32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2040</v>
      </c>
      <c r="R646" t="s">
        <v>2056</v>
      </c>
      <c r="S646" s="9">
        <f t="shared" si="33"/>
        <v>43452</v>
      </c>
      <c r="T646" s="9">
        <f t="shared" si="33"/>
        <v>43468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34"/>
        <v>92.911504424778755</v>
      </c>
      <c r="G647" t="s">
        <v>14</v>
      </c>
      <c r="H647">
        <v>4697</v>
      </c>
      <c r="I647" s="6">
        <f t="shared" si="3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2038</v>
      </c>
      <c r="R647" t="s">
        <v>2054</v>
      </c>
      <c r="S647" s="9">
        <f t="shared" si="33"/>
        <v>43369</v>
      </c>
      <c r="T647" s="9">
        <f t="shared" si="33"/>
        <v>43390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34"/>
        <v>88.599797365754824</v>
      </c>
      <c r="G648" t="s">
        <v>14</v>
      </c>
      <c r="H648">
        <v>2915</v>
      </c>
      <c r="I648" s="6">
        <f t="shared" si="3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2043</v>
      </c>
      <c r="R648" t="s">
        <v>2049</v>
      </c>
      <c r="S648" s="9">
        <f t="shared" si="33"/>
        <v>41346</v>
      </c>
      <c r="T648" s="9">
        <f t="shared" si="33"/>
        <v>41357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34"/>
        <v>41.4</v>
      </c>
      <c r="G649" t="s">
        <v>14</v>
      </c>
      <c r="H649">
        <v>18</v>
      </c>
      <c r="I649" s="6">
        <f t="shared" si="32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2042</v>
      </c>
      <c r="R649" t="s">
        <v>2067</v>
      </c>
      <c r="S649" s="9">
        <f t="shared" si="33"/>
        <v>43199</v>
      </c>
      <c r="T649" s="9">
        <f t="shared" si="33"/>
        <v>43223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34"/>
        <v>63.056795131845846</v>
      </c>
      <c r="G650" t="s">
        <v>74</v>
      </c>
      <c r="H650">
        <v>723</v>
      </c>
      <c r="I650" s="6">
        <f t="shared" si="3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2037</v>
      </c>
      <c r="R650" t="s">
        <v>2046</v>
      </c>
      <c r="S650" s="9">
        <f t="shared" si="33"/>
        <v>42922</v>
      </c>
      <c r="T650" s="9">
        <f t="shared" si="33"/>
        <v>42940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34"/>
        <v>48.482333607230892</v>
      </c>
      <c r="G651" t="s">
        <v>14</v>
      </c>
      <c r="H651">
        <v>602</v>
      </c>
      <c r="I651" s="6">
        <f t="shared" si="3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2040</v>
      </c>
      <c r="R651" t="s">
        <v>2056</v>
      </c>
      <c r="S651" s="9">
        <f t="shared" si="33"/>
        <v>40471</v>
      </c>
      <c r="T651" s="9">
        <f t="shared" si="33"/>
        <v>40482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34"/>
        <v>2</v>
      </c>
      <c r="G652" t="s">
        <v>14</v>
      </c>
      <c r="H652">
        <v>1</v>
      </c>
      <c r="I652" s="6">
        <f t="shared" si="32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2038</v>
      </c>
      <c r="R652" t="s">
        <v>2066</v>
      </c>
      <c r="S652" s="9">
        <f t="shared" si="33"/>
        <v>41828</v>
      </c>
      <c r="T652" s="9">
        <f t="shared" si="33"/>
        <v>41855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34"/>
        <v>88.47941026944585</v>
      </c>
      <c r="G653" t="s">
        <v>14</v>
      </c>
      <c r="H653">
        <v>3868</v>
      </c>
      <c r="I653" s="6">
        <f t="shared" si="3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2062</v>
      </c>
      <c r="S653" s="9">
        <f t="shared" si="33"/>
        <v>41692</v>
      </c>
      <c r="T653" s="9">
        <f t="shared" si="33"/>
        <v>41707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34"/>
        <v>126.84</v>
      </c>
      <c r="G654" t="s">
        <v>20</v>
      </c>
      <c r="H654">
        <v>409</v>
      </c>
      <c r="I654" s="6">
        <f t="shared" si="3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2039</v>
      </c>
      <c r="R654" t="s">
        <v>2055</v>
      </c>
      <c r="S654" s="9">
        <f t="shared" si="33"/>
        <v>42587</v>
      </c>
      <c r="T654" s="9">
        <f t="shared" si="33"/>
        <v>42630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34"/>
        <v>2338.833333333333</v>
      </c>
      <c r="G655" t="s">
        <v>20</v>
      </c>
      <c r="H655">
        <v>234</v>
      </c>
      <c r="I655" s="6">
        <f t="shared" si="3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2039</v>
      </c>
      <c r="R655" t="s">
        <v>2055</v>
      </c>
      <c r="S655" s="9">
        <f t="shared" si="33"/>
        <v>42468</v>
      </c>
      <c r="T655" s="9">
        <f t="shared" si="33"/>
        <v>42470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34"/>
        <v>508.38857142857148</v>
      </c>
      <c r="G656" t="s">
        <v>20</v>
      </c>
      <c r="H656">
        <v>3016</v>
      </c>
      <c r="I656" s="6">
        <f t="shared" si="3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2038</v>
      </c>
      <c r="R656" t="s">
        <v>2065</v>
      </c>
      <c r="S656" s="9">
        <f t="shared" si="33"/>
        <v>42240</v>
      </c>
      <c r="T656" s="9">
        <f t="shared" si="33"/>
        <v>42245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34"/>
        <v>191.47826086956522</v>
      </c>
      <c r="G657" t="s">
        <v>20</v>
      </c>
      <c r="H657">
        <v>264</v>
      </c>
      <c r="I657" s="6">
        <f t="shared" si="3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2044</v>
      </c>
      <c r="R657" t="s">
        <v>2050</v>
      </c>
      <c r="S657" s="9">
        <f t="shared" si="33"/>
        <v>42796</v>
      </c>
      <c r="T657" s="9">
        <f t="shared" si="33"/>
        <v>42809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34"/>
        <v>42.127533783783782</v>
      </c>
      <c r="G658" t="s">
        <v>14</v>
      </c>
      <c r="H658">
        <v>504</v>
      </c>
      <c r="I658" s="6">
        <f t="shared" si="3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2037</v>
      </c>
      <c r="R658" t="s">
        <v>2046</v>
      </c>
      <c r="S658" s="9">
        <f t="shared" si="33"/>
        <v>43097</v>
      </c>
      <c r="T658" s="9">
        <f t="shared" si="33"/>
        <v>43102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34"/>
        <v>8.24</v>
      </c>
      <c r="G659" t="s">
        <v>14</v>
      </c>
      <c r="H659">
        <v>14</v>
      </c>
      <c r="I659" s="6">
        <f t="shared" si="3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2053</v>
      </c>
      <c r="S659" s="9">
        <f t="shared" si="33"/>
        <v>43096</v>
      </c>
      <c r="T659" s="9">
        <f t="shared" si="33"/>
        <v>43112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34"/>
        <v>60.064638783269963</v>
      </c>
      <c r="G660" t="s">
        <v>74</v>
      </c>
      <c r="H660">
        <v>390</v>
      </c>
      <c r="I660" s="6">
        <f t="shared" si="3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2038</v>
      </c>
      <c r="R660" t="s">
        <v>2054</v>
      </c>
      <c r="S660" s="9">
        <f t="shared" si="33"/>
        <v>42246</v>
      </c>
      <c r="T660" s="9">
        <f t="shared" si="33"/>
        <v>42269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34"/>
        <v>47.232808616404313</v>
      </c>
      <c r="G661" t="s">
        <v>14</v>
      </c>
      <c r="H661">
        <v>750</v>
      </c>
      <c r="I661" s="6">
        <f t="shared" si="3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2057</v>
      </c>
      <c r="S661" s="9">
        <f t="shared" si="33"/>
        <v>40570</v>
      </c>
      <c r="T661" s="9">
        <f t="shared" si="33"/>
        <v>40571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34"/>
        <v>81.736263736263737</v>
      </c>
      <c r="G662" t="s">
        <v>14</v>
      </c>
      <c r="H662">
        <v>77</v>
      </c>
      <c r="I662" s="6">
        <f t="shared" si="3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2040</v>
      </c>
      <c r="R662" t="s">
        <v>2056</v>
      </c>
      <c r="S662" s="9">
        <f t="shared" si="33"/>
        <v>42237</v>
      </c>
      <c r="T662" s="9">
        <f t="shared" si="33"/>
        <v>42246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34"/>
        <v>54.187265917603</v>
      </c>
      <c r="G663" t="s">
        <v>14</v>
      </c>
      <c r="H663">
        <v>752</v>
      </c>
      <c r="I663" s="6">
        <f t="shared" si="3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2038</v>
      </c>
      <c r="R663" t="s">
        <v>2066</v>
      </c>
      <c r="S663" s="9">
        <f t="shared" si="33"/>
        <v>40996</v>
      </c>
      <c r="T663" s="9">
        <f t="shared" si="33"/>
        <v>41026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34"/>
        <v>97.868131868131869</v>
      </c>
      <c r="G664" t="s">
        <v>14</v>
      </c>
      <c r="H664">
        <v>131</v>
      </c>
      <c r="I664" s="6">
        <f t="shared" si="3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2040</v>
      </c>
      <c r="R664" t="s">
        <v>2056</v>
      </c>
      <c r="S664" s="9">
        <f t="shared" si="33"/>
        <v>43443</v>
      </c>
      <c r="T664" s="9">
        <f t="shared" si="33"/>
        <v>43447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34"/>
        <v>77.239999999999995</v>
      </c>
      <c r="G665" t="s">
        <v>14</v>
      </c>
      <c r="H665">
        <v>87</v>
      </c>
      <c r="I665" s="6">
        <f t="shared" si="3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2040</v>
      </c>
      <c r="R665" t="s">
        <v>2056</v>
      </c>
      <c r="S665" s="9">
        <f t="shared" si="33"/>
        <v>40458</v>
      </c>
      <c r="T665" s="9">
        <f t="shared" si="33"/>
        <v>40481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34"/>
        <v>33.464735516372798</v>
      </c>
      <c r="G666" t="s">
        <v>14</v>
      </c>
      <c r="H666">
        <v>1063</v>
      </c>
      <c r="I666" s="6">
        <f t="shared" si="3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2038</v>
      </c>
      <c r="R666" t="s">
        <v>2066</v>
      </c>
      <c r="S666" s="9">
        <f t="shared" si="33"/>
        <v>40959</v>
      </c>
      <c r="T666" s="9">
        <f t="shared" si="33"/>
        <v>40969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34"/>
        <v>239.58823529411765</v>
      </c>
      <c r="G667" t="s">
        <v>20</v>
      </c>
      <c r="H667">
        <v>272</v>
      </c>
      <c r="I667" s="6">
        <f t="shared" si="3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2057</v>
      </c>
      <c r="S667" s="9">
        <f t="shared" si="33"/>
        <v>40733</v>
      </c>
      <c r="T667" s="9">
        <f t="shared" si="33"/>
        <v>40747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34"/>
        <v>64.032258064516128</v>
      </c>
      <c r="G668" t="s">
        <v>74</v>
      </c>
      <c r="H668">
        <v>25</v>
      </c>
      <c r="I668" s="6">
        <f t="shared" si="3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2040</v>
      </c>
      <c r="R668" t="s">
        <v>2056</v>
      </c>
      <c r="S668" s="9">
        <f t="shared" si="33"/>
        <v>41516</v>
      </c>
      <c r="T668" s="9">
        <f t="shared" si="33"/>
        <v>41522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34"/>
        <v>176.15942028985506</v>
      </c>
      <c r="G669" t="s">
        <v>20</v>
      </c>
      <c r="H669">
        <v>419</v>
      </c>
      <c r="I669" s="6">
        <f t="shared" si="3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2045</v>
      </c>
      <c r="R669" t="s">
        <v>2069</v>
      </c>
      <c r="S669" s="9">
        <f t="shared" si="33"/>
        <v>41892</v>
      </c>
      <c r="T669" s="9">
        <f t="shared" si="33"/>
        <v>41901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34"/>
        <v>20.33818181818182</v>
      </c>
      <c r="G670" t="s">
        <v>14</v>
      </c>
      <c r="H670">
        <v>76</v>
      </c>
      <c r="I670" s="6">
        <f t="shared" si="3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2040</v>
      </c>
      <c r="R670" t="s">
        <v>2056</v>
      </c>
      <c r="S670" s="9">
        <f t="shared" si="33"/>
        <v>41122</v>
      </c>
      <c r="T670" s="9">
        <f t="shared" si="33"/>
        <v>41134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34"/>
        <v>358.64754098360658</v>
      </c>
      <c r="G671" t="s">
        <v>20</v>
      </c>
      <c r="H671">
        <v>1621</v>
      </c>
      <c r="I671" s="6">
        <f t="shared" si="3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2040</v>
      </c>
      <c r="R671" t="s">
        <v>2056</v>
      </c>
      <c r="S671" s="9">
        <f t="shared" si="33"/>
        <v>42912</v>
      </c>
      <c r="T671" s="9">
        <f t="shared" si="33"/>
        <v>42921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34"/>
        <v>468.85802469135803</v>
      </c>
      <c r="G672" t="s">
        <v>20</v>
      </c>
      <c r="H672">
        <v>1101</v>
      </c>
      <c r="I672" s="6">
        <f t="shared" si="3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2038</v>
      </c>
      <c r="R672" t="s">
        <v>2048</v>
      </c>
      <c r="S672" s="9">
        <f t="shared" si="33"/>
        <v>42425</v>
      </c>
      <c r="T672" s="9">
        <f t="shared" si="33"/>
        <v>42437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34"/>
        <v>122.05635245901641</v>
      </c>
      <c r="G673" t="s">
        <v>20</v>
      </c>
      <c r="H673">
        <v>1073</v>
      </c>
      <c r="I673" s="6">
        <f t="shared" si="3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2040</v>
      </c>
      <c r="R673" t="s">
        <v>2056</v>
      </c>
      <c r="S673" s="9">
        <f t="shared" si="33"/>
        <v>40390</v>
      </c>
      <c r="T673" s="9">
        <f t="shared" si="33"/>
        <v>40394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34"/>
        <v>55.931783729156137</v>
      </c>
      <c r="G674" t="s">
        <v>14</v>
      </c>
      <c r="H674">
        <v>4428</v>
      </c>
      <c r="I674" s="6">
        <f t="shared" si="3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2040</v>
      </c>
      <c r="R674" t="s">
        <v>2056</v>
      </c>
      <c r="S674" s="9">
        <f t="shared" si="33"/>
        <v>43180</v>
      </c>
      <c r="T674" s="9">
        <f t="shared" si="33"/>
        <v>43190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34"/>
        <v>43.660714285714285</v>
      </c>
      <c r="G675" t="s">
        <v>14</v>
      </c>
      <c r="H675">
        <v>58</v>
      </c>
      <c r="I675" s="6">
        <f t="shared" si="3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2038</v>
      </c>
      <c r="R675" t="s">
        <v>2048</v>
      </c>
      <c r="S675" s="9">
        <f t="shared" si="33"/>
        <v>42475</v>
      </c>
      <c r="T675" s="9">
        <f t="shared" si="33"/>
        <v>42496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34"/>
        <v>33.53837141183363</v>
      </c>
      <c r="G676" t="s">
        <v>74</v>
      </c>
      <c r="H676">
        <v>1218</v>
      </c>
      <c r="I676" s="6">
        <f t="shared" si="3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2044</v>
      </c>
      <c r="R676" t="s">
        <v>2050</v>
      </c>
      <c r="S676" s="9">
        <f t="shared" si="33"/>
        <v>40774</v>
      </c>
      <c r="T676" s="9">
        <f t="shared" si="33"/>
        <v>40821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34"/>
        <v>122.97938144329896</v>
      </c>
      <c r="G677" t="s">
        <v>20</v>
      </c>
      <c r="H677">
        <v>331</v>
      </c>
      <c r="I677" s="6">
        <f t="shared" si="3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2045</v>
      </c>
      <c r="R677" t="s">
        <v>2069</v>
      </c>
      <c r="S677" s="9">
        <f t="shared" si="33"/>
        <v>43719</v>
      </c>
      <c r="T677" s="9">
        <f t="shared" si="33"/>
        <v>43726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34"/>
        <v>189.74959871589084</v>
      </c>
      <c r="G678" t="s">
        <v>20</v>
      </c>
      <c r="H678">
        <v>1170</v>
      </c>
      <c r="I678" s="6">
        <f t="shared" si="3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2044</v>
      </c>
      <c r="R678" t="s">
        <v>2050</v>
      </c>
      <c r="S678" s="9">
        <f t="shared" si="33"/>
        <v>41178</v>
      </c>
      <c r="T678" s="9">
        <f t="shared" si="33"/>
        <v>41187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34"/>
        <v>83.622641509433961</v>
      </c>
      <c r="G679" t="s">
        <v>14</v>
      </c>
      <c r="H679">
        <v>111</v>
      </c>
      <c r="I679" s="6">
        <f t="shared" si="3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2042</v>
      </c>
      <c r="R679" t="s">
        <v>2063</v>
      </c>
      <c r="S679" s="9">
        <f t="shared" si="33"/>
        <v>42561</v>
      </c>
      <c r="T679" s="9">
        <f t="shared" si="33"/>
        <v>42611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34"/>
        <v>17.968844221105527</v>
      </c>
      <c r="G680" t="s">
        <v>74</v>
      </c>
      <c r="H680">
        <v>215</v>
      </c>
      <c r="I680" s="6">
        <f t="shared" si="3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2058</v>
      </c>
      <c r="S680" s="9">
        <f t="shared" si="33"/>
        <v>43484</v>
      </c>
      <c r="T680" s="9">
        <f t="shared" si="33"/>
        <v>43486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34"/>
        <v>1036.5</v>
      </c>
      <c r="G681" t="s">
        <v>20</v>
      </c>
      <c r="H681">
        <v>363</v>
      </c>
      <c r="I681" s="6">
        <f t="shared" si="3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2037</v>
      </c>
      <c r="R681" t="s">
        <v>2046</v>
      </c>
      <c r="S681" s="9">
        <f t="shared" si="33"/>
        <v>43756</v>
      </c>
      <c r="T681" s="9">
        <f t="shared" si="33"/>
        <v>43761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34"/>
        <v>97.405219780219781</v>
      </c>
      <c r="G682" t="s">
        <v>14</v>
      </c>
      <c r="H682">
        <v>2955</v>
      </c>
      <c r="I682" s="6">
        <f t="shared" si="3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2043</v>
      </c>
      <c r="R682" t="s">
        <v>2051</v>
      </c>
      <c r="S682" s="9">
        <f t="shared" si="33"/>
        <v>43813</v>
      </c>
      <c r="T682" s="9">
        <f t="shared" si="33"/>
        <v>43815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34"/>
        <v>86.386203150461711</v>
      </c>
      <c r="G683" t="s">
        <v>14</v>
      </c>
      <c r="H683">
        <v>1657</v>
      </c>
      <c r="I683" s="6">
        <f t="shared" si="3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2040</v>
      </c>
      <c r="R683" t="s">
        <v>2056</v>
      </c>
      <c r="S683" s="9">
        <f t="shared" si="33"/>
        <v>40898</v>
      </c>
      <c r="T683" s="9">
        <f t="shared" si="33"/>
        <v>40904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34"/>
        <v>150.16666666666666</v>
      </c>
      <c r="G684" t="s">
        <v>20</v>
      </c>
      <c r="H684">
        <v>103</v>
      </c>
      <c r="I684" s="6">
        <f t="shared" si="3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2040</v>
      </c>
      <c r="R684" t="s">
        <v>2056</v>
      </c>
      <c r="S684" s="9">
        <f t="shared" si="33"/>
        <v>41619</v>
      </c>
      <c r="T684" s="9">
        <f t="shared" si="33"/>
        <v>41628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34"/>
        <v>358.43478260869563</v>
      </c>
      <c r="G685" t="s">
        <v>20</v>
      </c>
      <c r="H685">
        <v>147</v>
      </c>
      <c r="I685" s="6">
        <f t="shared" si="3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2040</v>
      </c>
      <c r="R685" t="s">
        <v>2056</v>
      </c>
      <c r="S685" s="9">
        <f t="shared" si="33"/>
        <v>43359</v>
      </c>
      <c r="T685" s="9">
        <f t="shared" si="33"/>
        <v>43361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34"/>
        <v>542.85714285714289</v>
      </c>
      <c r="G686" t="s">
        <v>20</v>
      </c>
      <c r="H686">
        <v>110</v>
      </c>
      <c r="I686" s="6">
        <f t="shared" si="3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2042</v>
      </c>
      <c r="R686" t="s">
        <v>2060</v>
      </c>
      <c r="S686" s="9">
        <f t="shared" si="33"/>
        <v>40358</v>
      </c>
      <c r="T686" s="9">
        <f t="shared" si="33"/>
        <v>40378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34"/>
        <v>67.500714285714281</v>
      </c>
      <c r="G687" t="s">
        <v>14</v>
      </c>
      <c r="H687">
        <v>926</v>
      </c>
      <c r="I687" s="6">
        <f t="shared" si="3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2040</v>
      </c>
      <c r="R687" t="s">
        <v>2056</v>
      </c>
      <c r="S687" s="9">
        <f t="shared" si="33"/>
        <v>42239</v>
      </c>
      <c r="T687" s="9">
        <f t="shared" si="33"/>
        <v>42263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34"/>
        <v>191.74666666666667</v>
      </c>
      <c r="G688" t="s">
        <v>20</v>
      </c>
      <c r="H688">
        <v>134</v>
      </c>
      <c r="I688" s="6">
        <f t="shared" si="3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2039</v>
      </c>
      <c r="R688" t="s">
        <v>2059</v>
      </c>
      <c r="S688" s="9">
        <f t="shared" si="33"/>
        <v>43186</v>
      </c>
      <c r="T688" s="9">
        <f t="shared" si="33"/>
        <v>43197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34"/>
        <v>932</v>
      </c>
      <c r="G689" t="s">
        <v>20</v>
      </c>
      <c r="H689">
        <v>269</v>
      </c>
      <c r="I689" s="6">
        <f t="shared" si="3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2040</v>
      </c>
      <c r="R689" t="s">
        <v>2056</v>
      </c>
      <c r="S689" s="9">
        <f t="shared" si="33"/>
        <v>42806</v>
      </c>
      <c r="T689" s="9">
        <f t="shared" si="33"/>
        <v>42809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34"/>
        <v>429.27586206896552</v>
      </c>
      <c r="G690" t="s">
        <v>20</v>
      </c>
      <c r="H690">
        <v>175</v>
      </c>
      <c r="I690" s="6">
        <f t="shared" si="3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2068</v>
      </c>
      <c r="S690" s="9">
        <f t="shared" si="33"/>
        <v>43475</v>
      </c>
      <c r="T690" s="9">
        <f t="shared" si="33"/>
        <v>43491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34"/>
        <v>100.65753424657535</v>
      </c>
      <c r="G691" t="s">
        <v>20</v>
      </c>
      <c r="H691">
        <v>69</v>
      </c>
      <c r="I691" s="6">
        <f t="shared" si="3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2039</v>
      </c>
      <c r="R691" t="s">
        <v>2055</v>
      </c>
      <c r="S691" s="9">
        <f t="shared" si="33"/>
        <v>41576</v>
      </c>
      <c r="T691" s="9">
        <f t="shared" si="33"/>
        <v>41588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34"/>
        <v>226.61111111111109</v>
      </c>
      <c r="G692" t="s">
        <v>20</v>
      </c>
      <c r="H692">
        <v>190</v>
      </c>
      <c r="I692" s="6">
        <f t="shared" si="3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2057</v>
      </c>
      <c r="S692" s="9">
        <f t="shared" si="33"/>
        <v>40874</v>
      </c>
      <c r="T692" s="9">
        <f t="shared" si="33"/>
        <v>40880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34"/>
        <v>142.38</v>
      </c>
      <c r="G693" t="s">
        <v>20</v>
      </c>
      <c r="H693">
        <v>237</v>
      </c>
      <c r="I693" s="6">
        <f t="shared" si="3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2057</v>
      </c>
      <c r="S693" s="9">
        <f t="shared" si="33"/>
        <v>41185</v>
      </c>
      <c r="T693" s="9">
        <f t="shared" si="33"/>
        <v>41202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34"/>
        <v>90.633333333333326</v>
      </c>
      <c r="G694" t="s">
        <v>14</v>
      </c>
      <c r="H694">
        <v>77</v>
      </c>
      <c r="I694" s="6">
        <f t="shared" si="3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2038</v>
      </c>
      <c r="R694" t="s">
        <v>2054</v>
      </c>
      <c r="S694" s="9">
        <f t="shared" si="33"/>
        <v>43655</v>
      </c>
      <c r="T694" s="9">
        <f t="shared" si="33"/>
        <v>43673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34"/>
        <v>63.966740576496676</v>
      </c>
      <c r="G695" t="s">
        <v>14</v>
      </c>
      <c r="H695">
        <v>1748</v>
      </c>
      <c r="I695" s="6">
        <f t="shared" si="3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2040</v>
      </c>
      <c r="R695" t="s">
        <v>2056</v>
      </c>
      <c r="S695" s="9">
        <f t="shared" si="33"/>
        <v>43025</v>
      </c>
      <c r="T695" s="9">
        <f t="shared" si="33"/>
        <v>43042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34"/>
        <v>84.131868131868131</v>
      </c>
      <c r="G696" t="s">
        <v>14</v>
      </c>
      <c r="H696">
        <v>79</v>
      </c>
      <c r="I696" s="6">
        <f t="shared" si="3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2040</v>
      </c>
      <c r="R696" t="s">
        <v>2056</v>
      </c>
      <c r="S696" s="9">
        <f t="shared" si="33"/>
        <v>43066</v>
      </c>
      <c r="T696" s="9">
        <f t="shared" si="33"/>
        <v>43103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34"/>
        <v>133.93478260869566</v>
      </c>
      <c r="G697" t="s">
        <v>20</v>
      </c>
      <c r="H697">
        <v>196</v>
      </c>
      <c r="I697" s="6">
        <f t="shared" si="3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2038</v>
      </c>
      <c r="R697" t="s">
        <v>2054</v>
      </c>
      <c r="S697" s="9">
        <f t="shared" si="33"/>
        <v>42322</v>
      </c>
      <c r="T697" s="9">
        <f t="shared" si="33"/>
        <v>42338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34"/>
        <v>59.042047531992694</v>
      </c>
      <c r="G698" t="s">
        <v>14</v>
      </c>
      <c r="H698">
        <v>889</v>
      </c>
      <c r="I698" s="6">
        <f t="shared" si="3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2040</v>
      </c>
      <c r="R698" t="s">
        <v>2056</v>
      </c>
      <c r="S698" s="9">
        <f t="shared" si="33"/>
        <v>42114</v>
      </c>
      <c r="T698" s="9">
        <f t="shared" si="33"/>
        <v>42115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34"/>
        <v>152.80062063615205</v>
      </c>
      <c r="G699" t="s">
        <v>20</v>
      </c>
      <c r="H699">
        <v>7295</v>
      </c>
      <c r="I699" s="6">
        <f t="shared" si="3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2038</v>
      </c>
      <c r="R699" t="s">
        <v>2047</v>
      </c>
      <c r="S699" s="9">
        <f t="shared" si="33"/>
        <v>43190</v>
      </c>
      <c r="T699" s="9">
        <f t="shared" si="33"/>
        <v>43192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34"/>
        <v>446.69121140142522</v>
      </c>
      <c r="G700" t="s">
        <v>20</v>
      </c>
      <c r="H700">
        <v>2893</v>
      </c>
      <c r="I700" s="6">
        <f t="shared" si="3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2039</v>
      </c>
      <c r="R700" t="s">
        <v>2059</v>
      </c>
      <c r="S700" s="9">
        <f t="shared" si="33"/>
        <v>40871</v>
      </c>
      <c r="T700" s="9">
        <f t="shared" si="33"/>
        <v>40885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34"/>
        <v>84.391891891891888</v>
      </c>
      <c r="G701" t="s">
        <v>14</v>
      </c>
      <c r="H701">
        <v>56</v>
      </c>
      <c r="I701" s="6">
        <f t="shared" si="3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2058</v>
      </c>
      <c r="S701" s="9">
        <f t="shared" si="33"/>
        <v>43641</v>
      </c>
      <c r="T701" s="9">
        <f t="shared" si="33"/>
        <v>43642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34"/>
        <v>3</v>
      </c>
      <c r="G702" t="s">
        <v>14</v>
      </c>
      <c r="H702">
        <v>1</v>
      </c>
      <c r="I702" s="6">
        <f t="shared" si="32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2039</v>
      </c>
      <c r="R702" t="s">
        <v>2059</v>
      </c>
      <c r="S702" s="9">
        <f t="shared" si="33"/>
        <v>40203</v>
      </c>
      <c r="T702" s="9">
        <f t="shared" si="33"/>
        <v>40218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34"/>
        <v>175.02692307692308</v>
      </c>
      <c r="G703" t="s">
        <v>20</v>
      </c>
      <c r="H703">
        <v>820</v>
      </c>
      <c r="I703" s="6">
        <f t="shared" si="3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2040</v>
      </c>
      <c r="R703" t="s">
        <v>2056</v>
      </c>
      <c r="S703" s="9">
        <f t="shared" si="33"/>
        <v>40629</v>
      </c>
      <c r="T703" s="9">
        <f t="shared" si="33"/>
        <v>40636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34"/>
        <v>54.137931034482754</v>
      </c>
      <c r="G704" t="s">
        <v>14</v>
      </c>
      <c r="H704">
        <v>83</v>
      </c>
      <c r="I704" s="6">
        <f t="shared" si="3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2039</v>
      </c>
      <c r="R704" t="s">
        <v>2059</v>
      </c>
      <c r="S704" s="9">
        <f t="shared" si="33"/>
        <v>41477</v>
      </c>
      <c r="T704" s="9">
        <f t="shared" si="33"/>
        <v>41482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34"/>
        <v>311.87381703470032</v>
      </c>
      <c r="G705" t="s">
        <v>20</v>
      </c>
      <c r="H705">
        <v>2038</v>
      </c>
      <c r="I705" s="6">
        <f t="shared" si="3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2042</v>
      </c>
      <c r="R705" t="s">
        <v>2067</v>
      </c>
      <c r="S705" s="9">
        <f t="shared" si="33"/>
        <v>41020</v>
      </c>
      <c r="T705" s="9">
        <f t="shared" si="33"/>
        <v>41037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34"/>
        <v>122.78160919540231</v>
      </c>
      <c r="G706" t="s">
        <v>20</v>
      </c>
      <c r="H706">
        <v>116</v>
      </c>
      <c r="I706" s="6">
        <f t="shared" si="3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2061</v>
      </c>
      <c r="S706" s="9">
        <f t="shared" si="33"/>
        <v>42555</v>
      </c>
      <c r="T706" s="9">
        <f t="shared" si="33"/>
        <v>42570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34"/>
        <v>99.026517383618156</v>
      </c>
      <c r="G707" t="s">
        <v>14</v>
      </c>
      <c r="H707">
        <v>2025</v>
      </c>
      <c r="I707" s="6">
        <f t="shared" ref="I707:I770" si="3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2042</v>
      </c>
      <c r="R707" t="s">
        <v>2060</v>
      </c>
      <c r="S707" s="9">
        <f t="shared" ref="S707:T770" si="36">FLOOR(L707/60/60/24,1) + DATE(1970,1,1)</f>
        <v>41619</v>
      </c>
      <c r="T707" s="9">
        <f t="shared" si="36"/>
        <v>41623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37">E708/D708*100</f>
        <v>127.84686346863469</v>
      </c>
      <c r="G708" t="s">
        <v>20</v>
      </c>
      <c r="H708">
        <v>1345</v>
      </c>
      <c r="I708" s="6">
        <f t="shared" si="3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2039</v>
      </c>
      <c r="R708" t="s">
        <v>2055</v>
      </c>
      <c r="S708" s="9">
        <f t="shared" si="36"/>
        <v>43471</v>
      </c>
      <c r="T708" s="9">
        <f t="shared" si="36"/>
        <v>43479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37"/>
        <v>158.61643835616439</v>
      </c>
      <c r="G709" t="s">
        <v>20</v>
      </c>
      <c r="H709">
        <v>168</v>
      </c>
      <c r="I709" s="6">
        <f t="shared" si="3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2058</v>
      </c>
      <c r="S709" s="9">
        <f t="shared" si="36"/>
        <v>43442</v>
      </c>
      <c r="T709" s="9">
        <f t="shared" si="36"/>
        <v>43478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37"/>
        <v>707.05882352941171</v>
      </c>
      <c r="G710" t="s">
        <v>20</v>
      </c>
      <c r="H710">
        <v>137</v>
      </c>
      <c r="I710" s="6">
        <f t="shared" si="3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2040</v>
      </c>
      <c r="R710" t="s">
        <v>2056</v>
      </c>
      <c r="S710" s="9">
        <f t="shared" si="36"/>
        <v>42877</v>
      </c>
      <c r="T710" s="9">
        <f t="shared" si="36"/>
        <v>42887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37"/>
        <v>142.38775510204081</v>
      </c>
      <c r="G711" t="s">
        <v>20</v>
      </c>
      <c r="H711">
        <v>186</v>
      </c>
      <c r="I711" s="6">
        <f t="shared" si="3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2040</v>
      </c>
      <c r="R711" t="s">
        <v>2056</v>
      </c>
      <c r="S711" s="9">
        <f t="shared" si="36"/>
        <v>41018</v>
      </c>
      <c r="T711" s="9">
        <f t="shared" si="36"/>
        <v>41025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37"/>
        <v>147.86046511627907</v>
      </c>
      <c r="G712" t="s">
        <v>20</v>
      </c>
      <c r="H712">
        <v>125</v>
      </c>
      <c r="I712" s="6">
        <f t="shared" si="3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2040</v>
      </c>
      <c r="R712" t="s">
        <v>2056</v>
      </c>
      <c r="S712" s="9">
        <f t="shared" si="36"/>
        <v>43295</v>
      </c>
      <c r="T712" s="9">
        <f t="shared" si="36"/>
        <v>43302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37"/>
        <v>20.322580645161288</v>
      </c>
      <c r="G713" t="s">
        <v>14</v>
      </c>
      <c r="H713">
        <v>14</v>
      </c>
      <c r="I713" s="6">
        <f t="shared" si="3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2040</v>
      </c>
      <c r="R713" t="s">
        <v>2056</v>
      </c>
      <c r="S713" s="9">
        <f t="shared" si="36"/>
        <v>42393</v>
      </c>
      <c r="T713" s="9">
        <f t="shared" si="36"/>
        <v>42395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37"/>
        <v>1840.625</v>
      </c>
      <c r="G714" t="s">
        <v>20</v>
      </c>
      <c r="H714">
        <v>202</v>
      </c>
      <c r="I714" s="6">
        <f t="shared" si="3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2040</v>
      </c>
      <c r="R714" t="s">
        <v>2056</v>
      </c>
      <c r="S714" s="9">
        <f t="shared" si="36"/>
        <v>42559</v>
      </c>
      <c r="T714" s="9">
        <f t="shared" si="36"/>
        <v>42600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37"/>
        <v>161.94202898550725</v>
      </c>
      <c r="G715" t="s">
        <v>20</v>
      </c>
      <c r="H715">
        <v>103</v>
      </c>
      <c r="I715" s="6">
        <f t="shared" si="3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2042</v>
      </c>
      <c r="R715" t="s">
        <v>2064</v>
      </c>
      <c r="S715" s="9">
        <f t="shared" si="36"/>
        <v>42604</v>
      </c>
      <c r="T715" s="9">
        <f t="shared" si="36"/>
        <v>42616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37"/>
        <v>472.82077922077923</v>
      </c>
      <c r="G716" t="s">
        <v>20</v>
      </c>
      <c r="H716">
        <v>1785</v>
      </c>
      <c r="I716" s="6">
        <f t="shared" si="3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2038</v>
      </c>
      <c r="R716" t="s">
        <v>2054</v>
      </c>
      <c r="S716" s="9">
        <f t="shared" si="36"/>
        <v>41870</v>
      </c>
      <c r="T716" s="9">
        <f t="shared" si="36"/>
        <v>41871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37"/>
        <v>24.466101694915253</v>
      </c>
      <c r="G717" t="s">
        <v>14</v>
      </c>
      <c r="H717">
        <v>656</v>
      </c>
      <c r="I717" s="6">
        <f t="shared" si="3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2043</v>
      </c>
      <c r="R717" t="s">
        <v>2051</v>
      </c>
      <c r="S717" s="9">
        <f t="shared" si="36"/>
        <v>40397</v>
      </c>
      <c r="T717" s="9">
        <f t="shared" si="36"/>
        <v>40402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37"/>
        <v>517.65</v>
      </c>
      <c r="G718" t="s">
        <v>20</v>
      </c>
      <c r="H718">
        <v>157</v>
      </c>
      <c r="I718" s="6">
        <f t="shared" si="3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2040</v>
      </c>
      <c r="R718" t="s">
        <v>2056</v>
      </c>
      <c r="S718" s="9">
        <f t="shared" si="36"/>
        <v>41465</v>
      </c>
      <c r="T718" s="9">
        <f t="shared" si="36"/>
        <v>41493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37"/>
        <v>247.64285714285714</v>
      </c>
      <c r="G719" t="s">
        <v>20</v>
      </c>
      <c r="H719">
        <v>555</v>
      </c>
      <c r="I719" s="6">
        <f t="shared" si="3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2057</v>
      </c>
      <c r="S719" s="9">
        <f t="shared" si="36"/>
        <v>40777</v>
      </c>
      <c r="T719" s="9">
        <f t="shared" si="36"/>
        <v>40798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37"/>
        <v>100.20481927710843</v>
      </c>
      <c r="G720" t="s">
        <v>20</v>
      </c>
      <c r="H720">
        <v>297</v>
      </c>
      <c r="I720" s="6">
        <f t="shared" si="3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2039</v>
      </c>
      <c r="R720" t="s">
        <v>2059</v>
      </c>
      <c r="S720" s="9">
        <f t="shared" si="36"/>
        <v>41442</v>
      </c>
      <c r="T720" s="9">
        <f t="shared" si="36"/>
        <v>41468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37"/>
        <v>153</v>
      </c>
      <c r="G721" t="s">
        <v>20</v>
      </c>
      <c r="H721">
        <v>123</v>
      </c>
      <c r="I721" s="6">
        <f t="shared" si="3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2042</v>
      </c>
      <c r="R721" t="s">
        <v>2063</v>
      </c>
      <c r="S721" s="9">
        <f t="shared" si="36"/>
        <v>41058</v>
      </c>
      <c r="T721" s="9">
        <f t="shared" si="36"/>
        <v>41069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37"/>
        <v>37.091954022988503</v>
      </c>
      <c r="G722" t="s">
        <v>74</v>
      </c>
      <c r="H722">
        <v>38</v>
      </c>
      <c r="I722" s="6">
        <f t="shared" si="3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2040</v>
      </c>
      <c r="R722" t="s">
        <v>2056</v>
      </c>
      <c r="S722" s="9">
        <f t="shared" si="36"/>
        <v>43152</v>
      </c>
      <c r="T722" s="9">
        <f t="shared" si="36"/>
        <v>43166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37"/>
        <v>4.392394822006473</v>
      </c>
      <c r="G723" t="s">
        <v>74</v>
      </c>
      <c r="H723">
        <v>60</v>
      </c>
      <c r="I723" s="6">
        <f t="shared" si="3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2038</v>
      </c>
      <c r="R723" t="s">
        <v>2054</v>
      </c>
      <c r="S723" s="9">
        <f t="shared" si="36"/>
        <v>43194</v>
      </c>
      <c r="T723" s="9">
        <f t="shared" si="36"/>
        <v>43200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37"/>
        <v>156.50721649484535</v>
      </c>
      <c r="G724" t="s">
        <v>20</v>
      </c>
      <c r="H724">
        <v>3036</v>
      </c>
      <c r="I724" s="6">
        <f t="shared" si="3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2057</v>
      </c>
      <c r="S724" s="9">
        <f t="shared" si="36"/>
        <v>43045</v>
      </c>
      <c r="T724" s="9">
        <f t="shared" si="36"/>
        <v>43072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37"/>
        <v>270.40816326530609</v>
      </c>
      <c r="G725" t="s">
        <v>20</v>
      </c>
      <c r="H725">
        <v>144</v>
      </c>
      <c r="I725" s="6">
        <f t="shared" si="3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2040</v>
      </c>
      <c r="R725" t="s">
        <v>2056</v>
      </c>
      <c r="S725" s="9">
        <f t="shared" si="36"/>
        <v>42431</v>
      </c>
      <c r="T725" s="9">
        <f t="shared" si="36"/>
        <v>42452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37"/>
        <v>134.05952380952382</v>
      </c>
      <c r="G726" t="s">
        <v>20</v>
      </c>
      <c r="H726">
        <v>121</v>
      </c>
      <c r="I726" s="6">
        <f t="shared" si="3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2040</v>
      </c>
      <c r="R726" t="s">
        <v>2056</v>
      </c>
      <c r="S726" s="9">
        <f t="shared" si="36"/>
        <v>41934</v>
      </c>
      <c r="T726" s="9">
        <f t="shared" si="36"/>
        <v>41936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37"/>
        <v>50.398033126293996</v>
      </c>
      <c r="G727" t="s">
        <v>14</v>
      </c>
      <c r="H727">
        <v>1596</v>
      </c>
      <c r="I727" s="6">
        <f t="shared" si="3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2043</v>
      </c>
      <c r="R727" t="s">
        <v>2051</v>
      </c>
      <c r="S727" s="9">
        <f t="shared" si="36"/>
        <v>41958</v>
      </c>
      <c r="T727" s="9">
        <f t="shared" si="36"/>
        <v>41960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37"/>
        <v>88.815837937384899</v>
      </c>
      <c r="G728" t="s">
        <v>74</v>
      </c>
      <c r="H728">
        <v>524</v>
      </c>
      <c r="I728" s="6">
        <f t="shared" si="3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2040</v>
      </c>
      <c r="R728" t="s">
        <v>2056</v>
      </c>
      <c r="S728" s="9">
        <f t="shared" si="36"/>
        <v>40476</v>
      </c>
      <c r="T728" s="9">
        <f t="shared" si="36"/>
        <v>40482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37"/>
        <v>165</v>
      </c>
      <c r="G729" t="s">
        <v>20</v>
      </c>
      <c r="H729">
        <v>181</v>
      </c>
      <c r="I729" s="6">
        <f t="shared" si="3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2039</v>
      </c>
      <c r="R729" t="s">
        <v>2055</v>
      </c>
      <c r="S729" s="9">
        <f t="shared" si="36"/>
        <v>43485</v>
      </c>
      <c r="T729" s="9">
        <f t="shared" si="36"/>
        <v>43543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37"/>
        <v>17.5</v>
      </c>
      <c r="G730" t="s">
        <v>14</v>
      </c>
      <c r="H730">
        <v>10</v>
      </c>
      <c r="I730" s="6">
        <f t="shared" si="3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2040</v>
      </c>
      <c r="R730" t="s">
        <v>2056</v>
      </c>
      <c r="S730" s="9">
        <f t="shared" si="36"/>
        <v>42515</v>
      </c>
      <c r="T730" s="9">
        <f t="shared" si="36"/>
        <v>42526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37"/>
        <v>185.66071428571428</v>
      </c>
      <c r="G731" t="s">
        <v>20</v>
      </c>
      <c r="H731">
        <v>122</v>
      </c>
      <c r="I731" s="6">
        <f t="shared" si="3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2058</v>
      </c>
      <c r="S731" s="9">
        <f t="shared" si="36"/>
        <v>41309</v>
      </c>
      <c r="T731" s="9">
        <f t="shared" si="36"/>
        <v>41311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37"/>
        <v>412.6631944444444</v>
      </c>
      <c r="G732" t="s">
        <v>20</v>
      </c>
      <c r="H732">
        <v>1071</v>
      </c>
      <c r="I732" s="6">
        <f t="shared" si="3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2039</v>
      </c>
      <c r="R732" t="s">
        <v>2059</v>
      </c>
      <c r="S732" s="9">
        <f t="shared" si="36"/>
        <v>42147</v>
      </c>
      <c r="T732" s="9">
        <f t="shared" si="36"/>
        <v>42153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37"/>
        <v>90.25</v>
      </c>
      <c r="G733" t="s">
        <v>74</v>
      </c>
      <c r="H733">
        <v>219</v>
      </c>
      <c r="I733" s="6">
        <f t="shared" si="3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2039</v>
      </c>
      <c r="R733" t="s">
        <v>2055</v>
      </c>
      <c r="S733" s="9">
        <f t="shared" si="36"/>
        <v>42939</v>
      </c>
      <c r="T733" s="9">
        <f t="shared" si="36"/>
        <v>42940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37"/>
        <v>91.984615384615381</v>
      </c>
      <c r="G734" t="s">
        <v>14</v>
      </c>
      <c r="H734">
        <v>1121</v>
      </c>
      <c r="I734" s="6">
        <f t="shared" si="3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2038</v>
      </c>
      <c r="R734" t="s">
        <v>2054</v>
      </c>
      <c r="S734" s="9">
        <f t="shared" si="36"/>
        <v>42816</v>
      </c>
      <c r="T734" s="9">
        <f t="shared" si="36"/>
        <v>42839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37"/>
        <v>527.00632911392404</v>
      </c>
      <c r="G735" t="s">
        <v>20</v>
      </c>
      <c r="H735">
        <v>980</v>
      </c>
      <c r="I735" s="6">
        <f t="shared" si="3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2038</v>
      </c>
      <c r="R735" t="s">
        <v>2065</v>
      </c>
      <c r="S735" s="9">
        <f t="shared" si="36"/>
        <v>41844</v>
      </c>
      <c r="T735" s="9">
        <f t="shared" si="36"/>
        <v>41857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37"/>
        <v>319.14285714285711</v>
      </c>
      <c r="G736" t="s">
        <v>20</v>
      </c>
      <c r="H736">
        <v>536</v>
      </c>
      <c r="I736" s="6">
        <f t="shared" si="3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2040</v>
      </c>
      <c r="R736" t="s">
        <v>2056</v>
      </c>
      <c r="S736" s="9">
        <f t="shared" si="36"/>
        <v>42763</v>
      </c>
      <c r="T736" s="9">
        <f t="shared" si="36"/>
        <v>42775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37"/>
        <v>354.18867924528303</v>
      </c>
      <c r="G737" t="s">
        <v>20</v>
      </c>
      <c r="H737">
        <v>1991</v>
      </c>
      <c r="I737" s="6">
        <f t="shared" si="3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2044</v>
      </c>
      <c r="R737" t="s">
        <v>2050</v>
      </c>
      <c r="S737" s="9">
        <f t="shared" si="36"/>
        <v>42459</v>
      </c>
      <c r="T737" s="9">
        <f t="shared" si="36"/>
        <v>42466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37"/>
        <v>32.896103896103895</v>
      </c>
      <c r="G738" t="s">
        <v>74</v>
      </c>
      <c r="H738">
        <v>29</v>
      </c>
      <c r="I738" s="6">
        <f t="shared" si="3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2042</v>
      </c>
      <c r="R738" t="s">
        <v>2060</v>
      </c>
      <c r="S738" s="9">
        <f t="shared" si="36"/>
        <v>42055</v>
      </c>
      <c r="T738" s="9">
        <f t="shared" si="36"/>
        <v>42059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37"/>
        <v>135.8918918918919</v>
      </c>
      <c r="G739" t="s">
        <v>20</v>
      </c>
      <c r="H739">
        <v>180</v>
      </c>
      <c r="I739" s="6">
        <f t="shared" si="3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2038</v>
      </c>
      <c r="R739" t="s">
        <v>2048</v>
      </c>
      <c r="S739" s="9">
        <f t="shared" si="36"/>
        <v>42685</v>
      </c>
      <c r="T739" s="9">
        <f t="shared" si="36"/>
        <v>42697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37"/>
        <v>2.0843373493975905</v>
      </c>
      <c r="G740" t="s">
        <v>14</v>
      </c>
      <c r="H740">
        <v>15</v>
      </c>
      <c r="I740" s="6">
        <f t="shared" si="3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2040</v>
      </c>
      <c r="R740" t="s">
        <v>2056</v>
      </c>
      <c r="S740" s="9">
        <f t="shared" si="36"/>
        <v>41959</v>
      </c>
      <c r="T740" s="9">
        <f t="shared" si="36"/>
        <v>41981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37"/>
        <v>61</v>
      </c>
      <c r="G741" t="s">
        <v>14</v>
      </c>
      <c r="H741">
        <v>191</v>
      </c>
      <c r="I741" s="6">
        <f t="shared" si="3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2038</v>
      </c>
      <c r="R741" t="s">
        <v>2048</v>
      </c>
      <c r="S741" s="9">
        <f t="shared" si="36"/>
        <v>41089</v>
      </c>
      <c r="T741" s="9">
        <f t="shared" si="36"/>
        <v>41090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37"/>
        <v>30.037735849056602</v>
      </c>
      <c r="G742" t="s">
        <v>14</v>
      </c>
      <c r="H742">
        <v>16</v>
      </c>
      <c r="I742" s="6">
        <f t="shared" si="3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2040</v>
      </c>
      <c r="R742" t="s">
        <v>2056</v>
      </c>
      <c r="S742" s="9">
        <f t="shared" si="36"/>
        <v>42769</v>
      </c>
      <c r="T742" s="9">
        <f t="shared" si="36"/>
        <v>42772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37"/>
        <v>1179.1666666666665</v>
      </c>
      <c r="G743" t="s">
        <v>20</v>
      </c>
      <c r="H743">
        <v>130</v>
      </c>
      <c r="I743" s="6">
        <f t="shared" si="3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2040</v>
      </c>
      <c r="R743" t="s">
        <v>2056</v>
      </c>
      <c r="S743" s="9">
        <f t="shared" si="36"/>
        <v>40321</v>
      </c>
      <c r="T743" s="9">
        <f t="shared" si="36"/>
        <v>40322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37"/>
        <v>1126.0833333333335</v>
      </c>
      <c r="G744" t="s">
        <v>20</v>
      </c>
      <c r="H744">
        <v>122</v>
      </c>
      <c r="I744" s="6">
        <f t="shared" si="3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2038</v>
      </c>
      <c r="R744" t="s">
        <v>2047</v>
      </c>
      <c r="S744" s="9">
        <f t="shared" si="36"/>
        <v>40197</v>
      </c>
      <c r="T744" s="9">
        <f t="shared" si="36"/>
        <v>40239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37"/>
        <v>12.923076923076923</v>
      </c>
      <c r="G745" t="s">
        <v>14</v>
      </c>
      <c r="H745">
        <v>17</v>
      </c>
      <c r="I745" s="6">
        <f t="shared" si="3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2040</v>
      </c>
      <c r="R745" t="s">
        <v>2056</v>
      </c>
      <c r="S745" s="9">
        <f t="shared" si="36"/>
        <v>42298</v>
      </c>
      <c r="T745" s="9">
        <f t="shared" si="36"/>
        <v>42304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37"/>
        <v>712</v>
      </c>
      <c r="G746" t="s">
        <v>20</v>
      </c>
      <c r="H746">
        <v>140</v>
      </c>
      <c r="I746" s="6">
        <f t="shared" si="3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2040</v>
      </c>
      <c r="R746" t="s">
        <v>2056</v>
      </c>
      <c r="S746" s="9">
        <f t="shared" si="36"/>
        <v>43322</v>
      </c>
      <c r="T746" s="9">
        <f t="shared" si="36"/>
        <v>43324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37"/>
        <v>30.304347826086957</v>
      </c>
      <c r="G747" t="s">
        <v>14</v>
      </c>
      <c r="H747">
        <v>34</v>
      </c>
      <c r="I747" s="6">
        <f t="shared" si="3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2039</v>
      </c>
      <c r="R747" t="s">
        <v>2059</v>
      </c>
      <c r="S747" s="9">
        <f t="shared" si="36"/>
        <v>40328</v>
      </c>
      <c r="T747" s="9">
        <f t="shared" si="36"/>
        <v>40355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37"/>
        <v>212.50896057347671</v>
      </c>
      <c r="G748" t="s">
        <v>20</v>
      </c>
      <c r="H748">
        <v>3388</v>
      </c>
      <c r="I748" s="6">
        <f t="shared" si="3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2039</v>
      </c>
      <c r="R748" t="s">
        <v>2055</v>
      </c>
      <c r="S748" s="9">
        <f t="shared" si="36"/>
        <v>40825</v>
      </c>
      <c r="T748" s="9">
        <f t="shared" si="36"/>
        <v>40830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37"/>
        <v>228.85714285714286</v>
      </c>
      <c r="G749" t="s">
        <v>20</v>
      </c>
      <c r="H749">
        <v>280</v>
      </c>
      <c r="I749" s="6">
        <f t="shared" si="3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2040</v>
      </c>
      <c r="R749" t="s">
        <v>2056</v>
      </c>
      <c r="S749" s="9">
        <f t="shared" si="36"/>
        <v>40423</v>
      </c>
      <c r="T749" s="9">
        <f t="shared" si="36"/>
        <v>40434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37"/>
        <v>34.959979476654695</v>
      </c>
      <c r="G750" t="s">
        <v>74</v>
      </c>
      <c r="H750">
        <v>614</v>
      </c>
      <c r="I750" s="6">
        <f t="shared" si="3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2061</v>
      </c>
      <c r="S750" s="9">
        <f t="shared" si="36"/>
        <v>40238</v>
      </c>
      <c r="T750" s="9">
        <f t="shared" si="36"/>
        <v>40263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37"/>
        <v>157.29069767441862</v>
      </c>
      <c r="G751" t="s">
        <v>20</v>
      </c>
      <c r="H751">
        <v>366</v>
      </c>
      <c r="I751" s="6">
        <f t="shared" si="3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2039</v>
      </c>
      <c r="R751" t="s">
        <v>2059</v>
      </c>
      <c r="S751" s="9">
        <f t="shared" si="36"/>
        <v>41920</v>
      </c>
      <c r="T751" s="9">
        <f t="shared" si="36"/>
        <v>41932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37"/>
        <v>1</v>
      </c>
      <c r="G752" t="s">
        <v>14</v>
      </c>
      <c r="H752">
        <v>1</v>
      </c>
      <c r="I752" s="6">
        <f t="shared" si="3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2038</v>
      </c>
      <c r="R752" t="s">
        <v>2047</v>
      </c>
      <c r="S752" s="9">
        <f t="shared" si="36"/>
        <v>40360</v>
      </c>
      <c r="T752" s="9">
        <f t="shared" si="36"/>
        <v>40385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37"/>
        <v>232.30555555555554</v>
      </c>
      <c r="G753" t="s">
        <v>20</v>
      </c>
      <c r="H753">
        <v>270</v>
      </c>
      <c r="I753" s="6">
        <f t="shared" si="3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2042</v>
      </c>
      <c r="R753" t="s">
        <v>2060</v>
      </c>
      <c r="S753" s="9">
        <f t="shared" si="36"/>
        <v>42446</v>
      </c>
      <c r="T753" s="9">
        <f t="shared" si="36"/>
        <v>42461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37"/>
        <v>92.448275862068968</v>
      </c>
      <c r="G754" t="s">
        <v>74</v>
      </c>
      <c r="H754">
        <v>114</v>
      </c>
      <c r="I754" s="6">
        <f t="shared" si="3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2040</v>
      </c>
      <c r="R754" t="s">
        <v>2056</v>
      </c>
      <c r="S754" s="9">
        <f t="shared" si="36"/>
        <v>40395</v>
      </c>
      <c r="T754" s="9">
        <f t="shared" si="36"/>
        <v>40413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37"/>
        <v>256.70212765957444</v>
      </c>
      <c r="G755" t="s">
        <v>20</v>
      </c>
      <c r="H755">
        <v>137</v>
      </c>
      <c r="I755" s="6">
        <f t="shared" si="3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2044</v>
      </c>
      <c r="R755" t="s">
        <v>2050</v>
      </c>
      <c r="S755" s="9">
        <f t="shared" si="36"/>
        <v>40321</v>
      </c>
      <c r="T755" s="9">
        <f t="shared" si="36"/>
        <v>40336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37"/>
        <v>168.47017045454547</v>
      </c>
      <c r="G756" t="s">
        <v>20</v>
      </c>
      <c r="H756">
        <v>3205</v>
      </c>
      <c r="I756" s="6">
        <f t="shared" si="3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2040</v>
      </c>
      <c r="R756" t="s">
        <v>2056</v>
      </c>
      <c r="S756" s="9">
        <f t="shared" si="36"/>
        <v>41210</v>
      </c>
      <c r="T756" s="9">
        <f t="shared" si="36"/>
        <v>41263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37"/>
        <v>166.57777777777778</v>
      </c>
      <c r="G757" t="s">
        <v>20</v>
      </c>
      <c r="H757">
        <v>288</v>
      </c>
      <c r="I757" s="6">
        <f t="shared" si="3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2040</v>
      </c>
      <c r="R757" t="s">
        <v>2056</v>
      </c>
      <c r="S757" s="9">
        <f t="shared" si="36"/>
        <v>43096</v>
      </c>
      <c r="T757" s="9">
        <f t="shared" si="36"/>
        <v>43108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37"/>
        <v>772.07692307692309</v>
      </c>
      <c r="G758" t="s">
        <v>20</v>
      </c>
      <c r="H758">
        <v>148</v>
      </c>
      <c r="I758" s="6">
        <f t="shared" si="3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2040</v>
      </c>
      <c r="R758" t="s">
        <v>2056</v>
      </c>
      <c r="S758" s="9">
        <f t="shared" si="36"/>
        <v>42024</v>
      </c>
      <c r="T758" s="9">
        <f t="shared" si="36"/>
        <v>42030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37"/>
        <v>406.85714285714283</v>
      </c>
      <c r="G759" t="s">
        <v>20</v>
      </c>
      <c r="H759">
        <v>114</v>
      </c>
      <c r="I759" s="6">
        <f t="shared" si="3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2058</v>
      </c>
      <c r="S759" s="9">
        <f t="shared" si="36"/>
        <v>40675</v>
      </c>
      <c r="T759" s="9">
        <f t="shared" si="36"/>
        <v>40679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37"/>
        <v>564.20608108108115</v>
      </c>
      <c r="G760" t="s">
        <v>20</v>
      </c>
      <c r="H760">
        <v>1518</v>
      </c>
      <c r="I760" s="6">
        <f t="shared" si="3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2038</v>
      </c>
      <c r="R760" t="s">
        <v>2054</v>
      </c>
      <c r="S760" s="9">
        <f t="shared" si="36"/>
        <v>41936</v>
      </c>
      <c r="T760" s="9">
        <f t="shared" si="36"/>
        <v>41945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37"/>
        <v>68.426865671641792</v>
      </c>
      <c r="G761" t="s">
        <v>14</v>
      </c>
      <c r="H761">
        <v>1274</v>
      </c>
      <c r="I761" s="6">
        <f t="shared" si="3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2038</v>
      </c>
      <c r="R761" t="s">
        <v>2047</v>
      </c>
      <c r="S761" s="9">
        <f t="shared" si="36"/>
        <v>43136</v>
      </c>
      <c r="T761" s="9">
        <f t="shared" si="36"/>
        <v>43166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37"/>
        <v>34.351966873706004</v>
      </c>
      <c r="G762" t="s">
        <v>14</v>
      </c>
      <c r="H762">
        <v>210</v>
      </c>
      <c r="I762" s="6">
        <f t="shared" si="3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2043</v>
      </c>
      <c r="R762" t="s">
        <v>2049</v>
      </c>
      <c r="S762" s="9">
        <f t="shared" si="36"/>
        <v>43678</v>
      </c>
      <c r="T762" s="9">
        <f t="shared" si="36"/>
        <v>43707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37"/>
        <v>655.4545454545455</v>
      </c>
      <c r="G763" t="s">
        <v>20</v>
      </c>
      <c r="H763">
        <v>166</v>
      </c>
      <c r="I763" s="6">
        <f t="shared" si="3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2038</v>
      </c>
      <c r="R763" t="s">
        <v>2054</v>
      </c>
      <c r="S763" s="9">
        <f t="shared" si="36"/>
        <v>42938</v>
      </c>
      <c r="T763" s="9">
        <f t="shared" si="36"/>
        <v>42943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37"/>
        <v>177.25714285714284</v>
      </c>
      <c r="G764" t="s">
        <v>20</v>
      </c>
      <c r="H764">
        <v>100</v>
      </c>
      <c r="I764" s="6">
        <f t="shared" si="3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2038</v>
      </c>
      <c r="R764" t="s">
        <v>2066</v>
      </c>
      <c r="S764" s="9">
        <f t="shared" si="36"/>
        <v>41241</v>
      </c>
      <c r="T764" s="9">
        <f t="shared" si="36"/>
        <v>41252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37"/>
        <v>113.17857142857144</v>
      </c>
      <c r="G765" t="s">
        <v>20</v>
      </c>
      <c r="H765">
        <v>235</v>
      </c>
      <c r="I765" s="6">
        <f t="shared" si="3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2040</v>
      </c>
      <c r="R765" t="s">
        <v>2056</v>
      </c>
      <c r="S765" s="9">
        <f t="shared" si="36"/>
        <v>41037</v>
      </c>
      <c r="T765" s="9">
        <f t="shared" si="36"/>
        <v>41072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37"/>
        <v>728.18181818181824</v>
      </c>
      <c r="G766" t="s">
        <v>20</v>
      </c>
      <c r="H766">
        <v>148</v>
      </c>
      <c r="I766" s="6">
        <f t="shared" si="3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2038</v>
      </c>
      <c r="R766" t="s">
        <v>2054</v>
      </c>
      <c r="S766" s="9">
        <f t="shared" si="36"/>
        <v>40676</v>
      </c>
      <c r="T766" s="9">
        <f t="shared" si="36"/>
        <v>40684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37"/>
        <v>208.33333333333334</v>
      </c>
      <c r="G767" t="s">
        <v>20</v>
      </c>
      <c r="H767">
        <v>198</v>
      </c>
      <c r="I767" s="6">
        <f t="shared" si="3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2038</v>
      </c>
      <c r="R767" t="s">
        <v>2048</v>
      </c>
      <c r="S767" s="9">
        <f t="shared" si="36"/>
        <v>42840</v>
      </c>
      <c r="T767" s="9">
        <f t="shared" si="36"/>
        <v>42865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37"/>
        <v>31.171232876712331</v>
      </c>
      <c r="G768" t="s">
        <v>14</v>
      </c>
      <c r="H768">
        <v>248</v>
      </c>
      <c r="I768" s="6">
        <f t="shared" si="3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2053</v>
      </c>
      <c r="S768" s="9">
        <f t="shared" si="36"/>
        <v>43362</v>
      </c>
      <c r="T768" s="9">
        <f t="shared" si="36"/>
        <v>43363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37"/>
        <v>56.967078189300416</v>
      </c>
      <c r="G769" t="s">
        <v>14</v>
      </c>
      <c r="H769">
        <v>513</v>
      </c>
      <c r="I769" s="6">
        <f t="shared" si="3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2042</v>
      </c>
      <c r="R769" t="s">
        <v>2067</v>
      </c>
      <c r="S769" s="9">
        <f t="shared" si="36"/>
        <v>42283</v>
      </c>
      <c r="T769" s="9">
        <f t="shared" si="36"/>
        <v>42328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37"/>
        <v>231</v>
      </c>
      <c r="G770" t="s">
        <v>20</v>
      </c>
      <c r="H770">
        <v>150</v>
      </c>
      <c r="I770" s="6">
        <f t="shared" si="3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2040</v>
      </c>
      <c r="R770" t="s">
        <v>2056</v>
      </c>
      <c r="S770" s="9">
        <f t="shared" si="36"/>
        <v>41619</v>
      </c>
      <c r="T770" s="9">
        <f t="shared" si="36"/>
        <v>41634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37"/>
        <v>86.867834394904463</v>
      </c>
      <c r="G771" t="s">
        <v>14</v>
      </c>
      <c r="H771">
        <v>3410</v>
      </c>
      <c r="I771" s="6">
        <f t="shared" ref="I771:I834" si="38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2043</v>
      </c>
      <c r="R771" t="s">
        <v>2049</v>
      </c>
      <c r="S771" s="9">
        <f t="shared" ref="S771:T834" si="39">FLOOR(L771/60/60/24,1) + DATE(1970,1,1)</f>
        <v>41501</v>
      </c>
      <c r="T771" s="9">
        <f t="shared" si="39"/>
        <v>41527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40">E772/D772*100</f>
        <v>270.74418604651163</v>
      </c>
      <c r="G772" t="s">
        <v>20</v>
      </c>
      <c r="H772">
        <v>216</v>
      </c>
      <c r="I772" s="6">
        <f t="shared" si="3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2040</v>
      </c>
      <c r="R772" t="s">
        <v>2056</v>
      </c>
      <c r="S772" s="9">
        <f t="shared" si="39"/>
        <v>41743</v>
      </c>
      <c r="T772" s="9">
        <f t="shared" si="39"/>
        <v>41750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0"/>
        <v>49.446428571428569</v>
      </c>
      <c r="G773" t="s">
        <v>74</v>
      </c>
      <c r="H773">
        <v>26</v>
      </c>
      <c r="I773" s="6">
        <f t="shared" si="38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2040</v>
      </c>
      <c r="R773" t="s">
        <v>2056</v>
      </c>
      <c r="S773" s="9">
        <f t="shared" si="39"/>
        <v>43491</v>
      </c>
      <c r="T773" s="9">
        <f t="shared" si="39"/>
        <v>43518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0"/>
        <v>113.3596256684492</v>
      </c>
      <c r="G774" t="s">
        <v>20</v>
      </c>
      <c r="H774">
        <v>5139</v>
      </c>
      <c r="I774" s="6">
        <f t="shared" si="3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2038</v>
      </c>
      <c r="R774" t="s">
        <v>2048</v>
      </c>
      <c r="S774" s="9">
        <f t="shared" si="39"/>
        <v>43505</v>
      </c>
      <c r="T774" s="9">
        <f t="shared" si="39"/>
        <v>43509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0"/>
        <v>190.55555555555554</v>
      </c>
      <c r="G775" t="s">
        <v>20</v>
      </c>
      <c r="H775">
        <v>2353</v>
      </c>
      <c r="I775" s="6">
        <f t="shared" si="3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2040</v>
      </c>
      <c r="R775" t="s">
        <v>2056</v>
      </c>
      <c r="S775" s="9">
        <f t="shared" si="39"/>
        <v>42838</v>
      </c>
      <c r="T775" s="9">
        <f t="shared" si="39"/>
        <v>42848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0"/>
        <v>135.5</v>
      </c>
      <c r="G776" t="s">
        <v>20</v>
      </c>
      <c r="H776">
        <v>78</v>
      </c>
      <c r="I776" s="6">
        <f t="shared" si="3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2039</v>
      </c>
      <c r="R776" t="s">
        <v>2055</v>
      </c>
      <c r="S776" s="9">
        <f t="shared" si="39"/>
        <v>42513</v>
      </c>
      <c r="T776" s="9">
        <f t="shared" si="39"/>
        <v>42554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0"/>
        <v>10.297872340425531</v>
      </c>
      <c r="G777" t="s">
        <v>14</v>
      </c>
      <c r="H777">
        <v>10</v>
      </c>
      <c r="I777" s="6">
        <f t="shared" si="38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2038</v>
      </c>
      <c r="R777" t="s">
        <v>2054</v>
      </c>
      <c r="S777" s="9">
        <f t="shared" si="39"/>
        <v>41949</v>
      </c>
      <c r="T777" s="9">
        <f t="shared" si="39"/>
        <v>41959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0"/>
        <v>65.544223826714799</v>
      </c>
      <c r="G778" t="s">
        <v>14</v>
      </c>
      <c r="H778">
        <v>2201</v>
      </c>
      <c r="I778" s="6">
        <f t="shared" si="3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2040</v>
      </c>
      <c r="R778" t="s">
        <v>2056</v>
      </c>
      <c r="S778" s="9">
        <f t="shared" si="39"/>
        <v>43650</v>
      </c>
      <c r="T778" s="9">
        <f t="shared" si="39"/>
        <v>43668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0"/>
        <v>49.026652452025587</v>
      </c>
      <c r="G779" t="s">
        <v>14</v>
      </c>
      <c r="H779">
        <v>676</v>
      </c>
      <c r="I779" s="6">
        <f t="shared" si="3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2040</v>
      </c>
      <c r="R779" t="s">
        <v>2056</v>
      </c>
      <c r="S779" s="9">
        <f t="shared" si="39"/>
        <v>40809</v>
      </c>
      <c r="T779" s="9">
        <f t="shared" si="39"/>
        <v>40838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0"/>
        <v>787.92307692307691</v>
      </c>
      <c r="G780" t="s">
        <v>20</v>
      </c>
      <c r="H780">
        <v>174</v>
      </c>
      <c r="I780" s="6">
        <f t="shared" si="3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2061</v>
      </c>
      <c r="S780" s="9">
        <f t="shared" si="39"/>
        <v>40768</v>
      </c>
      <c r="T780" s="9">
        <f t="shared" si="39"/>
        <v>40773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0"/>
        <v>80.306347746090154</v>
      </c>
      <c r="G781" t="s">
        <v>14</v>
      </c>
      <c r="H781">
        <v>831</v>
      </c>
      <c r="I781" s="6">
        <f t="shared" si="3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2040</v>
      </c>
      <c r="R781" t="s">
        <v>2056</v>
      </c>
      <c r="S781" s="9">
        <f t="shared" si="39"/>
        <v>42230</v>
      </c>
      <c r="T781" s="9">
        <f t="shared" si="39"/>
        <v>42239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0"/>
        <v>106.29411764705883</v>
      </c>
      <c r="G782" t="s">
        <v>20</v>
      </c>
      <c r="H782">
        <v>164</v>
      </c>
      <c r="I782" s="6">
        <f t="shared" si="3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2058</v>
      </c>
      <c r="S782" s="9">
        <f t="shared" si="39"/>
        <v>42573</v>
      </c>
      <c r="T782" s="9">
        <f t="shared" si="39"/>
        <v>42592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0"/>
        <v>50.735632183908038</v>
      </c>
      <c r="G783" t="s">
        <v>74</v>
      </c>
      <c r="H783">
        <v>56</v>
      </c>
      <c r="I783" s="6">
        <f t="shared" si="3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2040</v>
      </c>
      <c r="R783" t="s">
        <v>2056</v>
      </c>
      <c r="S783" s="9">
        <f t="shared" si="39"/>
        <v>40482</v>
      </c>
      <c r="T783" s="9">
        <f t="shared" si="39"/>
        <v>40533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0"/>
        <v>215.31372549019611</v>
      </c>
      <c r="G784" t="s">
        <v>20</v>
      </c>
      <c r="H784">
        <v>161</v>
      </c>
      <c r="I784" s="6">
        <f t="shared" si="3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2061</v>
      </c>
      <c r="S784" s="9">
        <f t="shared" si="39"/>
        <v>40603</v>
      </c>
      <c r="T784" s="9">
        <f t="shared" si="39"/>
        <v>40631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0"/>
        <v>141.22972972972974</v>
      </c>
      <c r="G785" t="s">
        <v>20</v>
      </c>
      <c r="H785">
        <v>138</v>
      </c>
      <c r="I785" s="6">
        <f t="shared" si="3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2038</v>
      </c>
      <c r="R785" t="s">
        <v>2054</v>
      </c>
      <c r="S785" s="9">
        <f t="shared" si="39"/>
        <v>41625</v>
      </c>
      <c r="T785" s="9">
        <f t="shared" si="39"/>
        <v>41632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0"/>
        <v>115.33745781777279</v>
      </c>
      <c r="G786" t="s">
        <v>20</v>
      </c>
      <c r="H786">
        <v>3308</v>
      </c>
      <c r="I786" s="6">
        <f t="shared" si="3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2039</v>
      </c>
      <c r="R786" t="s">
        <v>2055</v>
      </c>
      <c r="S786" s="9">
        <f t="shared" si="39"/>
        <v>42435</v>
      </c>
      <c r="T786" s="9">
        <f t="shared" si="39"/>
        <v>42446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0"/>
        <v>193.11940298507463</v>
      </c>
      <c r="G787" t="s">
        <v>20</v>
      </c>
      <c r="H787">
        <v>127</v>
      </c>
      <c r="I787" s="6">
        <f t="shared" si="3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2061</v>
      </c>
      <c r="S787" s="9">
        <f t="shared" si="39"/>
        <v>43582</v>
      </c>
      <c r="T787" s="9">
        <f t="shared" si="39"/>
        <v>43616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0"/>
        <v>729.73333333333335</v>
      </c>
      <c r="G788" t="s">
        <v>20</v>
      </c>
      <c r="H788">
        <v>207</v>
      </c>
      <c r="I788" s="6">
        <f t="shared" si="3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2038</v>
      </c>
      <c r="R788" t="s">
        <v>2066</v>
      </c>
      <c r="S788" s="9">
        <f t="shared" si="39"/>
        <v>43186</v>
      </c>
      <c r="T788" s="9">
        <f t="shared" si="39"/>
        <v>43193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0"/>
        <v>99.66339869281046</v>
      </c>
      <c r="G789" t="s">
        <v>14</v>
      </c>
      <c r="H789">
        <v>859</v>
      </c>
      <c r="I789" s="6">
        <f t="shared" si="3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2038</v>
      </c>
      <c r="R789" t="s">
        <v>2054</v>
      </c>
      <c r="S789" s="9">
        <f t="shared" si="39"/>
        <v>40684</v>
      </c>
      <c r="T789" s="9">
        <f t="shared" si="39"/>
        <v>40693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0"/>
        <v>88.166666666666671</v>
      </c>
      <c r="G790" t="s">
        <v>47</v>
      </c>
      <c r="H790">
        <v>31</v>
      </c>
      <c r="I790" s="6">
        <f t="shared" si="3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2061</v>
      </c>
      <c r="S790" s="9">
        <f t="shared" si="39"/>
        <v>41202</v>
      </c>
      <c r="T790" s="9">
        <f t="shared" si="39"/>
        <v>41223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0"/>
        <v>37.233333333333334</v>
      </c>
      <c r="G791" t="s">
        <v>14</v>
      </c>
      <c r="H791">
        <v>45</v>
      </c>
      <c r="I791" s="6">
        <f t="shared" si="3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2040</v>
      </c>
      <c r="R791" t="s">
        <v>2056</v>
      </c>
      <c r="S791" s="9">
        <f t="shared" si="39"/>
        <v>41786</v>
      </c>
      <c r="T791" s="9">
        <f t="shared" si="39"/>
        <v>41823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0"/>
        <v>30.540075309306079</v>
      </c>
      <c r="G792" t="s">
        <v>74</v>
      </c>
      <c r="H792">
        <v>1113</v>
      </c>
      <c r="I792" s="6">
        <f t="shared" si="3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2040</v>
      </c>
      <c r="R792" t="s">
        <v>2056</v>
      </c>
      <c r="S792" s="9">
        <f t="shared" si="39"/>
        <v>40223</v>
      </c>
      <c r="T792" s="9">
        <f t="shared" si="39"/>
        <v>40229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0"/>
        <v>25.714285714285712</v>
      </c>
      <c r="G793" t="s">
        <v>14</v>
      </c>
      <c r="H793">
        <v>6</v>
      </c>
      <c r="I793" s="6">
        <f t="shared" si="38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2037</v>
      </c>
      <c r="R793" t="s">
        <v>2046</v>
      </c>
      <c r="S793" s="9">
        <f t="shared" si="39"/>
        <v>42715</v>
      </c>
      <c r="T793" s="9">
        <f t="shared" si="39"/>
        <v>42731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0"/>
        <v>34</v>
      </c>
      <c r="G794" t="s">
        <v>14</v>
      </c>
      <c r="H794">
        <v>7</v>
      </c>
      <c r="I794" s="6">
        <f t="shared" si="3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2040</v>
      </c>
      <c r="R794" t="s">
        <v>2056</v>
      </c>
      <c r="S794" s="9">
        <f t="shared" si="39"/>
        <v>41451</v>
      </c>
      <c r="T794" s="9">
        <f t="shared" si="39"/>
        <v>41479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0"/>
        <v>1185.909090909091</v>
      </c>
      <c r="G795" t="s">
        <v>20</v>
      </c>
      <c r="H795">
        <v>181</v>
      </c>
      <c r="I795" s="6">
        <f t="shared" si="3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2042</v>
      </c>
      <c r="R795" t="s">
        <v>2060</v>
      </c>
      <c r="S795" s="9">
        <f t="shared" si="39"/>
        <v>41450</v>
      </c>
      <c r="T795" s="9">
        <f t="shared" si="39"/>
        <v>41454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0"/>
        <v>125.39393939393939</v>
      </c>
      <c r="G796" t="s">
        <v>20</v>
      </c>
      <c r="H796">
        <v>110</v>
      </c>
      <c r="I796" s="6">
        <f t="shared" si="3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2038</v>
      </c>
      <c r="R796" t="s">
        <v>2054</v>
      </c>
      <c r="S796" s="9">
        <f t="shared" si="39"/>
        <v>43091</v>
      </c>
      <c r="T796" s="9">
        <f t="shared" si="39"/>
        <v>43103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0"/>
        <v>14.394366197183098</v>
      </c>
      <c r="G797" t="s">
        <v>14</v>
      </c>
      <c r="H797">
        <v>31</v>
      </c>
      <c r="I797" s="6">
        <f t="shared" si="3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2058</v>
      </c>
      <c r="S797" s="9">
        <f t="shared" si="39"/>
        <v>42675</v>
      </c>
      <c r="T797" s="9">
        <f t="shared" si="39"/>
        <v>42678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0"/>
        <v>54.807692307692314</v>
      </c>
      <c r="G798" t="s">
        <v>14</v>
      </c>
      <c r="H798">
        <v>78</v>
      </c>
      <c r="I798" s="6">
        <f t="shared" si="3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2043</v>
      </c>
      <c r="R798" t="s">
        <v>2051</v>
      </c>
      <c r="S798" s="9">
        <f t="shared" si="39"/>
        <v>41859</v>
      </c>
      <c r="T798" s="9">
        <f t="shared" si="39"/>
        <v>41866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0"/>
        <v>109.63157894736841</v>
      </c>
      <c r="G799" t="s">
        <v>20</v>
      </c>
      <c r="H799">
        <v>185</v>
      </c>
      <c r="I799" s="6">
        <f t="shared" si="3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2039</v>
      </c>
      <c r="R799" t="s">
        <v>2055</v>
      </c>
      <c r="S799" s="9">
        <f t="shared" si="39"/>
        <v>43464</v>
      </c>
      <c r="T799" s="9">
        <f t="shared" si="39"/>
        <v>43487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0"/>
        <v>188.47058823529412</v>
      </c>
      <c r="G800" t="s">
        <v>20</v>
      </c>
      <c r="H800">
        <v>121</v>
      </c>
      <c r="I800" s="6">
        <f t="shared" si="3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2040</v>
      </c>
      <c r="R800" t="s">
        <v>2056</v>
      </c>
      <c r="S800" s="9">
        <f t="shared" si="39"/>
        <v>41060</v>
      </c>
      <c r="T800" s="9">
        <f t="shared" si="39"/>
        <v>41088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0"/>
        <v>87.008284023668637</v>
      </c>
      <c r="G801" t="s">
        <v>14</v>
      </c>
      <c r="H801">
        <v>1225</v>
      </c>
      <c r="I801" s="6">
        <f t="shared" si="3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2040</v>
      </c>
      <c r="R801" t="s">
        <v>2056</v>
      </c>
      <c r="S801" s="9">
        <f t="shared" si="39"/>
        <v>42399</v>
      </c>
      <c r="T801" s="9">
        <f t="shared" si="39"/>
        <v>42403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0"/>
        <v>1</v>
      </c>
      <c r="G802" t="s">
        <v>14</v>
      </c>
      <c r="H802">
        <v>1</v>
      </c>
      <c r="I802" s="6">
        <f t="shared" si="38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2038</v>
      </c>
      <c r="R802" t="s">
        <v>2054</v>
      </c>
      <c r="S802" s="9">
        <f t="shared" si="39"/>
        <v>42167</v>
      </c>
      <c r="T802" s="9">
        <f t="shared" si="39"/>
        <v>42171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0"/>
        <v>202.9130434782609</v>
      </c>
      <c r="G803" t="s">
        <v>20</v>
      </c>
      <c r="H803">
        <v>106</v>
      </c>
      <c r="I803" s="6">
        <f t="shared" si="3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2044</v>
      </c>
      <c r="R803" t="s">
        <v>2050</v>
      </c>
      <c r="S803" s="9">
        <f t="shared" si="39"/>
        <v>43830</v>
      </c>
      <c r="T803" s="9">
        <f t="shared" si="39"/>
        <v>43852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0"/>
        <v>197.03225806451613</v>
      </c>
      <c r="G804" t="s">
        <v>20</v>
      </c>
      <c r="H804">
        <v>142</v>
      </c>
      <c r="I804" s="6">
        <f t="shared" si="3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2044</v>
      </c>
      <c r="R804" t="s">
        <v>2050</v>
      </c>
      <c r="S804" s="9">
        <f t="shared" si="39"/>
        <v>43650</v>
      </c>
      <c r="T804" s="9">
        <f t="shared" si="39"/>
        <v>43652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0"/>
        <v>107</v>
      </c>
      <c r="G805" t="s">
        <v>20</v>
      </c>
      <c r="H805">
        <v>233</v>
      </c>
      <c r="I805" s="6">
        <f t="shared" si="3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2040</v>
      </c>
      <c r="R805" t="s">
        <v>2056</v>
      </c>
      <c r="S805" s="9">
        <f t="shared" si="39"/>
        <v>43492</v>
      </c>
      <c r="T805" s="9">
        <f t="shared" si="39"/>
        <v>43526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0"/>
        <v>268.73076923076923</v>
      </c>
      <c r="G806" t="s">
        <v>20</v>
      </c>
      <c r="H806">
        <v>218</v>
      </c>
      <c r="I806" s="6">
        <f t="shared" si="3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2038</v>
      </c>
      <c r="R806" t="s">
        <v>2054</v>
      </c>
      <c r="S806" s="9">
        <f t="shared" si="39"/>
        <v>43102</v>
      </c>
      <c r="T806" s="9">
        <f t="shared" si="39"/>
        <v>43122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0"/>
        <v>50.845360824742272</v>
      </c>
      <c r="G807" t="s">
        <v>14</v>
      </c>
      <c r="H807">
        <v>67</v>
      </c>
      <c r="I807" s="6">
        <f t="shared" si="3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2057</v>
      </c>
      <c r="S807" s="9">
        <f t="shared" si="39"/>
        <v>41958</v>
      </c>
      <c r="T807" s="9">
        <f t="shared" si="39"/>
        <v>42009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0"/>
        <v>1180.2857142857142</v>
      </c>
      <c r="G808" t="s">
        <v>20</v>
      </c>
      <c r="H808">
        <v>76</v>
      </c>
      <c r="I808" s="6">
        <f t="shared" si="3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2058</v>
      </c>
      <c r="S808" s="9">
        <f t="shared" si="39"/>
        <v>40973</v>
      </c>
      <c r="T808" s="9">
        <f t="shared" si="39"/>
        <v>40997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0"/>
        <v>264</v>
      </c>
      <c r="G809" t="s">
        <v>20</v>
      </c>
      <c r="H809">
        <v>43</v>
      </c>
      <c r="I809" s="6">
        <f t="shared" si="3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2040</v>
      </c>
      <c r="R809" t="s">
        <v>2056</v>
      </c>
      <c r="S809" s="9">
        <f t="shared" si="39"/>
        <v>43753</v>
      </c>
      <c r="T809" s="9">
        <f t="shared" si="39"/>
        <v>43797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0"/>
        <v>30.44230769230769</v>
      </c>
      <c r="G810" t="s">
        <v>14</v>
      </c>
      <c r="H810">
        <v>19</v>
      </c>
      <c r="I810" s="6">
        <f t="shared" si="3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2037</v>
      </c>
      <c r="R810" t="s">
        <v>2046</v>
      </c>
      <c r="S810" s="9">
        <f t="shared" si="39"/>
        <v>42507</v>
      </c>
      <c r="T810" s="9">
        <f t="shared" si="39"/>
        <v>42524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0"/>
        <v>62.880681818181813</v>
      </c>
      <c r="G811" t="s">
        <v>14</v>
      </c>
      <c r="H811">
        <v>2108</v>
      </c>
      <c r="I811" s="6">
        <f t="shared" si="38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2057</v>
      </c>
      <c r="S811" s="9">
        <f t="shared" si="39"/>
        <v>41135</v>
      </c>
      <c r="T811" s="9">
        <f t="shared" si="39"/>
        <v>41136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0"/>
        <v>193.125</v>
      </c>
      <c r="G812" t="s">
        <v>20</v>
      </c>
      <c r="H812">
        <v>221</v>
      </c>
      <c r="I812" s="6">
        <f t="shared" si="3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2040</v>
      </c>
      <c r="R812" t="s">
        <v>2056</v>
      </c>
      <c r="S812" s="9">
        <f t="shared" si="39"/>
        <v>43067</v>
      </c>
      <c r="T812" s="9">
        <f t="shared" si="39"/>
        <v>43077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0"/>
        <v>77.102702702702715</v>
      </c>
      <c r="G813" t="s">
        <v>14</v>
      </c>
      <c r="H813">
        <v>679</v>
      </c>
      <c r="I813" s="6">
        <f t="shared" si="3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2043</v>
      </c>
      <c r="R813" t="s">
        <v>2049</v>
      </c>
      <c r="S813" s="9">
        <f t="shared" si="39"/>
        <v>42378</v>
      </c>
      <c r="T813" s="9">
        <f t="shared" si="39"/>
        <v>42380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0"/>
        <v>225.52763819095478</v>
      </c>
      <c r="G814" t="s">
        <v>20</v>
      </c>
      <c r="H814">
        <v>2805</v>
      </c>
      <c r="I814" s="6">
        <f t="shared" si="38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2042</v>
      </c>
      <c r="R814" t="s">
        <v>2060</v>
      </c>
      <c r="S814" s="9">
        <f t="shared" si="39"/>
        <v>43206</v>
      </c>
      <c r="T814" s="9">
        <f t="shared" si="39"/>
        <v>43211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0"/>
        <v>239.40625</v>
      </c>
      <c r="G815" t="s">
        <v>20</v>
      </c>
      <c r="H815">
        <v>68</v>
      </c>
      <c r="I815" s="6">
        <f t="shared" si="3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2043</v>
      </c>
      <c r="R815" t="s">
        <v>2049</v>
      </c>
      <c r="S815" s="9">
        <f t="shared" si="39"/>
        <v>41148</v>
      </c>
      <c r="T815" s="9">
        <f t="shared" si="39"/>
        <v>41158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0"/>
        <v>92.1875</v>
      </c>
      <c r="G816" t="s">
        <v>14</v>
      </c>
      <c r="H816">
        <v>36</v>
      </c>
      <c r="I816" s="6">
        <f t="shared" si="3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2038</v>
      </c>
      <c r="R816" t="s">
        <v>2054</v>
      </c>
      <c r="S816" s="9">
        <f t="shared" si="39"/>
        <v>42517</v>
      </c>
      <c r="T816" s="9">
        <f t="shared" si="39"/>
        <v>42519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0"/>
        <v>130.23333333333335</v>
      </c>
      <c r="G817" t="s">
        <v>20</v>
      </c>
      <c r="H817">
        <v>183</v>
      </c>
      <c r="I817" s="6">
        <f t="shared" si="3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2038</v>
      </c>
      <c r="R817" t="s">
        <v>2054</v>
      </c>
      <c r="S817" s="9">
        <f t="shared" si="39"/>
        <v>43068</v>
      </c>
      <c r="T817" s="9">
        <f t="shared" si="39"/>
        <v>43094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0"/>
        <v>615.21739130434787</v>
      </c>
      <c r="G818" t="s">
        <v>20</v>
      </c>
      <c r="H818">
        <v>133</v>
      </c>
      <c r="I818" s="6">
        <f t="shared" si="3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2040</v>
      </c>
      <c r="R818" t="s">
        <v>2056</v>
      </c>
      <c r="S818" s="9">
        <f t="shared" si="39"/>
        <v>41680</v>
      </c>
      <c r="T818" s="9">
        <f t="shared" si="39"/>
        <v>41682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0"/>
        <v>368.79532163742692</v>
      </c>
      <c r="G819" t="s">
        <v>20</v>
      </c>
      <c r="H819">
        <v>2489</v>
      </c>
      <c r="I819" s="6">
        <f t="shared" si="3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2042</v>
      </c>
      <c r="R819" t="s">
        <v>2060</v>
      </c>
      <c r="S819" s="9">
        <f t="shared" si="39"/>
        <v>43589</v>
      </c>
      <c r="T819" s="9">
        <f t="shared" si="39"/>
        <v>43617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0"/>
        <v>1094.8571428571429</v>
      </c>
      <c r="G820" t="s">
        <v>20</v>
      </c>
      <c r="H820">
        <v>69</v>
      </c>
      <c r="I820" s="6">
        <f t="shared" si="3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2040</v>
      </c>
      <c r="R820" t="s">
        <v>2056</v>
      </c>
      <c r="S820" s="9">
        <f t="shared" si="39"/>
        <v>43486</v>
      </c>
      <c r="T820" s="9">
        <f t="shared" si="39"/>
        <v>43499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0"/>
        <v>50.662921348314605</v>
      </c>
      <c r="G821" t="s">
        <v>14</v>
      </c>
      <c r="H821">
        <v>47</v>
      </c>
      <c r="I821" s="6">
        <f t="shared" si="3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2043</v>
      </c>
      <c r="R821" t="s">
        <v>2049</v>
      </c>
      <c r="S821" s="9">
        <f t="shared" si="39"/>
        <v>41237</v>
      </c>
      <c r="T821" s="9">
        <f t="shared" si="39"/>
        <v>41252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0"/>
        <v>800.6</v>
      </c>
      <c r="G822" t="s">
        <v>20</v>
      </c>
      <c r="H822">
        <v>279</v>
      </c>
      <c r="I822" s="6">
        <f t="shared" si="3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2038</v>
      </c>
      <c r="R822" t="s">
        <v>2054</v>
      </c>
      <c r="S822" s="9">
        <f t="shared" si="39"/>
        <v>43310</v>
      </c>
      <c r="T822" s="9">
        <f t="shared" si="39"/>
        <v>43323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0"/>
        <v>291.28571428571428</v>
      </c>
      <c r="G823" t="s">
        <v>20</v>
      </c>
      <c r="H823">
        <v>210</v>
      </c>
      <c r="I823" s="6">
        <f t="shared" si="3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2057</v>
      </c>
      <c r="S823" s="9">
        <f t="shared" si="39"/>
        <v>42794</v>
      </c>
      <c r="T823" s="9">
        <f t="shared" si="39"/>
        <v>42807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0"/>
        <v>349.9666666666667</v>
      </c>
      <c r="G824" t="s">
        <v>20</v>
      </c>
      <c r="H824">
        <v>2100</v>
      </c>
      <c r="I824" s="6">
        <f t="shared" si="3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2038</v>
      </c>
      <c r="R824" t="s">
        <v>2054</v>
      </c>
      <c r="S824" s="9">
        <f t="shared" si="39"/>
        <v>41698</v>
      </c>
      <c r="T824" s="9">
        <f t="shared" si="39"/>
        <v>41715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0"/>
        <v>357.07317073170731</v>
      </c>
      <c r="G825" t="s">
        <v>20</v>
      </c>
      <c r="H825">
        <v>252</v>
      </c>
      <c r="I825" s="6">
        <f t="shared" si="3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2038</v>
      </c>
      <c r="R825" t="s">
        <v>2054</v>
      </c>
      <c r="S825" s="9">
        <f t="shared" si="39"/>
        <v>41892</v>
      </c>
      <c r="T825" s="9">
        <f t="shared" si="39"/>
        <v>41917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0"/>
        <v>126.48941176470588</v>
      </c>
      <c r="G826" t="s">
        <v>20</v>
      </c>
      <c r="H826">
        <v>1280</v>
      </c>
      <c r="I826" s="6">
        <f t="shared" si="3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2042</v>
      </c>
      <c r="R826" t="s">
        <v>2060</v>
      </c>
      <c r="S826" s="9">
        <f t="shared" si="39"/>
        <v>40348</v>
      </c>
      <c r="T826" s="9">
        <f t="shared" si="39"/>
        <v>40380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0"/>
        <v>387.5</v>
      </c>
      <c r="G827" t="s">
        <v>20</v>
      </c>
      <c r="H827">
        <v>157</v>
      </c>
      <c r="I827" s="6">
        <f t="shared" si="3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2062</v>
      </c>
      <c r="S827" s="9">
        <f t="shared" si="39"/>
        <v>42941</v>
      </c>
      <c r="T827" s="9">
        <f t="shared" si="39"/>
        <v>42953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0"/>
        <v>457.03571428571428</v>
      </c>
      <c r="G828" t="s">
        <v>20</v>
      </c>
      <c r="H828">
        <v>194</v>
      </c>
      <c r="I828" s="6">
        <f t="shared" si="3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2040</v>
      </c>
      <c r="R828" t="s">
        <v>2056</v>
      </c>
      <c r="S828" s="9">
        <f t="shared" si="39"/>
        <v>40525</v>
      </c>
      <c r="T828" s="9">
        <f t="shared" si="39"/>
        <v>40553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0"/>
        <v>266.69565217391306</v>
      </c>
      <c r="G829" t="s">
        <v>20</v>
      </c>
      <c r="H829">
        <v>82</v>
      </c>
      <c r="I829" s="6">
        <f t="shared" si="3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2058</v>
      </c>
      <c r="S829" s="9">
        <f t="shared" si="39"/>
        <v>40666</v>
      </c>
      <c r="T829" s="9">
        <f t="shared" si="39"/>
        <v>40678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0"/>
        <v>69</v>
      </c>
      <c r="G830" t="s">
        <v>14</v>
      </c>
      <c r="H830">
        <v>70</v>
      </c>
      <c r="I830" s="6">
        <f t="shared" si="3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2040</v>
      </c>
      <c r="R830" t="s">
        <v>2056</v>
      </c>
      <c r="S830" s="9">
        <f t="shared" si="39"/>
        <v>43340</v>
      </c>
      <c r="T830" s="9">
        <f t="shared" si="39"/>
        <v>43365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0"/>
        <v>51.34375</v>
      </c>
      <c r="G831" t="s">
        <v>14</v>
      </c>
      <c r="H831">
        <v>154</v>
      </c>
      <c r="I831" s="6">
        <f t="shared" si="3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2040</v>
      </c>
      <c r="R831" t="s">
        <v>2056</v>
      </c>
      <c r="S831" s="9">
        <f t="shared" si="39"/>
        <v>42164</v>
      </c>
      <c r="T831" s="9">
        <f t="shared" si="39"/>
        <v>42179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0"/>
        <v>1.1710526315789473</v>
      </c>
      <c r="G832" t="s">
        <v>14</v>
      </c>
      <c r="H832">
        <v>22</v>
      </c>
      <c r="I832" s="6">
        <f t="shared" si="3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2040</v>
      </c>
      <c r="R832" t="s">
        <v>2056</v>
      </c>
      <c r="S832" s="9">
        <f t="shared" si="39"/>
        <v>43103</v>
      </c>
      <c r="T832" s="9">
        <f t="shared" si="39"/>
        <v>43162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0"/>
        <v>108.97734294541709</v>
      </c>
      <c r="G833" t="s">
        <v>20</v>
      </c>
      <c r="H833">
        <v>4233</v>
      </c>
      <c r="I833" s="6">
        <f t="shared" si="3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2044</v>
      </c>
      <c r="R833" t="s">
        <v>2050</v>
      </c>
      <c r="S833" s="9">
        <f t="shared" si="39"/>
        <v>40994</v>
      </c>
      <c r="T833" s="9">
        <f t="shared" si="39"/>
        <v>41028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0"/>
        <v>315.17592592592592</v>
      </c>
      <c r="G834" t="s">
        <v>20</v>
      </c>
      <c r="H834">
        <v>1297</v>
      </c>
      <c r="I834" s="6">
        <f t="shared" si="3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2042</v>
      </c>
      <c r="R834" t="s">
        <v>2067</v>
      </c>
      <c r="S834" s="9">
        <f t="shared" si="39"/>
        <v>42299</v>
      </c>
      <c r="T834" s="9">
        <f t="shared" si="39"/>
        <v>42333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40"/>
        <v>157.69117647058823</v>
      </c>
      <c r="G835" t="s">
        <v>20</v>
      </c>
      <c r="H835">
        <v>165</v>
      </c>
      <c r="I835" s="6">
        <f t="shared" ref="I835:I898" si="41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2042</v>
      </c>
      <c r="R835" t="s">
        <v>2067</v>
      </c>
      <c r="S835" s="9">
        <f t="shared" ref="S835:S898" si="42">FLOOR(L835/60/60/24,1) + DATE(1970,1,1)</f>
        <v>40588</v>
      </c>
      <c r="T835" s="9">
        <f t="shared" ref="T835:T898" si="43">FLOOR(M835/60/60/24,1) + DATE(1970,1,1)</f>
        <v>40599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44">E836/D836*100</f>
        <v>153.8082191780822</v>
      </c>
      <c r="G836" t="s">
        <v>20</v>
      </c>
      <c r="H836">
        <v>119</v>
      </c>
      <c r="I836" s="6">
        <f t="shared" si="4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2040</v>
      </c>
      <c r="R836" t="s">
        <v>2056</v>
      </c>
      <c r="S836" s="9">
        <f t="shared" si="42"/>
        <v>41448</v>
      </c>
      <c r="T836" s="9">
        <f t="shared" si="43"/>
        <v>41454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44"/>
        <v>89.738979118329468</v>
      </c>
      <c r="G837" t="s">
        <v>14</v>
      </c>
      <c r="H837">
        <v>1758</v>
      </c>
      <c r="I837" s="6">
        <f t="shared" si="4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2039</v>
      </c>
      <c r="R837" t="s">
        <v>2055</v>
      </c>
      <c r="S837" s="9">
        <f t="shared" si="42"/>
        <v>42063</v>
      </c>
      <c r="T837" s="9">
        <f t="shared" si="43"/>
        <v>42069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44"/>
        <v>75.135802469135797</v>
      </c>
      <c r="G838" t="s">
        <v>14</v>
      </c>
      <c r="H838">
        <v>94</v>
      </c>
      <c r="I838" s="6">
        <f t="shared" si="4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2038</v>
      </c>
      <c r="R838" t="s">
        <v>2048</v>
      </c>
      <c r="S838" s="9">
        <f t="shared" si="42"/>
        <v>40214</v>
      </c>
      <c r="T838" s="9">
        <f t="shared" si="43"/>
        <v>40225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44"/>
        <v>852.88135593220341</v>
      </c>
      <c r="G839" t="s">
        <v>20</v>
      </c>
      <c r="H839">
        <v>1797</v>
      </c>
      <c r="I839" s="6">
        <f t="shared" si="4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2038</v>
      </c>
      <c r="R839" t="s">
        <v>2066</v>
      </c>
      <c r="S839" s="9">
        <f t="shared" si="42"/>
        <v>40629</v>
      </c>
      <c r="T839" s="9">
        <f t="shared" si="43"/>
        <v>40683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44"/>
        <v>138.90625</v>
      </c>
      <c r="G840" t="s">
        <v>20</v>
      </c>
      <c r="H840">
        <v>261</v>
      </c>
      <c r="I840" s="6">
        <f t="shared" si="4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2040</v>
      </c>
      <c r="R840" t="s">
        <v>2056</v>
      </c>
      <c r="S840" s="9">
        <f t="shared" si="42"/>
        <v>43370</v>
      </c>
      <c r="T840" s="9">
        <f t="shared" si="43"/>
        <v>43379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44"/>
        <v>190.18181818181819</v>
      </c>
      <c r="G841" t="s">
        <v>20</v>
      </c>
      <c r="H841">
        <v>157</v>
      </c>
      <c r="I841" s="6">
        <f t="shared" si="4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2057</v>
      </c>
      <c r="S841" s="9">
        <f t="shared" si="42"/>
        <v>41715</v>
      </c>
      <c r="T841" s="9">
        <f t="shared" si="43"/>
        <v>41760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44"/>
        <v>100.24333619948409</v>
      </c>
      <c r="G842" t="s">
        <v>20</v>
      </c>
      <c r="H842">
        <v>3533</v>
      </c>
      <c r="I842" s="6">
        <f t="shared" si="4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2040</v>
      </c>
      <c r="R842" t="s">
        <v>2056</v>
      </c>
      <c r="S842" s="9">
        <f t="shared" si="42"/>
        <v>41836</v>
      </c>
      <c r="T842" s="9">
        <f t="shared" si="43"/>
        <v>41838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44"/>
        <v>142.75824175824175</v>
      </c>
      <c r="G843" t="s">
        <v>20</v>
      </c>
      <c r="H843">
        <v>155</v>
      </c>
      <c r="I843" s="6">
        <f t="shared" si="4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2039</v>
      </c>
      <c r="R843" t="s">
        <v>2055</v>
      </c>
      <c r="S843" s="9">
        <f t="shared" si="42"/>
        <v>42419</v>
      </c>
      <c r="T843" s="9">
        <f t="shared" si="43"/>
        <v>42435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44"/>
        <v>563.13333333333333</v>
      </c>
      <c r="G844" t="s">
        <v>20</v>
      </c>
      <c r="H844">
        <v>132</v>
      </c>
      <c r="I844" s="6">
        <f t="shared" si="4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2039</v>
      </c>
      <c r="R844" t="s">
        <v>2059</v>
      </c>
      <c r="S844" s="9">
        <f t="shared" si="42"/>
        <v>43266</v>
      </c>
      <c r="T844" s="9">
        <f t="shared" si="43"/>
        <v>43269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44"/>
        <v>30.715909090909086</v>
      </c>
      <c r="G845" t="s">
        <v>14</v>
      </c>
      <c r="H845">
        <v>33</v>
      </c>
      <c r="I845" s="6">
        <f t="shared" si="4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2044</v>
      </c>
      <c r="R845" t="s">
        <v>2050</v>
      </c>
      <c r="S845" s="9">
        <f t="shared" si="42"/>
        <v>43338</v>
      </c>
      <c r="T845" s="9">
        <f t="shared" si="43"/>
        <v>43344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44"/>
        <v>99.39772727272728</v>
      </c>
      <c r="G846" t="s">
        <v>74</v>
      </c>
      <c r="H846">
        <v>94</v>
      </c>
      <c r="I846" s="6">
        <f t="shared" si="4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2057</v>
      </c>
      <c r="S846" s="9">
        <f t="shared" si="42"/>
        <v>40930</v>
      </c>
      <c r="T846" s="9">
        <f t="shared" si="43"/>
        <v>40933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44"/>
        <v>197.54935622317598</v>
      </c>
      <c r="G847" t="s">
        <v>20</v>
      </c>
      <c r="H847">
        <v>1354</v>
      </c>
      <c r="I847" s="6">
        <f t="shared" si="4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2039</v>
      </c>
      <c r="R847" t="s">
        <v>2055</v>
      </c>
      <c r="S847" s="9">
        <f t="shared" si="42"/>
        <v>43235</v>
      </c>
      <c r="T847" s="9">
        <f t="shared" si="43"/>
        <v>43272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44"/>
        <v>508.5</v>
      </c>
      <c r="G848" t="s">
        <v>20</v>
      </c>
      <c r="H848">
        <v>48</v>
      </c>
      <c r="I848" s="6">
        <f t="shared" si="41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2039</v>
      </c>
      <c r="R848" t="s">
        <v>2055</v>
      </c>
      <c r="S848" s="9">
        <f t="shared" si="42"/>
        <v>43302</v>
      </c>
      <c r="T848" s="9">
        <f t="shared" si="43"/>
        <v>43338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44"/>
        <v>237.74468085106383</v>
      </c>
      <c r="G849" t="s">
        <v>20</v>
      </c>
      <c r="H849">
        <v>110</v>
      </c>
      <c r="I849" s="6">
        <f t="shared" si="4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2037</v>
      </c>
      <c r="R849" t="s">
        <v>2046</v>
      </c>
      <c r="S849" s="9">
        <f t="shared" si="42"/>
        <v>43107</v>
      </c>
      <c r="T849" s="9">
        <f t="shared" si="43"/>
        <v>43110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44"/>
        <v>338.46875</v>
      </c>
      <c r="G850" t="s">
        <v>20</v>
      </c>
      <c r="H850">
        <v>172</v>
      </c>
      <c r="I850" s="6">
        <f t="shared" si="4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2058</v>
      </c>
      <c r="S850" s="9">
        <f t="shared" si="42"/>
        <v>40341</v>
      </c>
      <c r="T850" s="9">
        <f t="shared" si="43"/>
        <v>40350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44"/>
        <v>133.08955223880596</v>
      </c>
      <c r="G851" t="s">
        <v>20</v>
      </c>
      <c r="H851">
        <v>307</v>
      </c>
      <c r="I851" s="6">
        <f t="shared" si="4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2038</v>
      </c>
      <c r="R851" t="s">
        <v>2048</v>
      </c>
      <c r="S851" s="9">
        <f t="shared" si="42"/>
        <v>40948</v>
      </c>
      <c r="T851" s="9">
        <f t="shared" si="43"/>
        <v>40951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44"/>
        <v>1</v>
      </c>
      <c r="G852" t="s">
        <v>14</v>
      </c>
      <c r="H852">
        <v>1</v>
      </c>
      <c r="I852" s="6">
        <f t="shared" si="41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2038</v>
      </c>
      <c r="R852" t="s">
        <v>2054</v>
      </c>
      <c r="S852" s="9">
        <f t="shared" si="42"/>
        <v>40866</v>
      </c>
      <c r="T852" s="9">
        <f t="shared" si="43"/>
        <v>40881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44"/>
        <v>207.79999999999998</v>
      </c>
      <c r="G853" t="s">
        <v>20</v>
      </c>
      <c r="H853">
        <v>160</v>
      </c>
      <c r="I853" s="6">
        <f t="shared" si="4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2038</v>
      </c>
      <c r="R853" t="s">
        <v>2047</v>
      </c>
      <c r="S853" s="9">
        <f t="shared" si="42"/>
        <v>41031</v>
      </c>
      <c r="T853" s="9">
        <f t="shared" si="43"/>
        <v>41064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44"/>
        <v>51.122448979591837</v>
      </c>
      <c r="G854" t="s">
        <v>14</v>
      </c>
      <c r="H854">
        <v>31</v>
      </c>
      <c r="I854" s="6">
        <f t="shared" si="4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2043</v>
      </c>
      <c r="R854" t="s">
        <v>2049</v>
      </c>
      <c r="S854" s="9">
        <f t="shared" si="42"/>
        <v>40740</v>
      </c>
      <c r="T854" s="9">
        <f t="shared" si="43"/>
        <v>40750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44"/>
        <v>652.05847953216369</v>
      </c>
      <c r="G855" t="s">
        <v>20</v>
      </c>
      <c r="H855">
        <v>1467</v>
      </c>
      <c r="I855" s="6">
        <f t="shared" si="4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2038</v>
      </c>
      <c r="R855" t="s">
        <v>2048</v>
      </c>
      <c r="S855" s="9">
        <f t="shared" si="42"/>
        <v>40714</v>
      </c>
      <c r="T855" s="9">
        <f t="shared" si="43"/>
        <v>40719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44"/>
        <v>113.63099415204678</v>
      </c>
      <c r="G856" t="s">
        <v>20</v>
      </c>
      <c r="H856">
        <v>2662</v>
      </c>
      <c r="I856" s="6">
        <f t="shared" si="4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2042</v>
      </c>
      <c r="R856" t="s">
        <v>2063</v>
      </c>
      <c r="S856" s="9">
        <f t="shared" si="42"/>
        <v>43787</v>
      </c>
      <c r="T856" s="9">
        <f t="shared" si="43"/>
        <v>43814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44"/>
        <v>102.37606837606839</v>
      </c>
      <c r="G857" t="s">
        <v>20</v>
      </c>
      <c r="H857">
        <v>452</v>
      </c>
      <c r="I857" s="6">
        <f t="shared" si="41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2040</v>
      </c>
      <c r="R857" t="s">
        <v>2056</v>
      </c>
      <c r="S857" s="9">
        <f t="shared" si="42"/>
        <v>40712</v>
      </c>
      <c r="T857" s="9">
        <f t="shared" si="43"/>
        <v>40743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44"/>
        <v>356.58333333333331</v>
      </c>
      <c r="G858" t="s">
        <v>20</v>
      </c>
      <c r="H858">
        <v>158</v>
      </c>
      <c r="I858" s="6">
        <f t="shared" si="4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2037</v>
      </c>
      <c r="R858" t="s">
        <v>2046</v>
      </c>
      <c r="S858" s="9">
        <f t="shared" si="42"/>
        <v>41023</v>
      </c>
      <c r="T858" s="9">
        <f t="shared" si="43"/>
        <v>41040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44"/>
        <v>139.86792452830187</v>
      </c>
      <c r="G859" t="s">
        <v>20</v>
      </c>
      <c r="H859">
        <v>225</v>
      </c>
      <c r="I859" s="6">
        <f t="shared" si="4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2062</v>
      </c>
      <c r="S859" s="9">
        <f t="shared" si="42"/>
        <v>40944</v>
      </c>
      <c r="T859" s="9">
        <f t="shared" si="43"/>
        <v>40967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44"/>
        <v>69.45</v>
      </c>
      <c r="G860" t="s">
        <v>14</v>
      </c>
      <c r="H860">
        <v>35</v>
      </c>
      <c r="I860" s="6">
        <f t="shared" si="4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2037</v>
      </c>
      <c r="R860" t="s">
        <v>2046</v>
      </c>
      <c r="S860" s="9">
        <f t="shared" si="42"/>
        <v>43211</v>
      </c>
      <c r="T860" s="9">
        <f t="shared" si="43"/>
        <v>43218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44"/>
        <v>35.534246575342465</v>
      </c>
      <c r="G861" t="s">
        <v>14</v>
      </c>
      <c r="H861">
        <v>63</v>
      </c>
      <c r="I861" s="6">
        <f t="shared" si="4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2040</v>
      </c>
      <c r="R861" t="s">
        <v>2056</v>
      </c>
      <c r="S861" s="9">
        <f t="shared" si="42"/>
        <v>41334</v>
      </c>
      <c r="T861" s="9">
        <f t="shared" si="43"/>
        <v>41352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44"/>
        <v>251.65</v>
      </c>
      <c r="G862" t="s">
        <v>20</v>
      </c>
      <c r="H862">
        <v>65</v>
      </c>
      <c r="I862" s="6">
        <f t="shared" si="4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2039</v>
      </c>
      <c r="R862" t="s">
        <v>2059</v>
      </c>
      <c r="S862" s="9">
        <f t="shared" si="42"/>
        <v>43515</v>
      </c>
      <c r="T862" s="9">
        <f t="shared" si="43"/>
        <v>43525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44"/>
        <v>105.87500000000001</v>
      </c>
      <c r="G863" t="s">
        <v>20</v>
      </c>
      <c r="H863">
        <v>163</v>
      </c>
      <c r="I863" s="6">
        <f t="shared" si="4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2040</v>
      </c>
      <c r="R863" t="s">
        <v>2056</v>
      </c>
      <c r="S863" s="9">
        <f t="shared" si="42"/>
        <v>40258</v>
      </c>
      <c r="T863" s="9">
        <f t="shared" si="43"/>
        <v>40266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44"/>
        <v>187.42857142857144</v>
      </c>
      <c r="G864" t="s">
        <v>20</v>
      </c>
      <c r="H864">
        <v>85</v>
      </c>
      <c r="I864" s="6">
        <f t="shared" si="4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2040</v>
      </c>
      <c r="R864" t="s">
        <v>2056</v>
      </c>
      <c r="S864" s="9">
        <f t="shared" si="42"/>
        <v>40756</v>
      </c>
      <c r="T864" s="9">
        <f t="shared" si="43"/>
        <v>40760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44"/>
        <v>386.78571428571428</v>
      </c>
      <c r="G865" t="s">
        <v>20</v>
      </c>
      <c r="H865">
        <v>217</v>
      </c>
      <c r="I865" s="6">
        <f t="shared" si="4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2068</v>
      </c>
      <c r="S865" s="9">
        <f t="shared" si="42"/>
        <v>42172</v>
      </c>
      <c r="T865" s="9">
        <f t="shared" si="43"/>
        <v>42195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44"/>
        <v>347.07142857142856</v>
      </c>
      <c r="G866" t="s">
        <v>20</v>
      </c>
      <c r="H866">
        <v>150</v>
      </c>
      <c r="I866" s="6">
        <f t="shared" si="41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2062</v>
      </c>
      <c r="S866" s="9">
        <f t="shared" si="42"/>
        <v>42601</v>
      </c>
      <c r="T866" s="9">
        <f t="shared" si="43"/>
        <v>42606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44"/>
        <v>185.82098765432099</v>
      </c>
      <c r="G867" t="s">
        <v>20</v>
      </c>
      <c r="H867">
        <v>3272</v>
      </c>
      <c r="I867" s="6">
        <f t="shared" si="4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2040</v>
      </c>
      <c r="R867" t="s">
        <v>2056</v>
      </c>
      <c r="S867" s="9">
        <f t="shared" si="42"/>
        <v>41897</v>
      </c>
      <c r="T867" s="9">
        <f t="shared" si="43"/>
        <v>41906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44"/>
        <v>43.241247264770237</v>
      </c>
      <c r="G868" t="s">
        <v>74</v>
      </c>
      <c r="H868">
        <v>898</v>
      </c>
      <c r="I868" s="6">
        <f t="shared" si="4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2044</v>
      </c>
      <c r="R868" t="s">
        <v>2050</v>
      </c>
      <c r="S868" s="9">
        <f t="shared" si="42"/>
        <v>40671</v>
      </c>
      <c r="T868" s="9">
        <f t="shared" si="43"/>
        <v>40672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44"/>
        <v>162.4375</v>
      </c>
      <c r="G869" t="s">
        <v>20</v>
      </c>
      <c r="H869">
        <v>300</v>
      </c>
      <c r="I869" s="6">
        <f t="shared" si="41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2037</v>
      </c>
      <c r="R869" t="s">
        <v>2046</v>
      </c>
      <c r="S869" s="9">
        <f t="shared" si="42"/>
        <v>43382</v>
      </c>
      <c r="T869" s="9">
        <f t="shared" si="43"/>
        <v>43388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44"/>
        <v>184.84285714285716</v>
      </c>
      <c r="G870" t="s">
        <v>20</v>
      </c>
      <c r="H870">
        <v>126</v>
      </c>
      <c r="I870" s="6">
        <f t="shared" si="4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2040</v>
      </c>
      <c r="R870" t="s">
        <v>2056</v>
      </c>
      <c r="S870" s="9">
        <f t="shared" si="42"/>
        <v>41559</v>
      </c>
      <c r="T870" s="9">
        <f t="shared" si="43"/>
        <v>41570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44"/>
        <v>23.703520691785052</v>
      </c>
      <c r="G871" t="s">
        <v>14</v>
      </c>
      <c r="H871">
        <v>526</v>
      </c>
      <c r="I871" s="6">
        <f t="shared" si="4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2058</v>
      </c>
      <c r="S871" s="9">
        <f t="shared" si="42"/>
        <v>40350</v>
      </c>
      <c r="T871" s="9">
        <f t="shared" si="43"/>
        <v>40364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44"/>
        <v>89.870129870129873</v>
      </c>
      <c r="G872" t="s">
        <v>14</v>
      </c>
      <c r="H872">
        <v>121</v>
      </c>
      <c r="I872" s="6">
        <f t="shared" si="4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2040</v>
      </c>
      <c r="R872" t="s">
        <v>2056</v>
      </c>
      <c r="S872" s="9">
        <f t="shared" si="42"/>
        <v>42240</v>
      </c>
      <c r="T872" s="9">
        <f t="shared" si="43"/>
        <v>42265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44"/>
        <v>272.6041958041958</v>
      </c>
      <c r="G873" t="s">
        <v>20</v>
      </c>
      <c r="H873">
        <v>2320</v>
      </c>
      <c r="I873" s="6">
        <f t="shared" si="4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2040</v>
      </c>
      <c r="R873" t="s">
        <v>2056</v>
      </c>
      <c r="S873" s="9">
        <f t="shared" si="42"/>
        <v>43040</v>
      </c>
      <c r="T873" s="9">
        <f t="shared" si="43"/>
        <v>43058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44"/>
        <v>170.04255319148936</v>
      </c>
      <c r="G874" t="s">
        <v>20</v>
      </c>
      <c r="H874">
        <v>81</v>
      </c>
      <c r="I874" s="6">
        <f t="shared" si="4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2053</v>
      </c>
      <c r="S874" s="9">
        <f t="shared" si="42"/>
        <v>43346</v>
      </c>
      <c r="T874" s="9">
        <f t="shared" si="43"/>
        <v>43351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44"/>
        <v>188.28503562945369</v>
      </c>
      <c r="G875" t="s">
        <v>20</v>
      </c>
      <c r="H875">
        <v>1887</v>
      </c>
      <c r="I875" s="6">
        <f t="shared" si="4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2044</v>
      </c>
      <c r="R875" t="s">
        <v>2050</v>
      </c>
      <c r="S875" s="9">
        <f t="shared" si="42"/>
        <v>41647</v>
      </c>
      <c r="T875" s="9">
        <f t="shared" si="43"/>
        <v>41652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44"/>
        <v>346.93532338308455</v>
      </c>
      <c r="G876" t="s">
        <v>20</v>
      </c>
      <c r="H876">
        <v>4358</v>
      </c>
      <c r="I876" s="6">
        <f t="shared" si="4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2044</v>
      </c>
      <c r="R876" t="s">
        <v>2050</v>
      </c>
      <c r="S876" s="9">
        <f t="shared" si="42"/>
        <v>40291</v>
      </c>
      <c r="T876" s="9">
        <f t="shared" si="43"/>
        <v>40329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44"/>
        <v>69.177215189873422</v>
      </c>
      <c r="G877" t="s">
        <v>14</v>
      </c>
      <c r="H877">
        <v>67</v>
      </c>
      <c r="I877" s="6">
        <f t="shared" si="4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2038</v>
      </c>
      <c r="R877" t="s">
        <v>2054</v>
      </c>
      <c r="S877" s="9">
        <f t="shared" si="42"/>
        <v>40556</v>
      </c>
      <c r="T877" s="9">
        <f t="shared" si="43"/>
        <v>40557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44"/>
        <v>25.433734939759034</v>
      </c>
      <c r="G878" t="s">
        <v>14</v>
      </c>
      <c r="H878">
        <v>57</v>
      </c>
      <c r="I878" s="6">
        <f t="shared" si="4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2044</v>
      </c>
      <c r="R878" t="s">
        <v>2050</v>
      </c>
      <c r="S878" s="9">
        <f t="shared" si="42"/>
        <v>43624</v>
      </c>
      <c r="T878" s="9">
        <f t="shared" si="43"/>
        <v>43648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44"/>
        <v>77.400977995110026</v>
      </c>
      <c r="G879" t="s">
        <v>14</v>
      </c>
      <c r="H879">
        <v>1229</v>
      </c>
      <c r="I879" s="6">
        <f t="shared" si="4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2037</v>
      </c>
      <c r="R879" t="s">
        <v>2046</v>
      </c>
      <c r="S879" s="9">
        <f t="shared" si="42"/>
        <v>42577</v>
      </c>
      <c r="T879" s="9">
        <f t="shared" si="43"/>
        <v>42578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44"/>
        <v>37.481481481481481</v>
      </c>
      <c r="G880" t="s">
        <v>14</v>
      </c>
      <c r="H880">
        <v>12</v>
      </c>
      <c r="I880" s="6">
        <f t="shared" si="4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2038</v>
      </c>
      <c r="R880" t="s">
        <v>2065</v>
      </c>
      <c r="S880" s="9">
        <f t="shared" si="42"/>
        <v>43845</v>
      </c>
      <c r="T880" s="9">
        <f t="shared" si="43"/>
        <v>43869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44"/>
        <v>543.79999999999995</v>
      </c>
      <c r="G881" t="s">
        <v>20</v>
      </c>
      <c r="H881">
        <v>53</v>
      </c>
      <c r="I881" s="6">
        <f t="shared" si="4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2042</v>
      </c>
      <c r="R881" t="s">
        <v>2060</v>
      </c>
      <c r="S881" s="9">
        <f t="shared" si="42"/>
        <v>42788</v>
      </c>
      <c r="T881" s="9">
        <f t="shared" si="43"/>
        <v>42797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44"/>
        <v>228.52189349112427</v>
      </c>
      <c r="G882" t="s">
        <v>20</v>
      </c>
      <c r="H882">
        <v>2414</v>
      </c>
      <c r="I882" s="6">
        <f t="shared" si="4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2038</v>
      </c>
      <c r="R882" t="s">
        <v>2047</v>
      </c>
      <c r="S882" s="9">
        <f t="shared" si="42"/>
        <v>43667</v>
      </c>
      <c r="T882" s="9">
        <f t="shared" si="43"/>
        <v>43669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44"/>
        <v>38.948339483394832</v>
      </c>
      <c r="G883" t="s">
        <v>14</v>
      </c>
      <c r="H883">
        <v>452</v>
      </c>
      <c r="I883" s="6">
        <f t="shared" si="4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2040</v>
      </c>
      <c r="R883" t="s">
        <v>2056</v>
      </c>
      <c r="S883" s="9">
        <f t="shared" si="42"/>
        <v>42194</v>
      </c>
      <c r="T883" s="9">
        <f t="shared" si="43"/>
        <v>42223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44"/>
        <v>370</v>
      </c>
      <c r="G884" t="s">
        <v>20</v>
      </c>
      <c r="H884">
        <v>80</v>
      </c>
      <c r="I884" s="6">
        <f t="shared" si="41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2040</v>
      </c>
      <c r="R884" t="s">
        <v>2056</v>
      </c>
      <c r="S884" s="9">
        <f t="shared" si="42"/>
        <v>42025</v>
      </c>
      <c r="T884" s="9">
        <f t="shared" si="43"/>
        <v>42029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44"/>
        <v>237.91176470588232</v>
      </c>
      <c r="G885" t="s">
        <v>20</v>
      </c>
      <c r="H885">
        <v>193</v>
      </c>
      <c r="I885" s="6">
        <f t="shared" si="4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2062</v>
      </c>
      <c r="S885" s="9">
        <f t="shared" si="42"/>
        <v>40323</v>
      </c>
      <c r="T885" s="9">
        <f t="shared" si="43"/>
        <v>40359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44"/>
        <v>64.036299765807954</v>
      </c>
      <c r="G886" t="s">
        <v>14</v>
      </c>
      <c r="H886">
        <v>1886</v>
      </c>
      <c r="I886" s="6">
        <f t="shared" si="4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2040</v>
      </c>
      <c r="R886" t="s">
        <v>2056</v>
      </c>
      <c r="S886" s="9">
        <f t="shared" si="42"/>
        <v>41763</v>
      </c>
      <c r="T886" s="9">
        <f t="shared" si="43"/>
        <v>41765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44"/>
        <v>118.27777777777777</v>
      </c>
      <c r="G887" t="s">
        <v>20</v>
      </c>
      <c r="H887">
        <v>52</v>
      </c>
      <c r="I887" s="6">
        <f t="shared" si="4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2040</v>
      </c>
      <c r="R887" t="s">
        <v>2056</v>
      </c>
      <c r="S887" s="9">
        <f t="shared" si="42"/>
        <v>40335</v>
      </c>
      <c r="T887" s="9">
        <f t="shared" si="43"/>
        <v>40373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44"/>
        <v>84.824037184594957</v>
      </c>
      <c r="G888" t="s">
        <v>14</v>
      </c>
      <c r="H888">
        <v>1825</v>
      </c>
      <c r="I888" s="6">
        <f t="shared" si="4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2038</v>
      </c>
      <c r="R888" t="s">
        <v>2048</v>
      </c>
      <c r="S888" s="9">
        <f t="shared" si="42"/>
        <v>40416</v>
      </c>
      <c r="T888" s="9">
        <f t="shared" si="43"/>
        <v>40434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44"/>
        <v>29.346153846153843</v>
      </c>
      <c r="G889" t="s">
        <v>14</v>
      </c>
      <c r="H889">
        <v>31</v>
      </c>
      <c r="I889" s="6">
        <f t="shared" si="4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2040</v>
      </c>
      <c r="R889" t="s">
        <v>2056</v>
      </c>
      <c r="S889" s="9">
        <f t="shared" si="42"/>
        <v>42202</v>
      </c>
      <c r="T889" s="9">
        <f t="shared" si="43"/>
        <v>42249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44"/>
        <v>209.89655172413794</v>
      </c>
      <c r="G890" t="s">
        <v>20</v>
      </c>
      <c r="H890">
        <v>290</v>
      </c>
      <c r="I890" s="6">
        <f t="shared" si="4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2040</v>
      </c>
      <c r="R890" t="s">
        <v>2056</v>
      </c>
      <c r="S890" s="9">
        <f t="shared" si="42"/>
        <v>42836</v>
      </c>
      <c r="T890" s="9">
        <f t="shared" si="43"/>
        <v>42855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44"/>
        <v>169.78571428571431</v>
      </c>
      <c r="G891" t="s">
        <v>20</v>
      </c>
      <c r="H891">
        <v>122</v>
      </c>
      <c r="I891" s="6">
        <f t="shared" si="4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2038</v>
      </c>
      <c r="R891" t="s">
        <v>2047</v>
      </c>
      <c r="S891" s="9">
        <f t="shared" si="42"/>
        <v>41710</v>
      </c>
      <c r="T891" s="9">
        <f t="shared" si="43"/>
        <v>41717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44"/>
        <v>115.95907738095239</v>
      </c>
      <c r="G892" t="s">
        <v>20</v>
      </c>
      <c r="H892">
        <v>1470</v>
      </c>
      <c r="I892" s="6">
        <f t="shared" si="4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2038</v>
      </c>
      <c r="R892" t="s">
        <v>2048</v>
      </c>
      <c r="S892" s="9">
        <f t="shared" si="42"/>
        <v>43640</v>
      </c>
      <c r="T892" s="9">
        <f t="shared" si="43"/>
        <v>43641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44"/>
        <v>258.59999999999997</v>
      </c>
      <c r="G893" t="s">
        <v>20</v>
      </c>
      <c r="H893">
        <v>165</v>
      </c>
      <c r="I893" s="6">
        <f t="shared" si="4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2057</v>
      </c>
      <c r="S893" s="9">
        <f t="shared" si="42"/>
        <v>40880</v>
      </c>
      <c r="T893" s="9">
        <f t="shared" si="43"/>
        <v>40924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44"/>
        <v>230.58333333333331</v>
      </c>
      <c r="G894" t="s">
        <v>20</v>
      </c>
      <c r="H894">
        <v>182</v>
      </c>
      <c r="I894" s="6">
        <f t="shared" si="4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2042</v>
      </c>
      <c r="R894" t="s">
        <v>2067</v>
      </c>
      <c r="S894" s="9">
        <f t="shared" si="42"/>
        <v>40319</v>
      </c>
      <c r="T894" s="9">
        <f t="shared" si="43"/>
        <v>40360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44"/>
        <v>128.21428571428572</v>
      </c>
      <c r="G895" t="s">
        <v>20</v>
      </c>
      <c r="H895">
        <v>199</v>
      </c>
      <c r="I895" s="6">
        <f t="shared" si="4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2057</v>
      </c>
      <c r="S895" s="9">
        <f t="shared" si="42"/>
        <v>42170</v>
      </c>
      <c r="T895" s="9">
        <f t="shared" si="43"/>
        <v>42174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44"/>
        <v>188.70588235294116</v>
      </c>
      <c r="G896" t="s">
        <v>20</v>
      </c>
      <c r="H896">
        <v>56</v>
      </c>
      <c r="I896" s="6">
        <f t="shared" si="4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2068</v>
      </c>
      <c r="S896" s="9">
        <f t="shared" si="42"/>
        <v>41466</v>
      </c>
      <c r="T896" s="9">
        <f t="shared" si="43"/>
        <v>41496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44"/>
        <v>6.9511889862327907</v>
      </c>
      <c r="G897" t="s">
        <v>14</v>
      </c>
      <c r="H897">
        <v>107</v>
      </c>
      <c r="I897" s="6">
        <f t="shared" si="4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2040</v>
      </c>
      <c r="R897" t="s">
        <v>2056</v>
      </c>
      <c r="S897" s="9">
        <f t="shared" si="42"/>
        <v>43134</v>
      </c>
      <c r="T897" s="9">
        <f t="shared" si="43"/>
        <v>43143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44"/>
        <v>774.43434343434342</v>
      </c>
      <c r="G898" t="s">
        <v>20</v>
      </c>
      <c r="H898">
        <v>1460</v>
      </c>
      <c r="I898" s="6">
        <f t="shared" si="4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2037</v>
      </c>
      <c r="R898" t="s">
        <v>2046</v>
      </c>
      <c r="S898" s="9">
        <f t="shared" si="42"/>
        <v>40738</v>
      </c>
      <c r="T898" s="9">
        <f t="shared" si="43"/>
        <v>40741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44"/>
        <v>27.693181818181817</v>
      </c>
      <c r="G899" t="s">
        <v>14</v>
      </c>
      <c r="H899">
        <v>27</v>
      </c>
      <c r="I899" s="6">
        <f t="shared" ref="I899:I962" si="45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2040</v>
      </c>
      <c r="R899" t="s">
        <v>2056</v>
      </c>
      <c r="S899" s="9">
        <f t="shared" ref="S899:T962" si="46">FLOOR(L899/60/60/24,1) + DATE(1970,1,1)</f>
        <v>43583</v>
      </c>
      <c r="T899" s="9">
        <f t="shared" si="46"/>
        <v>43585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47">E900/D900*100</f>
        <v>52.479620323841424</v>
      </c>
      <c r="G900" t="s">
        <v>14</v>
      </c>
      <c r="H900">
        <v>1221</v>
      </c>
      <c r="I900" s="6">
        <f t="shared" si="4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2057</v>
      </c>
      <c r="S900" s="9">
        <f t="shared" si="46"/>
        <v>43815</v>
      </c>
      <c r="T900" s="9">
        <f t="shared" si="46"/>
        <v>43821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47"/>
        <v>407.09677419354841</v>
      </c>
      <c r="G901" t="s">
        <v>20</v>
      </c>
      <c r="H901">
        <v>123</v>
      </c>
      <c r="I901" s="6">
        <f t="shared" si="4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2038</v>
      </c>
      <c r="R901" t="s">
        <v>2066</v>
      </c>
      <c r="S901" s="9">
        <f t="shared" si="46"/>
        <v>41554</v>
      </c>
      <c r="T901" s="9">
        <f t="shared" si="46"/>
        <v>41572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47"/>
        <v>2</v>
      </c>
      <c r="G902" t="s">
        <v>14</v>
      </c>
      <c r="H902">
        <v>1</v>
      </c>
      <c r="I902" s="6">
        <f t="shared" si="4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2039</v>
      </c>
      <c r="R902" t="s">
        <v>2055</v>
      </c>
      <c r="S902" s="9">
        <f t="shared" si="46"/>
        <v>41901</v>
      </c>
      <c r="T902" s="9">
        <f t="shared" si="46"/>
        <v>41902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47"/>
        <v>156.17857142857144</v>
      </c>
      <c r="G903" t="s">
        <v>20</v>
      </c>
      <c r="H903">
        <v>159</v>
      </c>
      <c r="I903" s="6">
        <f t="shared" si="4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2038</v>
      </c>
      <c r="R903" t="s">
        <v>2054</v>
      </c>
      <c r="S903" s="9">
        <f t="shared" si="46"/>
        <v>43298</v>
      </c>
      <c r="T903" s="9">
        <f t="shared" si="46"/>
        <v>43331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47"/>
        <v>252.42857142857144</v>
      </c>
      <c r="G904" t="s">
        <v>20</v>
      </c>
      <c r="H904">
        <v>110</v>
      </c>
      <c r="I904" s="6">
        <f t="shared" si="4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2039</v>
      </c>
      <c r="R904" t="s">
        <v>2055</v>
      </c>
      <c r="S904" s="9">
        <f t="shared" si="46"/>
        <v>42399</v>
      </c>
      <c r="T904" s="9">
        <f t="shared" si="46"/>
        <v>42441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47"/>
        <v>1.729268292682927</v>
      </c>
      <c r="G905" t="s">
        <v>47</v>
      </c>
      <c r="H905">
        <v>14</v>
      </c>
      <c r="I905" s="6">
        <f t="shared" si="4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2042</v>
      </c>
      <c r="R905" t="s">
        <v>2060</v>
      </c>
      <c r="S905" s="9">
        <f t="shared" si="46"/>
        <v>41034</v>
      </c>
      <c r="T905" s="9">
        <f t="shared" si="46"/>
        <v>41049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47"/>
        <v>12.230769230769232</v>
      </c>
      <c r="G906" t="s">
        <v>14</v>
      </c>
      <c r="H906">
        <v>16</v>
      </c>
      <c r="I906" s="6">
        <f t="shared" si="45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2042</v>
      </c>
      <c r="R906" t="s">
        <v>2064</v>
      </c>
      <c r="S906" s="9">
        <f t="shared" si="46"/>
        <v>41186</v>
      </c>
      <c r="T906" s="9">
        <f t="shared" si="46"/>
        <v>41190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47"/>
        <v>163.98734177215189</v>
      </c>
      <c r="G907" t="s">
        <v>20</v>
      </c>
      <c r="H907">
        <v>236</v>
      </c>
      <c r="I907" s="6">
        <f t="shared" si="4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2040</v>
      </c>
      <c r="R907" t="s">
        <v>2056</v>
      </c>
      <c r="S907" s="9">
        <f t="shared" si="46"/>
        <v>41536</v>
      </c>
      <c r="T907" s="9">
        <f t="shared" si="46"/>
        <v>41539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47"/>
        <v>162.98181818181817</v>
      </c>
      <c r="G908" t="s">
        <v>20</v>
      </c>
      <c r="H908">
        <v>191</v>
      </c>
      <c r="I908" s="6">
        <f t="shared" si="4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2057</v>
      </c>
      <c r="S908" s="9">
        <f t="shared" si="46"/>
        <v>42868</v>
      </c>
      <c r="T908" s="9">
        <f t="shared" si="46"/>
        <v>42904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47"/>
        <v>20.252747252747252</v>
      </c>
      <c r="G909" t="s">
        <v>14</v>
      </c>
      <c r="H909">
        <v>41</v>
      </c>
      <c r="I909" s="6">
        <f t="shared" si="4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2040</v>
      </c>
      <c r="R909" t="s">
        <v>2056</v>
      </c>
      <c r="S909" s="9">
        <f t="shared" si="46"/>
        <v>40660</v>
      </c>
      <c r="T909" s="9">
        <f t="shared" si="46"/>
        <v>40667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47"/>
        <v>319.24083769633506</v>
      </c>
      <c r="G910" t="s">
        <v>20</v>
      </c>
      <c r="H910">
        <v>3934</v>
      </c>
      <c r="I910" s="6">
        <f t="shared" si="4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2043</v>
      </c>
      <c r="R910" t="s">
        <v>2049</v>
      </c>
      <c r="S910" s="9">
        <f t="shared" si="46"/>
        <v>41031</v>
      </c>
      <c r="T910" s="9">
        <f t="shared" si="46"/>
        <v>41042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47"/>
        <v>478.94444444444446</v>
      </c>
      <c r="G911" t="s">
        <v>20</v>
      </c>
      <c r="H911">
        <v>80</v>
      </c>
      <c r="I911" s="6">
        <f t="shared" si="45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2040</v>
      </c>
      <c r="R911" t="s">
        <v>2056</v>
      </c>
      <c r="S911" s="9">
        <f t="shared" si="46"/>
        <v>43255</v>
      </c>
      <c r="T911" s="9">
        <f t="shared" si="46"/>
        <v>43282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47"/>
        <v>19.556634304207122</v>
      </c>
      <c r="G912" t="s">
        <v>74</v>
      </c>
      <c r="H912">
        <v>296</v>
      </c>
      <c r="I912" s="6">
        <f t="shared" si="4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2040</v>
      </c>
      <c r="R912" t="s">
        <v>2056</v>
      </c>
      <c r="S912" s="9">
        <f t="shared" si="46"/>
        <v>42026</v>
      </c>
      <c r="T912" s="9">
        <f t="shared" si="46"/>
        <v>42027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47"/>
        <v>198.94827586206895</v>
      </c>
      <c r="G913" t="s">
        <v>20</v>
      </c>
      <c r="H913">
        <v>462</v>
      </c>
      <c r="I913" s="6">
        <f t="shared" si="4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2039</v>
      </c>
      <c r="R913" t="s">
        <v>2055</v>
      </c>
      <c r="S913" s="9">
        <f t="shared" si="46"/>
        <v>43717</v>
      </c>
      <c r="T913" s="9">
        <f t="shared" si="46"/>
        <v>43719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47"/>
        <v>795</v>
      </c>
      <c r="G914" t="s">
        <v>20</v>
      </c>
      <c r="H914">
        <v>179</v>
      </c>
      <c r="I914" s="6">
        <f t="shared" si="4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2058</v>
      </c>
      <c r="S914" s="9">
        <f t="shared" si="46"/>
        <v>41157</v>
      </c>
      <c r="T914" s="9">
        <f t="shared" si="46"/>
        <v>41170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47"/>
        <v>50.621082621082621</v>
      </c>
      <c r="G915" t="s">
        <v>14</v>
      </c>
      <c r="H915">
        <v>523</v>
      </c>
      <c r="I915" s="6">
        <f t="shared" si="4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2058</v>
      </c>
      <c r="S915" s="9">
        <f t="shared" si="46"/>
        <v>43597</v>
      </c>
      <c r="T915" s="9">
        <f t="shared" si="46"/>
        <v>43610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47"/>
        <v>57.4375</v>
      </c>
      <c r="G916" t="s">
        <v>14</v>
      </c>
      <c r="H916">
        <v>141</v>
      </c>
      <c r="I916" s="6">
        <f t="shared" si="4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2040</v>
      </c>
      <c r="R916" t="s">
        <v>2056</v>
      </c>
      <c r="S916" s="9">
        <f t="shared" si="46"/>
        <v>41490</v>
      </c>
      <c r="T916" s="9">
        <f t="shared" si="46"/>
        <v>41502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47"/>
        <v>155.62827640984909</v>
      </c>
      <c r="G917" t="s">
        <v>20</v>
      </c>
      <c r="H917">
        <v>1866</v>
      </c>
      <c r="I917" s="6">
        <f t="shared" si="4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2068</v>
      </c>
      <c r="S917" s="9">
        <f t="shared" si="46"/>
        <v>42976</v>
      </c>
      <c r="T917" s="9">
        <f t="shared" si="46"/>
        <v>42985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47"/>
        <v>36.297297297297298</v>
      </c>
      <c r="G918" t="s">
        <v>14</v>
      </c>
      <c r="H918">
        <v>52</v>
      </c>
      <c r="I918" s="6">
        <f t="shared" si="4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2044</v>
      </c>
      <c r="R918" t="s">
        <v>2050</v>
      </c>
      <c r="S918" s="9">
        <f t="shared" si="46"/>
        <v>41991</v>
      </c>
      <c r="T918" s="9">
        <f t="shared" si="46"/>
        <v>42000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47"/>
        <v>58.25</v>
      </c>
      <c r="G919" t="s">
        <v>47</v>
      </c>
      <c r="H919">
        <v>27</v>
      </c>
      <c r="I919" s="6">
        <f t="shared" si="4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2062</v>
      </c>
      <c r="S919" s="9">
        <f t="shared" si="46"/>
        <v>40722</v>
      </c>
      <c r="T919" s="9">
        <f t="shared" si="46"/>
        <v>40746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47"/>
        <v>237.39473684210526</v>
      </c>
      <c r="G920" t="s">
        <v>20</v>
      </c>
      <c r="H920">
        <v>156</v>
      </c>
      <c r="I920" s="6">
        <f t="shared" si="4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2042</v>
      </c>
      <c r="R920" t="s">
        <v>2064</v>
      </c>
      <c r="S920" s="9">
        <f t="shared" si="46"/>
        <v>41117</v>
      </c>
      <c r="T920" s="9">
        <f t="shared" si="46"/>
        <v>41128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47"/>
        <v>58.75</v>
      </c>
      <c r="G921" t="s">
        <v>14</v>
      </c>
      <c r="H921">
        <v>225</v>
      </c>
      <c r="I921" s="6">
        <f t="shared" si="4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2040</v>
      </c>
      <c r="R921" t="s">
        <v>2056</v>
      </c>
      <c r="S921" s="9">
        <f t="shared" si="46"/>
        <v>43022</v>
      </c>
      <c r="T921" s="9">
        <f t="shared" si="46"/>
        <v>43054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47"/>
        <v>182.56603773584905</v>
      </c>
      <c r="G922" t="s">
        <v>20</v>
      </c>
      <c r="H922">
        <v>255</v>
      </c>
      <c r="I922" s="6">
        <f t="shared" si="4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2061</v>
      </c>
      <c r="S922" s="9">
        <f t="shared" si="46"/>
        <v>43503</v>
      </c>
      <c r="T922" s="9">
        <f t="shared" si="46"/>
        <v>43523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47"/>
        <v>0.75436408977556113</v>
      </c>
      <c r="G923" t="s">
        <v>14</v>
      </c>
      <c r="H923">
        <v>38</v>
      </c>
      <c r="I923" s="6">
        <f t="shared" si="4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2039</v>
      </c>
      <c r="R923" t="s">
        <v>2055</v>
      </c>
      <c r="S923" s="9">
        <f t="shared" si="46"/>
        <v>40951</v>
      </c>
      <c r="T923" s="9">
        <f t="shared" si="46"/>
        <v>40965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47"/>
        <v>175.95330739299609</v>
      </c>
      <c r="G924" t="s">
        <v>20</v>
      </c>
      <c r="H924">
        <v>2261</v>
      </c>
      <c r="I924" s="6">
        <f t="shared" si="4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2038</v>
      </c>
      <c r="R924" t="s">
        <v>2052</v>
      </c>
      <c r="S924" s="9">
        <f t="shared" si="46"/>
        <v>43443</v>
      </c>
      <c r="T924" s="9">
        <f t="shared" si="46"/>
        <v>43452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47"/>
        <v>237.88235294117646</v>
      </c>
      <c r="G925" t="s">
        <v>20</v>
      </c>
      <c r="H925">
        <v>40</v>
      </c>
      <c r="I925" s="6">
        <f t="shared" si="4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2040</v>
      </c>
      <c r="R925" t="s">
        <v>2056</v>
      </c>
      <c r="S925" s="9">
        <f t="shared" si="46"/>
        <v>40373</v>
      </c>
      <c r="T925" s="9">
        <f t="shared" si="46"/>
        <v>40374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47"/>
        <v>488.05076142131981</v>
      </c>
      <c r="G926" t="s">
        <v>20</v>
      </c>
      <c r="H926">
        <v>2289</v>
      </c>
      <c r="I926" s="6">
        <f t="shared" si="4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2040</v>
      </c>
      <c r="R926" t="s">
        <v>2056</v>
      </c>
      <c r="S926" s="9">
        <f t="shared" si="46"/>
        <v>43769</v>
      </c>
      <c r="T926" s="9">
        <f t="shared" si="46"/>
        <v>43780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47"/>
        <v>224.06666666666669</v>
      </c>
      <c r="G927" t="s">
        <v>20</v>
      </c>
      <c r="H927">
        <v>65</v>
      </c>
      <c r="I927" s="6">
        <f t="shared" si="4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2040</v>
      </c>
      <c r="R927" t="s">
        <v>2056</v>
      </c>
      <c r="S927" s="9">
        <f t="shared" si="46"/>
        <v>43000</v>
      </c>
      <c r="T927" s="9">
        <f t="shared" si="46"/>
        <v>43012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47"/>
        <v>18.126436781609197</v>
      </c>
      <c r="G928" t="s">
        <v>14</v>
      </c>
      <c r="H928">
        <v>15</v>
      </c>
      <c r="I928" s="6">
        <f t="shared" si="4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2037</v>
      </c>
      <c r="R928" t="s">
        <v>2046</v>
      </c>
      <c r="S928" s="9">
        <f t="shared" si="46"/>
        <v>42502</v>
      </c>
      <c r="T928" s="9">
        <f t="shared" si="46"/>
        <v>42506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47"/>
        <v>45.847222222222221</v>
      </c>
      <c r="G929" t="s">
        <v>14</v>
      </c>
      <c r="H929">
        <v>37</v>
      </c>
      <c r="I929" s="6">
        <f t="shared" si="4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2040</v>
      </c>
      <c r="R929" t="s">
        <v>2056</v>
      </c>
      <c r="S929" s="9">
        <f t="shared" si="46"/>
        <v>41102</v>
      </c>
      <c r="T929" s="9">
        <f t="shared" si="46"/>
        <v>41131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47"/>
        <v>117.31541218637993</v>
      </c>
      <c r="G930" t="s">
        <v>20</v>
      </c>
      <c r="H930">
        <v>3777</v>
      </c>
      <c r="I930" s="6">
        <f t="shared" si="4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2039</v>
      </c>
      <c r="R930" t="s">
        <v>2055</v>
      </c>
      <c r="S930" s="9">
        <f t="shared" si="46"/>
        <v>41637</v>
      </c>
      <c r="T930" s="9">
        <f t="shared" si="46"/>
        <v>41646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47"/>
        <v>217.30909090909088</v>
      </c>
      <c r="G931" t="s">
        <v>20</v>
      </c>
      <c r="H931">
        <v>184</v>
      </c>
      <c r="I931" s="6">
        <f t="shared" si="4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2040</v>
      </c>
      <c r="R931" t="s">
        <v>2056</v>
      </c>
      <c r="S931" s="9">
        <f t="shared" si="46"/>
        <v>42858</v>
      </c>
      <c r="T931" s="9">
        <f t="shared" si="46"/>
        <v>42872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47"/>
        <v>112.28571428571428</v>
      </c>
      <c r="G932" t="s">
        <v>20</v>
      </c>
      <c r="H932">
        <v>85</v>
      </c>
      <c r="I932" s="6">
        <f t="shared" si="4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2040</v>
      </c>
      <c r="R932" t="s">
        <v>2056</v>
      </c>
      <c r="S932" s="9">
        <f t="shared" si="46"/>
        <v>42060</v>
      </c>
      <c r="T932" s="9">
        <f t="shared" si="46"/>
        <v>42067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47"/>
        <v>72.51898734177216</v>
      </c>
      <c r="G933" t="s">
        <v>14</v>
      </c>
      <c r="H933">
        <v>112</v>
      </c>
      <c r="I933" s="6">
        <f t="shared" si="4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2040</v>
      </c>
      <c r="R933" t="s">
        <v>2056</v>
      </c>
      <c r="S933" s="9">
        <f t="shared" si="46"/>
        <v>41818</v>
      </c>
      <c r="T933" s="9">
        <f t="shared" si="46"/>
        <v>41820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47"/>
        <v>212.30434782608697</v>
      </c>
      <c r="G934" t="s">
        <v>20</v>
      </c>
      <c r="H934">
        <v>144</v>
      </c>
      <c r="I934" s="6">
        <f t="shared" si="4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2038</v>
      </c>
      <c r="R934" t="s">
        <v>2054</v>
      </c>
      <c r="S934" s="9">
        <f t="shared" si="46"/>
        <v>41709</v>
      </c>
      <c r="T934" s="9">
        <f t="shared" si="46"/>
        <v>41712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47"/>
        <v>239.74657534246577</v>
      </c>
      <c r="G935" t="s">
        <v>20</v>
      </c>
      <c r="H935">
        <v>1902</v>
      </c>
      <c r="I935" s="6">
        <f t="shared" si="4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2040</v>
      </c>
      <c r="R935" t="s">
        <v>2056</v>
      </c>
      <c r="S935" s="9">
        <f t="shared" si="46"/>
        <v>41372</v>
      </c>
      <c r="T935" s="9">
        <f t="shared" si="46"/>
        <v>41385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47"/>
        <v>181.93548387096774</v>
      </c>
      <c r="G936" t="s">
        <v>20</v>
      </c>
      <c r="H936">
        <v>105</v>
      </c>
      <c r="I936" s="6">
        <f t="shared" si="4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2040</v>
      </c>
      <c r="R936" t="s">
        <v>2056</v>
      </c>
      <c r="S936" s="9">
        <f t="shared" si="46"/>
        <v>42422</v>
      </c>
      <c r="T936" s="9">
        <f t="shared" si="46"/>
        <v>42428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47"/>
        <v>164.13114754098362</v>
      </c>
      <c r="G937" t="s">
        <v>20</v>
      </c>
      <c r="H937">
        <v>132</v>
      </c>
      <c r="I937" s="6">
        <f t="shared" si="4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2040</v>
      </c>
      <c r="R937" t="s">
        <v>2056</v>
      </c>
      <c r="S937" s="9">
        <f t="shared" si="46"/>
        <v>42209</v>
      </c>
      <c r="T937" s="9">
        <f t="shared" si="46"/>
        <v>42216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47"/>
        <v>1.6375968992248062</v>
      </c>
      <c r="G938" t="s">
        <v>14</v>
      </c>
      <c r="H938">
        <v>21</v>
      </c>
      <c r="I938" s="6">
        <f t="shared" si="4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2040</v>
      </c>
      <c r="R938" t="s">
        <v>2056</v>
      </c>
      <c r="S938" s="9">
        <f t="shared" si="46"/>
        <v>43668</v>
      </c>
      <c r="T938" s="9">
        <f t="shared" si="46"/>
        <v>43671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47"/>
        <v>49.64385964912281</v>
      </c>
      <c r="G939" t="s">
        <v>74</v>
      </c>
      <c r="H939">
        <v>976</v>
      </c>
      <c r="I939" s="6">
        <f t="shared" si="4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2057</v>
      </c>
      <c r="S939" s="9">
        <f t="shared" si="46"/>
        <v>42334</v>
      </c>
      <c r="T939" s="9">
        <f t="shared" si="46"/>
        <v>42343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47"/>
        <v>109.70652173913042</v>
      </c>
      <c r="G940" t="s">
        <v>20</v>
      </c>
      <c r="H940">
        <v>96</v>
      </c>
      <c r="I940" s="6">
        <f t="shared" si="4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2042</v>
      </c>
      <c r="R940" t="s">
        <v>2063</v>
      </c>
      <c r="S940" s="9">
        <f t="shared" si="46"/>
        <v>43263</v>
      </c>
      <c r="T940" s="9">
        <f t="shared" si="46"/>
        <v>43299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47"/>
        <v>49.217948717948715</v>
      </c>
      <c r="G941" t="s">
        <v>14</v>
      </c>
      <c r="H941">
        <v>67</v>
      </c>
      <c r="I941" s="6">
        <f t="shared" si="4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2043</v>
      </c>
      <c r="R941" t="s">
        <v>2049</v>
      </c>
      <c r="S941" s="9">
        <f t="shared" si="46"/>
        <v>40670</v>
      </c>
      <c r="T941" s="9">
        <f t="shared" si="46"/>
        <v>40687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47"/>
        <v>62.232323232323225</v>
      </c>
      <c r="G942" t="s">
        <v>47</v>
      </c>
      <c r="H942">
        <v>66</v>
      </c>
      <c r="I942" s="6">
        <f t="shared" si="4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2039</v>
      </c>
      <c r="R942" t="s">
        <v>2055</v>
      </c>
      <c r="S942" s="9">
        <f t="shared" si="46"/>
        <v>41244</v>
      </c>
      <c r="T942" s="9">
        <f t="shared" si="46"/>
        <v>41266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47"/>
        <v>13.05813953488372</v>
      </c>
      <c r="G943" t="s">
        <v>14</v>
      </c>
      <c r="H943">
        <v>78</v>
      </c>
      <c r="I943" s="6">
        <f t="shared" si="4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2040</v>
      </c>
      <c r="R943" t="s">
        <v>2056</v>
      </c>
      <c r="S943" s="9">
        <f t="shared" si="46"/>
        <v>40552</v>
      </c>
      <c r="T943" s="9">
        <f t="shared" si="46"/>
        <v>40587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47"/>
        <v>64.635416666666671</v>
      </c>
      <c r="G944" t="s">
        <v>14</v>
      </c>
      <c r="H944">
        <v>67</v>
      </c>
      <c r="I944" s="6">
        <f t="shared" si="4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2040</v>
      </c>
      <c r="R944" t="s">
        <v>2056</v>
      </c>
      <c r="S944" s="9">
        <f t="shared" si="46"/>
        <v>40568</v>
      </c>
      <c r="T944" s="9">
        <f t="shared" si="46"/>
        <v>40571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47"/>
        <v>159.58666666666667</v>
      </c>
      <c r="G945" t="s">
        <v>20</v>
      </c>
      <c r="H945">
        <v>114</v>
      </c>
      <c r="I945" s="6">
        <f t="shared" si="4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2037</v>
      </c>
      <c r="R945" t="s">
        <v>2046</v>
      </c>
      <c r="S945" s="9">
        <f t="shared" si="46"/>
        <v>41906</v>
      </c>
      <c r="T945" s="9">
        <f t="shared" si="46"/>
        <v>41941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47"/>
        <v>81.42</v>
      </c>
      <c r="G946" t="s">
        <v>14</v>
      </c>
      <c r="H946">
        <v>263</v>
      </c>
      <c r="I946" s="6">
        <f t="shared" si="4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2044</v>
      </c>
      <c r="R946" t="s">
        <v>2050</v>
      </c>
      <c r="S946" s="9">
        <f t="shared" si="46"/>
        <v>42776</v>
      </c>
      <c r="T946" s="9">
        <f t="shared" si="46"/>
        <v>42795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47"/>
        <v>32.444767441860463</v>
      </c>
      <c r="G947" t="s">
        <v>14</v>
      </c>
      <c r="H947">
        <v>1691</v>
      </c>
      <c r="I947" s="6">
        <f t="shared" si="4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2044</v>
      </c>
      <c r="R947" t="s">
        <v>2050</v>
      </c>
      <c r="S947" s="9">
        <f t="shared" si="46"/>
        <v>41004</v>
      </c>
      <c r="T947" s="9">
        <f t="shared" si="46"/>
        <v>41019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47"/>
        <v>9.9141184124918666</v>
      </c>
      <c r="G948" t="s">
        <v>14</v>
      </c>
      <c r="H948">
        <v>181</v>
      </c>
      <c r="I948" s="6">
        <f t="shared" si="4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2040</v>
      </c>
      <c r="R948" t="s">
        <v>2056</v>
      </c>
      <c r="S948" s="9">
        <f t="shared" si="46"/>
        <v>40710</v>
      </c>
      <c r="T948" s="9">
        <f t="shared" si="46"/>
        <v>40712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47"/>
        <v>26.694444444444443</v>
      </c>
      <c r="G949" t="s">
        <v>14</v>
      </c>
      <c r="H949">
        <v>13</v>
      </c>
      <c r="I949" s="6">
        <f t="shared" si="4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2040</v>
      </c>
      <c r="R949" t="s">
        <v>2056</v>
      </c>
      <c r="S949" s="9">
        <f t="shared" si="46"/>
        <v>41908</v>
      </c>
      <c r="T949" s="9">
        <f t="shared" si="46"/>
        <v>41915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47"/>
        <v>62.957446808510639</v>
      </c>
      <c r="G950" t="s">
        <v>74</v>
      </c>
      <c r="H950">
        <v>160</v>
      </c>
      <c r="I950" s="6">
        <f t="shared" si="4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2057</v>
      </c>
      <c r="S950" s="9">
        <f t="shared" si="46"/>
        <v>41985</v>
      </c>
      <c r="T950" s="9">
        <f t="shared" si="46"/>
        <v>41995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47"/>
        <v>161.35593220338984</v>
      </c>
      <c r="G951" t="s">
        <v>20</v>
      </c>
      <c r="H951">
        <v>203</v>
      </c>
      <c r="I951" s="6">
        <f t="shared" si="4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2039</v>
      </c>
      <c r="R951" t="s">
        <v>2055</v>
      </c>
      <c r="S951" s="9">
        <f t="shared" si="46"/>
        <v>42112</v>
      </c>
      <c r="T951" s="9">
        <f t="shared" si="46"/>
        <v>42131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47"/>
        <v>5</v>
      </c>
      <c r="G952" t="s">
        <v>14</v>
      </c>
      <c r="H952">
        <v>1</v>
      </c>
      <c r="I952" s="6">
        <f t="shared" si="4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2040</v>
      </c>
      <c r="R952" t="s">
        <v>2056</v>
      </c>
      <c r="S952" s="9">
        <f t="shared" si="46"/>
        <v>43571</v>
      </c>
      <c r="T952" s="9">
        <f t="shared" si="46"/>
        <v>43576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47"/>
        <v>1096.9379310344827</v>
      </c>
      <c r="G953" t="s">
        <v>20</v>
      </c>
      <c r="H953">
        <v>1559</v>
      </c>
      <c r="I953" s="6">
        <f t="shared" si="4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2038</v>
      </c>
      <c r="R953" t="s">
        <v>2054</v>
      </c>
      <c r="S953" s="9">
        <f t="shared" si="46"/>
        <v>42730</v>
      </c>
      <c r="T953" s="9">
        <f t="shared" si="46"/>
        <v>42731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47"/>
        <v>70.094158075601371</v>
      </c>
      <c r="G954" t="s">
        <v>74</v>
      </c>
      <c r="H954">
        <v>2266</v>
      </c>
      <c r="I954" s="6">
        <f t="shared" si="4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2057</v>
      </c>
      <c r="S954" s="9">
        <f t="shared" si="46"/>
        <v>42591</v>
      </c>
      <c r="T954" s="9">
        <f t="shared" si="46"/>
        <v>42605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47"/>
        <v>60</v>
      </c>
      <c r="G955" t="s">
        <v>14</v>
      </c>
      <c r="H955">
        <v>21</v>
      </c>
      <c r="I955" s="6">
        <f t="shared" si="4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2053</v>
      </c>
      <c r="S955" s="9">
        <f t="shared" si="46"/>
        <v>42358</v>
      </c>
      <c r="T955" s="9">
        <f t="shared" si="46"/>
        <v>42394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47"/>
        <v>367.0985915492958</v>
      </c>
      <c r="G956" t="s">
        <v>20</v>
      </c>
      <c r="H956">
        <v>1548</v>
      </c>
      <c r="I956" s="6">
        <f t="shared" si="4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2039</v>
      </c>
      <c r="R956" t="s">
        <v>2055</v>
      </c>
      <c r="S956" s="9">
        <f t="shared" si="46"/>
        <v>41174</v>
      </c>
      <c r="T956" s="9">
        <f t="shared" si="46"/>
        <v>41198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47"/>
        <v>1109</v>
      </c>
      <c r="G957" t="s">
        <v>20</v>
      </c>
      <c r="H957">
        <v>80</v>
      </c>
      <c r="I957" s="6">
        <f t="shared" si="4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2040</v>
      </c>
      <c r="R957" t="s">
        <v>2056</v>
      </c>
      <c r="S957" s="9">
        <f t="shared" si="46"/>
        <v>41238</v>
      </c>
      <c r="T957" s="9">
        <f t="shared" si="46"/>
        <v>41240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47"/>
        <v>19.028784648187631</v>
      </c>
      <c r="G958" t="s">
        <v>14</v>
      </c>
      <c r="H958">
        <v>830</v>
      </c>
      <c r="I958" s="6">
        <f t="shared" si="4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2053</v>
      </c>
      <c r="S958" s="9">
        <f t="shared" si="46"/>
        <v>42360</v>
      </c>
      <c r="T958" s="9">
        <f t="shared" si="46"/>
        <v>42364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47"/>
        <v>126.87755102040816</v>
      </c>
      <c r="G959" t="s">
        <v>20</v>
      </c>
      <c r="H959">
        <v>131</v>
      </c>
      <c r="I959" s="6">
        <f t="shared" si="4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2040</v>
      </c>
      <c r="R959" t="s">
        <v>2056</v>
      </c>
      <c r="S959" s="9">
        <f t="shared" si="46"/>
        <v>40955</v>
      </c>
      <c r="T959" s="9">
        <f t="shared" si="46"/>
        <v>40958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47"/>
        <v>734.63636363636363</v>
      </c>
      <c r="G960" t="s">
        <v>20</v>
      </c>
      <c r="H960">
        <v>112</v>
      </c>
      <c r="I960" s="6">
        <f t="shared" si="4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2061</v>
      </c>
      <c r="S960" s="9">
        <f t="shared" si="46"/>
        <v>40350</v>
      </c>
      <c r="T960" s="9">
        <f t="shared" si="46"/>
        <v>40372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47"/>
        <v>4.5731034482758623</v>
      </c>
      <c r="G961" t="s">
        <v>14</v>
      </c>
      <c r="H961">
        <v>130</v>
      </c>
      <c r="I961" s="6">
        <f t="shared" si="4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2042</v>
      </c>
      <c r="R961" t="s">
        <v>2067</v>
      </c>
      <c r="S961" s="9">
        <f t="shared" si="46"/>
        <v>40357</v>
      </c>
      <c r="T961" s="9">
        <f t="shared" si="46"/>
        <v>40385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47"/>
        <v>85.054545454545448</v>
      </c>
      <c r="G962" t="s">
        <v>14</v>
      </c>
      <c r="H962">
        <v>55</v>
      </c>
      <c r="I962" s="6">
        <f t="shared" si="4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2039</v>
      </c>
      <c r="R962" t="s">
        <v>2055</v>
      </c>
      <c r="S962" s="9">
        <f t="shared" si="46"/>
        <v>42408</v>
      </c>
      <c r="T962" s="9">
        <f t="shared" si="46"/>
        <v>42445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47"/>
        <v>119.29824561403508</v>
      </c>
      <c r="G963" t="s">
        <v>20</v>
      </c>
      <c r="H963">
        <v>155</v>
      </c>
      <c r="I963" s="6">
        <f t="shared" ref="I963:I1001" si="48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2042</v>
      </c>
      <c r="R963" t="s">
        <v>2067</v>
      </c>
      <c r="S963" s="9">
        <f t="shared" ref="S963:S1001" si="49">FLOOR(L963/60/60/24,1) + DATE(1970,1,1)</f>
        <v>40591</v>
      </c>
      <c r="T963" s="9">
        <f t="shared" ref="T963:T1001" si="50">FLOOR(M963/60/60/24,1) + DATE(1970,1,1)</f>
        <v>40595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51">E964/D964*100</f>
        <v>296.02777777777777</v>
      </c>
      <c r="G964" t="s">
        <v>20</v>
      </c>
      <c r="H964">
        <v>266</v>
      </c>
      <c r="I964" s="6">
        <f t="shared" si="48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2037</v>
      </c>
      <c r="R964" t="s">
        <v>2046</v>
      </c>
      <c r="S964" s="9">
        <f t="shared" si="49"/>
        <v>41592</v>
      </c>
      <c r="T964" s="9">
        <f t="shared" si="50"/>
        <v>41613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51"/>
        <v>84.694915254237287</v>
      </c>
      <c r="G965" t="s">
        <v>14</v>
      </c>
      <c r="H965">
        <v>114</v>
      </c>
      <c r="I965" s="6">
        <f t="shared" si="48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2044</v>
      </c>
      <c r="R965" t="s">
        <v>2050</v>
      </c>
      <c r="S965" s="9">
        <f t="shared" si="49"/>
        <v>40607</v>
      </c>
      <c r="T965" s="9">
        <f t="shared" si="50"/>
        <v>40613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51"/>
        <v>355.7837837837838</v>
      </c>
      <c r="G966" t="s">
        <v>20</v>
      </c>
      <c r="H966">
        <v>155</v>
      </c>
      <c r="I966" s="6">
        <f t="shared" si="48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2040</v>
      </c>
      <c r="R966" t="s">
        <v>2056</v>
      </c>
      <c r="S966" s="9">
        <f t="shared" si="49"/>
        <v>42135</v>
      </c>
      <c r="T966" s="9">
        <f t="shared" si="50"/>
        <v>42140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51"/>
        <v>386.40909090909093</v>
      </c>
      <c r="G967" t="s">
        <v>20</v>
      </c>
      <c r="H967">
        <v>207</v>
      </c>
      <c r="I967" s="6">
        <f t="shared" si="48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2038</v>
      </c>
      <c r="R967" t="s">
        <v>2054</v>
      </c>
      <c r="S967" s="9">
        <f t="shared" si="49"/>
        <v>40203</v>
      </c>
      <c r="T967" s="9">
        <f t="shared" si="50"/>
        <v>40243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51"/>
        <v>792.23529411764707</v>
      </c>
      <c r="G968" t="s">
        <v>20</v>
      </c>
      <c r="H968">
        <v>245</v>
      </c>
      <c r="I968" s="6">
        <f t="shared" si="48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2040</v>
      </c>
      <c r="R968" t="s">
        <v>2056</v>
      </c>
      <c r="S968" s="9">
        <f t="shared" si="49"/>
        <v>42901</v>
      </c>
      <c r="T968" s="9">
        <f t="shared" si="50"/>
        <v>42903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51"/>
        <v>137.03393665158373</v>
      </c>
      <c r="G969" t="s">
        <v>20</v>
      </c>
      <c r="H969">
        <v>1573</v>
      </c>
      <c r="I969" s="6">
        <f t="shared" si="48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2038</v>
      </c>
      <c r="R969" t="s">
        <v>2052</v>
      </c>
      <c r="S969" s="9">
        <f t="shared" si="49"/>
        <v>41005</v>
      </c>
      <c r="T969" s="9">
        <f t="shared" si="50"/>
        <v>41042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51"/>
        <v>338.20833333333337</v>
      </c>
      <c r="G970" t="s">
        <v>20</v>
      </c>
      <c r="H970">
        <v>114</v>
      </c>
      <c r="I970" s="6">
        <f t="shared" si="48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2037</v>
      </c>
      <c r="R970" t="s">
        <v>2046</v>
      </c>
      <c r="S970" s="9">
        <f t="shared" si="49"/>
        <v>40544</v>
      </c>
      <c r="T970" s="9">
        <f t="shared" si="50"/>
        <v>40559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51"/>
        <v>108.22784810126582</v>
      </c>
      <c r="G971" t="s">
        <v>20</v>
      </c>
      <c r="H971">
        <v>93</v>
      </c>
      <c r="I971" s="6">
        <f t="shared" si="48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2040</v>
      </c>
      <c r="R971" t="s">
        <v>2056</v>
      </c>
      <c r="S971" s="9">
        <f t="shared" si="49"/>
        <v>43821</v>
      </c>
      <c r="T971" s="9">
        <f t="shared" si="50"/>
        <v>43828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51"/>
        <v>60.757639620653315</v>
      </c>
      <c r="G972" t="s">
        <v>14</v>
      </c>
      <c r="H972">
        <v>594</v>
      </c>
      <c r="I972" s="6">
        <f t="shared" si="48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2040</v>
      </c>
      <c r="R972" t="s">
        <v>2056</v>
      </c>
      <c r="S972" s="9">
        <f t="shared" si="49"/>
        <v>40672</v>
      </c>
      <c r="T972" s="9">
        <f t="shared" si="50"/>
        <v>40673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51"/>
        <v>27.725490196078432</v>
      </c>
      <c r="G973" t="s">
        <v>14</v>
      </c>
      <c r="H973">
        <v>24</v>
      </c>
      <c r="I973" s="6">
        <f t="shared" si="48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2068</v>
      </c>
      <c r="S973" s="9">
        <f t="shared" si="49"/>
        <v>41555</v>
      </c>
      <c r="T973" s="9">
        <f t="shared" si="50"/>
        <v>41561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51"/>
        <v>228.3934426229508</v>
      </c>
      <c r="G974" t="s">
        <v>20</v>
      </c>
      <c r="H974">
        <v>1681</v>
      </c>
      <c r="I974" s="6">
        <f t="shared" si="48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2039</v>
      </c>
      <c r="R974" t="s">
        <v>2055</v>
      </c>
      <c r="S974" s="9">
        <f t="shared" si="49"/>
        <v>41792</v>
      </c>
      <c r="T974" s="9">
        <f t="shared" si="50"/>
        <v>41801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51"/>
        <v>21.615194054500414</v>
      </c>
      <c r="G975" t="s">
        <v>14</v>
      </c>
      <c r="H975">
        <v>252</v>
      </c>
      <c r="I975" s="6">
        <f t="shared" si="48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2040</v>
      </c>
      <c r="R975" t="s">
        <v>2056</v>
      </c>
      <c r="S975" s="9">
        <f t="shared" si="49"/>
        <v>40522</v>
      </c>
      <c r="T975" s="9">
        <f t="shared" si="50"/>
        <v>40524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51"/>
        <v>373.875</v>
      </c>
      <c r="G976" t="s">
        <v>20</v>
      </c>
      <c r="H976">
        <v>32</v>
      </c>
      <c r="I976" s="6">
        <f t="shared" si="48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2038</v>
      </c>
      <c r="R976" t="s">
        <v>2048</v>
      </c>
      <c r="S976" s="9">
        <f t="shared" si="49"/>
        <v>41412</v>
      </c>
      <c r="T976" s="9">
        <f t="shared" si="50"/>
        <v>41413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51"/>
        <v>154.92592592592592</v>
      </c>
      <c r="G977" t="s">
        <v>20</v>
      </c>
      <c r="H977">
        <v>135</v>
      </c>
      <c r="I977" s="6">
        <f t="shared" si="48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2040</v>
      </c>
      <c r="R977" t="s">
        <v>2056</v>
      </c>
      <c r="S977" s="9">
        <f t="shared" si="49"/>
        <v>42337</v>
      </c>
      <c r="T977" s="9">
        <f t="shared" si="50"/>
        <v>42376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51"/>
        <v>322.14999999999998</v>
      </c>
      <c r="G978" t="s">
        <v>20</v>
      </c>
      <c r="H978">
        <v>140</v>
      </c>
      <c r="I978" s="6">
        <f t="shared" si="48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2040</v>
      </c>
      <c r="R978" t="s">
        <v>2056</v>
      </c>
      <c r="S978" s="9">
        <f t="shared" si="49"/>
        <v>40571</v>
      </c>
      <c r="T978" s="9">
        <f t="shared" si="50"/>
        <v>40577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51"/>
        <v>73.957142857142856</v>
      </c>
      <c r="G979" t="s">
        <v>14</v>
      </c>
      <c r="H979">
        <v>67</v>
      </c>
      <c r="I979" s="6">
        <f t="shared" si="48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2037</v>
      </c>
      <c r="R979" t="s">
        <v>2046</v>
      </c>
      <c r="S979" s="9">
        <f t="shared" si="49"/>
        <v>43138</v>
      </c>
      <c r="T979" s="9">
        <f t="shared" si="50"/>
        <v>43170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51"/>
        <v>864.1</v>
      </c>
      <c r="G980" t="s">
        <v>20</v>
      </c>
      <c r="H980">
        <v>92</v>
      </c>
      <c r="I980" s="6">
        <f t="shared" si="48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2043</v>
      </c>
      <c r="R980" t="s">
        <v>2049</v>
      </c>
      <c r="S980" s="9">
        <f t="shared" si="49"/>
        <v>42686</v>
      </c>
      <c r="T980" s="9">
        <f t="shared" si="50"/>
        <v>42708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51"/>
        <v>143.26245847176079</v>
      </c>
      <c r="G981" t="s">
        <v>20</v>
      </c>
      <c r="H981">
        <v>1015</v>
      </c>
      <c r="I981" s="6">
        <f t="shared" si="48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2040</v>
      </c>
      <c r="R981" t="s">
        <v>2056</v>
      </c>
      <c r="S981" s="9">
        <f t="shared" si="49"/>
        <v>42078</v>
      </c>
      <c r="T981" s="9">
        <f t="shared" si="50"/>
        <v>42084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51"/>
        <v>40.281762295081968</v>
      </c>
      <c r="G982" t="s">
        <v>14</v>
      </c>
      <c r="H982">
        <v>742</v>
      </c>
      <c r="I982" s="6">
        <f t="shared" si="48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2042</v>
      </c>
      <c r="R982" t="s">
        <v>2060</v>
      </c>
      <c r="S982" s="9">
        <f t="shared" si="49"/>
        <v>42307</v>
      </c>
      <c r="T982" s="9">
        <f t="shared" si="50"/>
        <v>42312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51"/>
        <v>178.22388059701493</v>
      </c>
      <c r="G983" t="s">
        <v>20</v>
      </c>
      <c r="H983">
        <v>323</v>
      </c>
      <c r="I983" s="6">
        <f t="shared" si="48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2039</v>
      </c>
      <c r="R983" t="s">
        <v>2055</v>
      </c>
      <c r="S983" s="9">
        <f t="shared" si="49"/>
        <v>43094</v>
      </c>
      <c r="T983" s="9">
        <f t="shared" si="50"/>
        <v>43127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51"/>
        <v>84.930555555555557</v>
      </c>
      <c r="G984" t="s">
        <v>14</v>
      </c>
      <c r="H984">
        <v>75</v>
      </c>
      <c r="I984" s="6">
        <f t="shared" si="48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2057</v>
      </c>
      <c r="S984" s="9">
        <f t="shared" si="49"/>
        <v>40743</v>
      </c>
      <c r="T984" s="9">
        <f t="shared" si="50"/>
        <v>40745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51"/>
        <v>145.93648334624322</v>
      </c>
      <c r="G985" t="s">
        <v>20</v>
      </c>
      <c r="H985">
        <v>2326</v>
      </c>
      <c r="I985" s="6">
        <f t="shared" si="48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2057</v>
      </c>
      <c r="S985" s="9">
        <f t="shared" si="49"/>
        <v>43681</v>
      </c>
      <c r="T985" s="9">
        <f t="shared" si="50"/>
        <v>43696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51"/>
        <v>152.46153846153848</v>
      </c>
      <c r="G986" t="s">
        <v>20</v>
      </c>
      <c r="H986">
        <v>381</v>
      </c>
      <c r="I986" s="6">
        <f t="shared" si="48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2040</v>
      </c>
      <c r="R986" t="s">
        <v>2056</v>
      </c>
      <c r="S986" s="9">
        <f t="shared" si="49"/>
        <v>43716</v>
      </c>
      <c r="T986" s="9">
        <f t="shared" si="50"/>
        <v>43742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51"/>
        <v>67.129542790152414</v>
      </c>
      <c r="G987" t="s">
        <v>14</v>
      </c>
      <c r="H987">
        <v>4405</v>
      </c>
      <c r="I987" s="6">
        <f t="shared" si="48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2038</v>
      </c>
      <c r="R987" t="s">
        <v>2054</v>
      </c>
      <c r="S987" s="9">
        <f t="shared" si="49"/>
        <v>41614</v>
      </c>
      <c r="T987" s="9">
        <f t="shared" si="50"/>
        <v>41640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51"/>
        <v>40.307692307692307</v>
      </c>
      <c r="G988" t="s">
        <v>14</v>
      </c>
      <c r="H988">
        <v>92</v>
      </c>
      <c r="I988" s="6">
        <f t="shared" si="48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2038</v>
      </c>
      <c r="R988" t="s">
        <v>2054</v>
      </c>
      <c r="S988" s="9">
        <f t="shared" si="49"/>
        <v>40638</v>
      </c>
      <c r="T988" s="9">
        <f t="shared" si="50"/>
        <v>40652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51"/>
        <v>216.79032258064518</v>
      </c>
      <c r="G989" t="s">
        <v>20</v>
      </c>
      <c r="H989">
        <v>480</v>
      </c>
      <c r="I989" s="6">
        <f t="shared" si="48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2057</v>
      </c>
      <c r="S989" s="9">
        <f t="shared" si="49"/>
        <v>42852</v>
      </c>
      <c r="T989" s="9">
        <f t="shared" si="50"/>
        <v>42866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51"/>
        <v>52.117021276595743</v>
      </c>
      <c r="G990" t="s">
        <v>14</v>
      </c>
      <c r="H990">
        <v>64</v>
      </c>
      <c r="I990" s="6">
        <f t="shared" si="48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2042</v>
      </c>
      <c r="R990" t="s">
        <v>2064</v>
      </c>
      <c r="S990" s="9">
        <f t="shared" si="49"/>
        <v>42686</v>
      </c>
      <c r="T990" s="9">
        <f t="shared" si="50"/>
        <v>42707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51"/>
        <v>499.58333333333337</v>
      </c>
      <c r="G991" t="s">
        <v>20</v>
      </c>
      <c r="H991">
        <v>226</v>
      </c>
      <c r="I991" s="6">
        <f t="shared" si="48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2042</v>
      </c>
      <c r="R991" t="s">
        <v>2067</v>
      </c>
      <c r="S991" s="9">
        <f t="shared" si="49"/>
        <v>43571</v>
      </c>
      <c r="T991" s="9">
        <f t="shared" si="50"/>
        <v>43576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51"/>
        <v>87.679487179487182</v>
      </c>
      <c r="G992" t="s">
        <v>14</v>
      </c>
      <c r="H992">
        <v>64</v>
      </c>
      <c r="I992" s="6">
        <f t="shared" si="48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2058</v>
      </c>
      <c r="S992" s="9">
        <f t="shared" si="49"/>
        <v>42432</v>
      </c>
      <c r="T992" s="9">
        <f t="shared" si="50"/>
        <v>42454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51"/>
        <v>113.17346938775511</v>
      </c>
      <c r="G993" t="s">
        <v>20</v>
      </c>
      <c r="H993">
        <v>241</v>
      </c>
      <c r="I993" s="6">
        <f t="shared" si="48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2038</v>
      </c>
      <c r="R993" t="s">
        <v>2054</v>
      </c>
      <c r="S993" s="9">
        <f t="shared" si="49"/>
        <v>41907</v>
      </c>
      <c r="T993" s="9">
        <f t="shared" si="50"/>
        <v>41911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51"/>
        <v>426.54838709677421</v>
      </c>
      <c r="G994" t="s">
        <v>20</v>
      </c>
      <c r="H994">
        <v>132</v>
      </c>
      <c r="I994" s="6">
        <f t="shared" si="48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2058</v>
      </c>
      <c r="S994" s="9">
        <f t="shared" si="49"/>
        <v>43227</v>
      </c>
      <c r="T994" s="9">
        <f t="shared" si="50"/>
        <v>43241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51"/>
        <v>77.632653061224488</v>
      </c>
      <c r="G995" t="s">
        <v>74</v>
      </c>
      <c r="H995">
        <v>75</v>
      </c>
      <c r="I995" s="6">
        <f t="shared" si="48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2044</v>
      </c>
      <c r="R995" t="s">
        <v>2050</v>
      </c>
      <c r="S995" s="9">
        <f t="shared" si="49"/>
        <v>42362</v>
      </c>
      <c r="T995" s="9">
        <f t="shared" si="50"/>
        <v>42379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51"/>
        <v>52.496810772501767</v>
      </c>
      <c r="G996" t="s">
        <v>14</v>
      </c>
      <c r="H996">
        <v>842</v>
      </c>
      <c r="I996" s="6">
        <f t="shared" si="48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2042</v>
      </c>
      <c r="R996" t="s">
        <v>2067</v>
      </c>
      <c r="S996" s="9">
        <f t="shared" si="49"/>
        <v>41929</v>
      </c>
      <c r="T996" s="9">
        <f t="shared" si="50"/>
        <v>41935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51"/>
        <v>157.46762589928059</v>
      </c>
      <c r="G997" t="s">
        <v>20</v>
      </c>
      <c r="H997">
        <v>2043</v>
      </c>
      <c r="I997" s="6">
        <f t="shared" si="48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2037</v>
      </c>
      <c r="R997" t="s">
        <v>2046</v>
      </c>
      <c r="S997" s="9">
        <f t="shared" si="49"/>
        <v>43408</v>
      </c>
      <c r="T997" s="9">
        <f t="shared" si="50"/>
        <v>43437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51"/>
        <v>72.939393939393938</v>
      </c>
      <c r="G998" t="s">
        <v>14</v>
      </c>
      <c r="H998">
        <v>112</v>
      </c>
      <c r="I998" s="6">
        <f t="shared" si="48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2040</v>
      </c>
      <c r="R998" t="s">
        <v>2056</v>
      </c>
      <c r="S998" s="9">
        <f t="shared" si="49"/>
        <v>41276</v>
      </c>
      <c r="T998" s="9">
        <f t="shared" si="50"/>
        <v>41306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51"/>
        <v>60.565789473684205</v>
      </c>
      <c r="G999" t="s">
        <v>74</v>
      </c>
      <c r="H999">
        <v>139</v>
      </c>
      <c r="I999" s="6">
        <f t="shared" si="48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2040</v>
      </c>
      <c r="R999" t="s">
        <v>2056</v>
      </c>
      <c r="S999" s="9">
        <f t="shared" si="49"/>
        <v>41659</v>
      </c>
      <c r="T999" s="9">
        <f t="shared" si="50"/>
        <v>41664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51"/>
        <v>56.791291291291287</v>
      </c>
      <c r="G1000" t="s">
        <v>14</v>
      </c>
      <c r="H1000">
        <v>374</v>
      </c>
      <c r="I1000" s="6">
        <f t="shared" si="48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2038</v>
      </c>
      <c r="R1000" t="s">
        <v>2048</v>
      </c>
      <c r="S1000" s="9">
        <f t="shared" si="49"/>
        <v>40220</v>
      </c>
      <c r="T1000" s="9">
        <f t="shared" si="50"/>
        <v>40234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51"/>
        <v>56.542754275427541</v>
      </c>
      <c r="G1001" t="s">
        <v>74</v>
      </c>
      <c r="H1001">
        <v>1122</v>
      </c>
      <c r="I1001" s="6">
        <f t="shared" si="48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2037</v>
      </c>
      <c r="R1001" t="s">
        <v>2046</v>
      </c>
      <c r="S1001" s="9">
        <f t="shared" si="49"/>
        <v>42550</v>
      </c>
      <c r="T1001" s="9">
        <f t="shared" si="50"/>
        <v>42557</v>
      </c>
    </row>
    <row r="1002" spans="1:20" x14ac:dyDescent="0.3">
      <c r="S1002" s="9"/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theme="4" tint="-0.249977111117893"/>
      </colorScale>
    </cfRule>
  </conditionalFormatting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pageMargins left="0.75" right="0.75" top="1" bottom="1" header="0.5" footer="0.5"/>
  <pageSetup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</vt:lpstr>
      <vt:lpstr>sub cat</vt:lpstr>
      <vt:lpstr>pivot table 3</vt:lpstr>
      <vt:lpstr>Sheet9</vt:lpstr>
      <vt:lpstr>campaign backers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Candice Williams</cp:lastModifiedBy>
  <dcterms:created xsi:type="dcterms:W3CDTF">2021-09-29T18:52:28Z</dcterms:created>
  <dcterms:modified xsi:type="dcterms:W3CDTF">2023-09-26T00:08:09Z</dcterms:modified>
</cp:coreProperties>
</file>